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6.xml" ContentType="application/vnd.openxmlformats-officedocument.drawing+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https://d.docs.live.net/3d6054a28f0031c6/Desktop/PROJECTS/EXCEL/2nd project excel/"/>
    </mc:Choice>
  </mc:AlternateContent>
  <xr:revisionPtr revIDLastSave="0" documentId="8_{73A82BCE-4081-45C4-BD80-8594A51FCDB8}" xr6:coauthVersionLast="47" xr6:coauthVersionMax="47" xr10:uidLastSave="{00000000-0000-0000-0000-000000000000}"/>
  <bookViews>
    <workbookView xWindow="-108" yWindow="-108" windowWidth="23256" windowHeight="12456" firstSheet="2" activeTab="4" xr2:uid="{00000000-000D-0000-FFFF-FFFF00000000}"/>
  </bookViews>
  <sheets>
    <sheet name="sale vs profit" sheetId="4" r:id="rId1"/>
    <sheet name="category vs sales(monthwise)" sheetId="8" r:id="rId2"/>
    <sheet name="state vs sales" sheetId="9" r:id="rId3"/>
    <sheet name="KPI" sheetId="11" r:id="rId4"/>
    <sheet name="layout" sheetId="2" r:id="rId5"/>
    <sheet name="top 5 sub category sales" sheetId="10" r:id="rId6"/>
    <sheet name="Sheet4" sheetId="12" r:id="rId7"/>
    <sheet name="Data" sheetId="1" r:id="rId8"/>
    <sheet name="Sheet5" sheetId="13" r:id="rId9"/>
  </sheets>
  <definedNames>
    <definedName name="_xlchart.v5.0" hidden="1">'state vs sales'!$D$3</definedName>
    <definedName name="_xlchart.v5.1" hidden="1">'state vs sales'!$D$4:$D$52</definedName>
    <definedName name="_xlchart.v5.2" hidden="1">'state vs sales'!$E$3</definedName>
    <definedName name="_xlchart.v5.3" hidden="1">'state vs sales'!$E$4:$E$52</definedName>
    <definedName name="_xlchart.v5.4" hidden="1">'state vs sales'!$D$3</definedName>
    <definedName name="_xlchart.v5.5" hidden="1">'state vs sales'!$D$4:$D$52</definedName>
    <definedName name="_xlchart.v5.6" hidden="1">'state vs sales'!$E$3</definedName>
    <definedName name="_xlchart.v5.7" hidden="1">'state vs sales'!$E$4:$E$52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6" i="9" l="1"/>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 i="9"/>
  <c r="D4" i="9"/>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18" i="9"/>
  <c r="B18" i="11"/>
  <c r="E30" i="9"/>
  <c r="E33" i="9"/>
  <c r="E36" i="9"/>
  <c r="E39" i="9"/>
  <c r="N19" i="11"/>
  <c r="E42" i="9"/>
  <c r="E45" i="9"/>
  <c r="E48" i="9"/>
  <c r="E51" i="9"/>
  <c r="E7" i="9"/>
  <c r="E10" i="9"/>
  <c r="E13" i="9"/>
  <c r="E16" i="9"/>
  <c r="H18" i="11"/>
  <c r="E19" i="9"/>
  <c r="E22" i="9"/>
  <c r="E25" i="9"/>
  <c r="E28" i="9"/>
  <c r="E31" i="9"/>
  <c r="E34" i="9"/>
  <c r="E37" i="9"/>
  <c r="E40" i="9"/>
  <c r="E43" i="9"/>
  <c r="E46" i="9"/>
  <c r="E49" i="9"/>
  <c r="E52" i="9"/>
  <c r="E8" i="9"/>
  <c r="E11" i="9"/>
  <c r="E14" i="9"/>
  <c r="E17" i="9"/>
  <c r="E20" i="9"/>
  <c r="E23" i="9"/>
  <c r="E26" i="9"/>
  <c r="E29" i="9"/>
  <c r="E32" i="9"/>
  <c r="E35" i="9"/>
  <c r="E38" i="9"/>
  <c r="E41" i="9"/>
  <c r="E44" i="9"/>
  <c r="E47" i="9"/>
  <c r="E50" i="9"/>
  <c r="E6" i="9"/>
  <c r="E9" i="9"/>
  <c r="E12" i="9"/>
  <c r="E15" i="9"/>
  <c r="E21" i="9"/>
  <c r="E24" i="9"/>
  <c r="E27" i="9"/>
  <c r="K19" i="11"/>
  <c r="E18" i="11"/>
  <c r="E4" i="9"/>
  <c r="E5" i="9"/>
</calcChain>
</file>

<file path=xl/sharedStrings.xml><?xml version="1.0" encoding="utf-8"?>
<sst xmlns="http://schemas.openxmlformats.org/spreadsheetml/2006/main" count="139861" uniqueCount="10963">
  <si>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</si>
  <si>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</si>
  <si>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</si>
  <si>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</si>
  <si>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</si>
  <si>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</si>
  <si>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</si>
  <si>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</si>
  <si>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</si>
  <si>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</si>
  <si>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</si>
  <si>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</si>
  <si>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</si>
  <si>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</si>
  <si>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</si>
  <si>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</si>
  <si>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</si>
  <si>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</si>
  <si>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</si>
  <si>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</si>
  <si>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</si>
  <si>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</si>
  <si>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</si>
  <si>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</si>
  <si>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</si>
  <si>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</si>
  <si>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</si>
  <si>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</si>
  <si>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</si>
  <si>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</si>
  <si>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</si>
  <si>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</si>
  <si>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</si>
  <si>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</si>
  <si>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</si>
  <si>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</si>
  <si>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</si>
  <si>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</si>
  <si>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</si>
  <si>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</si>
  <si>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</si>
  <si>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</si>
  <si>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</si>
  <si>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</si>
  <si>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</si>
  <si>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</si>
  <si>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</si>
  <si>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</si>
  <si>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</si>
  <si>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</si>
  <si>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</si>
  <si>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</si>
  <si>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</si>
  <si>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</si>
  <si>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</si>
  <si>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</si>
  <si>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</si>
  <si>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</si>
  <si>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</si>
  <si>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</si>
  <si>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</si>
  <si>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</si>
  <si>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</si>
  <si>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</si>
  <si>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</si>
  <si>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</si>
  <si>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</si>
  <si>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</si>
  <si>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</si>
  <si>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</si>
  <si>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</si>
  <si>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</si>
  <si>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</si>
  <si>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</si>
  <si>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</si>
  <si>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</si>
  <si>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</si>
  <si>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</si>
  <si>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</si>
  <si>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</si>
  <si>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</si>
  <si>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</si>
  <si>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</si>
  <si>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</si>
  <si>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</si>
  <si>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</si>
  <si>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</si>
  <si>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</si>
  <si>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</si>
  <si>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</si>
  <si>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</si>
  <si>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</si>
  <si>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</si>
  <si>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</si>
  <si>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</si>
  <si>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</si>
  <si>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</si>
  <si>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</si>
  <si>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</si>
  <si>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</si>
  <si>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</si>
  <si>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</si>
  <si>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</si>
  <si>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</si>
  <si>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</si>
  <si>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</si>
  <si>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</si>
  <si>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</si>
  <si>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</si>
  <si>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</si>
  <si>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</si>
  <si>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</si>
  <si>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</si>
  <si>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</si>
  <si>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</si>
  <si>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</si>
  <si>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</si>
  <si>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</si>
  <si>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</si>
  <si>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</si>
  <si>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</si>
  <si>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</si>
  <si>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</si>
  <si>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</si>
  <si>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</si>
  <si>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</si>
  <si>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</si>
  <si>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</si>
  <si>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</si>
  <si>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</si>
  <si>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</si>
  <si>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</si>
  <si>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</si>
  <si>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</si>
  <si>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</si>
  <si>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</si>
  <si>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</si>
  <si>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</si>
  <si>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</si>
  <si>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</si>
  <si>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</si>
  <si>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</si>
  <si>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</si>
  <si>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</si>
  <si>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</si>
  <si>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</si>
  <si>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</si>
  <si>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</si>
  <si>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</si>
  <si>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</si>
  <si>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</si>
  <si>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</si>
  <si>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</si>
  <si>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</si>
  <si>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</si>
  <si>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</si>
  <si>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</si>
  <si>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</si>
  <si>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</si>
  <si>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</si>
  <si>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</si>
  <si>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</si>
  <si>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</si>
  <si>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</si>
  <si>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</si>
  <si>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</si>
  <si>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</si>
  <si>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</si>
  <si>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</si>
  <si>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</si>
  <si>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</si>
  <si>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</si>
  <si>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</si>
  <si>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</si>
  <si>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</si>
  <si>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</si>
  <si>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</si>
  <si>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</si>
  <si>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</si>
  <si>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</si>
  <si>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</si>
  <si>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</si>
  <si>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</si>
  <si>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</si>
  <si>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</si>
  <si>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</si>
  <si>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</si>
  <si>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</si>
  <si>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</si>
  <si>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</si>
  <si>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</si>
  <si>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</si>
  <si>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</si>
  <si>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</si>
  <si>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</si>
  <si>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</si>
  <si>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</si>
  <si>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</si>
  <si>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</si>
  <si>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</si>
  <si>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</si>
  <si>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</si>
  <si>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</si>
  <si>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</si>
  <si>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</si>
  <si>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</si>
  <si>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</si>
  <si>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</si>
  <si>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</si>
  <si>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</si>
  <si>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</si>
  <si>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</si>
  <si>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</si>
  <si>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</si>
  <si>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</si>
  <si>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</si>
  <si>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</si>
  <si>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</si>
  <si>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</si>
  <si>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</si>
  <si>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</si>
  <si>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</si>
  <si>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</si>
  <si>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</si>
  <si>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</si>
  <si>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</si>
  <si>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</si>
  <si>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</si>
  <si>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</si>
  <si>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</si>
  <si>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</si>
  <si>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</si>
  <si>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</si>
  <si>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</si>
  <si>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</si>
  <si>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</si>
  <si>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</si>
  <si>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</si>
  <si>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</si>
  <si>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</si>
  <si>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</si>
  <si>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</si>
  <si>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</si>
  <si>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</si>
  <si>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</si>
  <si>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</si>
  <si>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</si>
  <si>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</si>
  <si>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</si>
  <si>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</si>
  <si>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</si>
  <si>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</si>
  <si>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</si>
  <si>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</si>
  <si>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</si>
  <si>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</si>
  <si>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</si>
  <si>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</si>
  <si>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</si>
  <si>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</si>
  <si>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</si>
  <si>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</si>
  <si>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</si>
  <si>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</si>
  <si>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</si>
  <si>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</si>
  <si>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</si>
  <si>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</si>
  <si>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</si>
  <si>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</si>
  <si>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</si>
  <si>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</si>
  <si>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</si>
  <si>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</si>
  <si>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</si>
  <si>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</si>
  <si>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</si>
  <si>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</si>
  <si>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</si>
  <si>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</si>
  <si>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</si>
  <si>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</si>
  <si>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</si>
  <si>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</si>
  <si>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</si>
  <si>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</si>
  <si>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</si>
  <si>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</si>
  <si>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</si>
  <si>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</si>
  <si>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</si>
  <si>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</si>
  <si>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</si>
  <si>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</si>
  <si>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</si>
  <si>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</si>
  <si>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</si>
  <si>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</si>
  <si>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</si>
  <si>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</si>
  <si>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</si>
  <si>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</si>
  <si>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</si>
  <si>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</si>
  <si>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</si>
  <si>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</si>
  <si>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</si>
  <si>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</si>
  <si>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</si>
  <si>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</si>
  <si>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</si>
  <si>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</si>
  <si>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</si>
  <si>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</si>
  <si>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</si>
  <si>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</si>
  <si>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</si>
  <si>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</si>
  <si>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</si>
  <si>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</si>
  <si>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</si>
  <si>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</si>
  <si>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</si>
  <si>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</si>
  <si>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</si>
  <si>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</si>
  <si>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</si>
  <si>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</si>
  <si>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</si>
  <si>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</si>
  <si>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</si>
  <si>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</si>
  <si>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</si>
  <si>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</si>
  <si>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</si>
  <si>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</si>
  <si>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</si>
  <si>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</si>
  <si>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</si>
  <si>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</si>
  <si>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</si>
  <si>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</si>
  <si>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</si>
  <si>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</si>
  <si>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</si>
  <si>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</si>
  <si>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</si>
  <si>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</si>
  <si>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</si>
  <si>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</si>
  <si>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</si>
  <si>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</si>
  <si>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</si>
  <si>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</si>
  <si>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</si>
  <si>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</si>
  <si>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</si>
  <si>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</si>
  <si>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</si>
  <si>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</si>
  <si>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</si>
  <si>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</si>
  <si>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</si>
  <si>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</si>
  <si>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</si>
  <si>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</si>
  <si>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</si>
  <si>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</si>
  <si>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</si>
  <si>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</si>
  <si>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</si>
  <si>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</si>
  <si>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</si>
  <si>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</si>
  <si>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</si>
  <si>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</si>
  <si>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</si>
  <si>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</si>
  <si>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</si>
  <si>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</si>
  <si>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</si>
  <si>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</si>
  <si>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</si>
  <si>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</si>
  <si>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</si>
  <si>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</si>
  <si>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</si>
  <si>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</si>
  <si>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</si>
  <si>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</si>
  <si>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</si>
  <si>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</si>
  <si>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</si>
  <si>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</si>
  <si>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</si>
  <si>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</si>
  <si>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</si>
  <si>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</si>
  <si>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</si>
  <si>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</si>
  <si>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</si>
  <si>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</si>
  <si>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</si>
  <si>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</si>
  <si>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</si>
  <si>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</si>
  <si>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</si>
  <si>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</si>
  <si>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</si>
  <si>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</si>
  <si>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</si>
  <si>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</si>
  <si>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</si>
  <si>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</si>
  <si>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</si>
  <si>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</si>
  <si>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</si>
  <si>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</si>
  <si>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</si>
  <si>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</si>
  <si>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</si>
  <si>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</si>
  <si>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</si>
  <si>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</si>
  <si>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</si>
  <si>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</si>
  <si>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</si>
  <si>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</si>
  <si>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</si>
  <si>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</si>
  <si>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</si>
  <si>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</si>
  <si>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</si>
  <si>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</si>
  <si>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</si>
  <si>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</si>
  <si>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</si>
  <si>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</si>
  <si>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</si>
  <si>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</si>
  <si>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</si>
  <si>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</si>
  <si>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</si>
  <si>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</si>
  <si>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</si>
  <si>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</si>
  <si>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</si>
  <si>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</si>
  <si>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</si>
  <si>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</si>
  <si>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</si>
  <si>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</si>
  <si>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</si>
  <si>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</si>
  <si>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</si>
  <si>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</si>
  <si>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</si>
  <si>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</si>
  <si>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</si>
  <si>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</si>
  <si>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</si>
  <si>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</si>
  <si>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</si>
  <si>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</si>
  <si>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</si>
  <si>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</si>
  <si>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</si>
  <si>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</si>
  <si>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</si>
  <si>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</si>
  <si>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</si>
  <si>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</si>
  <si>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</si>
  <si>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</si>
  <si>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</si>
  <si>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</si>
  <si>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</si>
  <si>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</si>
  <si>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</si>
  <si>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</si>
  <si>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</si>
  <si>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</si>
  <si>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</si>
  <si>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</si>
  <si>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</si>
  <si>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</si>
  <si>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</si>
  <si>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</si>
  <si>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</si>
  <si>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</si>
  <si>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</si>
  <si>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</si>
  <si>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</si>
  <si>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</si>
  <si>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</si>
  <si>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</si>
  <si>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</si>
  <si>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</si>
  <si>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</si>
  <si>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</si>
  <si>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</si>
  <si>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</si>
  <si>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</si>
  <si>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</si>
  <si>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</si>
  <si>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</si>
  <si>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</si>
  <si>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</si>
  <si>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</si>
  <si>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</si>
  <si>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</si>
  <si>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</si>
  <si>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</si>
  <si>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</si>
  <si>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</si>
  <si>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</si>
  <si>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</si>
  <si>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</si>
  <si>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</si>
  <si>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</si>
  <si>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</si>
  <si>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</si>
  <si>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</si>
  <si>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</si>
  <si>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</si>
  <si>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</si>
  <si>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</si>
  <si>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</si>
  <si>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</si>
  <si>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</si>
  <si>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</si>
  <si>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</si>
  <si>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</si>
  <si>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</si>
  <si>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</si>
  <si>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</si>
  <si>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</si>
  <si>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</si>
  <si>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</si>
  <si>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</si>
  <si>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</si>
  <si>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</si>
  <si>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</si>
  <si>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</si>
  <si>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</si>
  <si>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</si>
  <si>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</si>
  <si>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</si>
  <si>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</si>
  <si>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</si>
  <si>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</si>
  <si>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</si>
  <si>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</si>
  <si>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</si>
  <si>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</si>
  <si>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</si>
  <si>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</si>
  <si>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</si>
  <si>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</si>
  <si>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</si>
  <si>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</si>
  <si>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</si>
  <si>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</si>
  <si>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</si>
  <si>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</si>
  <si>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</si>
  <si>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</si>
  <si>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</si>
  <si>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</si>
  <si>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</si>
  <si>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</si>
  <si>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</si>
  <si>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</si>
  <si>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</si>
  <si>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</si>
  <si>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</si>
  <si>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</si>
  <si>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</si>
  <si>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</si>
  <si>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</si>
  <si>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</si>
  <si>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</si>
  <si>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</si>
  <si>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</si>
  <si>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</si>
  <si>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</si>
  <si>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</si>
  <si>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</si>
  <si>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</si>
  <si>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</si>
  <si>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</si>
  <si>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</si>
  <si>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</si>
  <si>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</si>
  <si>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</si>
  <si>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</si>
  <si>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</si>
  <si>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</si>
  <si>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</si>
  <si>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</si>
  <si>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</si>
  <si>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</si>
  <si>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</si>
  <si>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</si>
  <si>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</si>
  <si>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</si>
  <si>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</si>
  <si>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</si>
  <si>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</si>
  <si>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</si>
  <si>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</si>
  <si>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</si>
  <si>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</si>
  <si>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</si>
  <si>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</si>
  <si>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</si>
  <si>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</si>
  <si>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</si>
  <si>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</si>
  <si>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</si>
  <si>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</si>
  <si>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</si>
  <si>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</si>
  <si>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</si>
  <si>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</si>
  <si>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</si>
  <si>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</si>
  <si>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</si>
  <si>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</si>
  <si>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</si>
  <si>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</si>
  <si>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</si>
  <si>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</si>
  <si>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</si>
  <si>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</si>
  <si>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</si>
  <si>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</si>
  <si>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</si>
  <si>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</si>
  <si>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</si>
  <si>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</si>
  <si>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</si>
  <si>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</si>
  <si>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</si>
  <si>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</si>
  <si>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</si>
  <si>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</si>
  <si>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</si>
  <si>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</si>
  <si>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</si>
  <si>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</si>
  <si>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</si>
  <si>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</si>
  <si>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</si>
  <si>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</si>
  <si>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</si>
  <si>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</si>
  <si>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</si>
  <si>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</si>
  <si>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</si>
  <si>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</si>
  <si>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</si>
  <si>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</si>
  <si>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</si>
  <si>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</si>
  <si>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</si>
  <si>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</si>
  <si>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</si>
  <si>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</si>
  <si>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</si>
  <si>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</si>
  <si>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</si>
  <si>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</si>
  <si>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</si>
  <si>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</si>
  <si>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</si>
  <si>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</si>
  <si>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</si>
  <si>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</si>
  <si>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</si>
  <si>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</si>
  <si>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</si>
  <si>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</si>
  <si>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</si>
  <si>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</si>
  <si>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</si>
  <si>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</si>
  <si>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</si>
  <si>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</si>
  <si>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</si>
  <si>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</si>
  <si>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</si>
  <si>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</si>
  <si>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</si>
  <si>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</si>
  <si>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</si>
  <si>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</si>
  <si>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</si>
  <si>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</si>
  <si>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</si>
  <si>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</si>
  <si>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</si>
  <si>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</si>
  <si>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</si>
  <si>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</si>
  <si>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</si>
  <si>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</si>
  <si>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</si>
  <si>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</si>
  <si>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</si>
  <si>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</si>
  <si>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</si>
  <si>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</si>
  <si>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</si>
  <si>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</si>
  <si>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</si>
  <si>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</si>
  <si>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</si>
  <si>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</si>
  <si>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</si>
  <si>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</si>
  <si>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</si>
  <si>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</si>
  <si>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</si>
  <si>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</si>
  <si>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</si>
  <si>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</si>
  <si>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</si>
  <si>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</si>
  <si>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</si>
  <si>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</si>
  <si>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</si>
  <si>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</si>
  <si>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</si>
  <si>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</si>
  <si>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</si>
  <si>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</si>
  <si>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</si>
  <si>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</si>
  <si>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</si>
  <si>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</si>
  <si>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</si>
  <si>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</si>
  <si>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</si>
  <si>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</si>
  <si>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</si>
  <si>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</si>
  <si>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</si>
  <si>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</si>
  <si>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</si>
  <si>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</si>
  <si>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</si>
  <si>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</si>
  <si>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</si>
  <si>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</si>
  <si>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</si>
  <si>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</si>
  <si>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</si>
  <si>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</si>
  <si>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</si>
  <si>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</si>
  <si>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</si>
  <si>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</si>
  <si>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</si>
  <si>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</si>
  <si>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</si>
  <si>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</si>
  <si>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</si>
  <si>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</si>
  <si>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</si>
  <si>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</si>
  <si>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</si>
  <si>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</si>
  <si>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</si>
  <si>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</si>
  <si>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</si>
  <si>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</si>
  <si>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</si>
  <si>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</si>
  <si>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</si>
  <si>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</si>
  <si>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</si>
  <si>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</si>
  <si>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</si>
  <si>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</si>
  <si>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</si>
  <si>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</si>
  <si>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</si>
  <si>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</si>
  <si>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</si>
  <si>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</si>
  <si>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</si>
  <si>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</si>
  <si>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</si>
  <si>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</si>
  <si>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</si>
  <si>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</si>
  <si>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</si>
  <si>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</si>
  <si>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</si>
  <si>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</si>
  <si>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</si>
  <si>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</si>
  <si>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</si>
  <si>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</si>
  <si>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</si>
  <si>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</si>
  <si>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</si>
  <si>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</si>
  <si>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</si>
  <si>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</si>
  <si>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</si>
  <si>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</si>
  <si>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</si>
  <si>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</si>
  <si>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</si>
  <si>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</si>
  <si>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</si>
  <si>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</si>
  <si>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</si>
  <si>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</si>
  <si>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</si>
  <si>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</si>
  <si>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</si>
  <si>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</si>
  <si>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</si>
  <si>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</si>
  <si>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</si>
  <si>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</si>
  <si>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</si>
  <si>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</si>
  <si>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</si>
  <si>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</si>
  <si>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</si>
  <si>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</si>
  <si>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</si>
  <si>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</si>
  <si>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</si>
  <si>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</si>
  <si>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</si>
  <si>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</si>
  <si>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</si>
  <si>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</si>
  <si>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</si>
  <si>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</si>
  <si>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</si>
  <si>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</si>
  <si>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</si>
  <si>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</si>
  <si>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</si>
  <si>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</si>
  <si>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</si>
  <si>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</si>
  <si>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</si>
  <si>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</si>
  <si>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</si>
  <si>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</si>
  <si>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</si>
  <si>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</si>
  <si>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</si>
  <si>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</si>
  <si>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</si>
  <si>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</si>
  <si>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</si>
  <si>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</si>
  <si>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</si>
  <si>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</si>
  <si>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</si>
  <si>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</si>
  <si>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</si>
  <si>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</si>
  <si>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</si>
  <si>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</si>
  <si>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</si>
  <si>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</si>
  <si>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</si>
  <si>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</si>
  <si>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</si>
  <si>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</si>
  <si>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</si>
  <si>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</si>
  <si>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</si>
  <si>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</si>
  <si>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</si>
  <si>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</si>
  <si>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</si>
  <si>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</si>
  <si>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</si>
  <si>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</si>
  <si>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</si>
  <si>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</si>
  <si>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</si>
  <si>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</si>
  <si>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</si>
  <si>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</si>
  <si>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</si>
  <si>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</si>
  <si>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</si>
  <si>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</si>
  <si>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</si>
  <si>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</si>
  <si>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</si>
  <si>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</si>
  <si>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</si>
  <si>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</si>
  <si>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</si>
  <si>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</si>
  <si>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</si>
  <si>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</si>
  <si>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</si>
  <si>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</si>
  <si>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</si>
  <si>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</si>
  <si>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</si>
  <si>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</si>
  <si>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</si>
  <si>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</si>
  <si>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</si>
  <si>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</si>
  <si>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</si>
  <si>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</si>
  <si>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</si>
  <si>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</si>
  <si>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</si>
  <si>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</si>
  <si>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</si>
  <si>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</si>
  <si>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</si>
  <si>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</si>
  <si>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</si>
  <si>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</si>
  <si>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</si>
  <si>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</si>
  <si>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</si>
  <si>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</si>
  <si>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</si>
  <si>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</si>
  <si>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</si>
  <si>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</si>
  <si>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</si>
  <si>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</si>
  <si>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</si>
  <si>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</si>
  <si>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</si>
  <si>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</si>
  <si>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</si>
  <si>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</si>
  <si>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</si>
  <si>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</si>
  <si>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</si>
  <si>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</si>
  <si>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</si>
  <si>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</si>
  <si>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</si>
  <si>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</si>
  <si>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</si>
  <si>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</si>
  <si>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</si>
  <si>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</si>
  <si>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</si>
  <si>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</si>
  <si>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</si>
  <si>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</si>
  <si>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</si>
  <si>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</si>
  <si>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</si>
  <si>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</si>
  <si>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</si>
  <si>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</si>
  <si>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</si>
  <si>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</si>
  <si>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</si>
  <si>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</si>
  <si>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</si>
  <si>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</si>
  <si>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</si>
  <si>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</si>
  <si>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</si>
  <si>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</si>
  <si>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</si>
  <si>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</si>
  <si>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</si>
  <si>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</si>
  <si>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</si>
  <si>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</si>
  <si>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</si>
  <si>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</si>
  <si>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</si>
  <si>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</si>
  <si>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</si>
  <si>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</si>
  <si>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</si>
  <si>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</si>
  <si>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</si>
  <si>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</si>
  <si>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</si>
  <si>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</si>
  <si>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</si>
  <si>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</si>
  <si>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</si>
  <si>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</si>
  <si>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</si>
  <si>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</si>
  <si>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</si>
  <si>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</si>
  <si>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</si>
  <si>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</si>
  <si>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</si>
  <si>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</si>
  <si>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</si>
  <si>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</si>
  <si>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</si>
  <si>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</si>
  <si>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</si>
  <si>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</si>
  <si>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</si>
  <si>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</si>
  <si>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</si>
  <si>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</si>
  <si>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</si>
  <si>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</si>
  <si>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</si>
  <si>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</si>
  <si>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</si>
  <si>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</si>
  <si>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</si>
  <si>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</si>
  <si>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</si>
  <si>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</si>
  <si>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</si>
  <si>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</si>
  <si>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</si>
  <si>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</si>
  <si>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</si>
  <si>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</si>
  <si>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</si>
  <si>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</si>
  <si>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</si>
  <si>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</si>
  <si>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</si>
  <si>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</si>
  <si>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</si>
  <si>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</si>
  <si>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</si>
  <si>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</si>
  <si>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</si>
  <si>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</si>
  <si>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</si>
  <si>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</si>
  <si>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</si>
  <si>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</si>
  <si>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</si>
  <si>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</si>
  <si>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</si>
  <si>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</si>
  <si>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</si>
  <si>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</si>
  <si>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</si>
  <si>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</si>
  <si>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</si>
  <si>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</si>
  <si>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</si>
  <si>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</si>
  <si>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</si>
  <si>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</si>
  <si>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</si>
  <si>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</si>
  <si>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</si>
  <si>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</si>
  <si>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</si>
  <si>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</si>
  <si>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</si>
  <si>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</si>
  <si>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</si>
  <si>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</si>
  <si>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</si>
  <si>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</si>
  <si>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</si>
  <si>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</si>
  <si>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</si>
  <si>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</si>
  <si>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</si>
  <si>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</si>
  <si>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</si>
  <si>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</si>
  <si>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</si>
  <si>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</si>
  <si>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</si>
  <si>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</si>
  <si>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</si>
  <si>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</si>
  <si>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</si>
  <si>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</si>
  <si>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</si>
  <si>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</si>
  <si>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</si>
  <si>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</si>
  <si>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</si>
  <si>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</si>
  <si>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</si>
  <si>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</si>
  <si>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</si>
  <si>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</si>
  <si>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</si>
  <si>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</si>
  <si>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</si>
  <si>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</si>
  <si>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</si>
  <si>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</si>
  <si>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</si>
  <si>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</si>
  <si>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</si>
  <si>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</si>
  <si>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</si>
  <si>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</si>
  <si>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</si>
  <si>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</si>
  <si>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</si>
  <si>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</si>
  <si>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</si>
  <si>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</si>
  <si>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</si>
  <si>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</si>
  <si>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</si>
  <si>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</si>
  <si>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</si>
  <si>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</si>
  <si>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</si>
  <si>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</si>
  <si>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</si>
  <si>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</si>
  <si>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</si>
  <si>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</si>
  <si>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</si>
  <si>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</si>
  <si>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</si>
  <si>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</si>
  <si>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</si>
  <si>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</si>
  <si>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</si>
  <si>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</si>
  <si>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</si>
  <si>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</si>
  <si>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</si>
  <si>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</si>
  <si>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</si>
  <si>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</si>
  <si>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</si>
  <si>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</si>
  <si>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</si>
  <si>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</si>
  <si>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</si>
  <si>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</si>
  <si>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</si>
  <si>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</si>
  <si>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</si>
  <si>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</si>
  <si>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</si>
  <si>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</si>
  <si>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</si>
  <si>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</si>
  <si>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</si>
  <si>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</si>
  <si>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</si>
  <si>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</si>
  <si>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</si>
  <si>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</si>
  <si>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</si>
  <si>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</si>
  <si>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</si>
  <si>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</si>
  <si>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</si>
  <si>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</si>
  <si>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</si>
  <si>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</si>
  <si>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</si>
  <si>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</si>
  <si>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</si>
  <si>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</si>
  <si>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</si>
  <si>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</si>
  <si>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</si>
  <si>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</si>
  <si>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</si>
  <si>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</si>
  <si>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</si>
  <si>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</si>
  <si>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</si>
  <si>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</si>
  <si>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</si>
  <si>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</si>
  <si>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</si>
  <si>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</si>
  <si>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</si>
  <si>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</si>
  <si>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</si>
  <si>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</si>
  <si>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</si>
  <si>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</si>
  <si>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</si>
  <si>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</si>
  <si>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</si>
  <si>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</si>
  <si>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</si>
  <si>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</si>
  <si>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</si>
  <si>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</si>
  <si>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</si>
  <si>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</si>
  <si>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</si>
  <si>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</si>
  <si>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</si>
  <si>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</si>
  <si>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</si>
  <si>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</si>
  <si>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</si>
  <si>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</si>
  <si>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</si>
  <si>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</si>
  <si>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</si>
  <si>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</si>
  <si>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</si>
  <si>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</si>
  <si>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</si>
  <si>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</si>
  <si>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</si>
  <si>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</si>
  <si>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</si>
  <si>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</si>
  <si>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</si>
  <si>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</si>
  <si>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</si>
  <si>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</si>
  <si>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</si>
  <si>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</si>
  <si>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</si>
  <si>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</si>
  <si>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</si>
  <si>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</si>
  <si>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</si>
  <si>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</si>
  <si>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</si>
  <si>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</si>
  <si>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</si>
  <si>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</si>
  <si>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</si>
  <si>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</si>
  <si>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</si>
  <si>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</si>
  <si>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</si>
  <si>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</si>
  <si>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</si>
  <si>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</si>
  <si>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</si>
  <si>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</si>
  <si>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</si>
  <si>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</si>
  <si>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</si>
  <si>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</si>
  <si>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</si>
  <si>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</si>
  <si>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</si>
  <si>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</si>
  <si>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</si>
  <si>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</si>
  <si>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</si>
  <si>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</si>
  <si>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</si>
  <si>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</si>
  <si>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</si>
  <si>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</si>
  <si>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</si>
  <si>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</si>
  <si>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</si>
  <si>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</si>
  <si>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</si>
  <si>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</si>
  <si>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</si>
  <si>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</si>
  <si>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</si>
  <si>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</si>
  <si>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</si>
  <si>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</si>
  <si>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</si>
  <si>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</si>
  <si>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</si>
  <si>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</si>
  <si>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</si>
  <si>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</si>
  <si>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</si>
  <si>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</si>
  <si>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</si>
  <si>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</si>
  <si>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</si>
  <si>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</si>
  <si>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</si>
  <si>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</si>
  <si>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</si>
  <si>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</si>
  <si>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</si>
  <si>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</si>
  <si>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</si>
  <si>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</si>
  <si>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</si>
  <si>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</si>
  <si>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</si>
  <si>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</si>
  <si>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</si>
  <si>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</si>
  <si>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</si>
  <si>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</si>
  <si>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</si>
  <si>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</si>
  <si>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</si>
  <si>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</si>
  <si>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</si>
  <si>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</si>
  <si>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</si>
  <si>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</si>
  <si>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</si>
  <si>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</si>
  <si>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</si>
  <si>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</si>
  <si>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</si>
  <si>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</si>
  <si>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</si>
  <si>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</si>
  <si>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</si>
  <si>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</si>
  <si>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</si>
  <si>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</si>
  <si>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</si>
  <si>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</si>
  <si>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</si>
  <si>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</si>
  <si>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</si>
  <si>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</si>
  <si>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</si>
  <si>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</si>
  <si>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</si>
  <si>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</si>
  <si>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</si>
  <si>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</si>
  <si>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</si>
  <si>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</si>
  <si>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</si>
  <si>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</si>
  <si>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</si>
  <si>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</si>
  <si>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</si>
  <si>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</si>
  <si>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</si>
  <si>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</si>
  <si>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</si>
  <si>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</si>
  <si>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</si>
  <si>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</si>
  <si>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</si>
  <si>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</si>
  <si>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</si>
  <si>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</si>
  <si>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</si>
  <si>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</si>
  <si>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</si>
  <si>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</si>
  <si>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</si>
  <si>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</si>
  <si>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</si>
  <si>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</si>
  <si>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</si>
  <si>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</si>
  <si>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</si>
  <si>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</si>
  <si>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</si>
  <si>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</si>
  <si>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</si>
  <si>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</si>
  <si>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</si>
  <si>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</si>
  <si>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</si>
  <si>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</si>
  <si>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</si>
  <si>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</si>
  <si>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</si>
  <si>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</si>
  <si>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</si>
  <si>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</si>
  <si>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</si>
  <si>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</si>
  <si>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</si>
  <si>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</si>
  <si>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</si>
  <si>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</si>
  <si>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</si>
  <si>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</si>
  <si>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</si>
  <si>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</si>
  <si>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</si>
  <si>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</si>
  <si>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</si>
  <si>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</si>
  <si>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</si>
  <si>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</si>
  <si>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</si>
  <si>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</si>
  <si>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</si>
  <si>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</si>
  <si>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</si>
  <si>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</si>
  <si>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</si>
  <si>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</si>
  <si>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</si>
  <si>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</si>
  <si>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</si>
  <si>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</si>
  <si>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</si>
  <si>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</si>
  <si>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</si>
  <si>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</si>
  <si>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</si>
  <si>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</si>
  <si>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</si>
  <si>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</si>
  <si>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</si>
  <si>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</si>
  <si>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</si>
  <si>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</si>
  <si>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</si>
  <si>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</si>
  <si>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</si>
  <si>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</si>
  <si>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</si>
  <si>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</si>
  <si>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</si>
  <si>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</si>
  <si>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</si>
  <si>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</si>
  <si>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</si>
  <si>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</si>
  <si>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</si>
  <si>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</si>
  <si>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</si>
  <si>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</si>
  <si>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</si>
  <si>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</si>
  <si>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</si>
  <si>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</si>
  <si>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</si>
  <si>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</si>
  <si>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</si>
  <si>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</si>
  <si>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</si>
  <si>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</si>
  <si>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</si>
  <si>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</si>
  <si>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</si>
  <si>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</si>
  <si>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</si>
  <si>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</si>
  <si>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</si>
  <si>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</si>
  <si>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</si>
  <si>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</si>
  <si>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</si>
  <si>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</si>
  <si>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</si>
  <si>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</si>
  <si>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</si>
  <si>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</si>
  <si>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</si>
  <si>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</si>
  <si>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</si>
  <si>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</si>
  <si>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</si>
  <si>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</si>
  <si>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</si>
  <si>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</si>
  <si>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</si>
  <si>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</si>
  <si>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</si>
  <si>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</si>
  <si>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</si>
  <si>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</si>
  <si>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</si>
  <si>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</si>
  <si>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</si>
  <si>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</si>
  <si>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</si>
  <si>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</si>
  <si>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</si>
  <si>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</si>
  <si>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</si>
  <si>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</si>
  <si>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</si>
  <si>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</si>
  <si>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</si>
  <si>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</si>
  <si>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</si>
  <si>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</si>
  <si>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</si>
  <si>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</si>
  <si>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</si>
  <si>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</si>
  <si>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</si>
  <si>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</si>
  <si>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</si>
  <si>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</si>
  <si>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</si>
  <si>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</si>
  <si>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</si>
  <si>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</si>
  <si>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</si>
  <si>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</si>
  <si>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</si>
  <si>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</si>
  <si>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</si>
  <si>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</si>
  <si>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</si>
  <si>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</si>
  <si>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</si>
  <si>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</si>
  <si>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</si>
  <si>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</si>
  <si>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</si>
  <si>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</si>
  <si>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</si>
  <si>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</si>
  <si>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</si>
  <si>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</si>
  <si>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</si>
  <si>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</si>
  <si>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</si>
  <si>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</si>
  <si>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</si>
  <si>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</si>
  <si>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</si>
  <si>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</si>
  <si>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</si>
  <si>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</si>
  <si>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</si>
  <si>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</si>
  <si>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</si>
  <si>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</si>
  <si>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</si>
  <si>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</si>
  <si>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</si>
  <si>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</si>
  <si>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</si>
  <si>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</si>
  <si>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</si>
  <si>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</si>
  <si>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</si>
  <si>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</si>
  <si>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</si>
  <si>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</si>
  <si>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</si>
  <si>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</si>
  <si>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</si>
  <si>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</si>
  <si>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</si>
  <si>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</si>
  <si>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</si>
  <si>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</si>
  <si>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</si>
  <si>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</si>
  <si>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</si>
  <si>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</si>
  <si>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</si>
  <si>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</si>
  <si>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</si>
  <si>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</si>
  <si>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</si>
  <si>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</si>
  <si>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</si>
  <si>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</si>
  <si>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</si>
  <si>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</si>
  <si>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</si>
  <si>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</si>
  <si>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</si>
  <si>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</si>
  <si>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</si>
  <si>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</si>
  <si>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</si>
  <si>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</si>
  <si>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</si>
  <si>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</si>
  <si>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</si>
  <si>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</si>
  <si>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</si>
  <si>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</si>
  <si>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</si>
  <si>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</si>
  <si>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</si>
  <si>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</si>
  <si>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</si>
  <si>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</si>
  <si>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</si>
  <si>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</si>
  <si>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</si>
  <si>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</si>
  <si>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</si>
  <si>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</si>
  <si>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</si>
  <si>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</si>
  <si>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</si>
  <si>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</si>
  <si>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</si>
  <si>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</si>
  <si>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</si>
  <si>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</si>
  <si>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</si>
  <si>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</si>
  <si>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</si>
  <si>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</si>
  <si>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</si>
  <si>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</si>
  <si>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</si>
  <si>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</si>
  <si>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</si>
  <si>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</si>
  <si>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</si>
  <si>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</si>
  <si>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</si>
  <si>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</si>
  <si>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</si>
  <si>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</si>
  <si>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</si>
  <si>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</si>
  <si>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</si>
  <si>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</si>
  <si>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</si>
  <si>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</si>
  <si>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</si>
  <si>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</si>
  <si>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</si>
  <si>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</si>
  <si>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</si>
  <si>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</si>
  <si>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</si>
  <si>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</si>
  <si>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</si>
  <si>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</si>
  <si>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</si>
  <si>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</si>
  <si>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</si>
  <si>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</si>
  <si>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</si>
  <si>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</si>
  <si>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</si>
  <si>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</si>
  <si>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</si>
  <si>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</si>
  <si>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</si>
  <si>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</si>
  <si>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</si>
  <si>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</si>
  <si>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</si>
  <si>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</si>
  <si>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</si>
  <si>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</si>
  <si>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</si>
  <si>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</si>
  <si>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</si>
  <si>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</si>
  <si>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</si>
  <si>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</si>
  <si>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</si>
  <si>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</si>
  <si>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</si>
  <si>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</si>
  <si>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</si>
  <si>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</si>
  <si>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</si>
  <si>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</si>
  <si>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</si>
  <si>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</si>
  <si>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</si>
  <si>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</si>
  <si>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</si>
  <si>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</si>
  <si>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</si>
  <si>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</si>
  <si>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</si>
  <si>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</si>
  <si>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</si>
  <si>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</si>
  <si>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</si>
  <si>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</si>
  <si>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</si>
  <si>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</si>
  <si>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</si>
  <si>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</si>
  <si>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</si>
  <si>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</si>
  <si>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</si>
  <si>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</si>
  <si>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</si>
  <si>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</si>
  <si>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</si>
  <si>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</si>
  <si>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</si>
  <si>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</si>
  <si>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</si>
  <si>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</si>
  <si>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</si>
  <si>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</si>
  <si>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</si>
  <si>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</si>
  <si>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</si>
  <si>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</si>
  <si>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</si>
  <si>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</si>
  <si>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</si>
  <si>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</si>
  <si>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</si>
  <si>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</si>
  <si>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</si>
  <si>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</si>
  <si>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</si>
  <si>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</si>
  <si>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</si>
  <si>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</si>
  <si>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</si>
  <si>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</si>
  <si>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</si>
  <si>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</si>
  <si>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</si>
  <si>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</si>
  <si>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</si>
  <si>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</si>
  <si>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</si>
  <si>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</si>
  <si>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</si>
  <si>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</si>
  <si>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</si>
  <si>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</si>
  <si>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</si>
  <si>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</si>
  <si>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</si>
  <si>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</si>
  <si>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</si>
  <si>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</si>
  <si>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</si>
  <si>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</si>
  <si>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</si>
  <si>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</si>
  <si>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</si>
  <si>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</si>
  <si>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</si>
  <si>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</si>
  <si>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</si>
  <si>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</si>
  <si>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</si>
  <si>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</si>
  <si>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</si>
  <si>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</si>
  <si>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</si>
  <si>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</si>
  <si>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</si>
  <si>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</si>
  <si>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</si>
  <si>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</si>
  <si>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</si>
  <si>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</si>
  <si>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</si>
  <si>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</si>
  <si>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</si>
  <si>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</si>
  <si>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</si>
  <si>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</si>
  <si>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</si>
  <si>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</si>
  <si>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</si>
  <si>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</si>
  <si>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</si>
  <si>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</si>
  <si>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</si>
  <si>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</si>
  <si>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</si>
  <si>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</si>
  <si>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</si>
  <si>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</si>
  <si>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</si>
  <si>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</si>
  <si>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</si>
  <si>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</si>
  <si>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</si>
  <si>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</si>
  <si>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</si>
  <si>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</si>
  <si>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</si>
  <si>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</si>
  <si>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</si>
  <si>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</si>
  <si>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</si>
  <si>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</si>
  <si>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</si>
  <si>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</si>
  <si>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</si>
  <si>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</si>
  <si>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</si>
  <si>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</si>
  <si>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</si>
  <si>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</si>
  <si>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</si>
  <si>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</si>
  <si>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</si>
  <si>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</si>
  <si>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</si>
  <si>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</si>
  <si>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</si>
  <si>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</si>
  <si>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</si>
  <si>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</si>
  <si>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</si>
  <si>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</si>
  <si>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</si>
  <si>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</si>
  <si>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</si>
  <si>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</si>
  <si>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</si>
  <si>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</si>
  <si>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</si>
  <si>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</si>
  <si>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</si>
  <si>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</si>
  <si>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</si>
  <si>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</si>
  <si>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</si>
  <si>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</si>
  <si>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</si>
  <si>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</si>
  <si>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</si>
  <si>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</si>
  <si>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</si>
  <si>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</si>
  <si>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</si>
  <si>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</si>
  <si>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</si>
  <si>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</si>
  <si>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</si>
  <si>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</si>
  <si>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</si>
  <si>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</si>
  <si>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</si>
  <si>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</si>
  <si>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</si>
  <si>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</si>
  <si>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</si>
  <si>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</si>
  <si>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</si>
  <si>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</si>
  <si>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</si>
  <si>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</si>
  <si>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</si>
  <si>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</si>
  <si>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</si>
  <si>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</si>
  <si>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</si>
  <si>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</si>
  <si>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</si>
  <si>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</si>
  <si>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</si>
  <si>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</si>
  <si>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</si>
  <si>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</si>
  <si>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</si>
  <si>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</si>
  <si>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</si>
  <si>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</si>
  <si>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</si>
  <si>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</si>
  <si>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</si>
  <si>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</si>
  <si>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</si>
  <si>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</si>
  <si>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</si>
  <si>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</si>
  <si>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</si>
  <si>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</si>
  <si>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</si>
  <si>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</si>
  <si>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</si>
  <si>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</si>
  <si>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</si>
  <si>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</si>
  <si>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</si>
  <si>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</si>
  <si>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</si>
  <si>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</si>
  <si>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</si>
  <si>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</si>
  <si>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</si>
  <si>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</si>
  <si>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</si>
  <si>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</si>
  <si>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</si>
  <si>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</si>
  <si>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</si>
  <si>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</si>
  <si>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</si>
  <si>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</si>
  <si>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</si>
  <si>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</si>
  <si>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</si>
  <si>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</si>
  <si>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</si>
  <si>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</si>
  <si>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</si>
  <si>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</si>
  <si>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</si>
  <si>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</si>
  <si>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</si>
  <si>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</si>
  <si>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</si>
  <si>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</si>
  <si>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</si>
  <si>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</si>
  <si>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</si>
  <si>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</si>
  <si>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</si>
  <si>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</si>
  <si>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</si>
  <si>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</si>
  <si>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</si>
  <si>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</si>
  <si>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</si>
  <si>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</si>
  <si>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</si>
  <si>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</si>
  <si>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</si>
  <si>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</si>
  <si>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</si>
  <si>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</si>
  <si>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</si>
  <si>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</si>
  <si>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</si>
  <si>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</si>
  <si>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</si>
  <si>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</si>
  <si>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</si>
  <si>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</si>
  <si>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</si>
  <si>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</si>
  <si>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</si>
  <si>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</si>
  <si>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</si>
  <si>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</si>
  <si>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</si>
  <si>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</si>
  <si>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</si>
  <si>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</si>
  <si>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</si>
  <si>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</si>
  <si>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</si>
  <si>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</si>
  <si>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</si>
  <si>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</si>
  <si>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</si>
  <si>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</si>
  <si>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</si>
  <si>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</si>
  <si>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</si>
  <si>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</si>
  <si>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</si>
  <si>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</si>
  <si>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</si>
  <si>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</si>
  <si>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</si>
  <si>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</si>
  <si>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</si>
  <si>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</si>
  <si>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</si>
  <si>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</si>
  <si>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</si>
  <si>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</si>
  <si>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</si>
  <si>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</si>
  <si>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</si>
  <si>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</si>
  <si>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</si>
  <si>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</si>
  <si>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</si>
  <si>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</si>
  <si>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</si>
  <si>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</si>
  <si>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</si>
  <si>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</si>
  <si>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</si>
  <si>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</si>
  <si>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</si>
  <si>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</si>
  <si>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</si>
  <si>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</si>
  <si>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</si>
  <si>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</si>
  <si>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</si>
  <si>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</si>
  <si>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</si>
  <si>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</si>
  <si>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</si>
  <si>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</si>
  <si>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</si>
  <si>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</si>
  <si>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</si>
  <si>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</si>
  <si>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</si>
  <si>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</si>
  <si>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</si>
  <si>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</si>
  <si>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</si>
  <si>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</si>
  <si>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</si>
  <si>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</si>
  <si>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</si>
  <si>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</si>
  <si>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</si>
  <si>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</si>
  <si>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</si>
  <si>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</si>
  <si>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</si>
  <si>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</si>
  <si>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</si>
  <si>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</si>
  <si>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</si>
  <si>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</si>
  <si>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</si>
  <si>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</si>
  <si>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</si>
  <si>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</si>
  <si>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</si>
  <si>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</si>
  <si>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</si>
  <si>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</si>
  <si>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</si>
  <si>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</si>
  <si>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</si>
  <si>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</si>
  <si>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</si>
  <si>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</si>
  <si>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</si>
  <si>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</si>
  <si>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</si>
  <si>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</si>
  <si>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</si>
  <si>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</si>
  <si>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</si>
  <si>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</si>
  <si>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</si>
  <si>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</si>
  <si>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</si>
  <si>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</si>
  <si>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</si>
  <si>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</si>
  <si>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</si>
  <si>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</si>
  <si>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</si>
  <si>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</si>
  <si>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</si>
  <si>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</si>
  <si>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</si>
  <si>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</si>
  <si>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</si>
  <si>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</si>
  <si>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</si>
  <si>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</si>
  <si>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</si>
  <si>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</si>
  <si>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</si>
  <si>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</si>
  <si>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</si>
  <si>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</si>
  <si>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</si>
  <si>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</si>
  <si>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</si>
  <si>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</si>
  <si>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</si>
  <si>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</si>
  <si>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</si>
  <si>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</si>
  <si>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</si>
  <si>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</si>
  <si>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</si>
  <si>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</si>
  <si>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</si>
  <si>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</si>
  <si>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</si>
  <si>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</si>
  <si>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</si>
  <si>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</si>
  <si>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</si>
  <si>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</si>
  <si>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</si>
  <si>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</si>
  <si>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</si>
  <si>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</si>
  <si>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</si>
  <si>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</si>
  <si>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</si>
  <si>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</si>
  <si>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</si>
  <si>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</si>
  <si>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</si>
  <si>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</si>
  <si>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</si>
  <si>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</si>
  <si>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</si>
  <si>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</si>
  <si>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</si>
  <si>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</si>
  <si>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</si>
  <si>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</si>
  <si>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</si>
  <si>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</si>
  <si>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</si>
  <si>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</si>
  <si>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</si>
  <si>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</si>
  <si>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</si>
  <si>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</si>
  <si>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</si>
  <si>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</si>
  <si>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</si>
  <si>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</si>
  <si>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</si>
  <si>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</si>
  <si>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</si>
  <si>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</si>
  <si>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</si>
  <si>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</si>
  <si>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</si>
  <si>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</si>
  <si>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</si>
  <si>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</si>
  <si>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</si>
  <si>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</si>
  <si>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</si>
  <si>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</si>
  <si>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</si>
  <si>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</si>
  <si>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</si>
  <si>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</si>
  <si>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</si>
  <si>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</si>
  <si>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</si>
  <si>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</si>
  <si>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</si>
  <si>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</si>
  <si>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</si>
  <si>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</si>
  <si>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</si>
  <si>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</si>
  <si>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</si>
  <si>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</si>
  <si>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</si>
  <si>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</si>
  <si>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</si>
  <si>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</si>
  <si>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</si>
  <si>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</si>
  <si>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</si>
  <si>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</si>
  <si>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</si>
  <si>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</si>
  <si>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</si>
  <si>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</si>
  <si>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</si>
  <si>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</si>
  <si>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</si>
  <si>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</si>
  <si>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</si>
  <si>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</si>
  <si>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</si>
  <si>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</si>
  <si>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</si>
  <si>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</si>
  <si>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</si>
  <si>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</si>
  <si>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</si>
  <si>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</si>
  <si>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</si>
  <si>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</si>
  <si>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</si>
  <si>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</si>
  <si>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</si>
  <si>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</si>
  <si>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</si>
  <si>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</si>
  <si>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</si>
  <si>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</si>
  <si>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</si>
  <si>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</si>
  <si>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</si>
  <si>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</si>
  <si>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</si>
  <si>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</si>
  <si>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</si>
  <si>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</si>
  <si>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</si>
  <si>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</si>
  <si>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</si>
  <si>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</si>
  <si>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</si>
  <si>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</si>
  <si>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</si>
  <si>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</si>
  <si>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</si>
  <si>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</si>
  <si>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</si>
  <si>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</si>
  <si>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</si>
  <si>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</si>
  <si>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</si>
  <si>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</si>
  <si>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</si>
  <si>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</si>
  <si>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</si>
  <si>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</si>
  <si>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</si>
  <si>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</si>
  <si>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</si>
  <si>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</si>
  <si>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</si>
  <si>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</si>
  <si>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</si>
  <si>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</si>
  <si>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</si>
  <si>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</si>
  <si>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</si>
  <si>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</si>
  <si>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</si>
  <si>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</si>
  <si>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</si>
  <si>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</si>
  <si>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</si>
  <si>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</si>
  <si>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</si>
  <si>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</si>
  <si>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</si>
  <si>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</si>
  <si>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</si>
  <si>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</si>
  <si>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</si>
  <si>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</si>
  <si>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</si>
  <si>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</si>
  <si>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</si>
  <si>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</si>
  <si>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</si>
  <si>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</si>
  <si>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</si>
  <si>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</si>
  <si>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</si>
  <si>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</si>
  <si>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</si>
  <si>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</si>
  <si>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</si>
  <si>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</si>
  <si>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</si>
  <si>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</si>
  <si>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</si>
  <si>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</si>
  <si>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</si>
  <si>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</si>
  <si>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</si>
  <si>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</si>
  <si>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</si>
  <si>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</si>
  <si>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</si>
  <si>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</si>
  <si>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</si>
  <si>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</si>
  <si>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</si>
  <si>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</si>
  <si>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</si>
  <si>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</si>
  <si>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</si>
  <si>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</si>
  <si>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</si>
  <si>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</si>
  <si>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</si>
  <si>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</si>
  <si>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</si>
  <si>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</si>
  <si>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</si>
  <si>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</si>
  <si>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</si>
  <si>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</si>
  <si>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</si>
  <si>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</si>
  <si>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</si>
  <si>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</si>
  <si>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</si>
  <si>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</si>
  <si>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</si>
  <si>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</si>
  <si>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</si>
  <si>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</si>
  <si>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</si>
  <si>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</si>
  <si>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</si>
  <si>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</si>
  <si>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</si>
  <si>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</si>
  <si>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</si>
  <si>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</si>
  <si>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</si>
  <si>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</si>
  <si>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</si>
  <si>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</si>
  <si>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</si>
  <si>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</si>
  <si>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</si>
  <si>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</si>
  <si>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</si>
  <si>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</si>
  <si>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</si>
  <si>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</si>
  <si>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</si>
  <si>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</si>
  <si>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</si>
  <si>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</si>
  <si>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</si>
  <si>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</si>
  <si>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</si>
  <si>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</si>
  <si>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</si>
  <si>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</si>
  <si>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</si>
  <si>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</si>
  <si>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</si>
  <si>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</si>
  <si>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</si>
  <si>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</si>
  <si>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</si>
  <si>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</si>
  <si>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</si>
  <si>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</si>
  <si>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</si>
  <si>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</si>
  <si>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</si>
  <si>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</si>
  <si>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</si>
  <si>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</si>
  <si>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</si>
  <si>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</si>
  <si>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</si>
  <si>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</si>
  <si>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</si>
  <si>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</si>
  <si>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</si>
  <si>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</si>
  <si>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</si>
  <si>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</si>
  <si>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</si>
  <si>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</si>
  <si>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</si>
  <si>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</si>
  <si>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</si>
  <si>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</si>
  <si>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</si>
  <si>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</si>
  <si>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</si>
  <si>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</si>
  <si>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</si>
  <si>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</si>
  <si>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</si>
  <si>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</si>
  <si>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</si>
  <si>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</si>
  <si>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</si>
  <si>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</si>
  <si>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</si>
  <si>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</si>
  <si>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</si>
  <si>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</si>
  <si>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</si>
  <si>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</si>
  <si>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</si>
  <si>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</si>
  <si>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</si>
  <si>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</si>
  <si>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</si>
  <si>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</si>
  <si>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</si>
  <si>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</si>
  <si>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</si>
  <si>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</si>
  <si>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</si>
  <si>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</si>
  <si>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</si>
  <si>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</si>
  <si>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</si>
  <si>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</si>
  <si>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</si>
  <si>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</si>
  <si>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</si>
  <si>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</si>
  <si>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</si>
  <si>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</si>
  <si>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</si>
  <si>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</si>
  <si>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</si>
  <si>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</si>
  <si>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</si>
  <si>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</si>
  <si>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</si>
  <si>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</si>
  <si>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</si>
  <si>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</si>
  <si>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</si>
  <si>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</si>
  <si>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</si>
  <si>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</si>
  <si>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</si>
  <si>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</si>
  <si>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</si>
  <si>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</si>
  <si>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</si>
  <si>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</si>
  <si>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</si>
  <si>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</si>
  <si>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</si>
  <si>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</si>
  <si>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</si>
  <si>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</si>
  <si>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</si>
  <si>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</si>
  <si>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</si>
  <si>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</si>
  <si>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</si>
  <si>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</si>
  <si>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</si>
  <si>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</si>
  <si>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</si>
  <si>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</si>
  <si>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</si>
  <si>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</si>
  <si>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</si>
  <si>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</si>
  <si>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</si>
  <si>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</si>
  <si>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</si>
  <si>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</si>
  <si>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</si>
  <si>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</si>
  <si>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</si>
  <si>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</si>
  <si>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</si>
  <si>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</si>
  <si>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</si>
  <si>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</si>
  <si>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</si>
  <si>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</si>
  <si>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</si>
  <si>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</si>
  <si>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</si>
  <si>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</si>
  <si>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</si>
  <si>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</si>
  <si>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</si>
  <si>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</si>
  <si>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</si>
  <si>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</si>
  <si>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</si>
  <si>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</si>
  <si>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</si>
  <si>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</si>
  <si>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</si>
  <si>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</si>
  <si>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</si>
  <si>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</si>
  <si>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</si>
  <si>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</si>
  <si>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</si>
  <si>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</si>
  <si>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</si>
  <si>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</si>
  <si>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</si>
  <si>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</si>
  <si>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</si>
  <si>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</si>
  <si>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</si>
  <si>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</si>
  <si>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</si>
  <si>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</si>
  <si>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</si>
  <si>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</si>
  <si>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</si>
  <si>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</si>
  <si>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</si>
  <si>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</si>
  <si>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</si>
  <si>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</si>
  <si>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</si>
  <si>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</si>
  <si>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</si>
  <si>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</si>
  <si>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</si>
  <si>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</si>
  <si>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</si>
  <si>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</si>
  <si>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</si>
  <si>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</si>
  <si>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</si>
  <si>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</si>
  <si>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</si>
  <si>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</si>
  <si>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</si>
  <si>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</si>
  <si>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</si>
  <si>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</si>
  <si>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</si>
  <si>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</si>
  <si>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</si>
  <si>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</si>
  <si>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</si>
  <si>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</si>
  <si>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</si>
  <si>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</si>
  <si>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</si>
  <si>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</si>
  <si>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</si>
  <si>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</si>
  <si>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</si>
  <si>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</si>
  <si>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</si>
  <si>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</si>
  <si>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</si>
  <si>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</si>
  <si>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</si>
  <si>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</si>
  <si>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</si>
  <si>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</si>
  <si>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</si>
  <si>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</si>
  <si>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</si>
  <si>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</si>
  <si>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</si>
  <si>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</si>
  <si>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</si>
  <si>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</si>
  <si>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</si>
  <si>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</si>
  <si>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</si>
  <si>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</si>
  <si>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</si>
  <si>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</si>
  <si>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</si>
  <si>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</si>
  <si>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</si>
  <si>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</si>
  <si>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</si>
  <si>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</si>
  <si>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</si>
  <si>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</si>
  <si>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</si>
  <si>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</si>
  <si>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</si>
  <si>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</si>
  <si>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</si>
  <si>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</si>
  <si>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</si>
  <si>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</si>
  <si>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</si>
  <si>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</si>
  <si>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</si>
  <si>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</si>
  <si>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</si>
  <si>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</si>
  <si>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</si>
  <si>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</si>
  <si>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</si>
  <si>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</si>
  <si>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</si>
  <si>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</si>
  <si>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</si>
  <si>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</si>
  <si>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</si>
  <si>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</si>
  <si>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</si>
  <si>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</si>
  <si>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</si>
  <si>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</si>
  <si>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</si>
  <si>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</si>
  <si>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</si>
  <si>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</si>
  <si>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</si>
  <si>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</si>
  <si>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</si>
  <si>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</si>
  <si>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</si>
  <si>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</si>
  <si>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</si>
  <si>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</si>
  <si>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</si>
  <si>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</si>
  <si>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</si>
  <si>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</si>
  <si>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</si>
  <si>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</si>
  <si>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</si>
  <si>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</si>
  <si>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</si>
  <si>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</si>
  <si>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</si>
  <si>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</si>
  <si>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</si>
  <si>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</si>
  <si>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</si>
  <si>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</si>
  <si>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</si>
  <si>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</si>
  <si>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</si>
  <si>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</si>
  <si>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</si>
  <si>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</si>
  <si>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</si>
  <si>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</si>
  <si>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</si>
  <si>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</si>
  <si>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</si>
  <si>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</si>
  <si>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</si>
  <si>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</si>
  <si>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</si>
  <si>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</si>
  <si>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</si>
  <si>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</si>
  <si>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</si>
  <si>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</si>
  <si>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</si>
  <si>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</si>
  <si>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</si>
  <si>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</si>
  <si>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</si>
  <si>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</si>
  <si>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</si>
  <si>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</si>
  <si>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</si>
  <si>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</si>
  <si>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</si>
  <si>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</si>
  <si>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</si>
  <si>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</si>
  <si>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</si>
  <si>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</si>
  <si>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</si>
  <si>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</si>
  <si>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</si>
  <si>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</si>
  <si>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</si>
  <si>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</si>
  <si>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</si>
  <si>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</si>
  <si>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</si>
  <si>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</si>
  <si>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</si>
  <si>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</si>
  <si>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</si>
  <si>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</si>
  <si>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</si>
  <si>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</si>
  <si>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</si>
  <si>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</si>
  <si>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</si>
  <si>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</si>
  <si>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</si>
  <si>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</si>
  <si>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</si>
  <si>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</si>
  <si>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</si>
  <si>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</si>
  <si>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</si>
  <si>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</si>
  <si>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</si>
  <si>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</si>
  <si>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</si>
  <si>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</si>
  <si>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</si>
  <si>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</si>
  <si>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</si>
  <si>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</si>
  <si>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</si>
  <si>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</si>
  <si>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</si>
  <si>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</si>
  <si>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</si>
  <si>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</si>
  <si>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</si>
  <si>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</si>
  <si>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</si>
  <si>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</si>
  <si>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</si>
  <si>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</si>
  <si>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</si>
  <si>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</si>
  <si>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</si>
  <si>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</si>
  <si>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</si>
  <si>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</si>
  <si>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</si>
  <si>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</si>
  <si>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</si>
  <si>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</si>
  <si>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</si>
  <si>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</si>
  <si>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</si>
  <si>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</si>
  <si>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</si>
  <si>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</si>
  <si>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</si>
  <si>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</si>
  <si>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</si>
  <si>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</si>
  <si>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</si>
  <si>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</si>
  <si>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</si>
  <si>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</si>
  <si>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</si>
  <si>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</si>
  <si>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</si>
  <si>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</si>
  <si>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</si>
  <si>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</si>
  <si>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</si>
  <si>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</si>
  <si>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</si>
  <si>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</si>
  <si>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</si>
  <si>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</si>
  <si>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</si>
  <si>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</si>
  <si>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</si>
  <si>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</si>
  <si>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</si>
  <si>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</si>
  <si>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</si>
  <si>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</si>
  <si>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</si>
  <si>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</si>
  <si>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</si>
  <si>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</si>
  <si>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</si>
  <si>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</si>
  <si>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</si>
  <si>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</si>
  <si>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</si>
  <si>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</si>
  <si>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</si>
  <si>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</si>
  <si>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</si>
  <si>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</si>
  <si>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</si>
  <si>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</si>
  <si>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</si>
  <si>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</si>
  <si>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</si>
  <si>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</si>
  <si>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</si>
  <si>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</si>
  <si>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</si>
  <si>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</si>
  <si>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</si>
  <si>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</si>
  <si>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</si>
  <si>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</si>
  <si>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</si>
  <si>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</si>
  <si>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</si>
  <si>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</si>
  <si>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</si>
  <si>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</si>
  <si>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</si>
  <si>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</si>
  <si>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</si>
  <si>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</si>
  <si>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</si>
  <si>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</si>
  <si>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</si>
  <si>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</si>
  <si>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</si>
  <si>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</si>
  <si>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</si>
  <si>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</si>
  <si>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</si>
  <si>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</si>
  <si>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</si>
  <si>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</si>
  <si>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</si>
  <si>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</si>
  <si>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</si>
  <si>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</si>
  <si>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</si>
  <si>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</si>
  <si>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</si>
  <si>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</si>
  <si>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</si>
  <si>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</si>
  <si>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</si>
  <si>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</si>
  <si>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</si>
  <si>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</si>
  <si>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</si>
  <si>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</si>
  <si>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</si>
  <si>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</si>
  <si>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</si>
  <si>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</si>
  <si>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</si>
  <si>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</si>
  <si>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</si>
  <si>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</si>
  <si>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</si>
  <si>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</si>
  <si>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</si>
  <si>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</si>
  <si>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</si>
  <si>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</si>
  <si>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</si>
  <si>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</si>
  <si>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</si>
  <si>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</si>
  <si>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</si>
  <si>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</si>
  <si>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</si>
  <si>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</si>
  <si>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</si>
  <si>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</si>
  <si>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</si>
  <si>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</si>
  <si>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</si>
  <si>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</si>
  <si>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</si>
  <si>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</si>
  <si>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</si>
  <si>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</si>
  <si>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</si>
  <si>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</si>
  <si>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</si>
  <si>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</si>
  <si>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</si>
  <si>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</si>
  <si>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</si>
  <si>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</si>
  <si>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</si>
  <si>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</si>
  <si>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</si>
  <si>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</si>
  <si>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</si>
  <si>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</si>
  <si>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</si>
  <si>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</si>
  <si>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</si>
  <si>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</si>
  <si>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</si>
  <si>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</si>
  <si>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</si>
  <si>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</si>
  <si>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</si>
  <si>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</si>
  <si>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</si>
  <si>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</si>
  <si>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</si>
  <si>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</si>
  <si>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</si>
  <si>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</si>
  <si>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</si>
  <si>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</si>
  <si>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</si>
  <si>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</si>
  <si>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</si>
  <si>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</si>
  <si>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</si>
  <si>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</si>
  <si>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</si>
  <si>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</si>
  <si>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</si>
  <si>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</si>
  <si>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</si>
  <si>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</si>
  <si>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</si>
  <si>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</si>
  <si>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</si>
  <si>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</si>
  <si>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</si>
  <si>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</si>
  <si>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</si>
  <si>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</si>
  <si>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</si>
  <si>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</si>
  <si>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</si>
  <si>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</si>
  <si>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</si>
  <si>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</si>
  <si>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</si>
  <si>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</si>
  <si>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</si>
  <si>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</si>
  <si>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</si>
  <si>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</si>
  <si>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</si>
  <si>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</si>
  <si>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</si>
  <si>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</si>
  <si>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</si>
  <si>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</si>
  <si>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</si>
  <si>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</si>
  <si>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</si>
  <si>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</si>
  <si>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</si>
  <si>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</si>
  <si>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</si>
  <si>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</si>
  <si>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</si>
  <si>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</si>
  <si>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</si>
  <si>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</si>
  <si>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</si>
  <si>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</si>
  <si>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</si>
  <si>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</si>
  <si>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</si>
  <si>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</si>
  <si>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</si>
  <si>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</si>
  <si>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</si>
  <si>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</si>
  <si>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</si>
  <si>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</si>
  <si>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</si>
  <si>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</si>
  <si>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</si>
  <si>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</si>
  <si>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</si>
  <si>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</si>
  <si>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</si>
  <si>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</si>
  <si>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</si>
  <si>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</si>
  <si>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</si>
  <si>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</si>
  <si>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</si>
  <si>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</si>
  <si>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</si>
  <si>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</si>
  <si>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</si>
  <si>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</si>
  <si>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</si>
  <si>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</si>
  <si>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</si>
  <si>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</si>
  <si>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</si>
  <si>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</si>
  <si>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</si>
  <si>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</si>
  <si>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</si>
  <si>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</si>
  <si>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</si>
  <si>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</si>
  <si>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</si>
  <si>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</si>
  <si>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</si>
  <si>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</si>
  <si>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</si>
  <si>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</si>
  <si>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</si>
  <si>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</si>
  <si>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</si>
  <si>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</si>
  <si>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</si>
  <si>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</si>
  <si>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</si>
  <si>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</si>
  <si>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</si>
  <si>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</si>
  <si>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</si>
  <si>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</si>
  <si>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</si>
  <si>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</si>
  <si>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</si>
  <si>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</si>
  <si>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</si>
  <si>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</si>
  <si>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</si>
  <si>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</si>
  <si>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</si>
  <si>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</si>
  <si>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</si>
  <si>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</si>
  <si>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</si>
  <si>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</si>
  <si>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</si>
  <si>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</si>
  <si>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</si>
  <si>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</si>
  <si>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</si>
  <si>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</si>
  <si>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</si>
  <si>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</si>
  <si>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</si>
  <si>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</si>
  <si>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</si>
  <si>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</si>
  <si>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</si>
  <si>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</si>
  <si>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</si>
  <si>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</si>
  <si>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</si>
  <si>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</si>
  <si>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</si>
  <si>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</si>
  <si>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</si>
  <si>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</si>
  <si>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</si>
  <si>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</si>
  <si>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</si>
  <si>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</si>
  <si>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</si>
  <si>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</si>
  <si>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</si>
  <si>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</si>
  <si>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</si>
  <si>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</si>
  <si>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</si>
  <si>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</si>
  <si>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</si>
  <si>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</si>
  <si>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</si>
  <si>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</si>
  <si>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</si>
  <si>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</si>
  <si>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</si>
  <si>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</si>
  <si>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</si>
  <si>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</si>
  <si>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</si>
  <si>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</si>
  <si>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</si>
  <si>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</si>
  <si>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</si>
  <si>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</si>
  <si>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</si>
  <si>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</si>
  <si>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</si>
  <si>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</si>
  <si>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</si>
  <si>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</si>
  <si>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</si>
  <si>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</si>
  <si>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</si>
  <si>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</si>
  <si>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</si>
  <si>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</si>
  <si>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</si>
  <si>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</si>
  <si>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</si>
  <si>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</si>
  <si>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</si>
  <si>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</si>
  <si>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</si>
  <si>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</si>
  <si>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</si>
  <si>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</si>
  <si>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</si>
  <si>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</si>
  <si>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</si>
  <si>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</si>
  <si>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</si>
  <si>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</si>
  <si>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</si>
  <si>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</si>
  <si>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</si>
  <si>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</si>
  <si>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</si>
  <si>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</si>
  <si>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</si>
  <si>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</si>
  <si>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</si>
  <si>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</si>
  <si>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</si>
  <si>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</si>
  <si>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</si>
  <si>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</si>
  <si>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</si>
  <si>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</si>
  <si>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</si>
  <si>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</si>
  <si>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</si>
  <si>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</si>
  <si>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</si>
  <si>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</si>
  <si>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</si>
  <si>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</si>
  <si>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</si>
  <si>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</si>
  <si>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</si>
  <si>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</si>
  <si>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</si>
  <si>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</si>
  <si>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</si>
  <si>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</si>
  <si>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</si>
  <si>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</si>
  <si>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</si>
  <si>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</si>
  <si>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</si>
  <si>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</si>
  <si>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</si>
  <si>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</si>
  <si>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</si>
  <si>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</si>
  <si>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</si>
  <si>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</si>
  <si>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</si>
  <si>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</si>
  <si>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</si>
  <si>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</si>
  <si>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</si>
  <si>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</si>
  <si>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</si>
  <si>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</si>
  <si>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</si>
  <si>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</si>
  <si>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</si>
  <si>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</si>
  <si>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</si>
  <si>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</si>
  <si>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</si>
  <si>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</si>
  <si>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</si>
  <si>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</si>
  <si>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</si>
  <si>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</si>
  <si>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</si>
  <si>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</si>
  <si>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</si>
  <si>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</si>
  <si>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</si>
  <si>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</si>
  <si>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</si>
  <si>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</si>
  <si>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</si>
  <si>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</si>
  <si>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</si>
  <si>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</si>
  <si>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</si>
  <si>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</si>
  <si>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</si>
  <si>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</si>
  <si>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</si>
  <si>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</si>
  <si>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</si>
  <si>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</si>
  <si>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</si>
  <si>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</si>
  <si>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</si>
  <si>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</si>
  <si>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</si>
  <si>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</si>
  <si>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</si>
  <si>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</si>
  <si>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</si>
  <si>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</si>
  <si>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</si>
  <si>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</si>
  <si>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</si>
  <si>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</si>
  <si>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</si>
  <si>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</si>
  <si>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</si>
  <si>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</si>
  <si>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</si>
  <si>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</si>
  <si>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</si>
  <si>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</si>
  <si>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</si>
  <si>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</si>
  <si>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</si>
  <si>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</si>
  <si>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</si>
  <si>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</si>
  <si>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</si>
  <si>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</si>
  <si>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</si>
  <si>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</si>
  <si>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</si>
  <si>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</si>
  <si>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</si>
  <si>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</si>
  <si>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</si>
  <si>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</si>
  <si>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</si>
  <si>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</si>
  <si>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</si>
  <si>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</si>
  <si>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</si>
  <si>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</si>
  <si>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</si>
  <si>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</si>
  <si>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</si>
  <si>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</si>
  <si>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</si>
  <si>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</si>
  <si>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</si>
  <si>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</si>
  <si>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</si>
  <si>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</si>
  <si>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</si>
  <si>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</si>
  <si>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</si>
  <si>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</si>
  <si>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</si>
  <si>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</si>
  <si>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</si>
  <si>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</si>
  <si>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</si>
  <si>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</si>
  <si>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</si>
  <si>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</si>
  <si>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</si>
  <si>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</si>
  <si>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</si>
  <si>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</si>
  <si>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</si>
  <si>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</si>
  <si>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</si>
  <si>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</si>
  <si>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</si>
  <si>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</si>
  <si>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</si>
  <si>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</si>
  <si>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</si>
  <si>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</si>
  <si>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</si>
  <si>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</si>
  <si>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</si>
  <si>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</si>
  <si>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</si>
  <si>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</si>
  <si>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</si>
  <si>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</si>
  <si>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</si>
  <si>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</si>
  <si>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</si>
  <si>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</si>
  <si>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</si>
  <si>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</si>
  <si>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</si>
  <si>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</si>
  <si>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</si>
  <si>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</si>
  <si>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</si>
  <si>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</si>
  <si>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</si>
  <si>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</si>
  <si>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</si>
  <si>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</si>
  <si>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</si>
  <si>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</si>
  <si>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</si>
  <si>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</si>
  <si>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</si>
  <si>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</si>
  <si>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</si>
  <si>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</si>
  <si>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</si>
  <si>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</si>
  <si>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</si>
  <si>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</si>
  <si>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</si>
  <si>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</si>
  <si>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</si>
  <si>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</si>
  <si>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</si>
  <si>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</si>
  <si>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</si>
  <si>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</si>
  <si>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</si>
  <si>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</si>
  <si>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</si>
  <si>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</si>
  <si>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</si>
  <si>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</si>
  <si>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</si>
  <si>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</si>
  <si>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</si>
  <si>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</si>
  <si>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</si>
  <si>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</si>
  <si>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</si>
  <si>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</si>
  <si>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</si>
  <si>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</si>
  <si>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</si>
  <si>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</si>
  <si>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</si>
  <si>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</si>
  <si>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</si>
  <si>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</si>
  <si>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</si>
  <si>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</si>
  <si>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</si>
  <si>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</si>
  <si>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</si>
  <si>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</si>
  <si>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</si>
  <si>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</si>
  <si>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</si>
  <si>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</si>
  <si>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</si>
  <si>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</si>
  <si>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</si>
  <si>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</si>
  <si>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</si>
  <si>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</si>
  <si>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</si>
  <si>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</si>
  <si>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</si>
  <si>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</si>
  <si>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</si>
  <si>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</si>
  <si>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</si>
  <si>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</si>
  <si>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</si>
  <si>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</si>
  <si>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</si>
  <si>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</si>
  <si>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</si>
  <si>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</si>
  <si>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</si>
  <si>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</si>
  <si>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</si>
  <si>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</si>
  <si>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</si>
  <si>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</si>
  <si>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</si>
  <si>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</si>
  <si>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</si>
  <si>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</si>
  <si>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</si>
  <si>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</si>
  <si>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</si>
  <si>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</si>
  <si>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</si>
  <si>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</si>
  <si>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</si>
  <si>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</si>
  <si>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</si>
  <si>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</si>
  <si>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</si>
  <si>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</si>
  <si>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</si>
  <si>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</si>
  <si>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</si>
  <si>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</si>
  <si>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</si>
  <si>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</si>
  <si>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</si>
  <si>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</si>
  <si>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</si>
  <si>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</si>
  <si>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</si>
  <si>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</si>
  <si>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</si>
  <si>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</si>
  <si>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</si>
  <si>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</si>
  <si>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</si>
  <si>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</si>
  <si>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</si>
  <si>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</si>
  <si>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</si>
  <si>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</si>
  <si>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</si>
  <si>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</si>
  <si>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</si>
  <si>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</si>
  <si>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</si>
  <si>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</si>
  <si>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</si>
  <si>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</si>
  <si>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</si>
  <si>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</si>
  <si>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</si>
  <si>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</si>
  <si>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</si>
  <si>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</si>
  <si>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</si>
  <si>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</si>
  <si>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</si>
  <si>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</si>
  <si>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</si>
  <si>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</si>
  <si>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</si>
  <si>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</si>
  <si>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</si>
  <si>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</si>
  <si>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</si>
  <si>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</si>
  <si>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</si>
  <si>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</si>
  <si>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</si>
  <si>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</si>
  <si>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</si>
  <si>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</si>
  <si>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</si>
  <si>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</si>
  <si>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</si>
  <si>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</si>
  <si>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</si>
  <si>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</si>
  <si>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</si>
  <si>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</si>
  <si>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</si>
  <si>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</si>
  <si>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</si>
  <si>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</si>
  <si>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</si>
  <si>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</si>
  <si>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</si>
  <si>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</si>
  <si>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</si>
  <si>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</si>
  <si>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</si>
  <si>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</si>
  <si>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</si>
  <si>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</si>
  <si>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</si>
  <si>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</si>
  <si>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</si>
  <si>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</si>
  <si>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</si>
  <si>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</si>
  <si>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</si>
  <si>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</si>
  <si>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</si>
  <si>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</si>
  <si>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</si>
  <si>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</si>
  <si>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</si>
  <si>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</si>
  <si>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</si>
  <si>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</si>
  <si>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</si>
  <si>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</si>
  <si>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</si>
  <si>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</si>
  <si>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</si>
  <si>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</si>
  <si>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</si>
  <si>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</si>
  <si>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</si>
  <si>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</si>
  <si>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</si>
  <si>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</si>
  <si>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</si>
  <si>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</si>
  <si>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</si>
  <si>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</si>
  <si>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</si>
  <si>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</si>
  <si>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</si>
  <si>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</si>
  <si>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</si>
  <si>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</si>
  <si>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</si>
  <si>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</si>
  <si>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</si>
  <si>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</si>
  <si>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</si>
  <si>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</si>
  <si>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</si>
  <si>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</si>
  <si>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</si>
  <si>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</si>
  <si>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</si>
  <si>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</si>
  <si>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</si>
  <si>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</si>
  <si>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</si>
  <si>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</si>
  <si>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</si>
  <si>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</si>
  <si>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</si>
  <si>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</si>
  <si>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</si>
  <si>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</si>
  <si>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</si>
  <si>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</si>
  <si>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</si>
  <si>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</si>
  <si>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</si>
  <si>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</si>
  <si>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</si>
  <si>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</si>
  <si>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</si>
  <si>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</si>
  <si>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</si>
  <si>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</si>
  <si>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</si>
  <si>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</si>
  <si>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</si>
  <si>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</si>
  <si>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</si>
  <si>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</si>
  <si>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</si>
  <si>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</si>
  <si>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</si>
  <si>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</si>
  <si>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</si>
  <si>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</si>
  <si>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</si>
  <si>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</si>
  <si>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</si>
  <si>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</si>
  <si>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</si>
  <si>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</si>
  <si>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</si>
  <si>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</si>
  <si>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</si>
  <si>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</si>
  <si>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</si>
  <si>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</si>
  <si>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</si>
  <si>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</si>
  <si>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</si>
  <si>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</si>
  <si>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</si>
  <si>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</si>
  <si>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</si>
  <si>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</si>
  <si>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</si>
  <si>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</si>
  <si>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</si>
  <si>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</si>
  <si>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</si>
  <si>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</si>
  <si>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</si>
  <si>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</si>
  <si>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</si>
  <si>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</si>
  <si>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</si>
  <si>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</si>
  <si>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</si>
  <si>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</si>
  <si>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</si>
  <si>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</si>
  <si>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</si>
  <si>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</si>
  <si>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</si>
  <si>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</si>
  <si>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</si>
  <si>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</si>
  <si>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</si>
  <si>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</si>
  <si>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</si>
  <si>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</si>
  <si>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</si>
  <si>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</si>
  <si>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</si>
  <si>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</si>
  <si>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</si>
  <si>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</si>
  <si>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</si>
  <si>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</si>
  <si>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</si>
  <si>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</si>
  <si>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</si>
  <si>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</si>
  <si>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</si>
  <si>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</si>
  <si>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</si>
  <si>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</si>
  <si>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</si>
  <si>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</si>
  <si>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</si>
  <si>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</si>
  <si>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</si>
  <si>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</si>
  <si>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</si>
  <si>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</si>
  <si>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</si>
  <si>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</si>
  <si>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</si>
  <si>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</si>
  <si>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</si>
  <si>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</si>
  <si>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</si>
  <si>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</si>
  <si>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</si>
  <si>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</si>
  <si>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</si>
  <si>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</si>
  <si>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</si>
  <si>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</si>
  <si>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</si>
  <si>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</si>
  <si>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</si>
  <si>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</si>
  <si>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</si>
  <si>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</si>
  <si>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</si>
  <si>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</si>
  <si>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</si>
  <si>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</si>
  <si>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</si>
  <si>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</si>
  <si>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</si>
  <si>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</si>
  <si>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</si>
  <si>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</si>
  <si>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</si>
  <si>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</si>
  <si>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</si>
  <si>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</si>
  <si>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</si>
  <si>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</si>
  <si>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</si>
  <si>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</si>
  <si>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</si>
  <si>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</si>
  <si>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</si>
  <si>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</si>
  <si>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</si>
  <si>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</si>
  <si>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</si>
  <si>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</si>
  <si>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</si>
  <si>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</si>
  <si>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</si>
  <si>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</si>
  <si>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</si>
  <si>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</si>
  <si>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</si>
  <si>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</si>
  <si>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</si>
  <si>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</si>
  <si>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</si>
  <si>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</si>
  <si>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</si>
  <si>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</si>
  <si>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</si>
  <si>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</si>
  <si>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</si>
  <si>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</si>
  <si>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</si>
  <si>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</si>
  <si>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</si>
  <si>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</si>
  <si>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</si>
  <si>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</si>
  <si>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</si>
  <si>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</si>
  <si>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</si>
  <si>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</si>
  <si>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</si>
  <si>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</si>
  <si>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</si>
  <si>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</si>
  <si>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</si>
  <si>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</si>
  <si>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</si>
  <si>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</si>
  <si>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</si>
  <si>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</si>
  <si>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</si>
  <si>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</si>
  <si>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</si>
  <si>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</si>
  <si>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</si>
  <si>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</si>
  <si>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</si>
  <si>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</si>
  <si>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</si>
  <si>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</si>
  <si>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</si>
  <si>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</si>
  <si>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</si>
  <si>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</si>
  <si>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</si>
  <si>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</si>
  <si>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</si>
  <si>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</si>
  <si>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</si>
  <si>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</si>
  <si>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</si>
  <si>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</si>
  <si>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</si>
  <si>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</si>
  <si>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</si>
  <si>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</si>
  <si>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</si>
  <si>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</si>
  <si>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</si>
  <si>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</si>
  <si>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</si>
  <si>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</si>
  <si>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</si>
  <si>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</si>
  <si>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</si>
  <si>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</si>
  <si>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</si>
  <si>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</si>
  <si>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</si>
  <si>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</si>
  <si>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</si>
  <si>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</si>
  <si>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</si>
  <si>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</si>
  <si>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</si>
  <si>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</si>
  <si>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</si>
  <si>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</si>
  <si>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</si>
  <si>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</si>
  <si>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</si>
  <si>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</si>
  <si>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</si>
  <si>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</si>
  <si>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</si>
  <si>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</si>
  <si>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</si>
  <si>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</si>
  <si>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</si>
  <si>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</si>
  <si>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</si>
  <si>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</si>
  <si>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</si>
  <si>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</si>
  <si>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</si>
  <si>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</si>
  <si>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</si>
  <si>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</si>
  <si>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</si>
  <si>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</si>
  <si>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</si>
  <si>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</si>
  <si>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</si>
  <si>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</si>
  <si>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</si>
  <si>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</si>
  <si>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</si>
  <si>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</si>
  <si>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</si>
  <si>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</si>
  <si>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</si>
  <si>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</si>
  <si>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</si>
  <si>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</si>
  <si>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</si>
  <si>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</si>
  <si>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</si>
  <si>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</si>
  <si>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</si>
  <si>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</si>
  <si>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</si>
  <si>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</si>
  <si>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</si>
  <si>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</si>
  <si>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</si>
  <si>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</si>
  <si>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</si>
  <si>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</si>
  <si>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</si>
  <si>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</si>
  <si>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</si>
  <si>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</si>
  <si>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</si>
  <si>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</si>
  <si>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</si>
  <si>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</si>
  <si>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</si>
  <si>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</si>
  <si>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</si>
  <si>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</si>
  <si>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</si>
  <si>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</si>
  <si>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</si>
  <si>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</si>
  <si>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</si>
  <si>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</si>
  <si>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</si>
  <si>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</si>
  <si>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</si>
  <si>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</si>
  <si>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</si>
  <si>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</si>
  <si>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</si>
  <si>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</si>
  <si>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</si>
  <si>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</si>
  <si>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</si>
  <si>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</si>
  <si>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</si>
  <si>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</si>
  <si>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</si>
  <si>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</si>
  <si>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</si>
  <si>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</si>
  <si>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</si>
  <si>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</si>
  <si>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</si>
  <si>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</si>
  <si>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</si>
  <si>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</si>
  <si>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</si>
  <si>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</si>
  <si>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</si>
  <si>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</si>
  <si>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</si>
  <si>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</si>
  <si>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</si>
  <si>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</si>
  <si>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</si>
  <si>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</si>
  <si>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</si>
  <si>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</si>
  <si>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</si>
  <si>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</si>
  <si>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</si>
  <si>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</si>
  <si>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</si>
  <si>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</si>
  <si>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</si>
  <si>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</si>
  <si>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</si>
  <si>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</si>
  <si>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</si>
  <si>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</si>
  <si>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</si>
  <si>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</si>
  <si>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</si>
  <si>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</si>
  <si>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</si>
  <si>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</si>
  <si>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</si>
  <si>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</si>
  <si>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</si>
  <si>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</si>
  <si>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</si>
  <si>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</si>
  <si>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</si>
  <si>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</si>
  <si>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</si>
  <si>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</si>
  <si>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</si>
  <si>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</si>
  <si>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</si>
  <si>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</si>
  <si>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</si>
  <si>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</si>
  <si>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</si>
  <si>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</si>
  <si>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</si>
  <si>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</si>
  <si>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</si>
  <si>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</si>
  <si>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</si>
  <si>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</si>
  <si>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</si>
  <si>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</si>
  <si>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</si>
  <si>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</si>
  <si>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</si>
  <si>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</si>
  <si>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</si>
  <si>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</si>
  <si>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</si>
  <si>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</si>
  <si>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</si>
  <si>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</si>
  <si>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</si>
  <si>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</si>
  <si>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</si>
  <si>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</si>
  <si>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</si>
  <si>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</si>
  <si>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</si>
  <si>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</si>
  <si>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</si>
  <si>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</si>
  <si>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</si>
  <si>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</si>
  <si>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</si>
  <si>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</si>
  <si>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</si>
  <si>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</si>
  <si>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</si>
  <si>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</si>
  <si>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</si>
  <si>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</si>
  <si>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</si>
  <si>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</si>
  <si>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</si>
  <si>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</si>
  <si>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</si>
  <si>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</si>
  <si>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</si>
  <si>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</si>
  <si>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</si>
  <si>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</si>
  <si>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</si>
  <si>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</si>
  <si>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</si>
  <si>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</si>
  <si>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</si>
  <si>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</si>
  <si>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</si>
  <si>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</si>
  <si>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</si>
  <si>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</si>
  <si>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</si>
  <si>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</si>
  <si>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</si>
  <si>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</si>
  <si>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</si>
  <si>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</si>
  <si>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</si>
  <si>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</si>
  <si>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</si>
  <si>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</si>
  <si>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</si>
  <si>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</si>
  <si>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</si>
  <si>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</si>
  <si>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</si>
  <si>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</si>
  <si>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</si>
  <si>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</si>
  <si>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</si>
  <si>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</si>
  <si>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</si>
  <si>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</si>
  <si>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</si>
  <si>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</si>
  <si>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</si>
  <si>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</si>
  <si>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</si>
  <si>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</si>
  <si>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</si>
  <si>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</si>
  <si>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</si>
  <si>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</si>
  <si>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</si>
  <si>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</si>
  <si>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</si>
  <si>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</si>
  <si>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</si>
  <si>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</si>
  <si>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</si>
  <si>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</si>
  <si>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</si>
  <si>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</si>
  <si>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</si>
  <si>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</si>
  <si>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</si>
  <si>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</si>
  <si>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</si>
  <si>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</si>
  <si>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</si>
  <si>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</si>
  <si>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</si>
  <si>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</si>
  <si>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</si>
  <si>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</si>
  <si>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</si>
  <si>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</si>
  <si>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</si>
  <si>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</si>
  <si>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</si>
  <si>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</si>
  <si>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</si>
  <si>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</si>
  <si>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</si>
  <si>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</si>
  <si>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</si>
  <si>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</si>
  <si>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</si>
  <si>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</si>
  <si>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</si>
  <si>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</si>
  <si>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</si>
  <si>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</si>
  <si>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</si>
  <si>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</si>
  <si>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</si>
  <si>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</si>
  <si>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</si>
  <si>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</si>
  <si>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</si>
  <si>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</si>
  <si>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</si>
  <si>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</si>
  <si>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</si>
  <si>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</si>
  <si>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</si>
  <si>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</si>
  <si>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</si>
  <si>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</si>
  <si>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</si>
  <si>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</si>
  <si>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</si>
  <si>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</si>
  <si>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</si>
  <si>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</si>
  <si>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</si>
  <si>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</si>
  <si>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</si>
  <si>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</si>
  <si>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</si>
  <si>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</si>
  <si>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</si>
  <si>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</si>
  <si>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</si>
  <si>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</si>
  <si>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</si>
  <si>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</si>
  <si>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</si>
  <si>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</si>
  <si>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</si>
  <si>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</si>
  <si>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</si>
  <si>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</si>
  <si>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</si>
  <si>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</si>
  <si>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</si>
  <si>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</si>
  <si>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</si>
  <si>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</si>
  <si>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</si>
  <si>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</si>
  <si>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</si>
  <si>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</si>
  <si>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</si>
  <si>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</si>
  <si>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</si>
  <si>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</si>
  <si>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</si>
  <si>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</si>
  <si>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</si>
  <si>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</si>
  <si>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</si>
  <si>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</si>
  <si>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</si>
  <si>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</si>
  <si>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</si>
  <si>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</si>
  <si>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</si>
  <si>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</si>
  <si>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</si>
  <si>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</si>
  <si>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</si>
  <si>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</si>
  <si>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</si>
  <si>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</si>
  <si>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</si>
  <si>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</si>
  <si>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</si>
  <si>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</si>
  <si>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</si>
  <si>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</si>
  <si>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</si>
  <si>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</si>
  <si>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</si>
  <si>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</si>
  <si>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</si>
  <si>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</si>
  <si>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</si>
  <si>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</si>
  <si>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</si>
  <si>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</si>
  <si>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</si>
  <si>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</si>
  <si>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</si>
  <si>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</si>
  <si>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</si>
  <si>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</si>
  <si>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</si>
  <si>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</si>
  <si>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</si>
  <si>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</si>
  <si>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</si>
  <si>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</si>
  <si>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</si>
  <si>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</si>
  <si>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</si>
  <si>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</si>
  <si>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</si>
  <si>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</si>
  <si>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</si>
  <si>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</si>
  <si>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</si>
  <si>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</si>
  <si>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</si>
  <si>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</si>
  <si>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</si>
  <si>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</si>
  <si>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</si>
  <si>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</si>
  <si>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</si>
  <si>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</si>
  <si>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</si>
  <si>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</si>
  <si>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</si>
  <si>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</si>
  <si>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</si>
  <si>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</si>
  <si>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</si>
  <si>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</si>
  <si>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</si>
  <si>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</si>
  <si>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</si>
  <si>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</si>
  <si>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</si>
  <si>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</si>
  <si>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</si>
  <si>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</si>
  <si>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</si>
  <si>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</si>
  <si>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</si>
  <si>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</si>
  <si>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</si>
  <si>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</si>
  <si>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</si>
  <si>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</si>
  <si>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</si>
  <si>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</si>
  <si>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</si>
  <si>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</si>
  <si>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</si>
  <si>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</si>
  <si>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</si>
  <si>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</si>
  <si>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</si>
  <si>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</si>
  <si>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</si>
  <si>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</si>
  <si>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</si>
  <si>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</si>
  <si>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</si>
  <si>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</si>
  <si>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</si>
  <si>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</si>
  <si>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</si>
  <si>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</si>
  <si>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</si>
  <si>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</si>
  <si>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</si>
  <si>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</si>
  <si>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</si>
  <si>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</si>
  <si>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</si>
  <si>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</si>
  <si>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</si>
  <si>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</si>
  <si>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</si>
  <si>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</si>
  <si>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</si>
  <si>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</si>
  <si>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</si>
  <si>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</si>
  <si>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</si>
  <si>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</si>
  <si>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</si>
  <si>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</si>
  <si>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</si>
  <si>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</si>
  <si>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</si>
  <si>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</si>
  <si>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</si>
  <si>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</si>
  <si>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</si>
  <si>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</si>
  <si>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</si>
  <si>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</si>
  <si>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</si>
  <si>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</si>
  <si>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</si>
  <si>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</si>
  <si>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</si>
  <si>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</si>
  <si>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</si>
  <si>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</si>
  <si>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</si>
  <si>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</si>
  <si>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</si>
  <si>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</si>
  <si>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</si>
  <si>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</si>
  <si>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</si>
  <si>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</si>
  <si>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</si>
  <si>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</si>
  <si>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</si>
  <si>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</si>
  <si>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</si>
  <si>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</si>
  <si>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</si>
  <si>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</si>
  <si>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</si>
  <si>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</si>
  <si>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</si>
  <si>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</si>
  <si>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</si>
  <si>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</si>
  <si>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</si>
  <si>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</si>
  <si>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</si>
  <si>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</si>
  <si>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</si>
  <si>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</si>
  <si>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</si>
  <si>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</si>
  <si>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</si>
  <si>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</si>
  <si>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</si>
  <si>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</si>
  <si>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</si>
  <si>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</si>
  <si>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</si>
  <si>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</si>
  <si>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</si>
  <si>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</si>
  <si>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</si>
  <si>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</si>
  <si>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</si>
  <si>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</si>
  <si>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</si>
  <si>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</si>
  <si>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</si>
  <si>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</si>
  <si>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</si>
  <si>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</si>
  <si>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</si>
  <si>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</si>
  <si>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</si>
  <si>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</si>
  <si>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</si>
  <si>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</si>
  <si>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</si>
  <si>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</si>
  <si>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</si>
  <si>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</si>
  <si>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</si>
  <si>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</si>
  <si>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</si>
  <si>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</si>
  <si>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</si>
  <si>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</si>
  <si>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</si>
  <si>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</si>
  <si>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</si>
  <si>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</si>
  <si>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</si>
  <si>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</si>
  <si>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</si>
  <si>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</si>
  <si>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</si>
  <si>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</si>
  <si>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</si>
  <si>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</si>
  <si>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</si>
  <si>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</si>
  <si>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</si>
  <si>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</si>
  <si>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</si>
  <si>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</si>
  <si>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</si>
  <si>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</si>
  <si>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</si>
  <si>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</si>
  <si>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</si>
  <si>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</si>
  <si>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</si>
  <si>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</si>
  <si>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</si>
  <si>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</si>
  <si>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</si>
  <si>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</si>
  <si>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</si>
  <si>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</si>
  <si>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</si>
  <si>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</si>
  <si>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</si>
  <si>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</si>
  <si>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</si>
  <si>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</si>
  <si>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</si>
  <si>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</si>
  <si>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</si>
  <si>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</si>
  <si>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</si>
  <si>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</si>
  <si>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</si>
  <si>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</si>
  <si>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</si>
  <si>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</si>
  <si>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</si>
  <si>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</si>
  <si>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</si>
  <si>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</si>
  <si>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</si>
  <si>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</si>
  <si>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</si>
  <si>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</si>
  <si>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</si>
  <si>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</si>
  <si>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</si>
  <si>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</si>
  <si>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</si>
  <si>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</si>
  <si>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</si>
  <si>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</si>
  <si>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</si>
  <si>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</si>
  <si>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</si>
  <si>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</si>
  <si>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</si>
  <si>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</si>
  <si>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</si>
  <si>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</si>
  <si>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</si>
  <si>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</si>
  <si>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</si>
  <si>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</si>
  <si>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</si>
  <si>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</si>
  <si>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</si>
  <si>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</si>
  <si>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</si>
  <si>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</si>
  <si>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</si>
  <si>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</si>
  <si>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</si>
  <si>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</si>
  <si>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</si>
  <si>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</si>
  <si>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</si>
  <si>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</si>
  <si>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</si>
  <si>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</si>
  <si>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</si>
  <si>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</si>
  <si>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</si>
  <si>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</si>
  <si>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</si>
  <si>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</si>
  <si>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</si>
  <si>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</si>
  <si>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</si>
  <si>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</si>
  <si>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</si>
  <si>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</si>
  <si>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</si>
  <si>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</si>
  <si>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</si>
  <si>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</si>
  <si>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</si>
  <si>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</si>
  <si>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</si>
  <si>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</si>
  <si>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</si>
  <si>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</si>
  <si>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</si>
  <si>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</si>
  <si>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</si>
  <si>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</si>
  <si>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</si>
  <si>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</si>
  <si>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</si>
  <si>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</si>
  <si>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</si>
  <si>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</si>
  <si>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</si>
  <si>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</si>
  <si>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</si>
  <si>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</si>
  <si>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</si>
  <si>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</si>
  <si>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</si>
  <si>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</si>
  <si>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</si>
  <si>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</si>
  <si>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</si>
  <si>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</si>
  <si>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</si>
  <si>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</si>
  <si>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</si>
  <si>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</si>
  <si>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</si>
  <si>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</si>
  <si>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</si>
  <si>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</si>
  <si>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</si>
  <si>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</si>
  <si>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</si>
  <si>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</si>
  <si>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</si>
  <si>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</si>
  <si>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</si>
  <si>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</si>
  <si>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</si>
  <si>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</si>
  <si>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</si>
  <si>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</si>
  <si>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</si>
  <si>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</si>
  <si>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</si>
  <si>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</si>
  <si>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</si>
  <si>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</si>
  <si>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</si>
  <si>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</si>
  <si>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</si>
  <si>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</si>
  <si>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</si>
  <si>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</si>
  <si>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</si>
  <si>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</si>
  <si>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</si>
  <si>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</si>
  <si>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</si>
  <si>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</si>
  <si>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</si>
  <si>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</si>
  <si>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</si>
  <si>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</si>
  <si>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</si>
  <si>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</si>
  <si>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</si>
  <si>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</si>
  <si>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</si>
  <si>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</si>
  <si>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</si>
  <si>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</si>
  <si>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</si>
  <si>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</si>
  <si>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</si>
  <si>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</si>
  <si>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</si>
  <si>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</si>
  <si>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</si>
  <si>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</si>
  <si>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</si>
  <si>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</si>
  <si>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</si>
  <si>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</si>
  <si>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</si>
  <si>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</si>
  <si>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</si>
  <si>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</si>
  <si>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</si>
  <si>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</si>
  <si>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</si>
  <si>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</si>
  <si>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</si>
  <si>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</si>
  <si>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</si>
  <si>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</si>
  <si>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</si>
  <si>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</si>
  <si>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</si>
  <si>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</si>
  <si>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</si>
  <si>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</si>
  <si>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</si>
  <si>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</si>
  <si>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</si>
  <si>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</si>
  <si>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</si>
  <si>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</si>
  <si>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</si>
  <si>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</si>
  <si>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</si>
  <si>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</si>
  <si>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</si>
  <si>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</si>
  <si>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</si>
  <si>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</si>
  <si>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</si>
  <si>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</si>
  <si>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</si>
  <si>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</si>
  <si>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</si>
  <si>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</si>
  <si>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</si>
  <si>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</si>
  <si>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</si>
  <si>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</si>
  <si>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</si>
  <si>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</si>
  <si>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</si>
  <si>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</si>
  <si>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</si>
  <si>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</si>
  <si>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</si>
  <si>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</si>
  <si>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</si>
  <si>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</si>
  <si>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</si>
  <si>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</si>
  <si>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</si>
  <si>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</si>
  <si>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</si>
  <si>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</si>
  <si>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</si>
  <si>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</si>
  <si>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</si>
  <si>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</si>
  <si>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</si>
  <si>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</si>
  <si>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</si>
  <si>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</si>
  <si>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</si>
  <si>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</si>
  <si>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</si>
  <si>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</si>
  <si>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</si>
  <si>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</si>
  <si>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</si>
  <si>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</si>
  <si>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</si>
  <si>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</si>
  <si>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</si>
  <si>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</si>
  <si>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</si>
  <si>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</si>
  <si>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</si>
  <si>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</si>
  <si>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</si>
  <si>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</si>
  <si>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</si>
  <si>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</si>
  <si>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</si>
  <si>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</si>
  <si>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</si>
  <si>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</si>
  <si>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</si>
  <si>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</si>
  <si>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</si>
  <si>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</si>
  <si>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</si>
  <si>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</si>
  <si>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</si>
  <si>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</si>
  <si>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</si>
  <si>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</si>
  <si>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</si>
  <si>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</si>
  <si>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</si>
  <si>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</si>
  <si>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</si>
  <si>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</si>
  <si>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</si>
  <si>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</si>
  <si>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</si>
  <si>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</si>
  <si>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</si>
  <si>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</si>
  <si>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</si>
  <si>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</si>
  <si>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</si>
  <si>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</si>
  <si>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</si>
  <si>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</si>
  <si>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</si>
  <si>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</si>
  <si>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</si>
  <si>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</si>
  <si>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</si>
  <si>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</si>
  <si>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</si>
  <si>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</si>
  <si>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</si>
  <si>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</si>
  <si>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</si>
  <si>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</si>
  <si>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</si>
  <si>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</si>
  <si>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</si>
  <si>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</si>
  <si>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</si>
  <si>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</si>
  <si>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</si>
  <si>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</si>
  <si>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</si>
  <si>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</si>
  <si>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</si>
  <si>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</si>
  <si>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</si>
  <si>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</si>
  <si>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</si>
  <si>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</si>
  <si>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</si>
  <si>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</si>
  <si>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</si>
  <si>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</si>
  <si>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</si>
  <si>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</si>
  <si>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</si>
  <si>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</si>
  <si>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</si>
  <si>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</si>
  <si>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</si>
  <si>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</si>
  <si>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</si>
  <si>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</si>
  <si>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</si>
  <si>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</si>
  <si>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</si>
  <si>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</si>
  <si>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</si>
  <si>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</si>
  <si>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</si>
  <si>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</si>
  <si>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</si>
  <si>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</si>
  <si>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</si>
  <si>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</si>
  <si>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</si>
  <si>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</si>
  <si>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</si>
  <si>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</si>
  <si>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</si>
  <si>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</si>
  <si>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</si>
  <si>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</si>
  <si>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</si>
  <si>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</si>
  <si>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</si>
  <si>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</si>
  <si>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</si>
  <si>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</si>
  <si>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</si>
  <si>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</si>
  <si>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</si>
  <si>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</si>
  <si>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</si>
  <si>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</si>
  <si>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</si>
  <si>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</si>
  <si>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</si>
  <si>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</si>
  <si>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</si>
  <si>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</si>
  <si>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</si>
  <si>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</si>
  <si>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</si>
  <si>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</si>
  <si>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</si>
  <si>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</si>
  <si>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</si>
  <si>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</si>
  <si>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</si>
  <si>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</si>
  <si>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</si>
  <si>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</si>
  <si>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</si>
  <si>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</si>
  <si>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</si>
  <si>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</si>
  <si>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</si>
  <si>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</si>
  <si>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</si>
  <si>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</si>
  <si>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</si>
  <si>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</si>
  <si>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</si>
  <si>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</si>
  <si>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</si>
  <si>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</si>
  <si>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</si>
  <si>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</si>
  <si>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</si>
  <si>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</si>
  <si>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</si>
  <si>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</si>
  <si>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</si>
  <si>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</si>
  <si>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</si>
  <si>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</si>
  <si>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</si>
  <si>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</si>
  <si>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</si>
  <si>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</si>
  <si>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</si>
  <si>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</si>
  <si>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</si>
  <si>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</si>
  <si>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</si>
  <si>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</si>
  <si>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</si>
  <si>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</si>
  <si>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</si>
  <si>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</si>
  <si>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</si>
  <si>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</si>
  <si>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</si>
  <si>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</si>
  <si>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</si>
  <si>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</si>
  <si>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</si>
  <si>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</si>
  <si>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</si>
  <si>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</si>
  <si>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</si>
  <si>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</si>
  <si>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</si>
  <si>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</si>
  <si>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</si>
  <si>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</si>
  <si>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</si>
  <si>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</si>
  <si>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</si>
  <si>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</si>
  <si>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</si>
  <si>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</si>
  <si>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</si>
  <si>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</si>
  <si>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</si>
  <si>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</si>
  <si>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</si>
  <si>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</si>
  <si>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</si>
  <si>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</si>
  <si>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</si>
  <si>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</si>
  <si>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</si>
  <si>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</si>
  <si>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</si>
  <si>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</si>
  <si>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</si>
  <si>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</si>
  <si>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</si>
  <si>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</si>
  <si>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</si>
  <si>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</si>
  <si>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</si>
  <si>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</si>
  <si>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</si>
  <si>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</si>
  <si>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</si>
  <si>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</si>
  <si>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</si>
  <si>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</si>
  <si>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</si>
  <si>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</si>
  <si>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</si>
  <si>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</si>
  <si>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</si>
  <si>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</si>
  <si>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</si>
  <si>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</si>
  <si>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</si>
  <si>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</si>
  <si>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</si>
  <si>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</si>
  <si>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</si>
  <si>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</si>
  <si>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</si>
  <si>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</si>
  <si>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</si>
  <si>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</si>
  <si>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</si>
  <si>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</si>
  <si>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</si>
  <si>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</si>
  <si>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</si>
  <si>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</si>
  <si>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</si>
  <si>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</si>
  <si>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</si>
  <si>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</si>
  <si>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</si>
  <si>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</si>
  <si>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</si>
  <si>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</si>
  <si>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</si>
  <si>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</si>
  <si>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</si>
  <si>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</si>
  <si>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</si>
  <si>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</si>
  <si>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</si>
  <si>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</si>
  <si>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</si>
  <si>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</si>
  <si>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</si>
  <si>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</si>
  <si>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</si>
  <si>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</si>
  <si>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</si>
  <si>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</si>
  <si>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</si>
  <si>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</si>
  <si>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</si>
  <si>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</si>
  <si>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</si>
  <si>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</si>
  <si>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</si>
  <si>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</si>
  <si>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</si>
  <si>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</si>
  <si>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</si>
  <si>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</si>
  <si>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</si>
  <si>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</si>
  <si>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</si>
  <si>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</si>
  <si>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</si>
  <si>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</si>
  <si>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</si>
  <si>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</si>
  <si>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</si>
  <si>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</si>
  <si>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</si>
  <si>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</si>
  <si>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</si>
  <si>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</si>
  <si>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</si>
  <si>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</si>
  <si>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</si>
  <si>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</si>
  <si>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</si>
  <si>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</si>
  <si>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</si>
  <si>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</si>
  <si>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</si>
  <si>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</si>
  <si>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</si>
  <si>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</si>
  <si>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</si>
  <si>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</si>
  <si>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</si>
  <si>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</si>
  <si>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</si>
  <si>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</si>
  <si>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</si>
  <si>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</si>
  <si>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</si>
  <si>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</si>
  <si>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</si>
  <si>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</si>
  <si>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</si>
  <si>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</si>
  <si>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</si>
  <si>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</si>
  <si>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</si>
  <si>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</si>
  <si>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</si>
  <si>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</si>
  <si>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</si>
  <si>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</si>
  <si>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</si>
  <si>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</si>
  <si>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</si>
  <si>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</si>
  <si>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</si>
  <si>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</si>
  <si>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</si>
  <si>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</si>
  <si>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</si>
  <si>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</si>
  <si>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</si>
  <si>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</si>
  <si>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</si>
  <si>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</si>
  <si>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</si>
  <si>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</si>
  <si>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</si>
  <si>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</si>
  <si>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</si>
  <si>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</si>
  <si>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</si>
  <si>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</si>
  <si>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</si>
  <si>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</si>
  <si>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</si>
  <si>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</si>
  <si>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</si>
  <si>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</si>
  <si>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</si>
  <si>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</si>
  <si>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</si>
  <si>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</si>
  <si>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</si>
  <si>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</si>
  <si>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</si>
  <si>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</si>
  <si>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</si>
  <si>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</si>
  <si>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</si>
  <si>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</si>
  <si>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</si>
  <si>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</si>
  <si>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</si>
  <si>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</si>
  <si>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</si>
  <si>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</si>
  <si>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</si>
  <si>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</si>
  <si>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</si>
  <si>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</si>
  <si>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</si>
  <si>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</si>
  <si>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</si>
  <si>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</si>
  <si>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</si>
  <si>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</si>
  <si>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</si>
  <si>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</si>
  <si>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</si>
  <si>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</si>
  <si>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</si>
  <si>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</si>
  <si>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</si>
  <si>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</si>
  <si>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</si>
  <si>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</si>
  <si>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</si>
  <si>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</si>
  <si>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</si>
  <si>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</si>
  <si>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</si>
  <si>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</si>
  <si>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</si>
  <si>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</si>
  <si>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</si>
  <si>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</si>
  <si>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</si>
  <si>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</si>
  <si>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</si>
  <si>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</si>
  <si>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</si>
  <si>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</si>
  <si>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</si>
  <si>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</si>
  <si>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</si>
  <si>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</si>
  <si>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</si>
  <si>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</si>
  <si>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</si>
  <si>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</si>
  <si>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</si>
  <si>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</si>
  <si>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</si>
  <si>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</si>
  <si>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</si>
  <si>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</si>
  <si>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</si>
  <si>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</si>
  <si>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</si>
  <si>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</si>
  <si>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</si>
  <si>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</si>
  <si>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</si>
  <si>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</si>
  <si>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</si>
  <si>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</si>
  <si>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</si>
  <si>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</si>
  <si>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</si>
  <si>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</si>
  <si>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</si>
  <si>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</si>
  <si>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</si>
  <si>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</si>
  <si>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</si>
  <si>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</si>
  <si>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</si>
  <si>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</si>
  <si>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</si>
  <si>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</si>
  <si>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</si>
  <si>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</si>
  <si>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</si>
  <si>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</si>
  <si>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</si>
  <si>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</si>
  <si>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</si>
  <si>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</si>
  <si>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</si>
  <si>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</si>
  <si>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</si>
  <si>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</si>
  <si>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</si>
  <si>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</si>
  <si>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</si>
  <si>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</si>
  <si>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</si>
  <si>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</si>
  <si>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</si>
  <si>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</si>
  <si>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</si>
  <si>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</si>
  <si>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</si>
  <si>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</si>
  <si>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</si>
  <si>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</si>
  <si>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</si>
  <si>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</si>
  <si>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</si>
  <si>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</si>
  <si>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</si>
  <si>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</si>
  <si>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</si>
  <si>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</si>
  <si>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</si>
  <si>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</si>
  <si>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</si>
  <si>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</si>
  <si>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</si>
  <si>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</si>
  <si>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</si>
  <si>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</si>
  <si>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</si>
  <si>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</si>
  <si>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</si>
  <si>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</si>
  <si>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</si>
  <si>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</si>
  <si>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</si>
  <si>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</si>
  <si>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</si>
  <si>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</si>
  <si>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</si>
  <si>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</si>
  <si>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</si>
  <si>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</si>
  <si>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</si>
  <si>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</si>
  <si>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</si>
  <si>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</si>
  <si>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</si>
  <si>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</si>
  <si>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</si>
  <si>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</si>
  <si>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</si>
  <si>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</si>
  <si>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</si>
  <si>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</si>
  <si>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</si>
  <si>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</si>
  <si>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</si>
  <si>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</si>
  <si>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</si>
  <si>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</si>
  <si>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</si>
  <si>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</si>
  <si>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</si>
  <si>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</si>
  <si>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</si>
  <si>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</si>
  <si>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</si>
  <si>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</si>
  <si>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</si>
  <si>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</si>
  <si>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</si>
  <si>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</si>
  <si>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</si>
  <si>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</si>
  <si>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</si>
  <si>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</si>
  <si>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</si>
  <si>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</si>
  <si>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</si>
  <si>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</si>
  <si>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</si>
  <si>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</si>
  <si>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</si>
  <si>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</si>
  <si>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</si>
  <si>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</si>
  <si>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</si>
  <si>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</si>
  <si>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</si>
  <si>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</si>
  <si>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</si>
  <si>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</si>
  <si>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</si>
  <si>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</si>
  <si>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</si>
  <si>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</si>
  <si>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</si>
  <si>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</si>
  <si>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</si>
  <si>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</si>
  <si>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</si>
  <si>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</si>
  <si>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</si>
  <si>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</si>
  <si>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</si>
  <si>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</si>
  <si>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</si>
  <si>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</si>
  <si>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</si>
  <si>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</si>
  <si>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</si>
  <si>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</si>
  <si>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</si>
  <si>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</si>
  <si>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</si>
  <si>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</si>
  <si>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</si>
  <si>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</si>
  <si>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</si>
  <si>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</si>
  <si>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</si>
  <si>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</si>
  <si>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</si>
  <si>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</si>
  <si>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</si>
  <si>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</si>
  <si>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</si>
  <si>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</si>
  <si>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</si>
  <si>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</si>
  <si>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</si>
  <si>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</si>
  <si>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</si>
  <si>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</si>
  <si>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</si>
  <si>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</si>
  <si>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</si>
  <si>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</si>
  <si>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</si>
  <si>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</si>
  <si>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</si>
  <si>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</si>
  <si>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</si>
  <si>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</si>
  <si>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</si>
  <si>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</si>
  <si>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</si>
  <si>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</si>
  <si>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</si>
  <si>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</si>
  <si>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</si>
  <si>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</si>
  <si>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</si>
  <si>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</si>
  <si>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</si>
  <si>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</si>
  <si>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</si>
  <si>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</si>
  <si>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</si>
  <si>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</si>
  <si>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</si>
  <si>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</si>
  <si>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</si>
  <si>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</si>
  <si>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</si>
  <si>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</si>
  <si>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</si>
  <si>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</si>
  <si>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</si>
  <si>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</si>
  <si>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</si>
  <si>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</si>
  <si>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</si>
  <si>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</si>
  <si>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</si>
  <si>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</si>
  <si>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</si>
  <si>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</si>
  <si>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</si>
  <si>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</si>
  <si>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</si>
  <si>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</si>
  <si>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</si>
  <si>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</si>
  <si>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</si>
  <si>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</si>
  <si>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</si>
  <si>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</si>
  <si>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</si>
  <si>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</si>
  <si>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</si>
  <si>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</si>
  <si>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</si>
  <si>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</si>
  <si>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</si>
  <si>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</si>
  <si>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</si>
  <si>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</si>
  <si>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</si>
  <si>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</si>
  <si>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</si>
  <si>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</si>
  <si>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</si>
  <si>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</si>
  <si>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</si>
  <si>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</si>
  <si>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</si>
  <si>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</si>
  <si>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</si>
  <si>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</si>
  <si>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</si>
  <si>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</si>
  <si>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</si>
  <si>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</si>
  <si>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</si>
  <si>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</si>
  <si>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</si>
  <si>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</si>
  <si>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</si>
  <si>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</si>
  <si>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</si>
  <si>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</si>
  <si>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</si>
  <si>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</si>
  <si>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</si>
  <si>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</si>
  <si>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</si>
  <si>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</si>
  <si>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</si>
  <si>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</si>
  <si>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</si>
  <si>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</si>
  <si>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</si>
  <si>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</si>
  <si>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</si>
  <si>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</si>
  <si>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</si>
  <si>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</si>
  <si>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</si>
  <si>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</si>
  <si>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</si>
  <si>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</si>
  <si>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</si>
  <si>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</si>
  <si>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</si>
  <si>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</si>
  <si>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</si>
  <si>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</si>
  <si>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</si>
  <si>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</si>
  <si>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</si>
  <si>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</si>
  <si>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</si>
  <si>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</si>
  <si>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</si>
  <si>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</si>
  <si>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</si>
  <si>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</si>
  <si>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</si>
  <si>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</si>
  <si>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</si>
  <si>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</si>
  <si>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</si>
  <si>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</si>
  <si>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</si>
  <si>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</si>
  <si>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</si>
  <si>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</si>
  <si>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</si>
  <si>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</si>
  <si>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</si>
  <si>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</si>
  <si>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</si>
  <si>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</si>
  <si>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</si>
  <si>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</si>
  <si>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</si>
  <si>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</si>
  <si>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</si>
  <si>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</si>
  <si>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</si>
  <si>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</si>
  <si>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</si>
  <si>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</si>
  <si>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</si>
  <si>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</si>
  <si>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</si>
  <si>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</si>
  <si>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</si>
  <si>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</si>
  <si>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</si>
  <si>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</si>
  <si>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</si>
  <si>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</si>
  <si>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</si>
  <si>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</si>
  <si>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</si>
  <si>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</si>
  <si>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</si>
  <si>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</si>
  <si>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</si>
  <si>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</si>
  <si>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</si>
  <si>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</si>
  <si>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</si>
  <si>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</si>
  <si>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</si>
  <si>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</si>
  <si>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</si>
  <si>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</si>
  <si>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</si>
  <si>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</si>
  <si>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</si>
  <si>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</si>
  <si>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</si>
  <si>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</si>
  <si>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</si>
  <si>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</si>
  <si>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</si>
  <si>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</si>
  <si>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</si>
  <si>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</si>
  <si>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</si>
  <si>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</si>
  <si>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</si>
  <si>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</si>
  <si>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</si>
  <si>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</si>
  <si>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</si>
  <si>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</si>
  <si>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</si>
  <si>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</si>
  <si>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</si>
  <si>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</si>
  <si>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</si>
  <si>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</si>
  <si>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</si>
  <si>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</si>
  <si>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</si>
  <si>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</si>
  <si>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</si>
  <si>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</si>
  <si>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</si>
  <si>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</si>
  <si>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</si>
  <si>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</si>
  <si>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</si>
  <si>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</si>
  <si>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</si>
  <si>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</si>
  <si>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</si>
  <si>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</si>
  <si>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</si>
  <si>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</si>
  <si>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</si>
  <si>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</si>
  <si>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</si>
  <si>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</si>
  <si>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</si>
  <si>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</si>
  <si>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</si>
  <si>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</si>
  <si>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</si>
  <si>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</si>
  <si>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</si>
  <si>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</si>
  <si>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</si>
  <si>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</si>
  <si>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</si>
  <si>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</si>
  <si>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</si>
  <si>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</si>
  <si>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</si>
  <si>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</si>
  <si>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</si>
  <si>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</si>
  <si>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</si>
  <si>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</si>
  <si>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</si>
  <si>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</si>
  <si>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</si>
  <si>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</si>
  <si>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</si>
  <si>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</si>
  <si>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</si>
  <si>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</si>
  <si>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</si>
  <si>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</si>
  <si>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</si>
  <si>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</si>
  <si>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</si>
  <si>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</si>
  <si>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</si>
  <si>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</si>
  <si>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</si>
  <si>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</si>
  <si>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</si>
  <si>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</si>
  <si>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</si>
  <si>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</si>
  <si>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</si>
  <si>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</si>
  <si>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</si>
  <si>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</si>
  <si>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</si>
  <si>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</si>
  <si>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</si>
  <si>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</si>
  <si>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</si>
  <si>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</si>
  <si>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</si>
  <si>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</si>
  <si>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</si>
  <si>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</si>
  <si>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</si>
  <si>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</si>
  <si>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</si>
  <si>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</si>
  <si>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</si>
  <si>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</si>
  <si>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</si>
  <si>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</si>
  <si>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</si>
  <si>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</si>
  <si>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</si>
  <si>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</si>
  <si>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</si>
  <si>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</si>
  <si>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</si>
  <si>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</si>
  <si>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</si>
  <si>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</si>
  <si>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</si>
  <si>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</si>
  <si>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</si>
  <si>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</si>
  <si>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</si>
  <si>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</si>
  <si>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</si>
  <si>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</si>
  <si>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</si>
  <si>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</si>
  <si>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</si>
  <si>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</si>
  <si>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</si>
  <si>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</si>
  <si>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</si>
  <si>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</si>
  <si>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</si>
  <si>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</si>
  <si>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</si>
  <si>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</si>
  <si>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</si>
  <si>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</si>
  <si>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</si>
  <si>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</si>
  <si>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</si>
  <si>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</si>
  <si>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</si>
  <si>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</si>
  <si>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</si>
  <si>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</si>
  <si>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</si>
  <si>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</si>
  <si>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</si>
  <si>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</si>
  <si>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</si>
  <si>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</si>
  <si>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</si>
  <si>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</si>
  <si>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</si>
  <si>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</si>
  <si>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</si>
  <si>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</si>
  <si>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</si>
  <si>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</si>
  <si>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</si>
  <si>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</si>
  <si>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</si>
  <si>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</si>
  <si>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</si>
  <si>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</si>
  <si>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</si>
  <si>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</si>
  <si>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</si>
  <si>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</si>
  <si>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</si>
  <si>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</si>
  <si>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</si>
  <si>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</si>
  <si>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</si>
  <si>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</si>
  <si>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</si>
  <si>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</si>
  <si>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</si>
  <si>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</si>
  <si>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</si>
  <si>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</si>
  <si>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</si>
  <si>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</si>
  <si>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</si>
  <si>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</si>
  <si>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</si>
  <si>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</si>
  <si>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</si>
  <si>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</si>
  <si>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</si>
  <si>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</si>
  <si>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</si>
  <si>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</si>
  <si>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</si>
  <si>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</si>
  <si>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</si>
  <si>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</si>
  <si>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</si>
  <si>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</si>
  <si>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</si>
  <si>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</si>
  <si>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</si>
  <si>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</si>
  <si>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</si>
  <si>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</si>
  <si>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</si>
  <si>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</si>
  <si>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</si>
  <si>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</si>
  <si>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</si>
  <si>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</si>
  <si>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</si>
  <si>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</si>
  <si>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</si>
  <si>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</si>
  <si>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</si>
  <si>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</si>
  <si>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</si>
  <si>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</si>
  <si>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</si>
  <si>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</si>
  <si>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</si>
  <si>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</si>
  <si>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</si>
  <si>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</si>
  <si>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</si>
  <si>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</si>
  <si>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</si>
  <si>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</si>
  <si>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</si>
  <si>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</si>
  <si>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</si>
  <si>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</si>
  <si>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</si>
  <si>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</si>
  <si>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</si>
  <si>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</si>
  <si>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</si>
  <si>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</si>
  <si>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</si>
  <si>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</si>
  <si>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</si>
  <si>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</si>
  <si>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</si>
  <si>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</si>
  <si>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</si>
  <si>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</si>
  <si>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</si>
  <si>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</si>
  <si>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</si>
  <si>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</si>
  <si>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</si>
  <si>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</si>
  <si>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</si>
  <si>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</si>
  <si>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</si>
  <si>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</si>
  <si>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</si>
  <si>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</si>
  <si>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</si>
  <si>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</si>
  <si>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</si>
  <si>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</si>
  <si>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</si>
  <si>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</si>
  <si>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</si>
  <si>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</si>
  <si>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</si>
  <si>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</si>
  <si>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</si>
  <si>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</si>
  <si>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</si>
  <si>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</si>
  <si>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</si>
  <si>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</si>
  <si>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</si>
  <si>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</si>
  <si>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</si>
  <si>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</si>
  <si>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</si>
  <si>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</si>
  <si>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</si>
  <si>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</si>
  <si>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</si>
  <si>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</si>
  <si>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</si>
  <si>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</si>
  <si>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</si>
  <si>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</si>
  <si>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</si>
  <si>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</si>
  <si>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</si>
  <si>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</si>
  <si>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</si>
  <si>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</si>
  <si>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</si>
  <si>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</si>
  <si>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</si>
  <si>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</si>
  <si>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</si>
  <si>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</si>
  <si>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</si>
  <si>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</si>
  <si>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</si>
  <si>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</si>
  <si>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</si>
  <si>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</si>
  <si>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</si>
  <si>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</si>
  <si>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</si>
  <si>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</si>
  <si>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</si>
  <si>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</si>
  <si>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</si>
  <si>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</si>
  <si>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</si>
  <si>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</si>
  <si>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</si>
  <si>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</si>
  <si>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</si>
  <si>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</si>
  <si>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</si>
  <si>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</si>
  <si>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</si>
  <si>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</si>
  <si>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</si>
  <si>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</si>
  <si>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</si>
  <si>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</si>
  <si>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</si>
  <si>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</si>
  <si>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</si>
  <si>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</si>
  <si>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</si>
  <si>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</si>
  <si>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</si>
  <si>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</si>
  <si>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</si>
  <si>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</si>
  <si>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</si>
  <si>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</si>
  <si>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</si>
  <si>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</si>
  <si>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</si>
  <si>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</si>
  <si>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</si>
  <si>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</si>
  <si>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</si>
  <si>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</si>
  <si>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</si>
  <si>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</si>
  <si>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</si>
  <si>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</si>
  <si>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</si>
  <si>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</si>
  <si>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</si>
  <si>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</si>
  <si>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</si>
  <si>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</si>
  <si>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</si>
  <si>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</si>
  <si>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</si>
  <si>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</si>
  <si>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</si>
  <si>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</si>
  <si>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</si>
  <si>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</si>
  <si>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</si>
  <si>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</si>
  <si>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</si>
  <si>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</si>
  <si>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</si>
  <si>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</si>
  <si>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</si>
  <si>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</si>
  <si>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</si>
  <si>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</si>
  <si>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</si>
  <si>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</si>
  <si>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</si>
  <si>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</si>
  <si>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</si>
  <si>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</si>
  <si>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</si>
  <si>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</si>
  <si>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</si>
  <si>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</si>
  <si>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</si>
  <si>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</si>
  <si>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</si>
  <si>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</si>
  <si>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</si>
  <si>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</si>
  <si>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</si>
  <si>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</si>
  <si>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</si>
  <si>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</si>
  <si>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</si>
  <si>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</si>
  <si>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</si>
  <si>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</si>
  <si>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</si>
  <si>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</si>
  <si>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</si>
  <si>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</si>
  <si>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</si>
  <si>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</si>
  <si>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</si>
  <si>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</si>
  <si>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</si>
  <si>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</si>
  <si>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</si>
  <si>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</si>
  <si>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</si>
  <si>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</si>
  <si>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</si>
  <si>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</si>
  <si>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</si>
  <si>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</si>
  <si>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</si>
  <si>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</si>
  <si>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</si>
  <si>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</si>
  <si>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</si>
  <si>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</si>
  <si>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</si>
  <si>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</si>
  <si>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</si>
  <si>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</si>
  <si>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</si>
  <si>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</si>
  <si>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</si>
  <si>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</si>
  <si>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</si>
  <si>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</si>
  <si>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</si>
  <si>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</si>
  <si>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</si>
  <si>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</si>
  <si>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</si>
  <si>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</si>
  <si>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</si>
  <si>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</si>
  <si>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</si>
  <si>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</si>
  <si>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</si>
  <si>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</si>
  <si>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</si>
  <si>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</si>
  <si>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</si>
  <si>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</si>
  <si>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</si>
  <si>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</si>
  <si>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</si>
  <si>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</si>
  <si>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</si>
  <si>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</si>
  <si>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</si>
  <si>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</si>
  <si>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</si>
  <si>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</si>
  <si>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</si>
  <si>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</si>
  <si>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</si>
  <si>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</si>
  <si>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</si>
  <si>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</si>
  <si>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</si>
  <si>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</si>
  <si>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</si>
  <si>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</si>
  <si>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</si>
  <si>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</si>
  <si>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</si>
  <si>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</si>
  <si>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</si>
  <si>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</si>
  <si>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</si>
  <si>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</si>
  <si>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</si>
  <si>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</si>
  <si>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</si>
  <si>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</si>
  <si>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</si>
  <si>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</si>
  <si>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</si>
  <si>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</si>
  <si>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</si>
  <si>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</si>
  <si>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</si>
  <si>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</si>
  <si>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</si>
  <si>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</si>
  <si>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</si>
  <si>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</si>
  <si>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</si>
  <si>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</si>
  <si>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</si>
  <si>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</si>
  <si>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</si>
  <si>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</si>
  <si>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</si>
  <si>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</si>
  <si>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</si>
  <si>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</si>
  <si>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</si>
  <si>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</si>
  <si>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</si>
  <si>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</si>
  <si>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</si>
  <si>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</si>
  <si>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</si>
  <si>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</si>
  <si>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</si>
  <si>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</si>
  <si>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</si>
  <si>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</si>
  <si>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</si>
  <si>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</si>
  <si>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</si>
  <si>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</si>
  <si>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</si>
  <si>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</si>
  <si>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</si>
  <si>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</si>
  <si>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</si>
  <si>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</si>
  <si>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</si>
  <si>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</si>
  <si>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</si>
  <si>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</si>
  <si>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</si>
  <si>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</si>
  <si>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</si>
  <si>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</si>
  <si>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</si>
  <si>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</si>
  <si>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</si>
  <si>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</si>
  <si>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</si>
  <si>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</si>
  <si>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</si>
  <si>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</si>
  <si>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</si>
  <si>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</si>
  <si>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</si>
  <si>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</si>
  <si>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</si>
  <si>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</si>
  <si>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</si>
  <si>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</si>
  <si>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</si>
  <si>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</si>
  <si>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</si>
  <si>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</si>
  <si>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</si>
  <si>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</si>
  <si>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</si>
  <si>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</si>
  <si>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</si>
  <si>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</si>
  <si>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</si>
  <si>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</si>
  <si>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</si>
  <si>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</si>
  <si>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</si>
  <si>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</si>
  <si>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</si>
  <si>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</si>
  <si>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</si>
  <si>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</si>
  <si>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</si>
  <si>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</si>
  <si>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</si>
  <si>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</si>
  <si>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</si>
  <si>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</si>
  <si>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</si>
  <si>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</si>
  <si>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</si>
  <si>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</si>
  <si>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</si>
  <si>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</si>
  <si>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</si>
  <si>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</si>
  <si>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</si>
  <si>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</si>
  <si>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</si>
  <si>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</si>
  <si>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</si>
  <si>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</si>
  <si>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</si>
  <si>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</si>
  <si>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</si>
  <si>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</si>
  <si>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</si>
  <si>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</si>
  <si>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</si>
  <si>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</si>
  <si>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</si>
  <si>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</si>
  <si>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</si>
  <si>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</si>
  <si>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</si>
  <si>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</si>
  <si>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</si>
  <si>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</si>
  <si>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</si>
  <si>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</si>
  <si>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</si>
  <si>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</si>
  <si>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</si>
  <si>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</si>
  <si>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</si>
  <si>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</si>
  <si>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</si>
  <si>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</si>
  <si>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</si>
  <si>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</si>
  <si>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</si>
  <si>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</si>
  <si>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</si>
  <si>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</si>
  <si>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</si>
  <si>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</si>
  <si>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</si>
  <si>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</si>
  <si>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</si>
  <si>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</si>
  <si>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</si>
  <si>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</si>
  <si>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</si>
  <si>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</si>
  <si>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</si>
  <si>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</si>
  <si>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</si>
  <si>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</si>
  <si>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</si>
  <si>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</si>
  <si>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</si>
  <si>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</si>
  <si>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</si>
  <si>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</si>
  <si>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</si>
  <si>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</si>
  <si>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</si>
  <si>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</si>
  <si>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</si>
  <si>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</si>
  <si>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</si>
  <si>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</si>
  <si>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</si>
  <si>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</si>
  <si>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</si>
  <si>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</si>
  <si>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</si>
  <si>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</si>
  <si>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</si>
  <si>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</si>
  <si>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</si>
  <si>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</si>
  <si>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</si>
  <si>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</si>
  <si>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</si>
  <si>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</si>
  <si>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</si>
  <si>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</si>
  <si>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</si>
  <si>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</si>
  <si>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</si>
  <si>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</si>
  <si>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</si>
  <si>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</si>
  <si>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</si>
  <si>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</si>
  <si>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</si>
  <si>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</si>
  <si>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</si>
  <si>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</si>
  <si>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</si>
  <si>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</si>
  <si>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</si>
  <si>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</si>
  <si>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</si>
  <si>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</si>
  <si>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</si>
  <si>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</si>
  <si>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</si>
  <si>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</si>
  <si>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</si>
  <si>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</si>
  <si>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</si>
  <si>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</si>
  <si>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</si>
  <si>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</si>
  <si>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</si>
  <si>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</si>
  <si>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</si>
  <si>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</si>
  <si>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</si>
  <si>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</si>
  <si>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</si>
  <si>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</si>
  <si>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</si>
  <si>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</si>
  <si>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</si>
  <si>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</si>
  <si>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</si>
  <si>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</si>
  <si>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</si>
  <si>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</si>
  <si>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</si>
  <si>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</si>
  <si>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</si>
  <si>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</si>
  <si>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</si>
  <si>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</si>
  <si>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</si>
  <si>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</si>
  <si>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</si>
  <si>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</si>
  <si>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</si>
  <si>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</si>
  <si>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</si>
  <si>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</si>
  <si>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</si>
  <si>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</si>
  <si>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</si>
  <si>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</si>
  <si>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</si>
  <si>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</si>
  <si>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</si>
  <si>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</si>
  <si>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</si>
  <si>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</si>
  <si>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</si>
  <si>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</si>
  <si>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</si>
  <si>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</si>
  <si>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</si>
  <si>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</si>
  <si>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</si>
  <si>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</si>
  <si>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</si>
  <si>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</si>
  <si>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</si>
  <si>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</si>
  <si>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</si>
  <si>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</si>
  <si>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</si>
  <si>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</si>
  <si>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</si>
  <si>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</si>
  <si>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</si>
  <si>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</si>
  <si>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</si>
  <si>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</si>
  <si>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</si>
  <si>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</si>
  <si>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</si>
  <si>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</si>
  <si>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</si>
  <si>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</si>
  <si>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</si>
  <si>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</si>
  <si>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</si>
  <si>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</si>
  <si>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</si>
  <si>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</si>
  <si>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</si>
  <si>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</si>
  <si>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</si>
  <si>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</si>
  <si>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</si>
  <si>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</si>
  <si>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</si>
  <si>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</si>
  <si>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</si>
  <si>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</si>
  <si>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</si>
  <si>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</si>
  <si>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</si>
  <si>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</si>
  <si>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</si>
  <si>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</si>
  <si>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</si>
  <si>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</si>
  <si>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</si>
  <si>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</si>
  <si>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</si>
  <si>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</si>
  <si>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</si>
  <si>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</si>
  <si>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</si>
  <si>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</si>
  <si>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</si>
  <si>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</si>
  <si>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</si>
  <si>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</si>
  <si>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</si>
  <si>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</si>
  <si>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</si>
  <si>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</si>
  <si>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</si>
  <si>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</si>
  <si>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</si>
  <si>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</si>
  <si>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</si>
  <si>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</si>
  <si>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</si>
  <si>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</si>
  <si>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</si>
  <si>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</si>
  <si>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</si>
  <si>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</si>
  <si>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</si>
  <si>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</si>
  <si>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</si>
  <si>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</si>
  <si>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</si>
  <si>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</si>
  <si>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</si>
  <si>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</si>
  <si>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</si>
  <si>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</si>
  <si>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</si>
  <si>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</si>
  <si>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</si>
  <si>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</si>
  <si>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</si>
  <si>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</si>
  <si>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</si>
  <si>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</si>
  <si>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</si>
  <si>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</si>
  <si>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</si>
  <si>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</si>
  <si>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</si>
  <si>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</si>
  <si>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</si>
  <si>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</si>
  <si>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</si>
  <si>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</si>
  <si>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</si>
  <si>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</si>
  <si>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</si>
  <si>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</si>
  <si>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</si>
  <si>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</si>
  <si>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</si>
  <si>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</si>
  <si>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</si>
  <si>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</si>
  <si>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</si>
  <si>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</si>
  <si>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</si>
  <si>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</si>
  <si>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</si>
  <si>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</si>
  <si>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</si>
  <si>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</si>
  <si>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</si>
  <si>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</si>
  <si>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</si>
  <si>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</si>
  <si>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</si>
  <si>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</si>
  <si>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</si>
  <si>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</si>
  <si>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</si>
  <si>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</si>
  <si>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</si>
  <si>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</si>
  <si>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</si>
  <si>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</si>
  <si>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</si>
  <si>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</si>
  <si>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</si>
  <si>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</si>
  <si>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</si>
  <si>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</si>
  <si>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</si>
  <si>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</si>
  <si>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</si>
  <si>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</si>
  <si>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</si>
  <si>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</si>
  <si>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</si>
  <si>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</si>
  <si>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</si>
  <si>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</si>
  <si>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</si>
  <si>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</si>
  <si>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</si>
  <si>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</si>
  <si>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</si>
  <si>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</si>
  <si>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</si>
  <si>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</si>
  <si>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</si>
  <si>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</si>
  <si>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</si>
  <si>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</si>
  <si>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</si>
  <si>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</si>
  <si>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</si>
  <si>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</si>
  <si>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</si>
  <si>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</si>
  <si>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</si>
  <si>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</si>
  <si>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</si>
  <si>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</si>
  <si>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</si>
  <si>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</si>
  <si>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</si>
  <si>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</si>
  <si>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</si>
  <si>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</si>
  <si>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</si>
  <si>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</si>
  <si>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</si>
  <si>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</si>
  <si>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</si>
  <si>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</si>
  <si>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</si>
  <si>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</si>
  <si>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</si>
  <si>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</si>
  <si>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</si>
  <si>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</si>
  <si>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</si>
  <si>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</si>
  <si>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</si>
  <si>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</si>
  <si>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</si>
  <si>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</si>
  <si>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</si>
  <si>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</si>
  <si>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</si>
  <si>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</si>
  <si>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</si>
  <si>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</si>
  <si>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</si>
  <si>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</si>
  <si>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</si>
  <si>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</si>
  <si>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</si>
  <si>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</si>
  <si>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</si>
  <si>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</si>
  <si>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</si>
  <si>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</si>
  <si>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</si>
  <si>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</si>
  <si>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</si>
  <si>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</si>
  <si>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</si>
  <si>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</si>
  <si>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</si>
  <si>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</si>
  <si>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</si>
  <si>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</si>
  <si>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</si>
  <si>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</si>
  <si>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</si>
  <si>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</si>
  <si>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</si>
  <si>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</si>
  <si>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</si>
  <si>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</si>
  <si>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</si>
  <si>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</si>
  <si>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</si>
  <si>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</si>
  <si>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</si>
  <si>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</si>
  <si>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</si>
  <si>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</si>
  <si>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</si>
  <si>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</si>
  <si>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</si>
  <si>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</si>
  <si>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</si>
  <si>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</si>
  <si>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</si>
  <si>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</si>
  <si>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</si>
  <si>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</si>
  <si>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</si>
  <si>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</si>
  <si>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</si>
  <si>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</si>
  <si>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</si>
  <si>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</si>
  <si>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</si>
  <si>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</si>
  <si>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</si>
  <si>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</si>
  <si>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</si>
  <si>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</si>
  <si>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</si>
  <si>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</si>
  <si>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</si>
  <si>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</si>
  <si>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</si>
  <si>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</si>
  <si>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</si>
  <si>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</si>
  <si>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</si>
  <si>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</si>
  <si>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</si>
  <si>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</si>
  <si>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</si>
  <si>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</si>
  <si>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</si>
  <si>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</si>
  <si>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</si>
  <si>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</si>
  <si>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</si>
  <si>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</si>
  <si>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</si>
  <si>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</si>
  <si>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</si>
  <si>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</si>
  <si>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</si>
  <si>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</si>
  <si>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</si>
  <si>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</si>
  <si>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</si>
  <si>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</si>
  <si>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</si>
  <si>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</si>
  <si>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</si>
  <si>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</si>
  <si>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</si>
  <si>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</si>
  <si>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</si>
  <si>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</si>
  <si>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</si>
  <si>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</si>
  <si>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</si>
  <si>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</si>
  <si>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</si>
  <si>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</si>
  <si>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</si>
  <si>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</si>
  <si>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</si>
  <si>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</si>
  <si>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</si>
  <si>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</si>
  <si>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</si>
  <si>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</si>
  <si>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</si>
  <si>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</si>
  <si>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</si>
  <si>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</si>
  <si>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</si>
  <si>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</si>
  <si>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</si>
  <si>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</si>
  <si>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</si>
  <si>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</si>
  <si>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</si>
  <si>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</si>
  <si>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</si>
  <si>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</si>
  <si>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</si>
  <si>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</si>
  <si>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</si>
  <si>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</si>
  <si>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</si>
  <si>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</si>
  <si>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</si>
  <si>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</si>
  <si>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</si>
  <si>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</si>
  <si>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</si>
  <si>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</si>
  <si>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</si>
  <si>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</si>
  <si>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</si>
  <si>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</si>
  <si>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</si>
  <si>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</si>
  <si>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</si>
  <si>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</si>
  <si>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</si>
  <si>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</si>
  <si>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</si>
  <si>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</si>
  <si>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</si>
  <si>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</si>
  <si>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</si>
  <si>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</si>
  <si>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</si>
  <si>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</si>
  <si>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</si>
  <si>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</si>
  <si>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</si>
  <si>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</si>
  <si>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</si>
  <si>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</si>
  <si>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</si>
  <si>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</si>
  <si>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</si>
  <si>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</si>
  <si>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</si>
  <si>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</si>
  <si>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</si>
  <si>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</si>
  <si>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</si>
  <si>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</si>
  <si>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</si>
  <si>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</si>
  <si>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</si>
  <si>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</si>
  <si>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</si>
  <si>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</si>
  <si>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</si>
  <si>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</si>
  <si>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</si>
  <si>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</si>
  <si>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</si>
  <si>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</si>
  <si>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</si>
  <si>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</si>
  <si>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</si>
  <si>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</si>
  <si>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</si>
  <si>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</si>
  <si>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</si>
  <si>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</si>
  <si>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</si>
  <si>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</si>
  <si>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</si>
  <si>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</si>
  <si>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</si>
  <si>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</si>
  <si>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</si>
  <si>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</si>
  <si>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</si>
  <si>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</si>
  <si>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</si>
  <si>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</si>
  <si>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</si>
  <si>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</si>
  <si>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</si>
  <si>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</si>
  <si>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</si>
  <si>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</si>
  <si>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</si>
  <si>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</si>
  <si>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</si>
  <si>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</si>
  <si>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</si>
  <si>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</si>
  <si>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</si>
  <si>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</si>
  <si>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</si>
  <si>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</si>
  <si>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</si>
  <si>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</si>
  <si>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</si>
  <si>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</si>
  <si>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</si>
  <si>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</si>
  <si>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</si>
  <si>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</si>
  <si>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</si>
  <si>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</si>
  <si>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</si>
  <si>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</si>
  <si>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</si>
  <si>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</si>
  <si>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</si>
  <si>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</si>
  <si>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</si>
  <si>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</si>
  <si>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</si>
  <si>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</si>
  <si>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</si>
  <si>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</si>
  <si>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</si>
  <si>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</si>
  <si>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</si>
  <si>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</si>
  <si>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</si>
  <si>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</si>
  <si>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</si>
  <si>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</si>
  <si>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</si>
  <si>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</si>
  <si>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</si>
  <si>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</si>
  <si>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</si>
  <si>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</si>
  <si>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</si>
  <si>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</si>
  <si>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</si>
  <si>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</si>
  <si>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</si>
  <si>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</si>
  <si>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</si>
  <si>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</si>
  <si>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</si>
  <si>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</si>
  <si>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</si>
  <si>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</si>
  <si>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</si>
  <si>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</si>
  <si>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</si>
  <si>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</si>
  <si>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</si>
  <si>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</si>
  <si>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</si>
  <si>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</si>
  <si>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</si>
  <si>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</si>
  <si>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</si>
  <si>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</si>
  <si>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</si>
  <si>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</si>
  <si>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</si>
  <si>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</si>
  <si>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</si>
  <si>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</si>
  <si>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</si>
  <si>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</si>
  <si>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</si>
  <si>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</si>
  <si>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</si>
  <si>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</si>
  <si>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</si>
  <si>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</si>
  <si>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</si>
  <si>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</si>
  <si>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</si>
  <si>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</si>
  <si>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</si>
  <si>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</si>
  <si>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</si>
  <si>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</si>
  <si>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</si>
  <si>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</si>
  <si>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</si>
  <si>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</si>
  <si>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</si>
  <si>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</si>
  <si>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</si>
  <si>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</si>
  <si>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</si>
  <si>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</si>
  <si>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</si>
  <si>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</si>
  <si>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</si>
  <si>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</si>
  <si>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</si>
  <si>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</si>
  <si>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</si>
  <si>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</si>
  <si>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</si>
  <si>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</si>
  <si>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</si>
  <si>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</si>
  <si>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</si>
  <si>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</si>
  <si>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</si>
  <si>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</si>
  <si>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</si>
  <si>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</si>
  <si>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</si>
  <si>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</si>
  <si>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</si>
  <si>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</si>
  <si>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</si>
  <si>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</si>
  <si>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</si>
  <si>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</si>
  <si>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</si>
  <si>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</si>
  <si>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</si>
  <si>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</si>
  <si>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</si>
  <si>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</si>
  <si>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</si>
  <si>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</si>
  <si>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</si>
  <si>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</si>
  <si>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</si>
  <si>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</si>
  <si>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</si>
  <si>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</si>
  <si>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</si>
  <si>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</si>
  <si>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</si>
  <si>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</si>
  <si>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</si>
  <si>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</si>
  <si>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</si>
  <si>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</si>
  <si>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</si>
  <si>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</si>
  <si>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</si>
  <si>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</si>
  <si>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</si>
  <si>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</si>
  <si>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</si>
  <si>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</si>
  <si>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</si>
  <si>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</si>
  <si>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</si>
  <si>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</si>
  <si>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</si>
  <si>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</si>
  <si>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</si>
  <si>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</si>
  <si>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</si>
  <si>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</si>
  <si>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</si>
  <si>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</si>
  <si>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</si>
  <si>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</si>
  <si>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</si>
  <si>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</si>
  <si>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</si>
  <si>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</si>
  <si>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</si>
  <si>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</si>
  <si>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</si>
  <si>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</si>
  <si>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</si>
  <si>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</si>
  <si>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</si>
  <si>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</si>
  <si>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</si>
  <si>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</si>
  <si>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</si>
  <si>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</si>
  <si>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</si>
  <si>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</si>
  <si>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</si>
  <si>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</si>
  <si>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</si>
  <si>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</si>
  <si>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</si>
  <si>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</si>
  <si>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</si>
  <si>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</si>
  <si>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</si>
  <si>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</si>
  <si>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</si>
  <si>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</si>
  <si>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</si>
  <si>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</si>
  <si>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</si>
  <si>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</si>
  <si>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</si>
  <si>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</si>
  <si>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</si>
  <si>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</si>
  <si>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</si>
  <si>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</si>
  <si>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</si>
  <si>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</si>
  <si>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</si>
  <si>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</si>
  <si>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</si>
  <si>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</si>
  <si>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</si>
  <si>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</si>
  <si>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</si>
  <si>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</si>
  <si>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</si>
  <si>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</si>
  <si>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</si>
  <si>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</si>
  <si>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</si>
  <si>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</si>
  <si>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</si>
  <si>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</si>
  <si>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</si>
  <si>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</si>
  <si>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</si>
  <si>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</si>
  <si>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</si>
  <si>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</si>
  <si>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</si>
  <si>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</si>
  <si>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</si>
  <si>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</si>
  <si>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</si>
  <si>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</si>
  <si>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</si>
  <si>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</si>
  <si>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</si>
  <si>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</si>
  <si>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</si>
  <si>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</si>
  <si>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</si>
  <si>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</si>
  <si>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</si>
  <si>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</si>
  <si>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</si>
  <si>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</si>
  <si>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</si>
  <si>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</si>
  <si>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</si>
  <si>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</si>
  <si>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</si>
  <si>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</si>
  <si>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</si>
  <si>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</si>
  <si>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</si>
  <si>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</si>
  <si>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</si>
  <si>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</si>
  <si>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</si>
  <si>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</si>
  <si>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</si>
  <si>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</si>
  <si>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</si>
  <si>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</si>
  <si>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</si>
  <si>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</si>
  <si>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</si>
  <si>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</si>
  <si>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</si>
  <si>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</si>
  <si>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</si>
  <si>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</si>
  <si>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</si>
  <si>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</si>
  <si>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</si>
  <si>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</si>
  <si>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</si>
  <si>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</si>
  <si>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</si>
  <si>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</si>
  <si>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</si>
  <si>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</si>
  <si>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</si>
  <si>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</si>
  <si>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</si>
  <si>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</si>
  <si>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</si>
  <si>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</si>
  <si>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</si>
  <si>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</si>
  <si>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</si>
  <si>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</si>
  <si>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</si>
  <si>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</si>
  <si>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</si>
  <si>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</si>
  <si>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</si>
  <si>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</si>
  <si>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</si>
  <si>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</si>
  <si>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</si>
  <si>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</si>
  <si>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</si>
  <si>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</si>
  <si>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</si>
  <si>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</si>
  <si>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</si>
  <si>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</si>
  <si>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</si>
  <si>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</si>
  <si>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</si>
  <si>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</si>
  <si>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</si>
  <si>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</si>
  <si>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</si>
  <si>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</si>
  <si>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</si>
  <si>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</si>
  <si>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</si>
  <si>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</si>
  <si>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</si>
  <si>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</si>
  <si>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</si>
  <si>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</si>
  <si>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</si>
  <si>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</si>
  <si>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</si>
  <si>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</si>
  <si>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</si>
  <si>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</si>
  <si>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</si>
  <si>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</si>
  <si>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</si>
  <si>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</si>
  <si>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</si>
  <si>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</si>
  <si>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</si>
  <si>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</si>
  <si>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</si>
  <si>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</si>
  <si>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</si>
  <si>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</si>
  <si>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</si>
  <si>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</si>
  <si>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</si>
  <si>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</si>
  <si>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</si>
  <si>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</si>
  <si>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</si>
  <si>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</si>
  <si>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</si>
  <si>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</si>
  <si>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</si>
  <si>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</si>
  <si>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</si>
  <si>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</si>
  <si>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</si>
  <si>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</si>
  <si>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</si>
  <si>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</si>
  <si>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</si>
  <si>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</si>
  <si>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</si>
  <si>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</si>
  <si>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</si>
  <si>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</si>
  <si>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</si>
  <si>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</si>
  <si>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</si>
  <si>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</si>
  <si>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</si>
  <si>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</si>
  <si>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</si>
  <si>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</si>
  <si>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</si>
  <si>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</si>
  <si>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</si>
  <si>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</si>
  <si>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</si>
  <si>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</si>
  <si>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</si>
  <si>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</si>
  <si>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</si>
  <si>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</si>
  <si>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</si>
  <si>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</si>
  <si>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</si>
  <si>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</si>
  <si>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</si>
  <si>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</si>
  <si>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</si>
  <si>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</si>
  <si>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</si>
  <si>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</si>
  <si>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</si>
  <si>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</si>
  <si>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</si>
  <si>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</si>
  <si>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</si>
  <si>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</si>
  <si>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</si>
  <si>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</si>
  <si>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</si>
  <si>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</si>
  <si>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</si>
  <si>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</si>
  <si>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</si>
  <si>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</si>
  <si>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</si>
  <si>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</si>
  <si>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</si>
  <si>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</si>
  <si>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</si>
  <si>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</si>
  <si>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</si>
  <si>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</si>
  <si>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</si>
  <si>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</si>
  <si>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</si>
  <si>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</si>
  <si>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</si>
  <si>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</si>
  <si>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</si>
  <si>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</si>
  <si>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</si>
  <si>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</si>
  <si>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</si>
  <si>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</si>
  <si>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</si>
  <si>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</si>
  <si>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</si>
  <si>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</si>
  <si>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</si>
  <si>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</si>
  <si>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</si>
  <si>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</si>
  <si>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</si>
  <si>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</si>
  <si>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</si>
  <si>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</si>
  <si>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</si>
  <si>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</si>
  <si>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</si>
  <si>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</si>
  <si>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</si>
  <si>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</si>
  <si>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</si>
  <si>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</si>
  <si>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</si>
  <si>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</si>
  <si>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</si>
  <si>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</si>
  <si>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</si>
  <si>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</si>
  <si>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</si>
  <si>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</si>
  <si>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</si>
  <si>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</si>
  <si>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</si>
  <si>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</si>
  <si>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</si>
  <si>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</si>
  <si>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</si>
  <si>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</si>
  <si>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</si>
  <si>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</si>
  <si>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</si>
  <si>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</si>
  <si>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</si>
  <si>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</si>
  <si>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</si>
  <si>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</si>
  <si>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</si>
  <si>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</si>
  <si>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</si>
  <si>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</si>
  <si>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</si>
  <si>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</si>
  <si>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</si>
  <si>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</si>
  <si>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</si>
  <si>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</si>
  <si>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</si>
  <si>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</si>
  <si>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</si>
  <si>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</si>
  <si>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</si>
  <si>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</si>
  <si>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</si>
  <si>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</si>
  <si>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</si>
  <si>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</si>
  <si>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</si>
  <si>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</si>
  <si>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</si>
  <si>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</si>
  <si>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</si>
  <si>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</si>
  <si>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</si>
  <si>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</si>
  <si>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</si>
  <si>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</si>
  <si>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</si>
  <si>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</si>
  <si>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</si>
  <si>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</si>
  <si>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</si>
  <si>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</si>
  <si>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</si>
  <si>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</si>
  <si>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</si>
  <si>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</si>
  <si>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</si>
  <si>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</si>
  <si>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</si>
  <si>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</si>
  <si>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</si>
  <si>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</si>
  <si>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</si>
  <si>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</si>
  <si>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</si>
  <si>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</si>
  <si>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</si>
  <si>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</si>
  <si>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</si>
  <si>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</si>
  <si>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</si>
  <si>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</si>
  <si>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</si>
  <si>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</si>
  <si>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</si>
  <si>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</si>
  <si>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</si>
  <si>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</si>
  <si>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</si>
  <si>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</si>
  <si>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</si>
  <si>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</si>
  <si>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</si>
  <si>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</si>
  <si>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</si>
  <si>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</si>
  <si>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</si>
  <si>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</si>
  <si>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</si>
  <si>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</si>
  <si>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</si>
  <si>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</si>
  <si>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</si>
  <si>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</si>
  <si>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</si>
  <si>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</si>
  <si>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</si>
  <si>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</si>
  <si>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</si>
  <si>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</si>
  <si>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</si>
  <si>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</si>
  <si>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</si>
  <si>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</si>
  <si>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</si>
  <si>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</si>
  <si>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</si>
  <si>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</si>
  <si>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</si>
  <si>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</si>
  <si>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</si>
  <si>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</si>
  <si>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</si>
  <si>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</si>
  <si>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</si>
  <si>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</si>
  <si>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</si>
  <si>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</si>
  <si>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</si>
  <si>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</si>
  <si>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</si>
  <si>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</si>
  <si>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</si>
  <si>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</si>
  <si>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</si>
  <si>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</si>
  <si>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</si>
  <si>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</si>
  <si>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</si>
  <si>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</si>
  <si>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</si>
  <si>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</si>
  <si>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</si>
  <si>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</si>
  <si>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</si>
  <si>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</si>
  <si>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</si>
  <si>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</si>
  <si>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</si>
  <si>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</si>
  <si>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</si>
  <si>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</si>
  <si>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</si>
  <si>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</si>
  <si>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</si>
  <si>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</si>
  <si>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</si>
  <si>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</si>
  <si>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</si>
  <si>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</si>
  <si>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</si>
  <si>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</si>
  <si>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</si>
  <si>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</si>
  <si>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</si>
  <si>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</si>
  <si>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</si>
  <si>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</si>
  <si>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</si>
  <si>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</si>
  <si>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</si>
  <si>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</si>
  <si>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</si>
  <si>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</si>
  <si>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</si>
  <si>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</si>
  <si>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</si>
  <si>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</si>
  <si>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</si>
  <si>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</si>
  <si>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</si>
  <si>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</si>
  <si>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</si>
  <si>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</si>
  <si>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</si>
  <si>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</si>
  <si>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</si>
  <si>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</si>
  <si>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</si>
  <si>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</si>
  <si>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</si>
  <si>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</si>
  <si>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</si>
  <si>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</si>
  <si>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</si>
  <si>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</si>
  <si>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</si>
  <si>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</si>
  <si>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</si>
  <si>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</si>
  <si>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</si>
  <si>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</si>
  <si>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</si>
  <si>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</si>
  <si>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</si>
  <si>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</si>
  <si>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</si>
  <si>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</si>
  <si>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</si>
  <si>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</si>
  <si>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</si>
  <si>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</si>
  <si>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</si>
  <si>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</si>
  <si>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</si>
  <si>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</si>
  <si>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</si>
  <si>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</si>
  <si>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</si>
  <si>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</si>
  <si>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</si>
  <si>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</si>
  <si>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</si>
  <si>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</si>
  <si>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</si>
  <si>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</si>
  <si>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</si>
  <si>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</si>
  <si>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</si>
  <si>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</si>
  <si>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</si>
  <si>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</si>
  <si>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</si>
  <si>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</si>
  <si>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</si>
  <si>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</si>
  <si>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</si>
  <si>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</si>
  <si>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</si>
  <si>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</si>
  <si>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</si>
  <si>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</si>
  <si>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</si>
  <si>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</si>
  <si>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</si>
  <si>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</si>
  <si>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</si>
  <si>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</si>
  <si>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</si>
  <si>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</si>
  <si>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</si>
  <si>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</si>
  <si>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</si>
  <si>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</si>
  <si>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</si>
  <si>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</si>
  <si>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</si>
  <si>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</si>
  <si>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</si>
  <si>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</si>
  <si>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</si>
  <si>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</si>
  <si>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</si>
  <si>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</si>
  <si>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</si>
  <si>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</si>
  <si>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</si>
  <si>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</si>
  <si>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</si>
  <si>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</si>
  <si>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</si>
  <si>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</si>
  <si>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</si>
  <si>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</si>
  <si>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</si>
  <si>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</si>
  <si>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</si>
  <si>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</si>
  <si>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</si>
  <si>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</si>
  <si>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</si>
  <si>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</si>
  <si>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</si>
  <si>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</si>
  <si>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</si>
  <si>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</si>
  <si>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</si>
  <si>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</si>
  <si>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</si>
  <si>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</si>
  <si>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</si>
  <si>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</si>
  <si>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</si>
  <si>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</si>
  <si>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</si>
  <si>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</si>
  <si>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</si>
  <si>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</si>
  <si>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</si>
  <si>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</si>
  <si>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</si>
  <si>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</si>
  <si>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</si>
  <si>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</si>
  <si>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</si>
  <si>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</si>
  <si>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</si>
  <si>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</si>
  <si>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</si>
  <si>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</si>
  <si>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</si>
  <si>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</si>
  <si>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</si>
  <si>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</si>
  <si>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</si>
  <si>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</si>
  <si>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</si>
  <si>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</si>
  <si>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</si>
  <si>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</si>
  <si>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</si>
  <si>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</si>
  <si>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</si>
  <si>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</si>
  <si>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</si>
  <si>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</si>
  <si>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</si>
  <si>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</si>
  <si>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</si>
  <si>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</si>
  <si>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</si>
  <si>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</si>
  <si>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</si>
  <si>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</si>
  <si>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</si>
  <si>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</si>
  <si>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</si>
  <si>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</si>
  <si>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</si>
  <si>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</si>
  <si>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</si>
  <si>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</si>
  <si>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</si>
  <si>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</si>
  <si>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</si>
  <si>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</si>
  <si>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</si>
  <si>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</si>
  <si>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</si>
  <si>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</si>
  <si>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</si>
  <si>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</si>
  <si>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</si>
  <si>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</si>
  <si>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</si>
  <si>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</si>
  <si>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</si>
  <si>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</si>
  <si>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</si>
  <si>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</si>
  <si>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</si>
  <si>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</si>
  <si>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</si>
  <si>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</si>
  <si>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</si>
  <si>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</si>
  <si>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</si>
  <si>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</si>
  <si>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</si>
  <si>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</si>
  <si>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</si>
  <si>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</si>
  <si>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</si>
  <si>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</si>
  <si>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</si>
  <si>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</si>
  <si>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</si>
  <si>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</si>
  <si>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</si>
  <si>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</si>
  <si>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</si>
  <si>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</si>
  <si>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</si>
  <si>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</si>
  <si>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</si>
  <si>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</si>
  <si>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</si>
  <si>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</si>
  <si>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</si>
  <si>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</si>
  <si>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</si>
  <si>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</si>
  <si>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</si>
  <si>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</si>
  <si>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</si>
  <si>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</si>
  <si>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</si>
  <si>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</si>
  <si>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</si>
  <si>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</si>
  <si>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</si>
  <si>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</si>
  <si>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</si>
  <si>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</si>
  <si>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</si>
  <si>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</si>
  <si>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</si>
  <si>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</si>
  <si>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</si>
  <si>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</si>
  <si>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</si>
  <si>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</si>
  <si>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</si>
  <si>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</si>
  <si>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</si>
  <si>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</si>
  <si>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</si>
  <si>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</si>
  <si>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</si>
  <si>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</si>
  <si>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</si>
  <si>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</si>
  <si>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</si>
  <si>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</si>
  <si>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</si>
  <si>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</si>
  <si>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</si>
  <si>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</si>
  <si>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</si>
  <si>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</si>
  <si>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</si>
  <si>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</si>
  <si>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</si>
  <si>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</si>
  <si>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</si>
  <si>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</si>
  <si>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</si>
  <si>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</si>
  <si>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</si>
  <si>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</si>
  <si>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</si>
  <si>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</si>
  <si>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</si>
  <si>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</si>
  <si>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</si>
  <si>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</si>
  <si>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</si>
  <si>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</si>
  <si>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</si>
  <si>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</si>
  <si>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</si>
  <si>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</si>
  <si>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</si>
  <si>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</si>
  <si>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</si>
  <si>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</si>
  <si>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</si>
  <si>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</si>
  <si>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</si>
  <si>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</si>
  <si>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</si>
  <si>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</si>
  <si>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</si>
  <si>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</si>
  <si>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</si>
  <si>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</si>
  <si>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</si>
  <si>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</si>
  <si>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</si>
  <si>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</si>
  <si>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</si>
  <si>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</si>
  <si>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</si>
  <si>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</si>
  <si>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</si>
  <si>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</si>
  <si>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</si>
  <si>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</si>
  <si>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</si>
  <si>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</si>
  <si>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</si>
  <si>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</si>
  <si>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</si>
  <si>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</si>
  <si>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</si>
  <si>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</si>
  <si>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</si>
  <si>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</si>
  <si>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</si>
  <si>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</si>
  <si>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</si>
  <si>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</si>
  <si>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</si>
  <si>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</si>
  <si>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</si>
  <si>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</si>
  <si>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</si>
  <si>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</si>
  <si>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</si>
  <si>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</si>
  <si>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</si>
  <si>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</si>
  <si>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</si>
  <si>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</si>
  <si>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</si>
  <si>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</si>
  <si>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</si>
  <si>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</si>
  <si>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</si>
  <si>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</si>
  <si>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</si>
  <si>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</si>
  <si>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</si>
  <si>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</si>
  <si>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</si>
  <si>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</si>
  <si>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</si>
  <si>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</si>
  <si>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</si>
  <si>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</si>
  <si>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</si>
  <si>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</si>
  <si>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</si>
  <si>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</si>
  <si>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</si>
  <si>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</si>
  <si>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</si>
  <si>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</si>
  <si>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</si>
  <si>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</si>
  <si>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</si>
  <si>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</si>
  <si>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</si>
  <si>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</si>
  <si>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</si>
  <si>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</si>
  <si>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</si>
  <si>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</si>
  <si>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</si>
  <si>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</si>
  <si>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</si>
  <si>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</si>
  <si>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</si>
  <si>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</si>
  <si>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</si>
  <si>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</si>
  <si>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</si>
  <si>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</si>
  <si>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</si>
  <si>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</si>
  <si>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</si>
  <si>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</si>
  <si>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</si>
  <si>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</si>
  <si>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</si>
  <si>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</si>
  <si>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</si>
  <si>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</si>
  <si>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</si>
  <si>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</si>
  <si>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</si>
  <si>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</si>
  <si>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</si>
  <si>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</si>
  <si>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</si>
  <si>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</si>
  <si>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</si>
  <si>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</si>
  <si>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</si>
  <si>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</si>
  <si>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</si>
  <si>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</si>
  <si>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</si>
  <si>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</si>
  <si>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</si>
  <si>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</si>
  <si>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</si>
  <si>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</si>
  <si>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</si>
  <si>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</si>
  <si>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</si>
  <si>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</si>
  <si>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</si>
  <si>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</si>
  <si>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</si>
  <si>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</si>
  <si>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</si>
  <si>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</si>
  <si>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</si>
  <si>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</si>
  <si>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</si>
  <si>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</si>
  <si>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</si>
  <si>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</si>
  <si>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</si>
  <si>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</si>
  <si>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</si>
  <si>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</si>
  <si>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</si>
  <si>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</si>
  <si>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</si>
  <si>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</si>
  <si>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</si>
  <si>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</si>
  <si>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</si>
  <si>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</si>
  <si>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</si>
  <si>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</si>
  <si>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</si>
  <si>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</si>
  <si>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</si>
  <si>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</si>
  <si>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</si>
  <si>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</si>
  <si>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</si>
  <si>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</si>
  <si>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</si>
  <si>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</si>
  <si>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</si>
  <si>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</si>
  <si>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</si>
  <si>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</si>
  <si>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</si>
  <si>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</si>
  <si>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</si>
  <si>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</si>
  <si>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</si>
  <si>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</si>
  <si>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</si>
  <si>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</si>
  <si>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</si>
  <si>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</si>
  <si>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</si>
  <si>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</si>
  <si>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</si>
  <si>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</si>
  <si>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</si>
  <si>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</si>
  <si>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</si>
  <si>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</si>
  <si>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</si>
  <si>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</si>
  <si>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</si>
  <si>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</si>
  <si>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</si>
  <si>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</si>
  <si>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</si>
  <si>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</si>
  <si>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</si>
  <si>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</si>
  <si>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</si>
  <si>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</si>
  <si>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</si>
  <si>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</si>
  <si>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</si>
  <si>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</si>
  <si>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</si>
  <si>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</si>
  <si>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</si>
  <si>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</si>
  <si>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</si>
  <si>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</si>
  <si>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</si>
  <si>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</si>
  <si>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</si>
  <si>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</si>
  <si>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</si>
  <si>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</si>
  <si>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</si>
  <si>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</si>
  <si>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</si>
  <si>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</si>
  <si>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</si>
  <si>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</si>
  <si>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</si>
  <si>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</si>
  <si>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</si>
  <si>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</si>
  <si>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</si>
  <si>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</si>
  <si>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</si>
  <si>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</si>
  <si>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</si>
  <si>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</si>
  <si>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</si>
  <si>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</si>
  <si>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</si>
  <si>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</si>
  <si>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</si>
  <si>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</si>
  <si>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</si>
  <si>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</si>
  <si>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</si>
  <si>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</si>
  <si>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</si>
  <si>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</si>
  <si>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</si>
  <si>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</si>
  <si>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</si>
  <si>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</si>
  <si>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</si>
  <si>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</si>
  <si>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</si>
  <si>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</si>
  <si>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</si>
  <si>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</si>
  <si>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</si>
  <si>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</si>
  <si>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</si>
  <si>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</si>
  <si>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</si>
  <si>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</si>
  <si>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</si>
  <si>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</si>
  <si>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</si>
  <si>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</si>
  <si>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</si>
  <si>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</si>
  <si>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</si>
  <si>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</si>
  <si>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</si>
  <si>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</si>
  <si>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</si>
  <si>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</si>
  <si>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</si>
  <si>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</si>
  <si>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</si>
  <si>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</si>
  <si>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</si>
  <si>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</si>
  <si>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</si>
  <si>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</si>
  <si>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</si>
  <si>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</si>
  <si>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</si>
  <si>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</si>
  <si>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</si>
  <si>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</si>
  <si>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</si>
  <si>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</si>
  <si>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</si>
  <si>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</si>
  <si>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</si>
  <si>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</si>
  <si>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</si>
  <si>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</si>
  <si>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</si>
  <si>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</si>
  <si>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</si>
  <si>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</si>
  <si>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</si>
  <si>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</si>
  <si>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</si>
  <si>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</si>
  <si>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</si>
  <si>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</si>
  <si>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</si>
  <si>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</si>
  <si>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</si>
  <si>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</si>
  <si>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</si>
  <si>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</si>
  <si>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</si>
  <si>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</si>
  <si>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</si>
  <si>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</si>
  <si>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</si>
  <si>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</si>
  <si>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</si>
  <si>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</si>
  <si>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</si>
  <si>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</si>
  <si>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</si>
  <si>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</si>
  <si>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</si>
  <si>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</si>
  <si>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</si>
  <si>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</si>
  <si>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</si>
  <si>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</si>
  <si>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</si>
  <si>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</si>
  <si>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</si>
  <si>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</si>
  <si>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</si>
  <si>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</si>
  <si>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</si>
  <si>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</si>
  <si>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</si>
  <si>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</si>
  <si>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</si>
  <si>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</si>
  <si>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</si>
  <si>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</si>
  <si>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</si>
  <si>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</si>
  <si>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</si>
  <si>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</si>
  <si>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</si>
  <si>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</si>
  <si>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</si>
  <si>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</si>
  <si>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</si>
  <si>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</si>
  <si>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</si>
  <si>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</si>
  <si>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</si>
  <si>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</si>
  <si>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</si>
  <si>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</si>
  <si>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</si>
  <si>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</si>
  <si>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</si>
  <si>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</si>
  <si>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</si>
  <si>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</si>
  <si>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</si>
  <si>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</si>
  <si>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</si>
  <si>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</si>
  <si>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</si>
  <si>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</si>
  <si>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</si>
  <si>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</si>
  <si>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</si>
  <si>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</si>
  <si>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</si>
  <si>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</si>
  <si>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</si>
  <si>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</si>
  <si>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</si>
  <si>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</si>
  <si>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</si>
  <si>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</si>
  <si>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</si>
  <si>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</si>
  <si>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</si>
  <si>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</si>
  <si>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</si>
  <si>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</si>
  <si>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</si>
  <si>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</si>
  <si>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</si>
  <si>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</si>
  <si>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</si>
  <si>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</si>
  <si>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</si>
  <si>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</si>
  <si>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</si>
  <si>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</si>
  <si>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</si>
  <si>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</si>
  <si>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</si>
  <si>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</si>
  <si>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</si>
  <si>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</si>
  <si>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</si>
  <si>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</si>
  <si>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</si>
  <si>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</si>
  <si>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</si>
  <si>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</si>
  <si>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</si>
  <si>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</si>
  <si>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</si>
  <si>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</si>
  <si>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</si>
  <si>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</si>
  <si>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</si>
  <si>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</si>
  <si>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</si>
  <si>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</si>
  <si>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</si>
  <si>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</si>
  <si>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</si>
  <si>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</si>
  <si>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</si>
  <si>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</si>
  <si>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</si>
  <si>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</si>
  <si>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</si>
  <si>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</si>
  <si>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</si>
  <si>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</si>
  <si>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</si>
  <si>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</si>
  <si>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</si>
  <si>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</si>
  <si>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</si>
  <si>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</si>
  <si>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</si>
  <si>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</si>
  <si>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</si>
  <si>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</si>
  <si>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</si>
  <si>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</si>
  <si>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</si>
  <si>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</si>
  <si>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</si>
  <si>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</si>
  <si>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</si>
  <si>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</si>
  <si>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</si>
  <si>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</si>
  <si>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</si>
  <si>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</si>
  <si>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</si>
  <si>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</si>
  <si>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</si>
  <si>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</si>
  <si>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</si>
  <si>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</si>
  <si>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</si>
  <si>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</si>
  <si>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</si>
  <si>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</si>
  <si>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</si>
  <si>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</si>
  <si>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</si>
  <si>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</si>
  <si>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</si>
  <si>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</si>
  <si>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</si>
  <si>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</si>
  <si>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</si>
  <si>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</si>
  <si>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</si>
  <si>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</si>
  <si>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</si>
  <si>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</si>
  <si>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</si>
  <si>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</si>
  <si>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</si>
  <si>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</si>
  <si>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</si>
  <si>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</si>
  <si>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</si>
  <si>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</si>
  <si>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</si>
  <si>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</si>
  <si>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</si>
  <si>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</si>
  <si>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</si>
  <si>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</si>
  <si>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</si>
  <si>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</si>
  <si>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</si>
  <si>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</si>
  <si>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</si>
  <si>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</si>
  <si>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</si>
  <si>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</si>
  <si>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</si>
  <si>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</si>
  <si>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</si>
  <si>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</si>
  <si>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</si>
  <si>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</si>
  <si>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</si>
  <si>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</si>
  <si>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</si>
  <si>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</si>
  <si>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</si>
  <si>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</si>
  <si>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</si>
  <si>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</si>
  <si>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</si>
  <si>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</si>
  <si>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</si>
  <si>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</si>
  <si>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</si>
  <si>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</si>
  <si>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</si>
  <si>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</si>
  <si>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</si>
  <si>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</si>
  <si>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</si>
  <si>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</si>
  <si>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</si>
  <si>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</si>
  <si>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</si>
  <si>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</si>
  <si>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</si>
  <si>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</si>
  <si>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</si>
  <si>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</si>
  <si>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</si>
  <si>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</si>
  <si>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</si>
  <si>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</si>
  <si>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</si>
  <si>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</si>
  <si>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</si>
  <si>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</si>
  <si>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</si>
  <si>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</si>
  <si>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</si>
  <si>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</si>
  <si>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</si>
  <si>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</si>
  <si>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</si>
  <si>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</si>
  <si>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</si>
  <si>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</si>
  <si>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</si>
  <si>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</si>
  <si>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</si>
  <si>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</si>
  <si>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</si>
  <si>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</si>
  <si>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</si>
  <si>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</si>
  <si>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</si>
  <si>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</si>
  <si>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</si>
  <si>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</si>
  <si>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</si>
  <si>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</si>
  <si>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</si>
  <si>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</si>
  <si>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</si>
  <si>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</si>
  <si>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</si>
  <si>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</si>
  <si>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</si>
  <si>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</si>
  <si>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</si>
  <si>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</si>
  <si>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</si>
  <si>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</si>
  <si>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</si>
  <si>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</si>
  <si>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</si>
  <si>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</si>
  <si>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</si>
  <si>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</si>
  <si>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</si>
  <si>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</si>
  <si>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</si>
  <si>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</si>
  <si>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</si>
  <si>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</si>
  <si>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</si>
  <si>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</si>
  <si>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</si>
  <si>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</si>
  <si>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</si>
  <si>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</si>
  <si>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</si>
  <si>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</si>
  <si>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</si>
  <si>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</si>
  <si>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</si>
  <si>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</si>
  <si>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</si>
  <si>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</si>
  <si>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</si>
  <si>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</si>
  <si>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</si>
  <si>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</si>
  <si>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</si>
  <si>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</si>
  <si>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</si>
  <si>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</si>
  <si>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</si>
  <si>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</si>
  <si>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</si>
  <si>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</si>
  <si>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</si>
  <si>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</si>
  <si>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</si>
  <si>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</si>
  <si>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</si>
  <si>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</si>
  <si>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</si>
  <si>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</si>
  <si>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</si>
  <si>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</si>
  <si>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</si>
  <si>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</si>
  <si>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</si>
  <si>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</si>
  <si>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</si>
  <si>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</si>
  <si>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</si>
  <si>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</si>
  <si>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</si>
  <si>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</si>
  <si>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</si>
  <si>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</si>
  <si>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</si>
  <si>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</si>
  <si>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</si>
  <si>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</si>
  <si>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</si>
  <si>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</si>
  <si>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</si>
  <si>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</si>
  <si>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</si>
  <si>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</si>
  <si>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</si>
  <si>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</si>
  <si>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</si>
  <si>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</si>
  <si>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</si>
  <si>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</si>
  <si>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</si>
  <si>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</si>
  <si>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</si>
  <si>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</si>
  <si>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</si>
  <si>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</si>
  <si>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</si>
  <si>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</si>
  <si>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</si>
  <si>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</si>
  <si>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</si>
  <si>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</si>
  <si>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</si>
  <si>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</si>
  <si>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</si>
  <si>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</si>
  <si>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</si>
  <si>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</si>
  <si>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</si>
  <si>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</si>
  <si>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</si>
  <si>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</si>
  <si>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</si>
  <si>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</si>
  <si>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</si>
  <si>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</si>
  <si>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</si>
  <si>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</si>
  <si>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</si>
  <si>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</si>
  <si>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</si>
  <si>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</si>
  <si>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</si>
  <si>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</si>
  <si>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</si>
  <si>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</si>
  <si>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</si>
  <si>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</si>
  <si>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</si>
  <si>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</si>
  <si>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</si>
  <si>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</si>
  <si>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</si>
  <si>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</si>
  <si>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</si>
  <si>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</si>
  <si>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</si>
  <si>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</si>
  <si>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</si>
  <si>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</si>
  <si>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</si>
  <si>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</si>
  <si>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</si>
  <si>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</si>
  <si>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</si>
  <si>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</si>
  <si>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</si>
  <si>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</si>
  <si>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</si>
  <si>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</si>
  <si>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</si>
  <si>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</si>
  <si>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</si>
  <si>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</si>
  <si>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</si>
  <si>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</si>
  <si>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</si>
  <si>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</si>
  <si>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</si>
  <si>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</si>
  <si>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</si>
  <si>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</si>
  <si>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</si>
  <si>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</si>
  <si>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</si>
  <si>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</si>
  <si>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</si>
  <si>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</si>
  <si>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</si>
  <si>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</si>
  <si>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</si>
  <si>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</si>
  <si>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</si>
  <si>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</si>
  <si>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</si>
  <si>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</si>
  <si>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</si>
  <si>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</si>
  <si>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</si>
  <si>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</si>
  <si>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</si>
  <si>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</si>
  <si>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</si>
  <si>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</si>
  <si>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</si>
  <si>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</si>
  <si>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</si>
  <si>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</si>
  <si>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</si>
  <si>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</si>
  <si>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</si>
  <si>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</si>
  <si>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</si>
  <si>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</si>
  <si>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</si>
  <si>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</si>
  <si>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</si>
  <si>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</si>
  <si>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</si>
  <si>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</si>
  <si>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</si>
  <si>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</si>
  <si>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</si>
  <si>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</si>
  <si>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</si>
  <si>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</si>
  <si>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</si>
  <si>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</si>
  <si>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</si>
  <si>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</si>
  <si>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</si>
  <si>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</si>
  <si>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</si>
  <si>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</si>
  <si>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</si>
  <si>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</si>
  <si>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</si>
  <si>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</si>
  <si>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</si>
  <si>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</si>
  <si>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</si>
  <si>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</si>
  <si>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</si>
  <si>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</si>
  <si>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</si>
  <si>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</si>
  <si>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</si>
  <si>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</si>
  <si>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</si>
  <si>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</si>
  <si>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</si>
  <si>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</si>
  <si>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</si>
  <si>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</si>
  <si>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</si>
  <si>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</si>
  <si>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</si>
  <si>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</si>
  <si>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</si>
  <si>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</si>
  <si>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</si>
  <si>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</si>
  <si>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</si>
  <si>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</si>
  <si>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</si>
  <si>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</si>
  <si>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</si>
  <si>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</si>
  <si>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</si>
  <si>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</si>
  <si>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</si>
  <si>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</si>
  <si>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</si>
  <si>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</si>
  <si>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</si>
  <si>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</si>
  <si>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</si>
  <si>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</si>
  <si>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</si>
  <si>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</si>
  <si>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</si>
  <si>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</si>
  <si>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</si>
  <si>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</si>
  <si>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</si>
  <si>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</si>
  <si>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</si>
  <si>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</si>
  <si>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</si>
  <si>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</si>
  <si>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</si>
  <si>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</si>
  <si>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</si>
  <si>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</si>
  <si>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</si>
  <si>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</si>
  <si>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</si>
  <si>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</si>
  <si>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</si>
  <si>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</si>
  <si>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</si>
  <si>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</si>
  <si>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</si>
  <si>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</si>
  <si>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</si>
  <si>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</si>
  <si>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</si>
  <si>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</si>
  <si>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</si>
  <si>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</si>
  <si>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</si>
  <si>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</si>
  <si>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</si>
  <si>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</si>
  <si>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</si>
  <si>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</si>
  <si>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</si>
  <si>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</si>
  <si>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</si>
  <si>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</si>
  <si>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</si>
  <si>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</si>
  <si>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</si>
  <si>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</si>
  <si>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</si>
  <si>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</si>
  <si>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</si>
  <si>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</si>
  <si>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</si>
  <si>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</si>
  <si>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</si>
  <si>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</si>
  <si>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</si>
  <si>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</si>
  <si>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</si>
  <si>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</si>
  <si>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</si>
  <si>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</si>
  <si>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</si>
  <si>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</si>
  <si>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</si>
  <si>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</si>
  <si>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</si>
  <si>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</si>
  <si>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</si>
  <si>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</si>
  <si>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</si>
  <si>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</si>
  <si>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</si>
  <si>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</si>
  <si>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</si>
  <si>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</si>
  <si>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</si>
  <si>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</si>
  <si>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</si>
  <si>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</si>
  <si>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</si>
  <si>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</si>
  <si>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</si>
  <si>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</si>
  <si>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</si>
  <si>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</si>
  <si>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</si>
  <si>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</si>
  <si>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</si>
  <si>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</si>
  <si>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</si>
  <si>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</si>
  <si>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</si>
  <si>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</si>
  <si>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</si>
  <si>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</si>
  <si>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</si>
  <si>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</si>
  <si>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</si>
  <si>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</si>
  <si>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</si>
  <si>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</si>
  <si>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</si>
  <si>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</si>
  <si>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</si>
  <si>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</si>
  <si>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</si>
  <si>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</si>
  <si>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</si>
  <si>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</si>
  <si>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</si>
  <si>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</si>
  <si>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</si>
  <si>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</si>
  <si>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</si>
  <si>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</si>
  <si>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</si>
  <si>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</si>
  <si>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</si>
  <si>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</si>
  <si>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</si>
  <si>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</si>
  <si>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</si>
  <si>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</si>
  <si>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</si>
  <si>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</si>
  <si>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</si>
  <si>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</si>
  <si>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</si>
  <si>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</si>
  <si>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</si>
  <si>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</si>
  <si>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</si>
  <si>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</si>
  <si>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</si>
  <si>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</si>
  <si>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</si>
  <si>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</si>
  <si>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</si>
  <si>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</si>
  <si>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</si>
  <si>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</si>
  <si>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</si>
  <si>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</si>
  <si>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</si>
  <si>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</si>
  <si>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</si>
  <si>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</si>
  <si>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</si>
  <si>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</si>
  <si>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</si>
  <si>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</si>
  <si>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</si>
  <si>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</si>
  <si>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</si>
  <si>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</si>
  <si>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</si>
  <si>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</si>
  <si>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</si>
  <si>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</si>
  <si>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</si>
  <si>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</si>
  <si>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</si>
  <si>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</si>
  <si>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</si>
  <si>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</si>
  <si>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</si>
  <si>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</si>
  <si>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</si>
  <si>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</si>
  <si>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</si>
  <si>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</si>
  <si>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</si>
  <si>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</si>
  <si>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</si>
  <si>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</si>
  <si>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</si>
  <si>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</si>
  <si>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</si>
  <si>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</si>
  <si>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</si>
  <si>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</si>
  <si>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</si>
  <si>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</si>
  <si>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</si>
  <si>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</si>
  <si>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</si>
  <si>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</si>
  <si>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</si>
  <si>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</si>
  <si>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</si>
  <si>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</si>
  <si>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</si>
  <si>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</si>
  <si>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</si>
  <si>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</si>
  <si>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</si>
  <si>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</si>
  <si>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</si>
  <si>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</si>
  <si>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</si>
  <si>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</si>
  <si>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</si>
  <si>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</si>
  <si>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</si>
  <si>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</si>
  <si>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</si>
  <si>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</si>
  <si>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</si>
  <si>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</si>
  <si>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</si>
  <si>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</si>
  <si>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</si>
  <si>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</si>
  <si>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</si>
  <si>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</si>
  <si>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</si>
  <si>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</si>
  <si>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</si>
  <si>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</si>
  <si>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</si>
  <si>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</si>
  <si>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</si>
  <si>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</si>
  <si>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</si>
  <si>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</si>
  <si>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</si>
  <si>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</si>
  <si>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</si>
  <si>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</si>
  <si>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</si>
  <si>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</si>
  <si>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</si>
  <si>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</si>
  <si>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</si>
  <si>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</si>
  <si>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</si>
  <si>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</si>
  <si>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</si>
  <si>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</si>
  <si>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</si>
  <si>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</si>
  <si>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</si>
  <si>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</si>
  <si>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</si>
  <si>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</si>
  <si>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</si>
  <si>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</si>
  <si>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</si>
  <si>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</si>
  <si>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</si>
  <si>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</si>
  <si>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</si>
  <si>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</si>
  <si>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</si>
  <si>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</si>
  <si>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</si>
  <si>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</si>
  <si>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</si>
  <si>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</si>
  <si>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</si>
  <si>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</si>
  <si>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</si>
  <si>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</si>
  <si>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</si>
  <si>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</si>
  <si>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</si>
  <si>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</si>
  <si>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</si>
  <si>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</si>
  <si>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</si>
  <si>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</si>
  <si>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</si>
  <si>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</si>
  <si>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</si>
  <si>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</si>
  <si>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</si>
  <si>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</si>
  <si>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</si>
  <si>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</si>
  <si>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</si>
  <si>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</si>
  <si>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</si>
  <si>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</si>
  <si>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</si>
  <si>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</si>
  <si>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</si>
  <si>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</si>
  <si>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</si>
  <si>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</si>
  <si>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</si>
  <si>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</si>
  <si>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</si>
  <si>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</si>
  <si>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</si>
  <si>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</si>
  <si>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</si>
  <si>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</si>
  <si>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</si>
  <si>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</si>
  <si>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</si>
  <si>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</si>
  <si>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</si>
  <si>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</si>
  <si>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</si>
  <si>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</si>
  <si>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</si>
  <si>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</si>
  <si>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</si>
  <si>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</si>
  <si>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</si>
  <si>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</si>
  <si>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</si>
  <si>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</si>
  <si>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</si>
  <si>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</si>
  <si>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</si>
  <si>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</si>
  <si>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</si>
  <si>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</si>
  <si>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</si>
  <si>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</si>
  <si>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</si>
  <si>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</si>
  <si>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</si>
  <si>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</si>
  <si>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</si>
  <si>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</si>
  <si>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</si>
  <si>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</si>
  <si>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</si>
  <si>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</si>
  <si>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</si>
  <si>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</si>
  <si>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</si>
  <si>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</si>
  <si>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</si>
  <si>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</si>
  <si>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</si>
  <si>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</si>
  <si>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</si>
  <si>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</si>
  <si>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</si>
  <si>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</si>
  <si>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</si>
  <si>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</si>
  <si>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</si>
  <si>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</si>
  <si>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</si>
  <si>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</si>
  <si>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</si>
  <si>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</si>
  <si>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</si>
  <si>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</si>
  <si>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</si>
  <si>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</si>
  <si>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</si>
  <si>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</si>
  <si>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</si>
  <si>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</si>
  <si>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</si>
  <si>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</si>
  <si>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</si>
  <si>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</si>
  <si>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</si>
  <si>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</si>
  <si>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</si>
  <si>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</si>
  <si>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</si>
  <si>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</si>
  <si>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</si>
  <si>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</si>
  <si>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</si>
  <si>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</si>
  <si>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</si>
  <si>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</si>
  <si>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</si>
  <si>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</si>
  <si>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</si>
  <si>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</si>
  <si>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</si>
  <si>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</si>
  <si>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</si>
  <si>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</si>
  <si>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</si>
  <si>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</si>
  <si>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</si>
  <si>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</si>
  <si>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</si>
  <si>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</si>
  <si>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</si>
  <si>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</si>
  <si>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</si>
  <si>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</si>
  <si>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</si>
  <si>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</si>
  <si>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</si>
  <si>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</si>
  <si>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</si>
  <si>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</si>
  <si>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</si>
  <si>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</si>
  <si>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</si>
  <si>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</si>
  <si>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</si>
  <si>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</si>
  <si>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</si>
  <si>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</si>
  <si>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</si>
  <si>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</si>
  <si>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</si>
  <si>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</si>
  <si>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</si>
  <si>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</si>
  <si>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</si>
  <si>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</si>
  <si>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</si>
  <si>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</si>
  <si>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</si>
  <si>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</si>
  <si>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</si>
  <si>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</si>
  <si>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</si>
  <si>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</si>
  <si>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</si>
  <si>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</si>
  <si>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</si>
  <si>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</si>
  <si>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</si>
  <si>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</si>
  <si>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</si>
  <si>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</si>
  <si>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</si>
  <si>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</si>
  <si>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</si>
  <si>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</si>
  <si>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</si>
  <si>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</si>
  <si>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</si>
  <si>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</si>
  <si>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</si>
  <si>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</si>
  <si>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</si>
  <si>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</si>
  <si>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</si>
  <si>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</si>
  <si>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</si>
  <si>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</si>
  <si>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</si>
  <si>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</si>
  <si>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</si>
  <si>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</si>
  <si>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</si>
  <si>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</si>
  <si>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</si>
  <si>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</si>
  <si>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</si>
  <si>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</si>
  <si>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</si>
  <si>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</si>
  <si>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</si>
  <si>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</si>
  <si>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</si>
  <si>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</si>
  <si>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</si>
  <si>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</si>
  <si>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</si>
  <si>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</si>
  <si>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</si>
  <si>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</si>
  <si>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</si>
  <si>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</si>
  <si>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</si>
  <si>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</si>
  <si>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</si>
  <si>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</si>
  <si>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</si>
  <si>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</si>
  <si>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</si>
  <si>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</si>
  <si>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</si>
  <si>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</si>
  <si>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</si>
  <si>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</si>
  <si>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</si>
  <si>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</si>
  <si>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</si>
  <si>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</si>
  <si>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</si>
  <si>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</si>
  <si>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</si>
  <si>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</si>
  <si>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</si>
  <si>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</si>
  <si>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</si>
  <si>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</si>
  <si>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</si>
  <si>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</si>
  <si>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</si>
  <si>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</si>
  <si>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</si>
  <si>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</si>
  <si>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</si>
  <si>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</si>
  <si>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</si>
  <si>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</si>
  <si>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</si>
  <si>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</si>
  <si>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</si>
  <si>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</si>
  <si>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</si>
  <si>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</si>
  <si>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</si>
  <si>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</si>
  <si>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</si>
  <si>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</si>
  <si>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</si>
  <si>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</si>
  <si>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</si>
  <si>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</si>
  <si>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</si>
  <si>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</si>
  <si>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</si>
  <si>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</si>
  <si>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</si>
  <si>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</si>
  <si>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</si>
  <si>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</si>
  <si>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</si>
  <si>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</si>
  <si>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</si>
  <si>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</si>
  <si>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</si>
  <si>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</si>
  <si>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</si>
  <si>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</si>
  <si>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</si>
  <si>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</si>
  <si>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</si>
  <si>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</si>
  <si>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</si>
  <si>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</si>
  <si>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</si>
  <si>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</si>
  <si>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</si>
  <si>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</si>
  <si>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</si>
  <si>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</si>
  <si>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</si>
  <si>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</si>
  <si>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</si>
  <si>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</si>
  <si>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</si>
  <si>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</si>
  <si>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</si>
  <si>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</si>
  <si>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</si>
  <si>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</si>
  <si>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</si>
  <si>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</si>
  <si>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</si>
  <si>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</si>
  <si>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</si>
  <si>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</si>
  <si>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</si>
  <si>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</si>
  <si>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</si>
  <si>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</si>
  <si>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</si>
  <si>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</si>
  <si>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</si>
  <si>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</si>
  <si>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</si>
  <si>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</si>
  <si>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</si>
  <si>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</si>
  <si>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</si>
  <si>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</si>
  <si>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</si>
  <si>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</si>
  <si>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</si>
  <si>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</si>
  <si>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</si>
  <si>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</si>
  <si>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</si>
  <si>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</si>
  <si>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</si>
  <si>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</si>
  <si>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</si>
  <si>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</si>
  <si>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</si>
  <si>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</si>
  <si>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</si>
  <si>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</si>
  <si>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</si>
  <si>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</si>
  <si>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</si>
  <si>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</si>
  <si>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</si>
  <si>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</si>
  <si>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</si>
  <si>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</si>
  <si>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</si>
  <si>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</si>
  <si>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</si>
  <si>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</si>
  <si>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</si>
  <si>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</si>
  <si>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</si>
  <si>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</si>
  <si>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</si>
  <si>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</si>
  <si>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</si>
  <si>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</si>
  <si>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</si>
  <si>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</si>
  <si>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</si>
  <si>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</si>
  <si>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</si>
  <si>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</si>
  <si>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</si>
  <si>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</si>
  <si>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</si>
  <si>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</si>
  <si>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</si>
  <si>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</si>
  <si>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</si>
  <si>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</si>
  <si>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</si>
  <si>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</si>
  <si>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</si>
  <si>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</si>
  <si>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</si>
  <si>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</si>
  <si>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</si>
  <si>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</si>
  <si>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</si>
  <si>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</si>
  <si>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</si>
  <si>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</si>
  <si>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</si>
  <si>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</si>
  <si>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</si>
  <si>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</si>
  <si>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</si>
  <si>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</si>
  <si>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</si>
  <si>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</si>
  <si>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</si>
  <si>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</si>
  <si>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</si>
  <si>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</si>
  <si>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</si>
  <si>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</si>
  <si>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</si>
  <si>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</si>
  <si>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</si>
  <si>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</si>
  <si>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</si>
  <si>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</si>
  <si>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</si>
  <si>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</si>
  <si>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</si>
  <si>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</si>
  <si>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</si>
  <si>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</si>
  <si>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</si>
  <si>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</si>
  <si>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</si>
  <si>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</si>
  <si>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</si>
  <si>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</si>
  <si>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</si>
  <si>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</si>
  <si>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</si>
  <si>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</si>
  <si>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</si>
  <si>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</si>
  <si>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</si>
  <si>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</si>
  <si>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</si>
  <si>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</si>
  <si>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</si>
  <si>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</si>
  <si>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</si>
  <si>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</si>
  <si>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</si>
  <si>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</si>
  <si>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</si>
  <si>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</si>
  <si>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</si>
  <si>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</si>
  <si>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</si>
  <si>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</si>
  <si>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</si>
  <si>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</si>
  <si>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</si>
  <si>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</si>
  <si>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</si>
  <si>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</si>
  <si>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</si>
  <si>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</si>
  <si>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</si>
  <si>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</si>
  <si>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</si>
  <si>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</si>
  <si>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</si>
  <si>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</si>
  <si>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</si>
  <si>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</si>
  <si>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</si>
  <si>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</si>
  <si>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</si>
  <si>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</si>
  <si>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</si>
  <si>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</si>
  <si>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</si>
  <si>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</si>
  <si>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</si>
  <si>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</si>
  <si>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</si>
  <si>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</si>
  <si>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</si>
  <si>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</si>
  <si>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</si>
  <si>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</si>
  <si>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</si>
  <si>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</si>
  <si>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</si>
  <si>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</si>
  <si>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</si>
  <si>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</si>
  <si>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</si>
  <si>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</si>
  <si>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</si>
  <si>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</si>
  <si>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</si>
  <si>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</si>
  <si>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</si>
  <si>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</si>
  <si>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</si>
  <si>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</si>
  <si>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</si>
  <si>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</si>
  <si>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</si>
  <si>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</si>
  <si>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</si>
  <si>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</si>
  <si>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</si>
  <si>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</si>
  <si>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</si>
  <si>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</si>
  <si>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</si>
  <si>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</si>
  <si>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</si>
  <si>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</si>
  <si>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</si>
  <si>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</si>
  <si>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</si>
  <si>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</si>
  <si>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</si>
  <si>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</si>
  <si>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</si>
  <si>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</si>
  <si>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</si>
  <si>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</si>
  <si>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</si>
  <si>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</si>
  <si>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</si>
  <si>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</si>
  <si>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</si>
  <si>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</si>
  <si>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</si>
  <si>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</si>
  <si>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</si>
  <si>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</si>
  <si>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</si>
  <si>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</si>
  <si>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</si>
  <si>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</si>
  <si>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</si>
  <si>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</si>
  <si>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</si>
  <si>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</si>
  <si>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</si>
  <si>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</si>
  <si>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</si>
  <si>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</si>
  <si>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</si>
  <si>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</si>
  <si>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</si>
  <si>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</si>
  <si>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</si>
  <si>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</si>
  <si>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</si>
  <si>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</si>
  <si>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</si>
  <si>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</si>
  <si>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</si>
  <si>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</si>
  <si>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</si>
  <si>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</si>
  <si>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</si>
  <si>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</si>
  <si>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</si>
  <si>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</si>
  <si>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</si>
  <si>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</si>
  <si>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</si>
  <si>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</si>
  <si>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</si>
  <si>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</si>
  <si>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</si>
  <si>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</si>
  <si>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</si>
  <si>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</si>
  <si>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</si>
  <si>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</si>
  <si>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</si>
  <si>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</si>
  <si>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</si>
  <si>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</si>
  <si>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</si>
  <si>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</si>
  <si>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</si>
  <si>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</si>
  <si>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</si>
  <si>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</si>
  <si>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</si>
  <si>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</si>
  <si>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</si>
  <si>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</si>
  <si>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</si>
  <si>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</si>
  <si>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</si>
  <si>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</si>
  <si>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</si>
  <si>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</si>
  <si>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</si>
  <si>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</si>
  <si>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</si>
  <si>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</si>
  <si>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</si>
  <si>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</si>
  <si>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</si>
  <si>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</si>
  <si>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</si>
  <si>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</si>
  <si>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</si>
  <si>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</si>
  <si>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</si>
  <si>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</si>
  <si>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</si>
  <si>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</si>
  <si>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</si>
  <si>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</si>
  <si>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</si>
  <si>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</si>
  <si>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</si>
  <si>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</si>
  <si>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</si>
  <si>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</si>
  <si>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</si>
  <si>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</si>
  <si>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</si>
  <si>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</si>
  <si>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</si>
  <si>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</si>
  <si>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</si>
  <si>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</si>
  <si>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</si>
  <si>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</si>
  <si>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</si>
  <si>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</si>
  <si>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</si>
  <si>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</si>
  <si>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</si>
  <si>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</si>
  <si>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</si>
  <si>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</si>
  <si>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</si>
  <si>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</si>
  <si>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</si>
  <si>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</si>
  <si>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</si>
  <si>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</si>
  <si>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</si>
  <si>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</si>
  <si>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</si>
  <si>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</si>
  <si>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</si>
  <si>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</si>
  <si>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</si>
  <si>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</si>
  <si>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</si>
  <si>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</si>
  <si>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</si>
  <si>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</si>
  <si>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</si>
  <si>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</si>
  <si>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</si>
  <si>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</si>
  <si>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</si>
  <si>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</si>
  <si>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</si>
  <si>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</si>
  <si>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</si>
  <si>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</si>
  <si>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</si>
  <si>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</si>
  <si>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</si>
  <si>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</si>
  <si>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</si>
  <si>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</si>
  <si>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</si>
  <si>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</si>
  <si>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</si>
  <si>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</si>
  <si>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</si>
  <si>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</si>
  <si>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</si>
  <si>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</si>
  <si>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</si>
  <si>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</si>
  <si>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</si>
  <si>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</si>
  <si>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</si>
  <si>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</si>
  <si>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</si>
  <si>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</si>
  <si>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</si>
  <si>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</si>
  <si>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</si>
  <si>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</si>
  <si>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</si>
  <si>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</si>
  <si>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</si>
  <si>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</si>
  <si>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</si>
  <si>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</si>
  <si>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</si>
  <si>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</si>
  <si>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</si>
  <si>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</si>
  <si>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</si>
  <si>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</si>
  <si>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</si>
  <si>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</si>
  <si>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</si>
  <si>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</si>
  <si>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</si>
  <si>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</si>
  <si>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</si>
  <si>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</si>
  <si>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</si>
  <si>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</si>
  <si>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</si>
  <si>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</si>
  <si>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</si>
  <si>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</si>
  <si>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</si>
  <si>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</si>
  <si>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</si>
  <si>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</si>
  <si>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</si>
  <si>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</si>
  <si>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</si>
  <si>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</si>
  <si>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</si>
  <si>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</si>
  <si>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</si>
  <si>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</si>
  <si>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</si>
  <si>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</si>
  <si>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</si>
  <si>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</si>
  <si>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</si>
  <si>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</si>
  <si>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</si>
  <si>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</si>
  <si>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</si>
  <si>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</si>
  <si>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</si>
  <si>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</si>
  <si>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</si>
  <si>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</si>
  <si>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</si>
  <si>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</si>
  <si>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</si>
  <si>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</si>
  <si>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</si>
  <si>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</si>
  <si>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</si>
  <si>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</si>
  <si>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</si>
  <si>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</si>
  <si>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</si>
  <si>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</si>
  <si>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</si>
  <si>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</si>
  <si>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</si>
  <si>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</si>
  <si>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</si>
  <si>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</si>
  <si>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</si>
  <si>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</si>
  <si>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</si>
  <si>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</si>
  <si>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</si>
  <si>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</si>
  <si>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</si>
  <si>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</si>
  <si>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</si>
  <si>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</si>
  <si>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</si>
  <si>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</si>
  <si>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</si>
  <si>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</si>
  <si>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</si>
  <si>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</si>
  <si>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</si>
  <si>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</si>
  <si>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</si>
  <si>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</si>
  <si>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</si>
  <si>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</si>
  <si>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</si>
  <si>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</si>
  <si>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</si>
  <si>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</si>
  <si>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</si>
  <si>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</si>
  <si>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</si>
  <si>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</si>
  <si>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</si>
  <si>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</si>
  <si>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</si>
  <si>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</si>
  <si>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</si>
  <si>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</si>
  <si>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</si>
  <si>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</si>
  <si>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</si>
  <si>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</si>
  <si>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</si>
  <si>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</si>
  <si>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</si>
  <si>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</si>
  <si>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</si>
  <si>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</si>
  <si>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</si>
  <si>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</si>
  <si>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</si>
  <si>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</si>
  <si>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</si>
  <si>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</si>
  <si>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</si>
  <si>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</si>
  <si>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</si>
  <si>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</si>
  <si>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</si>
  <si>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</si>
  <si>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</si>
  <si>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</si>
  <si>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</si>
  <si>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</si>
  <si>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</si>
  <si>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</si>
  <si>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</si>
  <si>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</si>
  <si>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</si>
  <si>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</si>
  <si>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</si>
  <si>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</si>
  <si>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</si>
  <si>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</si>
  <si>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</si>
  <si>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</si>
  <si>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</si>
  <si>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</si>
  <si>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</si>
  <si>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</si>
  <si>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</si>
  <si>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</si>
  <si>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</si>
  <si>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</si>
  <si>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</si>
  <si>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</si>
  <si>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</si>
  <si>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</si>
  <si>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</si>
  <si>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</si>
  <si>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</si>
  <si>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</si>
  <si>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</si>
  <si>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</si>
  <si>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</si>
  <si>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</si>
  <si>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</si>
  <si>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</si>
  <si>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</si>
  <si>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</si>
  <si>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</si>
  <si>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</si>
  <si>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</si>
  <si>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</si>
  <si>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</si>
  <si>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</si>
  <si>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</si>
  <si>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</si>
  <si>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</si>
  <si>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</si>
  <si>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</si>
  <si>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</si>
  <si>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</si>
  <si>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</si>
  <si>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</si>
  <si>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</si>
  <si>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</si>
  <si>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</si>
  <si>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</si>
  <si>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</si>
  <si>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</si>
  <si>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</si>
  <si>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</si>
  <si>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</si>
  <si>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</si>
  <si>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</si>
  <si>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</si>
  <si>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</si>
  <si>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</si>
  <si>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</si>
  <si>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</si>
  <si>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</si>
  <si>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</si>
  <si>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</si>
  <si>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</si>
  <si>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</si>
  <si>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</si>
  <si>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</si>
  <si>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</si>
  <si>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</si>
  <si>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</si>
  <si>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</si>
  <si>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</si>
  <si>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</si>
  <si>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</si>
  <si>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</si>
  <si>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</si>
  <si>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</si>
  <si>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</si>
  <si>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</si>
  <si>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</si>
  <si>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</si>
  <si>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</si>
  <si>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</si>
  <si>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</si>
  <si>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</si>
  <si>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</si>
  <si>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</si>
  <si>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</si>
  <si>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</si>
  <si>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</si>
  <si>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</si>
  <si>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</si>
  <si>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</si>
  <si>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</si>
  <si>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</si>
  <si>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</si>
  <si>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</si>
  <si>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</si>
  <si>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</si>
  <si>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</si>
  <si>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</si>
  <si>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</si>
  <si>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</si>
  <si>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</si>
  <si>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</si>
  <si>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</si>
  <si>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</si>
  <si>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</si>
  <si>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</si>
  <si>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</si>
  <si>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</si>
  <si>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</si>
  <si>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</si>
  <si>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</si>
  <si>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</si>
  <si>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</si>
  <si>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</si>
  <si>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</si>
  <si>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</si>
  <si>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</si>
  <si>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</si>
  <si>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</si>
  <si>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</si>
  <si>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</si>
  <si>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</si>
  <si>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</si>
  <si>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</si>
  <si>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</si>
  <si>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</si>
  <si>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</si>
  <si>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</si>
  <si>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</si>
  <si>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</si>
  <si>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</si>
  <si>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</si>
  <si>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</si>
  <si>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</si>
  <si>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</si>
  <si>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</si>
  <si>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</si>
  <si>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</si>
  <si>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</si>
  <si>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</si>
  <si>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</si>
  <si>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</si>
  <si>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</si>
  <si>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</si>
  <si>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</si>
  <si>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</si>
  <si>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</si>
  <si>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</si>
  <si>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</si>
  <si>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</si>
  <si>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</si>
  <si>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</si>
  <si>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</si>
  <si>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</si>
  <si>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</si>
  <si>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</si>
  <si>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</si>
  <si>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</si>
  <si>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</si>
  <si>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</si>
  <si>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</si>
  <si>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</si>
  <si>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</si>
  <si>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</si>
  <si>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</si>
  <si>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</si>
  <si>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</si>
  <si>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</si>
  <si>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</si>
  <si>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</si>
  <si>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</si>
  <si>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</si>
  <si>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</si>
  <si>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</si>
  <si>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</si>
  <si>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</si>
  <si>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</si>
  <si>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</si>
  <si>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</si>
  <si>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</si>
  <si>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</si>
  <si>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</si>
  <si>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</si>
  <si>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</si>
  <si>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</si>
  <si>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</si>
  <si>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</si>
  <si>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</si>
  <si>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</si>
  <si>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</si>
  <si>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</si>
  <si>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</si>
  <si>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</si>
  <si>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</si>
  <si>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</si>
  <si>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</si>
  <si>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</si>
  <si>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</si>
  <si>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</si>
  <si>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</si>
  <si>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</si>
  <si>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</si>
  <si>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</si>
  <si>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</si>
  <si>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</si>
  <si>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</si>
  <si>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</si>
  <si>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</si>
  <si>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</si>
  <si>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</si>
  <si>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</si>
  <si>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</si>
  <si>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</si>
  <si>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</si>
  <si>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</si>
  <si>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</si>
  <si>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</si>
  <si>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</si>
  <si>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</si>
  <si>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</si>
  <si>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</si>
  <si>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</si>
  <si>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</si>
  <si>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</si>
  <si>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</si>
  <si>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</si>
  <si>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</si>
  <si>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</si>
  <si>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</si>
  <si>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</si>
  <si>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</si>
  <si>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</si>
  <si>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</si>
  <si>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</si>
  <si>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</si>
  <si>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</si>
  <si>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</si>
  <si>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</si>
  <si>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</si>
  <si>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</si>
  <si>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</si>
  <si>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</si>
  <si>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</si>
  <si>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</si>
  <si>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</si>
  <si>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</si>
  <si>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</si>
  <si>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</si>
  <si>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</si>
  <si>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</si>
  <si>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</si>
  <si>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</si>
  <si>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</si>
  <si>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</si>
  <si>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</si>
  <si>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</si>
  <si>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</si>
  <si>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</si>
  <si>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</si>
  <si>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</si>
  <si>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</si>
  <si>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</si>
  <si>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</si>
  <si>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</si>
  <si>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</si>
  <si>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</si>
  <si>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</si>
  <si>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</si>
  <si>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</si>
  <si>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</si>
  <si>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</si>
  <si>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</si>
  <si>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</si>
  <si>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</si>
  <si>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</si>
  <si>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</si>
  <si>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</si>
  <si>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</si>
  <si>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</si>
  <si>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</si>
  <si>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</si>
  <si>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</si>
  <si>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</si>
  <si>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</si>
  <si>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</si>
  <si>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</si>
  <si>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</si>
  <si>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</si>
  <si>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</si>
  <si>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</si>
  <si>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</si>
  <si>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</si>
  <si>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</si>
  <si>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</si>
  <si>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</si>
  <si>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</si>
  <si>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</si>
  <si>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</si>
  <si>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</si>
  <si>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</si>
  <si>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</si>
  <si>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</si>
  <si>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</si>
  <si>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</si>
  <si>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</si>
  <si>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</si>
  <si>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</si>
  <si>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</si>
  <si>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</si>
  <si>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</si>
  <si>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</si>
  <si>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</si>
  <si>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</si>
  <si>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</si>
  <si>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</si>
  <si>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</si>
  <si>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</si>
  <si>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</si>
  <si>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</si>
  <si>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</si>
  <si>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</si>
  <si>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</si>
  <si>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</si>
  <si>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</si>
  <si>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</si>
  <si>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</si>
  <si>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</si>
  <si>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</si>
  <si>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</si>
  <si>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</si>
  <si>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</si>
  <si>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</si>
  <si>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</si>
  <si>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</si>
  <si>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</si>
  <si>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</si>
  <si>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</si>
  <si>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</si>
  <si>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</si>
  <si>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</si>
  <si>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</si>
  <si>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</si>
  <si>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</si>
  <si>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</si>
  <si>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</si>
  <si>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</si>
  <si>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</si>
  <si>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</si>
  <si>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</si>
  <si>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</si>
  <si>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</si>
  <si>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</si>
  <si>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</si>
  <si>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</si>
  <si>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</si>
  <si>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</si>
  <si>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</si>
  <si>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</si>
  <si>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</si>
  <si>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</si>
  <si>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</si>
  <si>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</si>
  <si>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</si>
  <si>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</si>
  <si>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</si>
  <si>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</si>
  <si>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</si>
  <si>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</si>
  <si>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</si>
  <si>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</si>
  <si>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</si>
  <si>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</si>
  <si>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</si>
  <si>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</si>
  <si>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</si>
  <si>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</si>
  <si>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</si>
  <si>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</si>
  <si>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</si>
  <si>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</si>
  <si>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</si>
  <si>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</si>
  <si>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</si>
  <si>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</si>
  <si>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</si>
  <si>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</si>
  <si>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</si>
  <si>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</si>
  <si>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</si>
  <si>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</si>
  <si>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</si>
  <si>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</si>
  <si>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</si>
  <si>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</si>
  <si>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</si>
  <si>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</si>
  <si>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</si>
  <si>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</si>
  <si>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</si>
  <si>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</si>
  <si>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</si>
  <si>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</si>
  <si>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</si>
  <si>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</si>
  <si>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</si>
  <si>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</si>
  <si>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</si>
  <si>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</si>
  <si>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</si>
  <si>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</si>
  <si>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</si>
  <si>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</si>
  <si>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</si>
  <si>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</si>
  <si>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</si>
  <si>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</si>
  <si>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</si>
  <si>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</si>
  <si>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</si>
  <si>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</si>
  <si>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</si>
  <si>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</si>
  <si>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</si>
  <si>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</si>
  <si>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</si>
  <si>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</si>
  <si>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</si>
  <si>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</si>
  <si>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</si>
  <si>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</si>
  <si>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</si>
  <si>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</si>
  <si>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</si>
  <si>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</si>
  <si>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</si>
  <si>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</si>
  <si>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</si>
  <si>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</si>
  <si>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</si>
  <si>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</si>
  <si>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</si>
  <si>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</si>
  <si>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</si>
  <si>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</si>
  <si>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</si>
  <si>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</si>
  <si>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</si>
  <si>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</si>
  <si>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</si>
  <si>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</si>
  <si>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</si>
  <si>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</si>
  <si>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</si>
  <si>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</si>
  <si>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</si>
  <si>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</si>
  <si>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</si>
  <si>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</si>
  <si>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</si>
  <si>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</si>
  <si>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</si>
  <si>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</si>
  <si>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</si>
  <si>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</si>
  <si>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</si>
  <si>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</si>
  <si>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</si>
  <si>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</si>
  <si>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</si>
  <si>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</si>
  <si>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</si>
  <si>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</si>
  <si>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</si>
  <si>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</si>
  <si>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</si>
  <si>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</si>
  <si>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</si>
  <si>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</si>
  <si>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</si>
  <si>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</si>
  <si>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</si>
  <si>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</si>
  <si>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</si>
  <si>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</si>
  <si>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</si>
  <si>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</si>
  <si>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</si>
  <si>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</si>
  <si>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</si>
  <si>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</si>
  <si>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</si>
  <si>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</si>
  <si>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</si>
  <si>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</si>
  <si>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</si>
  <si>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</si>
  <si>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</si>
  <si>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</si>
  <si>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</si>
  <si>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</si>
  <si>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</si>
  <si>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</si>
  <si>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</si>
  <si>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</si>
  <si>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</si>
  <si>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</si>
  <si>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</si>
  <si>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</si>
  <si>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</si>
  <si>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</si>
  <si>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</si>
  <si>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</si>
  <si>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</si>
  <si>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</si>
  <si>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</si>
  <si>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</si>
  <si>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</si>
  <si>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</si>
  <si>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</si>
  <si>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</si>
  <si>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</si>
  <si>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</si>
  <si>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</si>
  <si>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</si>
  <si>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</si>
  <si>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</si>
  <si>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</si>
  <si>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</si>
  <si>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</si>
  <si>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</si>
  <si>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</si>
  <si>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</si>
  <si>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</si>
  <si>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</si>
  <si>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</si>
  <si>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</si>
  <si>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</si>
  <si>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</si>
  <si>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</si>
  <si>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</si>
  <si>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</si>
  <si>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</si>
  <si>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</si>
  <si>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</si>
  <si>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</si>
  <si>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</si>
  <si>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</si>
  <si>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</si>
  <si>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</si>
  <si>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</si>
  <si>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</si>
  <si>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</si>
  <si>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</si>
  <si>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</si>
  <si>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</si>
  <si>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</si>
  <si>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</si>
  <si>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</si>
  <si>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</si>
  <si>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</si>
  <si>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</si>
  <si>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</si>
  <si>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</si>
  <si>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</si>
  <si>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</si>
  <si>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</si>
  <si>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</si>
  <si>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</si>
  <si>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</si>
  <si>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</si>
  <si>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</si>
  <si>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</si>
  <si>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</si>
  <si>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</si>
  <si>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</si>
  <si>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</si>
  <si>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</si>
  <si>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</si>
  <si>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</si>
  <si>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</si>
  <si>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</si>
  <si>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</si>
  <si>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</si>
  <si>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</si>
  <si>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</si>
  <si>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</si>
  <si>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</si>
  <si>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</si>
  <si>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</si>
  <si>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</si>
  <si>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</si>
  <si>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</si>
  <si>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</si>
  <si>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</si>
  <si>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</si>
  <si>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</si>
  <si>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</si>
  <si>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</si>
  <si>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</si>
  <si>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</si>
  <si>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</si>
  <si>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</si>
  <si>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</si>
  <si>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</si>
  <si>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</si>
  <si>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</si>
  <si>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</si>
  <si>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</si>
  <si>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</si>
  <si>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</si>
  <si>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</si>
  <si>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</si>
  <si>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</si>
  <si>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</si>
  <si>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</si>
  <si>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</si>
  <si>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</si>
  <si>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</si>
  <si>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</si>
  <si>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</si>
  <si>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</si>
  <si>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</si>
  <si>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</si>
  <si>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</si>
  <si>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</si>
  <si>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</si>
  <si>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</si>
  <si>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</si>
  <si>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</si>
  <si>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</si>
  <si>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</si>
  <si>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</si>
  <si>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</si>
  <si>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</si>
  <si>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</si>
  <si>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</si>
  <si>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</si>
  <si>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</si>
  <si>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</si>
  <si>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</si>
  <si>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</si>
  <si>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</si>
  <si>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</si>
  <si>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</si>
  <si>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</si>
  <si>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</si>
  <si>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</si>
  <si>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</si>
  <si>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</si>
  <si>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</si>
  <si>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</si>
  <si>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</si>
  <si>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</si>
  <si>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</si>
  <si>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</si>
  <si>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</si>
  <si>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</si>
  <si>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</si>
  <si>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</si>
  <si>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</si>
  <si>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</si>
  <si>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</si>
  <si>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</si>
  <si>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</si>
  <si>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</si>
  <si>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</si>
  <si>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</si>
  <si>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</si>
  <si>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</si>
  <si>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</si>
  <si>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</si>
  <si>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</si>
  <si>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</si>
  <si>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</si>
  <si>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</si>
  <si>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</si>
  <si>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</si>
  <si>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</si>
  <si>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</si>
  <si>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</si>
  <si>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</si>
  <si>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</si>
  <si>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</si>
  <si>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</si>
  <si>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</si>
  <si>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</si>
  <si>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</si>
  <si>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</si>
  <si>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</si>
  <si>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</si>
  <si>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</si>
  <si>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</si>
  <si>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</si>
  <si>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</si>
  <si>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</si>
  <si>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</si>
  <si>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</si>
  <si>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</si>
  <si>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</si>
  <si>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</si>
  <si>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</si>
  <si>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</si>
  <si>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</si>
  <si>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</si>
  <si>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</si>
  <si>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</si>
  <si>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</si>
  <si>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</si>
  <si>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</si>
  <si>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</si>
  <si>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</si>
  <si>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</si>
  <si>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</si>
  <si>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</si>
  <si>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</si>
  <si>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</si>
  <si>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</si>
  <si>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</si>
  <si>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</si>
  <si>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</si>
  <si>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</si>
  <si>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</si>
  <si>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</si>
  <si>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</si>
  <si>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</si>
  <si>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</si>
  <si>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</si>
  <si>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</si>
  <si>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</si>
  <si>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</si>
  <si>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</si>
  <si>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</si>
  <si>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</si>
  <si>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</si>
  <si>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</si>
  <si>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</si>
  <si>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</si>
  <si>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</si>
  <si>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</si>
  <si>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</si>
  <si>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</si>
  <si>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</si>
  <si>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</si>
  <si>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</si>
  <si>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</si>
  <si>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</si>
  <si>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</si>
  <si>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</si>
  <si>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</si>
  <si>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</si>
  <si>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</si>
  <si>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</si>
  <si>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</si>
  <si>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</si>
  <si>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</si>
  <si>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</si>
  <si>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</si>
  <si>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</si>
  <si>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</si>
  <si>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</si>
  <si>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</si>
  <si>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</si>
  <si>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</si>
  <si>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</si>
  <si>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</si>
  <si>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</si>
  <si>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</si>
  <si>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</si>
  <si>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</si>
  <si>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</si>
  <si>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</si>
  <si>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</si>
  <si>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</si>
  <si>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</si>
  <si>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</si>
  <si>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</si>
  <si>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</si>
  <si>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</si>
  <si>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</si>
  <si>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</si>
  <si>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</si>
  <si>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</si>
  <si>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</si>
  <si>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</si>
  <si>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</si>
  <si>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</si>
  <si>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</si>
  <si>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</si>
  <si>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</si>
  <si>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</si>
  <si>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</si>
  <si>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</si>
  <si>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</si>
  <si>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</si>
  <si>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</si>
  <si>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</si>
  <si>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</si>
  <si>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</si>
  <si>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</si>
  <si>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</si>
  <si>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</si>
  <si>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</si>
  <si>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</si>
  <si>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</si>
  <si>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</si>
  <si>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</si>
  <si>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</si>
  <si>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</si>
  <si>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</si>
  <si>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</si>
  <si>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</si>
  <si>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</si>
  <si>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</si>
  <si>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</si>
  <si>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</si>
  <si>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</si>
  <si>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</si>
  <si>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</si>
  <si>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</si>
  <si>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</si>
  <si>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</si>
  <si>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</si>
  <si>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</si>
  <si>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</si>
  <si>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</si>
  <si>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</si>
  <si>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</si>
  <si>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</si>
  <si>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</si>
  <si>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</si>
  <si>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</si>
  <si>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</si>
  <si>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</si>
  <si>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</si>
  <si>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</si>
  <si>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</si>
  <si>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</si>
  <si>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</si>
  <si>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</si>
  <si>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</si>
  <si>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</si>
  <si>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</si>
  <si>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</si>
  <si>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</si>
  <si>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</si>
  <si>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</si>
  <si>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</si>
  <si>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</si>
  <si>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</si>
  <si>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</si>
  <si>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</si>
  <si>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</si>
  <si>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</si>
  <si>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</si>
  <si>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</si>
  <si>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</si>
  <si>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</si>
  <si>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</si>
  <si>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</si>
  <si>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</si>
  <si>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</si>
  <si>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</si>
  <si>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</si>
  <si>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</si>
  <si>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</si>
  <si>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</si>
  <si>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</si>
  <si>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</si>
  <si>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</si>
  <si>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</si>
  <si>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</si>
  <si>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</si>
  <si>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</si>
  <si>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</si>
  <si>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</si>
  <si>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</si>
  <si>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</si>
  <si>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</si>
  <si>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</si>
  <si>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</si>
  <si>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</si>
  <si>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</si>
  <si>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</si>
  <si>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</si>
  <si>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</si>
  <si>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</si>
  <si>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</si>
  <si>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</si>
  <si>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</si>
  <si>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</si>
  <si>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</si>
  <si>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</si>
  <si>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</si>
  <si>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</si>
  <si>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</si>
  <si>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</si>
  <si>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</si>
  <si>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</si>
  <si>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</si>
  <si>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</si>
  <si>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</si>
  <si>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</si>
  <si>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</si>
  <si>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</si>
  <si>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</si>
  <si>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</si>
  <si>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</si>
  <si>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</si>
  <si>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</si>
  <si>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</si>
  <si>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</si>
  <si>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</si>
  <si>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</si>
  <si>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</si>
  <si>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</si>
  <si>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</si>
  <si>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</si>
  <si>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</si>
  <si>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</si>
  <si>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</si>
  <si>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</si>
  <si>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</si>
  <si>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</si>
  <si>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</si>
  <si>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</si>
  <si>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</si>
  <si>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</si>
  <si>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</si>
  <si>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</si>
  <si>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</si>
  <si>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</si>
  <si>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</si>
  <si>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</si>
  <si>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</si>
  <si>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</si>
  <si>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</si>
  <si>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</si>
  <si>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</si>
  <si>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</si>
  <si>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</si>
  <si>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</si>
  <si>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</si>
  <si>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</si>
  <si>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</si>
  <si>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</si>
  <si>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</si>
  <si>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</si>
  <si>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</si>
  <si>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</si>
  <si>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</si>
  <si>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</si>
  <si>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</si>
  <si>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</si>
  <si>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</si>
  <si>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</si>
  <si>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</si>
  <si>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</si>
  <si>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</si>
  <si>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</si>
  <si>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</si>
  <si>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</si>
  <si>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</si>
  <si>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</si>
  <si>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</si>
  <si>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</si>
  <si>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</si>
  <si>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</si>
  <si>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</si>
  <si>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</si>
  <si>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</si>
  <si>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</si>
  <si>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</si>
  <si>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</si>
  <si>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</si>
  <si>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</si>
  <si>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</si>
  <si>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</si>
  <si>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</si>
  <si>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</si>
  <si>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</si>
  <si>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</si>
  <si>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</si>
  <si>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</si>
  <si>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</si>
  <si>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</si>
  <si>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</si>
  <si>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</si>
  <si>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</si>
  <si>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</si>
  <si>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</si>
  <si>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</si>
  <si>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</si>
  <si>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</si>
  <si>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</si>
  <si>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</si>
  <si>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</si>
  <si>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</si>
  <si>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</si>
  <si>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</si>
  <si>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</si>
  <si>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</si>
  <si>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</si>
  <si>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</si>
  <si>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</si>
  <si>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</si>
  <si>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</si>
  <si>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</si>
  <si>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</si>
  <si>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</si>
  <si>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</si>
  <si>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</si>
  <si>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</si>
  <si>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</si>
  <si>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</si>
  <si>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</si>
  <si>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</si>
  <si>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</si>
  <si>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</si>
  <si>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</si>
  <si>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</si>
  <si>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</si>
  <si>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</si>
  <si>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</si>
  <si>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</si>
  <si>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</si>
  <si>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</si>
  <si>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</si>
  <si>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</si>
  <si>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</si>
  <si>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</si>
  <si>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</si>
  <si>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</si>
  <si>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</si>
  <si>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</si>
  <si>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</si>
  <si>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</si>
  <si>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</si>
  <si>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</si>
  <si>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</si>
  <si>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</si>
  <si>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</si>
  <si>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</si>
  <si>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</si>
  <si>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</si>
  <si>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</si>
  <si>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</si>
  <si>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</si>
  <si>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</si>
  <si>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</si>
  <si>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</si>
  <si>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</si>
  <si>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</si>
  <si>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</si>
  <si>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</si>
  <si>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</si>
  <si>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</si>
  <si>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</si>
  <si>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</si>
  <si>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</si>
  <si>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</si>
  <si>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</si>
  <si>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</si>
  <si>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</si>
  <si>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</si>
  <si>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</si>
  <si>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</si>
  <si>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</si>
  <si>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</si>
  <si>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</si>
  <si>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</si>
  <si>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</si>
  <si>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</si>
  <si>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</si>
  <si>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</si>
  <si>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</si>
  <si>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</si>
  <si>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</si>
  <si>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</si>
  <si>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</si>
  <si>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</si>
  <si>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</si>
  <si>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</si>
  <si>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</si>
  <si>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</si>
  <si>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</si>
  <si>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</si>
  <si>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</si>
  <si>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</si>
  <si>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</si>
  <si>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</si>
  <si>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</si>
  <si>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</si>
  <si>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</si>
  <si>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</si>
  <si>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</si>
  <si>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</si>
  <si>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</si>
  <si>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</si>
  <si>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</si>
  <si>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</si>
  <si>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</si>
  <si>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</si>
  <si>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</si>
  <si>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</si>
  <si>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</si>
  <si>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</si>
  <si>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</si>
  <si>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</si>
  <si>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</si>
  <si>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</si>
  <si>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</si>
  <si>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</si>
  <si>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</si>
  <si>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</si>
  <si>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</si>
  <si>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</si>
  <si>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</si>
  <si>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</si>
  <si>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</si>
  <si>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</si>
  <si>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</si>
  <si>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</si>
  <si>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</si>
  <si>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</si>
  <si>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</si>
  <si>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</si>
  <si>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</si>
  <si>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</si>
  <si>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</si>
  <si>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</si>
  <si>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</si>
  <si>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</si>
  <si>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</si>
  <si>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</si>
  <si>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</si>
  <si>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</si>
  <si>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</si>
  <si>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</si>
  <si>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</si>
  <si>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</si>
  <si>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</si>
  <si>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</si>
  <si>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</si>
  <si>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</si>
  <si>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</si>
  <si>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</si>
  <si>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</si>
  <si>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</si>
  <si>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</si>
  <si>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</si>
  <si>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</si>
  <si>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</si>
  <si>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</si>
  <si>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</si>
  <si>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</si>
  <si>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</si>
  <si>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</si>
  <si>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</si>
  <si>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</si>
  <si>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</si>
  <si>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</si>
  <si>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</si>
  <si>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</si>
  <si>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</si>
  <si>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</si>
  <si>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</si>
  <si>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</si>
  <si>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</si>
  <si>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</si>
  <si>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</si>
  <si>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</si>
  <si>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</si>
  <si>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</si>
  <si>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</si>
  <si>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</si>
  <si>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</si>
  <si>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</si>
  <si>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</si>
  <si>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</si>
  <si>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</si>
  <si>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</si>
  <si>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</si>
  <si>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</si>
  <si>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</si>
  <si>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</si>
  <si>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</si>
  <si>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</si>
  <si>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</si>
  <si>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</si>
  <si>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</si>
  <si>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</si>
  <si>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</si>
  <si>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</si>
  <si>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</si>
  <si>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</si>
  <si>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</si>
  <si>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</si>
  <si>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</si>
  <si>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</si>
  <si>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</si>
  <si>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</si>
  <si>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</si>
  <si>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</si>
  <si>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</si>
  <si>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</si>
  <si>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</si>
  <si>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</si>
  <si>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</si>
  <si>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</si>
  <si>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</si>
  <si>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</si>
  <si>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</si>
  <si>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</si>
  <si>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</si>
  <si>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</si>
  <si>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</si>
  <si>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</si>
  <si>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</si>
  <si>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</si>
  <si>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</si>
  <si>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</si>
  <si>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</si>
  <si>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</si>
  <si>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</si>
  <si>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</si>
  <si>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</si>
  <si>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</si>
  <si>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</si>
  <si>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</si>
  <si>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</si>
  <si>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</si>
  <si>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</si>
  <si>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</si>
  <si>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</si>
  <si>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</si>
  <si>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</si>
  <si>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</si>
  <si>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</si>
  <si>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</si>
  <si>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</si>
  <si>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</si>
  <si>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</si>
  <si>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</si>
  <si>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</si>
  <si>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</si>
  <si>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</si>
  <si>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</si>
  <si>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</si>
  <si>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</si>
  <si>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</si>
  <si>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</si>
  <si>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</si>
  <si>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</si>
  <si>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</si>
  <si>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</si>
  <si>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</si>
  <si>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</si>
  <si>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</si>
  <si>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</si>
  <si>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</si>
  <si>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</si>
  <si>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</si>
  <si>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</si>
  <si>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</si>
  <si>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</si>
  <si>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</si>
  <si>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</si>
  <si>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</si>
  <si>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</si>
  <si>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</si>
  <si>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</si>
  <si>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</si>
  <si>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</si>
  <si>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</si>
  <si>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</si>
  <si>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</si>
  <si>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</si>
  <si>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</si>
  <si>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</si>
  <si>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</si>
  <si>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</si>
  <si>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</si>
  <si>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</si>
  <si>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</si>
  <si>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</si>
  <si>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</si>
  <si>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</si>
  <si>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</si>
  <si>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</si>
  <si>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</si>
  <si>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</si>
  <si>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</si>
  <si>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</si>
  <si>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</si>
  <si>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</si>
  <si>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</si>
  <si>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</si>
  <si>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</si>
  <si>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</si>
  <si>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</si>
  <si>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</si>
  <si>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</si>
  <si>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</si>
  <si>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</si>
  <si>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</si>
  <si>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</si>
  <si>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</si>
  <si>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</si>
  <si>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</si>
  <si>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</si>
  <si>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</si>
  <si>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</si>
  <si>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</si>
  <si>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</si>
  <si>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</si>
  <si>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</si>
  <si>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</si>
  <si>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</si>
  <si>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</si>
  <si>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</si>
  <si>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</si>
  <si>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</si>
  <si>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</si>
  <si>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</si>
  <si>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</si>
  <si>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</si>
  <si>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</si>
  <si>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</si>
  <si>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</si>
  <si>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</si>
  <si>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</si>
  <si>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</si>
  <si>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</si>
  <si>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</si>
  <si>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</si>
  <si>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</si>
  <si>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</si>
  <si>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</si>
  <si>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</si>
  <si>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</si>
  <si>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</si>
  <si>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</si>
  <si>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</si>
  <si>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</si>
  <si>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</si>
  <si>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</si>
  <si>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</si>
  <si>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</si>
  <si>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</si>
  <si>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</si>
  <si>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</si>
  <si>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</si>
  <si>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</si>
  <si>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</si>
  <si>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</si>
  <si>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</si>
  <si>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</si>
  <si>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</si>
  <si>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</si>
  <si>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</si>
  <si>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</si>
  <si>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</si>
  <si>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</si>
  <si>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</si>
  <si>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</si>
  <si>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</si>
  <si>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</si>
  <si>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</si>
  <si>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</si>
  <si>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</si>
  <si>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</si>
  <si>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</si>
  <si>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</si>
  <si>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</si>
  <si>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</si>
  <si>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</si>
  <si>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</si>
  <si>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</si>
  <si>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</si>
  <si>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</si>
  <si>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</si>
  <si>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</si>
  <si>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</si>
  <si>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</si>
  <si>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</si>
  <si>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</si>
  <si>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</si>
  <si>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</si>
  <si>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</si>
  <si>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</si>
  <si>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</si>
  <si>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</si>
  <si>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</si>
  <si>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</si>
  <si>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</si>
  <si>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</si>
  <si>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</si>
  <si>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</si>
  <si>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</si>
  <si>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</si>
  <si>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</si>
  <si>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</si>
  <si>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</si>
  <si>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</si>
  <si>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</si>
  <si>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</si>
  <si>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</si>
  <si>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</si>
  <si>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</si>
  <si>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</si>
  <si>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</si>
  <si>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</si>
  <si>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</si>
  <si>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</si>
  <si>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</si>
  <si>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</si>
  <si>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</si>
  <si>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</si>
  <si>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</si>
  <si>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</si>
  <si>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</si>
  <si>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</si>
  <si>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</si>
  <si>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</si>
  <si>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</si>
  <si>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</si>
  <si>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</si>
  <si>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</si>
  <si>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</si>
  <si>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</si>
  <si>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</si>
  <si>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</si>
  <si>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</si>
  <si>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</si>
  <si>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</si>
  <si>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</si>
  <si>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</si>
  <si>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</si>
  <si>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</si>
  <si>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</si>
  <si>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</si>
  <si>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</si>
  <si>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</si>
  <si>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</si>
  <si>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</si>
  <si>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</si>
  <si>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</si>
  <si>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</si>
  <si>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</si>
  <si>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</si>
  <si>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</si>
  <si>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</si>
  <si>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</si>
  <si>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</si>
  <si>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</si>
  <si>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</si>
  <si>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</si>
  <si>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</si>
  <si>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</si>
  <si>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</si>
  <si>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</si>
  <si>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</si>
  <si>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</si>
  <si>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</si>
  <si>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</si>
  <si>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</si>
  <si>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</si>
  <si>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</si>
  <si>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</si>
  <si>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</si>
  <si>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</si>
  <si>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</si>
  <si>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</si>
  <si>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</si>
  <si>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</si>
  <si>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</si>
  <si>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</si>
  <si>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</si>
  <si>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</si>
  <si>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</si>
  <si>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</si>
  <si>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</si>
  <si>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</si>
  <si>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</si>
  <si>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</si>
  <si>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</si>
  <si>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</si>
  <si>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</si>
  <si>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</si>
  <si>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</si>
  <si>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</si>
  <si>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</si>
  <si>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</si>
  <si>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</si>
  <si>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</si>
  <si>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</si>
  <si>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</si>
  <si>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</si>
  <si>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</si>
  <si>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</si>
  <si>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</si>
  <si>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</si>
  <si>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</si>
  <si>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</si>
  <si>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</si>
  <si>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</si>
  <si>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</si>
  <si>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</si>
  <si>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</si>
  <si>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</si>
  <si>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</si>
  <si>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</si>
  <si>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</si>
  <si>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</si>
  <si>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</si>
  <si>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</si>
  <si>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</si>
  <si>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</si>
  <si>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</si>
  <si>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</si>
  <si>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</si>
  <si>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</si>
  <si>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</si>
  <si>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</si>
  <si>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</si>
  <si>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</si>
  <si>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</si>
  <si>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</si>
  <si>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</si>
  <si>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</si>
  <si>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</si>
  <si>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</si>
  <si>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</si>
  <si>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</si>
  <si>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</si>
  <si>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</si>
  <si>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</si>
  <si>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</si>
  <si>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</si>
  <si>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</si>
  <si>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</si>
  <si>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</si>
  <si>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</si>
  <si>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</si>
  <si>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</si>
  <si>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</si>
  <si>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</si>
  <si>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</si>
  <si>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</si>
  <si>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</si>
  <si>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</si>
  <si>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</si>
  <si>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</si>
  <si>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</si>
  <si>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</si>
  <si>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</si>
  <si>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</si>
  <si>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</si>
  <si>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</si>
  <si>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</si>
  <si>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</si>
  <si>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</si>
  <si>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</si>
  <si>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</si>
  <si>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</si>
  <si>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</si>
  <si>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</si>
  <si>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</si>
  <si>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</si>
  <si>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</si>
  <si>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</si>
  <si>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</si>
  <si>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</si>
  <si>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</si>
  <si>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</si>
  <si>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</si>
  <si>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</si>
  <si>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</si>
  <si>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</si>
  <si>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</si>
  <si>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</si>
  <si>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</si>
  <si>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</si>
  <si>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</si>
  <si>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</si>
  <si>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</si>
  <si>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</si>
  <si>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</si>
  <si>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</si>
  <si>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</si>
  <si>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</si>
  <si>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</si>
  <si>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</si>
  <si>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</si>
  <si>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</si>
  <si>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</si>
  <si>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</si>
  <si>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</si>
  <si>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</si>
  <si>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</si>
  <si>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</si>
  <si>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</si>
  <si>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</si>
  <si>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</si>
  <si>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</si>
  <si>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</si>
  <si>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</si>
  <si>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</si>
  <si>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</si>
  <si>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</si>
  <si>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</si>
  <si>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</si>
  <si>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</si>
  <si>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</si>
  <si>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</si>
  <si>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</si>
  <si>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</si>
  <si>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</si>
  <si>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</si>
  <si>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</si>
  <si>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</si>
  <si>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</si>
  <si>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</si>
  <si>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</si>
  <si>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</si>
  <si>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</si>
  <si>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</si>
  <si>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</si>
  <si>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</si>
  <si>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</si>
  <si>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</si>
  <si>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</si>
  <si>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</si>
  <si>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</si>
  <si>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</si>
  <si>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</si>
  <si>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</si>
  <si>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</si>
  <si>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</si>
  <si>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</si>
  <si>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</si>
  <si>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</si>
  <si>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</si>
  <si>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</si>
  <si>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</si>
  <si>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</si>
  <si>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</si>
  <si>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</si>
  <si>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</si>
  <si>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</si>
  <si>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</si>
  <si>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</si>
  <si>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</si>
  <si>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</si>
  <si>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</si>
  <si>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</si>
  <si>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</si>
  <si>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</si>
  <si>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</si>
  <si>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</si>
  <si>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</si>
  <si>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</si>
  <si>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</si>
  <si>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</si>
  <si>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</si>
  <si>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</si>
  <si>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</si>
  <si>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</si>
  <si>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</si>
  <si>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</si>
  <si>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</si>
  <si>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</si>
  <si>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</si>
  <si>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</si>
  <si>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</si>
  <si>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</si>
  <si>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</si>
  <si>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</si>
  <si>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</si>
  <si>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</si>
  <si>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</si>
  <si>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</si>
  <si>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</si>
  <si>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</si>
  <si>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</si>
  <si>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</si>
  <si>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</si>
  <si>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</si>
  <si>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t>
  </si>
  <si>
    <t>sum of sales</t>
  </si>
  <si>
    <t>Sum of Quantity</t>
  </si>
  <si>
    <t>Count of Order ID</t>
  </si>
  <si>
    <t>Sum of profit margin</t>
  </si>
  <si>
    <t>it give comparision of sale vs profit</t>
  </si>
  <si>
    <t>category vs sales</t>
  </si>
  <si>
    <t>state vs sales</t>
  </si>
  <si>
    <t>Top 5 sub category sales</t>
  </si>
  <si>
    <t>this is a ecommerce sales analysis dashboard.</t>
  </si>
  <si>
    <t>_</t>
  </si>
  <si>
    <t>Filters provide data according to -year</t>
  </si>
  <si>
    <t>segmebt</t>
  </si>
  <si>
    <t>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</si>
</sst>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0.00,&quot;K&quot;"/>
    <numFmt numFmtId="167" formatCode="\$\ 0.00"/>
  </numFmts>
  <fonts count="10"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
      <sz val="16"/>
      <color theme="1"/>
      <name val="Calibri"/>
      <family val="2"/>
      <scheme val="minor"/>
    </font>
    <font>
      <b/>
      <sz val="16"/>
      <color theme="0"/>
      <name val="Calibri"/>
      <family val="2"/>
      <scheme val="minor"/>
    </font>
    <font>
      <b/>
      <sz val="18"/>
      <color theme="0"/>
      <name val="Calibri"/>
      <family val="2"/>
      <scheme val="minor"/>
    </font>
    <font>
      <sz val="18"/>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1"/>
        <bgColor indexed="64"/>
      </patternFill>
    </fill>
    <fill>
      <patternFill patternType="solid">
        <fgColor theme="1" tint="0.34998626667073579"/>
        <bgColor indexed="64"/>
      </patternFill>
    </fill>
  </fills>
  <borders count="9">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s>
  <cellStyleXfs count="2">
    <xf numFmtId="0" fontId="0" fillId="0" borderId="0"/>
    <xf numFmtId="9" fontId="2" fillId="0" borderId="0" applyFont="0" applyFill="0" applyBorder="0" applyAlignment="0" applyProtection="0"/>
  </cellStyleXfs>
  <cellXfs count="33">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6" xfId="0" applyBorder="1" applyAlignment="1">
      <alignment horizontal="left"/>
    </xf>
    <xf numFmtId="0" fontId="0" fillId="0" borderId="7" xfId="0" applyBorder="1"/>
    <xf numFmtId="0" fontId="0" fillId="0" borderId="2" xfId="0" applyBorder="1" applyAlignment="1">
      <alignment horizontal="left"/>
    </xf>
    <xf numFmtId="165" fontId="0" fillId="0" borderId="1" xfId="0" applyNumberFormat="1" applyBorder="1"/>
    <xf numFmtId="165" fontId="0" fillId="0" borderId="7" xfId="0" applyNumberFormat="1" applyBorder="1"/>
    <xf numFmtId="165" fontId="0" fillId="0" borderId="6" xfId="0" applyNumberFormat="1" applyBorder="1"/>
    <xf numFmtId="165" fontId="0" fillId="0" borderId="8" xfId="0" applyNumberFormat="1" applyBorder="1"/>
    <xf numFmtId="10" fontId="0" fillId="0" borderId="3" xfId="0" applyNumberFormat="1" applyBorder="1"/>
    <xf numFmtId="10" fontId="0" fillId="0" borderId="4" xfId="0" applyNumberFormat="1" applyBorder="1"/>
    <xf numFmtId="10" fontId="0" fillId="0" borderId="5" xfId="0" applyNumberFormat="1" applyBorder="1"/>
    <xf numFmtId="166" fontId="0" fillId="0" borderId="0" xfId="0" applyNumberFormat="1"/>
    <xf numFmtId="14" fontId="0" fillId="0" borderId="0" xfId="0" applyNumberFormat="1"/>
    <xf numFmtId="167" fontId="0" fillId="0" borderId="0" xfId="0" applyNumberFormat="1"/>
    <xf numFmtId="10" fontId="0" fillId="0" borderId="0" xfId="1" applyNumberFormat="1" applyFont="1"/>
    <xf numFmtId="0" fontId="0" fillId="2" borderId="0" xfId="0" applyFill="1"/>
    <xf numFmtId="0" fontId="0" fillId="3" borderId="0" xfId="0" applyFill="1"/>
    <xf numFmtId="164" fontId="4" fillId="3" borderId="0" xfId="0" applyNumberFormat="1" applyFont="1" applyFill="1"/>
    <xf numFmtId="0" fontId="2" fillId="3" borderId="0" xfId="0" applyFont="1" applyFill="1"/>
    <xf numFmtId="0" fontId="5" fillId="3" borderId="0" xfId="0" applyFont="1" applyFill="1"/>
    <xf numFmtId="0" fontId="6" fillId="3" borderId="0" xfId="0" applyFont="1" applyFill="1"/>
    <xf numFmtId="0" fontId="7" fillId="3" borderId="0" xfId="0" applyFont="1" applyFill="1"/>
    <xf numFmtId="0" fontId="8" fillId="3" borderId="0" xfId="0" applyFont="1" applyFill="1"/>
    <xf numFmtId="0" fontId="9" fillId="3" borderId="0" xfId="0" applyFont="1" applyFill="1"/>
    <xf numFmtId="0" fontId="0" fillId="0" borderId="4" xfId="0" applyBorder="1"/>
    <xf numFmtId="0" fontId="0" fillId="0" borderId="5" xfId="0" applyBorder="1"/>
  </cellXfs>
  <cellStyles count="2">
    <cellStyle name="Normal" xfId="0" builtinId="0"/>
    <cellStyle name="Percent" xfId="1" builtinId="5"/>
  </cellStyles>
  <dxfs count="9">
    <dxf>
      <numFmt numFmtId="19" formatCode="dd/mm/yyyy"/>
    </dxf>
    <dxf>
      <numFmt numFmtId="19" formatCode="dd/mm/yyyy"/>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color theme="1"/>
      </font>
      <border>
        <bottom style="thin">
          <color theme="4"/>
        </bottom>
        <vertical/>
        <horizontal/>
      </border>
    </dxf>
    <dxf>
      <font>
        <color theme="2"/>
      </font>
      <fill>
        <patternFill>
          <bgColor theme="2" tint="-0.499984740745262"/>
        </patternFill>
      </fill>
      <border>
        <left style="thin">
          <color theme="4"/>
        </left>
        <right style="thin">
          <color theme="4"/>
        </right>
        <top style="thin">
          <color theme="4"/>
        </top>
        <bottom style="thin">
          <color theme="4"/>
        </bottom>
        <vertical/>
        <horizontal/>
      </border>
    </dxf>
  </dxfs>
  <tableStyles count="2">
    <tableStyle name="ab" pivot="0" table="0" count="10" xr9:uid="{636EEA02-A9B9-4F35-8E35-AE985920E707}">
      <tableStyleElement type="wholeTable" dxfId="8"/>
      <tableStyleElement type="headerRow" dxfId="7"/>
    </tableStyle>
    <tableStyle name="Data-style" pivot="0" count="3" xr9:uid="{00000000-0011-0000-FFFF-FFFF00000000}">
      <tableStyleElement type="headerRow" dxfId="6"/>
      <tableStyleElement type="firstRowStripe" dxfId="5"/>
      <tableStyleElement type="secondRowStripe" dxfId="4"/>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project2.xlsx]sale vs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 vs profit'!$B$3</c:f>
              <c:strCache>
                <c:ptCount val="1"/>
                <c:pt idx="0">
                  <c:v>Sum of Sales</c:v>
                </c:pt>
              </c:strCache>
            </c:strRef>
          </c:tx>
          <c:spPr>
            <a:solidFill>
              <a:schemeClr val="accent1"/>
            </a:solidFill>
            <a:ln>
              <a:noFill/>
            </a:ln>
            <a:effectLst/>
          </c:spPr>
          <c:invertIfNegative val="0"/>
          <c:cat>
            <c:strRef>
              <c:f>'sale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profit'!$B$4:$B$16</c:f>
              <c:numCache>
                <c:formatCode>\$\ 0.00,"K"</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extLst>
            <c:ext xmlns:c16="http://schemas.microsoft.com/office/drawing/2014/chart" uri="{C3380CC4-5D6E-409C-BE32-E72D297353CC}">
              <c16:uniqueId val="{00000000-1684-4388-8CE5-4A86719CDADC}"/>
            </c:ext>
          </c:extLst>
        </c:ser>
        <c:dLbls>
          <c:showLegendKey val="0"/>
          <c:showVal val="0"/>
          <c:showCatName val="0"/>
          <c:showSerName val="0"/>
          <c:showPercent val="0"/>
          <c:showBubbleSize val="0"/>
        </c:dLbls>
        <c:gapWidth val="219"/>
        <c:overlap val="-27"/>
        <c:axId val="636368784"/>
        <c:axId val="786292608"/>
      </c:barChart>
      <c:lineChart>
        <c:grouping val="standard"/>
        <c:varyColors val="0"/>
        <c:ser>
          <c:idx val="1"/>
          <c:order val="1"/>
          <c:tx>
            <c:strRef>
              <c:f>'sale vs profit'!$C$3</c:f>
              <c:strCache>
                <c:ptCount val="1"/>
                <c:pt idx="0">
                  <c:v>Sum of Profit</c:v>
                </c:pt>
              </c:strCache>
            </c:strRef>
          </c:tx>
          <c:spPr>
            <a:ln w="28575" cap="rnd">
              <a:solidFill>
                <a:schemeClr val="accent2"/>
              </a:solidFill>
              <a:round/>
            </a:ln>
            <a:effectLst/>
          </c:spPr>
          <c:marker>
            <c:symbol val="none"/>
          </c:marker>
          <c:cat>
            <c:strRef>
              <c:f>'sale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profit'!$C$4:$C$16</c:f>
              <c:numCache>
                <c:formatCode>\$\ 0.00,"K"</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1-1684-4388-8CE5-4A86719CDADC}"/>
            </c:ext>
          </c:extLst>
        </c:ser>
        <c:dLbls>
          <c:showLegendKey val="0"/>
          <c:showVal val="0"/>
          <c:showCatName val="0"/>
          <c:showSerName val="0"/>
          <c:showPercent val="0"/>
          <c:showBubbleSize val="0"/>
        </c:dLbls>
        <c:marker val="1"/>
        <c:smooth val="0"/>
        <c:axId val="636373104"/>
        <c:axId val="786300048"/>
      </c:lineChart>
      <c:catAx>
        <c:axId val="63636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292608"/>
        <c:crosses val="autoZero"/>
        <c:auto val="1"/>
        <c:lblAlgn val="ctr"/>
        <c:lblOffset val="100"/>
        <c:noMultiLvlLbl val="0"/>
      </c:catAx>
      <c:valAx>
        <c:axId val="786292608"/>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68784"/>
        <c:crosses val="autoZero"/>
        <c:crossBetween val="between"/>
      </c:valAx>
      <c:valAx>
        <c:axId val="78630004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373104"/>
        <c:crosses val="max"/>
        <c:crossBetween val="between"/>
      </c:valAx>
      <c:catAx>
        <c:axId val="636373104"/>
        <c:scaling>
          <c:orientation val="minMax"/>
        </c:scaling>
        <c:delete val="1"/>
        <c:axPos val="b"/>
        <c:numFmt formatCode="General" sourceLinked="1"/>
        <c:majorTickMark val="out"/>
        <c:minorTickMark val="none"/>
        <c:tickLblPos val="nextTo"/>
        <c:crossAx val="7863000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project2.xlsx]category vs sales(monthwise)!PivotTable2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vs sales(monthwise)'!$B$3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7F-4248-A77A-18CB0AD6168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7F-4248-A77A-18CB0AD6168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7F-4248-A77A-18CB0AD616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sales(monthwise)'!$A$4:$A$7</c:f>
              <c:strCache>
                <c:ptCount val="3"/>
                <c:pt idx="0">
                  <c:v>Furniture</c:v>
                </c:pt>
                <c:pt idx="1">
                  <c:v>Office Supplies</c:v>
                </c:pt>
                <c:pt idx="2">
                  <c:v>Technology</c:v>
                </c:pt>
              </c:strCache>
            </c:strRef>
          </c:cat>
          <c:val>
            <c:numRef>
              <c:f>'category vs sales(monthwise)'!$B$4:$B$7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0-13B0-41F6-BDB2-3B371EF7CE49}"/>
            </c:ext>
          </c:extLst>
        </c:ser>
        <c:dLbls>
          <c:showLegendKey val="0"/>
          <c:showVal val="1"/>
          <c:showCatName val="0"/>
          <c:showSerName val="0"/>
          <c:showPercent val="0"/>
          <c:showBubbleSize val="0"/>
          <c:showLeaderLines val="1"/>
        </c:dLbls>
        <c:firstSliceAng val="2"/>
        <c:holeSize val="62"/>
      </c:doughnutChart>
      <c:spPr>
        <a:noFill/>
        <a:ln>
          <a:noFill/>
        </a:ln>
        <a:effectLst>
          <a:softEdge rad="254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project2.xlsx]KPI!PivotTable3</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0569351907934594E-2"/>
          <c:w val="0.93888888888888888"/>
          <c:h val="0.89814814814814814"/>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75D2-4F68-9275-6046D2DB5D67}"/>
            </c:ext>
          </c:extLst>
        </c:ser>
        <c:dLbls>
          <c:showLegendKey val="0"/>
          <c:showVal val="0"/>
          <c:showCatName val="0"/>
          <c:showSerName val="0"/>
          <c:showPercent val="0"/>
          <c:showBubbleSize val="0"/>
        </c:dLbls>
        <c:smooth val="0"/>
        <c:axId val="683577647"/>
        <c:axId val="736916847"/>
      </c:lineChart>
      <c:catAx>
        <c:axId val="683577647"/>
        <c:scaling>
          <c:orientation val="minMax"/>
        </c:scaling>
        <c:delete val="1"/>
        <c:axPos val="b"/>
        <c:numFmt formatCode="General" sourceLinked="1"/>
        <c:majorTickMark val="none"/>
        <c:minorTickMark val="none"/>
        <c:tickLblPos val="nextTo"/>
        <c:crossAx val="736916847"/>
        <c:crosses val="autoZero"/>
        <c:auto val="1"/>
        <c:lblAlgn val="ctr"/>
        <c:lblOffset val="100"/>
        <c:noMultiLvlLbl val="0"/>
      </c:catAx>
      <c:valAx>
        <c:axId val="736916847"/>
        <c:scaling>
          <c:orientation val="minMax"/>
        </c:scaling>
        <c:delete val="1"/>
        <c:axPos val="l"/>
        <c:numFmt formatCode="General" sourceLinked="1"/>
        <c:majorTickMark val="none"/>
        <c:minorTickMark val="none"/>
        <c:tickLblPos val="nextTo"/>
        <c:crossAx val="68357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project2.xlsx]KPI!PivotTable4</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5.8823529411764705E-2"/>
          <c:w val="0.77911646586345384"/>
          <c:h val="0.56862745098039214"/>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E017-423C-81C0-53224143B903}"/>
            </c:ext>
          </c:extLst>
        </c:ser>
        <c:dLbls>
          <c:showLegendKey val="0"/>
          <c:showVal val="0"/>
          <c:showCatName val="0"/>
          <c:showSerName val="0"/>
          <c:showPercent val="0"/>
          <c:showBubbleSize val="0"/>
        </c:dLbls>
        <c:smooth val="0"/>
        <c:axId val="683571407"/>
        <c:axId val="749974239"/>
      </c:lineChart>
      <c:catAx>
        <c:axId val="683571407"/>
        <c:scaling>
          <c:orientation val="minMax"/>
        </c:scaling>
        <c:delete val="1"/>
        <c:axPos val="b"/>
        <c:numFmt formatCode="General" sourceLinked="1"/>
        <c:majorTickMark val="none"/>
        <c:minorTickMark val="none"/>
        <c:tickLblPos val="nextTo"/>
        <c:crossAx val="749974239"/>
        <c:crosses val="autoZero"/>
        <c:auto val="1"/>
        <c:lblAlgn val="ctr"/>
        <c:lblOffset val="100"/>
        <c:noMultiLvlLbl val="0"/>
      </c:catAx>
      <c:valAx>
        <c:axId val="749974239"/>
        <c:scaling>
          <c:orientation val="minMax"/>
        </c:scaling>
        <c:delete val="1"/>
        <c:axPos val="l"/>
        <c:numFmt formatCode="General" sourceLinked="1"/>
        <c:majorTickMark val="none"/>
        <c:minorTickMark val="none"/>
        <c:tickLblPos val="nextTo"/>
        <c:crossAx val="68357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project2.xlsx]KPI!PivotTable5</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29378531073447"/>
          <c:y val="6.8870523415977963E-2"/>
          <c:w val="0.87570621468926557"/>
          <c:h val="0.69696969696969702"/>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1E42-43F5-9ECF-FDA178CE2D3E}"/>
            </c:ext>
          </c:extLst>
        </c:ser>
        <c:dLbls>
          <c:showLegendKey val="0"/>
          <c:showVal val="0"/>
          <c:showCatName val="0"/>
          <c:showSerName val="0"/>
          <c:showPercent val="0"/>
          <c:showBubbleSize val="0"/>
        </c:dLbls>
        <c:smooth val="0"/>
        <c:axId val="809460479"/>
        <c:axId val="735221023"/>
      </c:lineChart>
      <c:catAx>
        <c:axId val="809460479"/>
        <c:scaling>
          <c:orientation val="minMax"/>
        </c:scaling>
        <c:delete val="1"/>
        <c:axPos val="b"/>
        <c:numFmt formatCode="General" sourceLinked="1"/>
        <c:majorTickMark val="none"/>
        <c:minorTickMark val="none"/>
        <c:tickLblPos val="nextTo"/>
        <c:crossAx val="735221023"/>
        <c:crosses val="autoZero"/>
        <c:auto val="1"/>
        <c:lblAlgn val="ctr"/>
        <c:lblOffset val="100"/>
        <c:noMultiLvlLbl val="0"/>
      </c:catAx>
      <c:valAx>
        <c:axId val="735221023"/>
        <c:scaling>
          <c:orientation val="minMax"/>
        </c:scaling>
        <c:delete val="1"/>
        <c:axPos val="l"/>
        <c:numFmt formatCode="General" sourceLinked="1"/>
        <c:majorTickMark val="none"/>
        <c:minorTickMark val="none"/>
        <c:tickLblPos val="nextTo"/>
        <c:crossAx val="809460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C214-4B40-8C11-CA582DA11AD1}"/>
            </c:ext>
          </c:extLst>
        </c:ser>
        <c:dLbls>
          <c:showLegendKey val="0"/>
          <c:showVal val="0"/>
          <c:showCatName val="0"/>
          <c:showSerName val="0"/>
          <c:showPercent val="0"/>
          <c:showBubbleSize val="0"/>
        </c:dLbls>
        <c:smooth val="0"/>
        <c:axId val="809472959"/>
        <c:axId val="735217055"/>
      </c:lineChart>
      <c:catAx>
        <c:axId val="809472959"/>
        <c:scaling>
          <c:orientation val="minMax"/>
        </c:scaling>
        <c:delete val="1"/>
        <c:axPos val="b"/>
        <c:numFmt formatCode="General" sourceLinked="1"/>
        <c:majorTickMark val="none"/>
        <c:minorTickMark val="none"/>
        <c:tickLblPos val="nextTo"/>
        <c:crossAx val="735217055"/>
        <c:crosses val="autoZero"/>
        <c:auto val="1"/>
        <c:lblAlgn val="ctr"/>
        <c:lblOffset val="100"/>
        <c:noMultiLvlLbl val="0"/>
      </c:catAx>
      <c:valAx>
        <c:axId val="735217055"/>
        <c:scaling>
          <c:orientation val="minMax"/>
        </c:scaling>
        <c:delete val="1"/>
        <c:axPos val="l"/>
        <c:numFmt formatCode="General" sourceLinked="1"/>
        <c:majorTickMark val="none"/>
        <c:minorTickMark val="none"/>
        <c:tickLblPos val="nextTo"/>
        <c:crossAx val="80947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125313283208017E-2"/>
          <c:y val="1.7361111111111112E-2"/>
          <c:w val="0.90810359231411864"/>
          <c:h val="0.80902777777777779"/>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C700-49DA-B8E8-5784BBF0F42B}"/>
            </c:ext>
          </c:extLst>
        </c:ser>
        <c:dLbls>
          <c:showLegendKey val="0"/>
          <c:showVal val="0"/>
          <c:showCatName val="0"/>
          <c:showSerName val="0"/>
          <c:showPercent val="0"/>
          <c:showBubbleSize val="0"/>
        </c:dLbls>
        <c:smooth val="0"/>
        <c:axId val="809467679"/>
        <c:axId val="563885295"/>
      </c:lineChart>
      <c:catAx>
        <c:axId val="809467679"/>
        <c:scaling>
          <c:orientation val="minMax"/>
        </c:scaling>
        <c:delete val="1"/>
        <c:axPos val="b"/>
        <c:numFmt formatCode="General" sourceLinked="1"/>
        <c:majorTickMark val="none"/>
        <c:minorTickMark val="none"/>
        <c:tickLblPos val="nextTo"/>
        <c:crossAx val="563885295"/>
        <c:crosses val="autoZero"/>
        <c:auto val="1"/>
        <c:lblAlgn val="ctr"/>
        <c:lblOffset val="100"/>
        <c:noMultiLvlLbl val="0"/>
      </c:catAx>
      <c:valAx>
        <c:axId val="563885295"/>
        <c:scaling>
          <c:orientation val="minMax"/>
        </c:scaling>
        <c:delete val="1"/>
        <c:axPos val="l"/>
        <c:numFmt formatCode="General" sourceLinked="1"/>
        <c:majorTickMark val="none"/>
        <c:minorTickMark val="none"/>
        <c:tickLblPos val="nextTo"/>
        <c:crossAx val="80946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539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0128205128205121E-3"/>
          <c:y val="2.0807555305586804E-2"/>
          <c:w val="0.99198708408871572"/>
          <c:h val="0.97167670217693392"/>
        </c:manualLayout>
      </c:layout>
      <c:lineChart>
        <c:grouping val="standard"/>
        <c:varyColors val="0"/>
        <c:ser>
          <c:idx val="0"/>
          <c:order val="0"/>
          <c:tx>
            <c:strRef>
              <c:f>KPI!$B$3</c:f>
              <c:strCache>
                <c:ptCount val="1"/>
                <c:pt idx="0">
                  <c:v>Total</c:v>
                </c:pt>
              </c:strCache>
            </c:strRef>
          </c:tx>
          <c:spPr>
            <a:ln w="5397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smooth val="0"/>
          <c:extLst>
            <c:ext xmlns:c16="http://schemas.microsoft.com/office/drawing/2014/chart" uri="{C3380CC4-5D6E-409C-BE32-E72D297353CC}">
              <c16:uniqueId val="{00000000-C259-457C-96E2-D55D35624793}"/>
            </c:ext>
          </c:extLst>
        </c:ser>
        <c:dLbls>
          <c:showLegendKey val="0"/>
          <c:showVal val="0"/>
          <c:showCatName val="0"/>
          <c:showSerName val="0"/>
          <c:showPercent val="0"/>
          <c:showBubbleSize val="0"/>
        </c:dLbls>
        <c:smooth val="0"/>
        <c:axId val="683577647"/>
        <c:axId val="736916847"/>
      </c:lineChart>
      <c:catAx>
        <c:axId val="683577647"/>
        <c:scaling>
          <c:orientation val="minMax"/>
        </c:scaling>
        <c:delete val="1"/>
        <c:axPos val="b"/>
        <c:numFmt formatCode="General" sourceLinked="1"/>
        <c:majorTickMark val="none"/>
        <c:minorTickMark val="none"/>
        <c:tickLblPos val="nextTo"/>
        <c:crossAx val="736916847"/>
        <c:crosses val="autoZero"/>
        <c:auto val="1"/>
        <c:lblAlgn val="ctr"/>
        <c:lblOffset val="100"/>
        <c:noMultiLvlLbl val="0"/>
      </c:catAx>
      <c:valAx>
        <c:axId val="736916847"/>
        <c:scaling>
          <c:orientation val="minMax"/>
        </c:scaling>
        <c:delete val="1"/>
        <c:axPos val="l"/>
        <c:numFmt formatCode="General" sourceLinked="1"/>
        <c:majorTickMark val="none"/>
        <c:minorTickMark val="none"/>
        <c:tickLblPos val="nextTo"/>
        <c:crossAx val="683577647"/>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project2.xlsx]KPI!PivotTable5</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445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KPI!$H$3</c:f>
              <c:strCache>
                <c:ptCount val="1"/>
                <c:pt idx="0">
                  <c:v>Total</c:v>
                </c:pt>
              </c:strCache>
            </c:strRef>
          </c:tx>
          <c:spPr>
            <a:ln w="44450" cap="rnd">
              <a:solidFill>
                <a:schemeClr val="bg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0-ACE6-438A-A71C-2220A0B97856}"/>
            </c:ext>
          </c:extLst>
        </c:ser>
        <c:dLbls>
          <c:showLegendKey val="0"/>
          <c:showVal val="0"/>
          <c:showCatName val="0"/>
          <c:showSerName val="0"/>
          <c:showPercent val="0"/>
          <c:showBubbleSize val="0"/>
        </c:dLbls>
        <c:smooth val="0"/>
        <c:axId val="809460479"/>
        <c:axId val="735221023"/>
      </c:lineChart>
      <c:catAx>
        <c:axId val="809460479"/>
        <c:scaling>
          <c:orientation val="minMax"/>
        </c:scaling>
        <c:delete val="1"/>
        <c:axPos val="b"/>
        <c:numFmt formatCode="General" sourceLinked="1"/>
        <c:majorTickMark val="none"/>
        <c:minorTickMark val="none"/>
        <c:tickLblPos val="nextTo"/>
        <c:crossAx val="735221023"/>
        <c:crosses val="autoZero"/>
        <c:auto val="1"/>
        <c:lblAlgn val="ctr"/>
        <c:lblOffset val="100"/>
        <c:noMultiLvlLbl val="0"/>
      </c:catAx>
      <c:valAx>
        <c:axId val="735221023"/>
        <c:scaling>
          <c:orientation val="minMax"/>
        </c:scaling>
        <c:delete val="1"/>
        <c:axPos val="l"/>
        <c:numFmt formatCode="General" sourceLinked="1"/>
        <c:majorTickMark val="none"/>
        <c:minorTickMark val="none"/>
        <c:tickLblPos val="nextTo"/>
        <c:crossAx val="809460479"/>
        <c:crosses val="autoZero"/>
        <c:crossBetween val="between"/>
      </c:valAx>
      <c:spPr>
        <a:solidFill>
          <a:schemeClr val="tx1">
            <a:lumMod val="50000"/>
            <a:lumOff val="5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project2.xlsx]KPI!PivotTable4</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9443325398278703E-2"/>
          <c:w val="1"/>
          <c:h val="0.94117626744025418"/>
        </c:manualLayout>
      </c:layout>
      <c:lineChart>
        <c:grouping val="standard"/>
        <c:varyColors val="0"/>
        <c:ser>
          <c:idx val="0"/>
          <c:order val="0"/>
          <c:tx>
            <c:strRef>
              <c:f>KPI!$E$3</c:f>
              <c:strCache>
                <c:ptCount val="1"/>
                <c:pt idx="0">
                  <c:v>Total</c:v>
                </c:pt>
              </c:strCache>
            </c:strRef>
          </c:tx>
          <c:spPr>
            <a:ln w="38100" cap="rnd">
              <a:solidFill>
                <a:schemeClr val="bg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44</c:v>
                </c:pt>
                <c:pt idx="1">
                  <c:v>29</c:v>
                </c:pt>
                <c:pt idx="2">
                  <c:v>34</c:v>
                </c:pt>
                <c:pt idx="3">
                  <c:v>19</c:v>
                </c:pt>
                <c:pt idx="4">
                  <c:v>48</c:v>
                </c:pt>
                <c:pt idx="5">
                  <c:v>60</c:v>
                </c:pt>
                <c:pt idx="6">
                  <c:v>49</c:v>
                </c:pt>
                <c:pt idx="7">
                  <c:v>36</c:v>
                </c:pt>
                <c:pt idx="8">
                  <c:v>72</c:v>
                </c:pt>
                <c:pt idx="9">
                  <c:v>68</c:v>
                </c:pt>
                <c:pt idx="10">
                  <c:v>90</c:v>
                </c:pt>
                <c:pt idx="11">
                  <c:v>28</c:v>
                </c:pt>
              </c:numCache>
            </c:numRef>
          </c:val>
          <c:smooth val="0"/>
          <c:extLst>
            <c:ext xmlns:c16="http://schemas.microsoft.com/office/drawing/2014/chart" uri="{C3380CC4-5D6E-409C-BE32-E72D297353CC}">
              <c16:uniqueId val="{00000000-0F65-4961-A253-0C2C8184A0CF}"/>
            </c:ext>
          </c:extLst>
        </c:ser>
        <c:dLbls>
          <c:showLegendKey val="0"/>
          <c:showVal val="0"/>
          <c:showCatName val="0"/>
          <c:showSerName val="0"/>
          <c:showPercent val="0"/>
          <c:showBubbleSize val="0"/>
        </c:dLbls>
        <c:smooth val="0"/>
        <c:axId val="683571407"/>
        <c:axId val="749974239"/>
      </c:lineChart>
      <c:catAx>
        <c:axId val="683571407"/>
        <c:scaling>
          <c:orientation val="minMax"/>
        </c:scaling>
        <c:delete val="1"/>
        <c:axPos val="b"/>
        <c:numFmt formatCode="General" sourceLinked="1"/>
        <c:majorTickMark val="none"/>
        <c:minorTickMark val="none"/>
        <c:tickLblPos val="nextTo"/>
        <c:crossAx val="749974239"/>
        <c:crosses val="autoZero"/>
        <c:auto val="1"/>
        <c:lblAlgn val="ctr"/>
        <c:lblOffset val="100"/>
        <c:noMultiLvlLbl val="0"/>
      </c:catAx>
      <c:valAx>
        <c:axId val="749974239"/>
        <c:scaling>
          <c:orientation val="minMax"/>
        </c:scaling>
        <c:delete val="1"/>
        <c:axPos val="l"/>
        <c:numFmt formatCode="General" sourceLinked="1"/>
        <c:majorTickMark val="none"/>
        <c:minorTickMark val="none"/>
        <c:tickLblPos val="nextTo"/>
        <c:crossAx val="683571407"/>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project2.xlsx]KPI!PivotTable6</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KPI!$K$3</c:f>
              <c:strCache>
                <c:ptCount val="1"/>
                <c:pt idx="0">
                  <c:v>Total</c:v>
                </c:pt>
              </c:strCache>
            </c:strRef>
          </c:tx>
          <c:spPr>
            <a:ln w="38100" cap="rnd">
              <a:solidFill>
                <a:schemeClr val="bg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14</c:v>
                </c:pt>
                <c:pt idx="1">
                  <c:v>11</c:v>
                </c:pt>
                <c:pt idx="2">
                  <c:v>12</c:v>
                </c:pt>
                <c:pt idx="3">
                  <c:v>6</c:v>
                </c:pt>
                <c:pt idx="4">
                  <c:v>11</c:v>
                </c:pt>
                <c:pt idx="5">
                  <c:v>16</c:v>
                </c:pt>
                <c:pt idx="6">
                  <c:v>13</c:v>
                </c:pt>
                <c:pt idx="7">
                  <c:v>9</c:v>
                </c:pt>
                <c:pt idx="8">
                  <c:v>17</c:v>
                </c:pt>
                <c:pt idx="9">
                  <c:v>14</c:v>
                </c:pt>
                <c:pt idx="10">
                  <c:v>28</c:v>
                </c:pt>
                <c:pt idx="11">
                  <c:v>11</c:v>
                </c:pt>
              </c:numCache>
            </c:numRef>
          </c:val>
          <c:smooth val="0"/>
          <c:extLst>
            <c:ext xmlns:c16="http://schemas.microsoft.com/office/drawing/2014/chart" uri="{C3380CC4-5D6E-409C-BE32-E72D297353CC}">
              <c16:uniqueId val="{00000000-D880-4CA1-92A5-9D31B98B32AF}"/>
            </c:ext>
          </c:extLst>
        </c:ser>
        <c:dLbls>
          <c:showLegendKey val="0"/>
          <c:showVal val="0"/>
          <c:showCatName val="0"/>
          <c:showSerName val="0"/>
          <c:showPercent val="0"/>
          <c:showBubbleSize val="0"/>
        </c:dLbls>
        <c:smooth val="0"/>
        <c:axId val="809472959"/>
        <c:axId val="735217055"/>
      </c:lineChart>
      <c:catAx>
        <c:axId val="809472959"/>
        <c:scaling>
          <c:orientation val="minMax"/>
        </c:scaling>
        <c:delete val="1"/>
        <c:axPos val="b"/>
        <c:numFmt formatCode="General" sourceLinked="1"/>
        <c:majorTickMark val="none"/>
        <c:minorTickMark val="none"/>
        <c:tickLblPos val="nextTo"/>
        <c:crossAx val="735217055"/>
        <c:crosses val="autoZero"/>
        <c:auto val="1"/>
        <c:lblAlgn val="ctr"/>
        <c:lblOffset val="100"/>
        <c:noMultiLvlLbl val="0"/>
      </c:catAx>
      <c:valAx>
        <c:axId val="735217055"/>
        <c:scaling>
          <c:orientation val="minMax"/>
        </c:scaling>
        <c:delete val="1"/>
        <c:axPos val="l"/>
        <c:numFmt formatCode="General" sourceLinked="1"/>
        <c:majorTickMark val="none"/>
        <c:minorTickMark val="none"/>
        <c:tickLblPos val="nextTo"/>
        <c:crossAx val="809472959"/>
        <c:crosses val="autoZero"/>
        <c:crossBetween val="between"/>
      </c:valAx>
      <c:spPr>
        <a:solidFill>
          <a:schemeClr val="tx1">
            <a:lumMod val="65000"/>
            <a:lumOff val="3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project2.xlsx]top 5 sub category sales!PivotTable2</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Top 5 sub category svs</a:t>
            </a:r>
            <a:r>
              <a:rPr lang="en-US" b="1" baseline="0">
                <a:solidFill>
                  <a:schemeClr val="bg1"/>
                </a:solidFill>
              </a:rPr>
              <a:t> sales</a:t>
            </a:r>
            <a:r>
              <a:rPr lang="en-US" b="1">
                <a:solidFill>
                  <a:schemeClr val="bg1"/>
                </a:solidFill>
              </a:rPr>
              <a:t> </a:t>
            </a:r>
          </a:p>
        </c:rich>
      </c:tx>
      <c:layout>
        <c:manualLayout>
          <c:xMode val="edge"/>
          <c:yMode val="edge"/>
          <c:x val="2.6403131294634673E-3"/>
          <c:y val="0"/>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40038915526766"/>
          <c:y val="0.11479455977093773"/>
          <c:w val="0.78176027061838471"/>
          <c:h val="0.75285440229062273"/>
        </c:manualLayout>
      </c:layout>
      <c:barChart>
        <c:barDir val="bar"/>
        <c:grouping val="clustered"/>
        <c:varyColors val="0"/>
        <c:ser>
          <c:idx val="0"/>
          <c:order val="0"/>
          <c:tx>
            <c:strRef>
              <c:f>'top 5 sub category sales'!$B$3</c:f>
              <c:strCache>
                <c:ptCount val="1"/>
                <c:pt idx="0">
                  <c:v>Total</c:v>
                </c:pt>
              </c:strCache>
            </c:strRef>
          </c:tx>
          <c:spPr>
            <a:solidFill>
              <a:schemeClr val="bg1"/>
            </a:solidFill>
            <a:ln>
              <a:noFill/>
            </a:ln>
            <a:effectLst/>
          </c:spPr>
          <c:invertIfNegative val="0"/>
          <c:cat>
            <c:strRef>
              <c:f>'top 5 sub category sales'!$A$4:$A$9</c:f>
              <c:strCache>
                <c:ptCount val="5"/>
                <c:pt idx="0">
                  <c:v>Phones</c:v>
                </c:pt>
                <c:pt idx="1">
                  <c:v>Accessories</c:v>
                </c:pt>
                <c:pt idx="2">
                  <c:v>Chairs</c:v>
                </c:pt>
                <c:pt idx="3">
                  <c:v>Binders</c:v>
                </c:pt>
                <c:pt idx="4">
                  <c:v>Storage</c:v>
                </c:pt>
              </c:strCache>
            </c:strRef>
          </c:cat>
          <c:val>
            <c:numRef>
              <c:f>'top 5 sub category sales'!$B$4:$B$9</c:f>
              <c:numCache>
                <c:formatCode>General</c:formatCode>
                <c:ptCount val="5"/>
                <c:pt idx="0">
                  <c:v>9081.5360000000001</c:v>
                </c:pt>
                <c:pt idx="1">
                  <c:v>4593.9840000000004</c:v>
                </c:pt>
                <c:pt idx="2">
                  <c:v>3093.3139999999999</c:v>
                </c:pt>
                <c:pt idx="3">
                  <c:v>2936.6120000000005</c:v>
                </c:pt>
                <c:pt idx="4">
                  <c:v>2636.6280000000002</c:v>
                </c:pt>
              </c:numCache>
            </c:numRef>
          </c:val>
          <c:extLst>
            <c:ext xmlns:c16="http://schemas.microsoft.com/office/drawing/2014/chart" uri="{C3380CC4-5D6E-409C-BE32-E72D297353CC}">
              <c16:uniqueId val="{00000000-5ACE-436B-9512-7EBEA9E83D9F}"/>
            </c:ext>
          </c:extLst>
        </c:ser>
        <c:dLbls>
          <c:showLegendKey val="0"/>
          <c:showVal val="0"/>
          <c:showCatName val="0"/>
          <c:showSerName val="0"/>
          <c:showPercent val="0"/>
          <c:showBubbleSize val="0"/>
        </c:dLbls>
        <c:gapWidth val="182"/>
        <c:axId val="683592047"/>
        <c:axId val="298959823"/>
      </c:barChart>
      <c:catAx>
        <c:axId val="683592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98959823"/>
        <c:crosses val="autoZero"/>
        <c:auto val="1"/>
        <c:lblAlgn val="ctr"/>
        <c:lblOffset val="100"/>
        <c:noMultiLvlLbl val="0"/>
      </c:catAx>
      <c:valAx>
        <c:axId val="2989598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359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412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74375847946544"/>
          <c:y val="0.19097222222222221"/>
          <c:w val="0.76639659173038155"/>
          <c:h val="0.72222222222222221"/>
        </c:manualLayout>
      </c:layout>
      <c:lineChart>
        <c:grouping val="standard"/>
        <c:varyColors val="0"/>
        <c:ser>
          <c:idx val="0"/>
          <c:order val="0"/>
          <c:tx>
            <c:strRef>
              <c:f>KPI!$N$3</c:f>
              <c:strCache>
                <c:ptCount val="1"/>
                <c:pt idx="0">
                  <c:v>Total</c:v>
                </c:pt>
              </c:strCache>
            </c:strRef>
          </c:tx>
          <c:spPr>
            <a:ln w="41275" cap="rnd">
              <a:solidFill>
                <a:schemeClr val="bg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0.29661338977475643</c:v>
                </c:pt>
                <c:pt idx="1">
                  <c:v>-8.6316148732359627E-2</c:v>
                </c:pt>
                <c:pt idx="2">
                  <c:v>0.16684964857057771</c:v>
                </c:pt>
                <c:pt idx="3">
                  <c:v>-2.7478135511773159E-2</c:v>
                </c:pt>
                <c:pt idx="4">
                  <c:v>0.14627284469423177</c:v>
                </c:pt>
                <c:pt idx="5">
                  <c:v>2.915219883948526E-2</c:v>
                </c:pt>
                <c:pt idx="6">
                  <c:v>7.3895754353560647E-2</c:v>
                </c:pt>
                <c:pt idx="7">
                  <c:v>-0.15052035307817865</c:v>
                </c:pt>
                <c:pt idx="8">
                  <c:v>0.12210987454342288</c:v>
                </c:pt>
                <c:pt idx="9">
                  <c:v>0.15810596243225328</c:v>
                </c:pt>
                <c:pt idx="10">
                  <c:v>0.19861585335570583</c:v>
                </c:pt>
                <c:pt idx="11">
                  <c:v>0.25972094148730923</c:v>
                </c:pt>
              </c:numCache>
            </c:numRef>
          </c:val>
          <c:smooth val="0"/>
          <c:extLst>
            <c:ext xmlns:c16="http://schemas.microsoft.com/office/drawing/2014/chart" uri="{C3380CC4-5D6E-409C-BE32-E72D297353CC}">
              <c16:uniqueId val="{00000000-A193-4C00-A96F-20597F7180DD}"/>
            </c:ext>
          </c:extLst>
        </c:ser>
        <c:dLbls>
          <c:showLegendKey val="0"/>
          <c:showVal val="0"/>
          <c:showCatName val="0"/>
          <c:showSerName val="0"/>
          <c:showPercent val="0"/>
          <c:showBubbleSize val="0"/>
        </c:dLbls>
        <c:smooth val="0"/>
        <c:axId val="809467679"/>
        <c:axId val="563885295"/>
      </c:lineChart>
      <c:catAx>
        <c:axId val="809467679"/>
        <c:scaling>
          <c:orientation val="minMax"/>
        </c:scaling>
        <c:delete val="1"/>
        <c:axPos val="b"/>
        <c:numFmt formatCode="General" sourceLinked="1"/>
        <c:majorTickMark val="none"/>
        <c:minorTickMark val="none"/>
        <c:tickLblPos val="nextTo"/>
        <c:crossAx val="563885295"/>
        <c:crosses val="autoZero"/>
        <c:auto val="1"/>
        <c:lblAlgn val="ctr"/>
        <c:lblOffset val="100"/>
        <c:noMultiLvlLbl val="0"/>
      </c:catAx>
      <c:valAx>
        <c:axId val="563885295"/>
        <c:scaling>
          <c:orientation val="minMax"/>
        </c:scaling>
        <c:delete val="1"/>
        <c:axPos val="l"/>
        <c:numFmt formatCode="General" sourceLinked="1"/>
        <c:majorTickMark val="none"/>
        <c:minorTickMark val="none"/>
        <c:tickLblPos val="nextTo"/>
        <c:crossAx val="809467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project2.xlsx]sale vs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242451047210258"/>
          <c:y val="0.11454319063359401"/>
          <c:w val="0.58483915268848796"/>
          <c:h val="0.6904499565540656"/>
        </c:manualLayout>
      </c:layout>
      <c:barChart>
        <c:barDir val="col"/>
        <c:grouping val="clustered"/>
        <c:varyColors val="0"/>
        <c:ser>
          <c:idx val="0"/>
          <c:order val="0"/>
          <c:tx>
            <c:strRef>
              <c:f>'sale vs profit'!$B$3</c:f>
              <c:strCache>
                <c:ptCount val="1"/>
                <c:pt idx="0">
                  <c:v>Sum of Sales</c:v>
                </c:pt>
              </c:strCache>
            </c:strRef>
          </c:tx>
          <c:spPr>
            <a:solidFill>
              <a:schemeClr val="bg1"/>
            </a:solidFill>
            <a:ln>
              <a:noFill/>
            </a:ln>
            <a:effectLst/>
          </c:spPr>
          <c:invertIfNegative val="0"/>
          <c:cat>
            <c:strRef>
              <c:f>'sale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profit'!$B$4:$B$16</c:f>
              <c:numCache>
                <c:formatCode>\$\ 0.00,"K"</c:formatCode>
                <c:ptCount val="12"/>
                <c:pt idx="0">
                  <c:v>1602.1330000000003</c:v>
                </c:pt>
                <c:pt idx="1">
                  <c:v>1840.6324</c:v>
                </c:pt>
                <c:pt idx="2">
                  <c:v>1497.598</c:v>
                </c:pt>
                <c:pt idx="3">
                  <c:v>208.10000000000002</c:v>
                </c:pt>
                <c:pt idx="4">
                  <c:v>1441.5819999999997</c:v>
                </c:pt>
                <c:pt idx="5">
                  <c:v>2590.23</c:v>
                </c:pt>
                <c:pt idx="6">
                  <c:v>3919.7799999999993</c:v>
                </c:pt>
                <c:pt idx="7">
                  <c:v>461.99399999999997</c:v>
                </c:pt>
                <c:pt idx="8">
                  <c:v>8431.7619999999988</c:v>
                </c:pt>
                <c:pt idx="9">
                  <c:v>3336.6919999999996</c:v>
                </c:pt>
                <c:pt idx="10">
                  <c:v>4510.2880000000005</c:v>
                </c:pt>
                <c:pt idx="11">
                  <c:v>611.62800000000004</c:v>
                </c:pt>
              </c:numCache>
            </c:numRef>
          </c:val>
          <c:extLst>
            <c:ext xmlns:c16="http://schemas.microsoft.com/office/drawing/2014/chart" uri="{C3380CC4-5D6E-409C-BE32-E72D297353CC}">
              <c16:uniqueId val="{00000000-CF5E-4AF8-AA80-B94008611151}"/>
            </c:ext>
          </c:extLst>
        </c:ser>
        <c:dLbls>
          <c:showLegendKey val="0"/>
          <c:showVal val="0"/>
          <c:showCatName val="0"/>
          <c:showSerName val="0"/>
          <c:showPercent val="0"/>
          <c:showBubbleSize val="0"/>
        </c:dLbls>
        <c:gapWidth val="219"/>
        <c:overlap val="-27"/>
        <c:axId val="636368784"/>
        <c:axId val="786292608"/>
      </c:barChart>
      <c:lineChart>
        <c:grouping val="standard"/>
        <c:varyColors val="0"/>
        <c:ser>
          <c:idx val="1"/>
          <c:order val="1"/>
          <c:tx>
            <c:strRef>
              <c:f>'sale vs profit'!$C$3</c:f>
              <c:strCache>
                <c:ptCount val="1"/>
                <c:pt idx="0">
                  <c:v>Sum of Profit</c:v>
                </c:pt>
              </c:strCache>
            </c:strRef>
          </c:tx>
          <c:spPr>
            <a:ln w="28575" cap="rnd">
              <a:solidFill>
                <a:schemeClr val="accent2"/>
              </a:solidFill>
              <a:round/>
            </a:ln>
            <a:effectLst/>
          </c:spPr>
          <c:marker>
            <c:symbol val="none"/>
          </c:marker>
          <c:cat>
            <c:strRef>
              <c:f>'sale vs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 vs profit'!$C$4:$C$16</c:f>
              <c:numCache>
                <c:formatCode>\$\ 0.00,"K"</c:formatCode>
                <c:ptCount val="12"/>
                <c:pt idx="0">
                  <c:v>475.21409999999992</c:v>
                </c:pt>
                <c:pt idx="1">
                  <c:v>-158.87630000000004</c:v>
                </c:pt>
                <c:pt idx="2">
                  <c:v>249.87370000000004</c:v>
                </c:pt>
                <c:pt idx="3">
                  <c:v>-5.7181999999999951</c:v>
                </c:pt>
                <c:pt idx="4">
                  <c:v>210.86429999999996</c:v>
                </c:pt>
                <c:pt idx="5">
                  <c:v>75.510899999999907</c:v>
                </c:pt>
                <c:pt idx="6">
                  <c:v>289.65509999999989</c:v>
                </c:pt>
                <c:pt idx="7">
                  <c:v>-69.539500000000061</c:v>
                </c:pt>
                <c:pt idx="8">
                  <c:v>1029.6014000000002</c:v>
                </c:pt>
                <c:pt idx="9">
                  <c:v>527.55089999999996</c:v>
                </c:pt>
                <c:pt idx="10">
                  <c:v>895.81469999999979</c:v>
                </c:pt>
                <c:pt idx="11">
                  <c:v>158.85259999999997</c:v>
                </c:pt>
              </c:numCache>
            </c:numRef>
          </c:val>
          <c:smooth val="0"/>
          <c:extLst>
            <c:ext xmlns:c16="http://schemas.microsoft.com/office/drawing/2014/chart" uri="{C3380CC4-5D6E-409C-BE32-E72D297353CC}">
              <c16:uniqueId val="{00000001-CF5E-4AF8-AA80-B94008611151}"/>
            </c:ext>
          </c:extLst>
        </c:ser>
        <c:dLbls>
          <c:showLegendKey val="0"/>
          <c:showVal val="0"/>
          <c:showCatName val="0"/>
          <c:showSerName val="0"/>
          <c:showPercent val="0"/>
          <c:showBubbleSize val="0"/>
        </c:dLbls>
        <c:marker val="1"/>
        <c:smooth val="0"/>
        <c:axId val="636373104"/>
        <c:axId val="786300048"/>
      </c:lineChart>
      <c:catAx>
        <c:axId val="63636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786292608"/>
        <c:crosses val="autoZero"/>
        <c:auto val="1"/>
        <c:lblAlgn val="ctr"/>
        <c:lblOffset val="100"/>
        <c:noMultiLvlLbl val="0"/>
      </c:catAx>
      <c:valAx>
        <c:axId val="786292608"/>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b="1">
                    <a:solidFill>
                      <a:schemeClr val="bg1"/>
                    </a:solidFill>
                  </a:rPr>
                  <a:t>sale</a:t>
                </a:r>
                <a:endParaRPr lang="en-IN">
                  <a:solidFill>
                    <a:schemeClr val="bg1"/>
                  </a:solidFill>
                </a:endParaRP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636368784"/>
        <c:crosses val="autoZero"/>
        <c:crossBetween val="between"/>
      </c:valAx>
      <c:valAx>
        <c:axId val="786300048"/>
        <c:scaling>
          <c:orientation val="minMax"/>
        </c:scaling>
        <c:delete val="0"/>
        <c:axPos val="r"/>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IN" b="1">
                    <a:solidFill>
                      <a:schemeClr val="bg1"/>
                    </a:solidFill>
                  </a:rPr>
                  <a:t>profit</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title>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636373104"/>
        <c:crosses val="max"/>
        <c:crossBetween val="between"/>
      </c:valAx>
      <c:catAx>
        <c:axId val="636373104"/>
        <c:scaling>
          <c:orientation val="minMax"/>
        </c:scaling>
        <c:delete val="1"/>
        <c:axPos val="b"/>
        <c:numFmt formatCode="General" sourceLinked="1"/>
        <c:majorTickMark val="out"/>
        <c:minorTickMark val="none"/>
        <c:tickLblPos val="nextTo"/>
        <c:crossAx val="786300048"/>
        <c:crosses val="autoZero"/>
        <c:auto val="1"/>
        <c:lblAlgn val="ctr"/>
        <c:lblOffset val="100"/>
        <c:noMultiLvlLbl val="0"/>
      </c:catAx>
      <c:spPr>
        <a:noFill/>
        <a:ln>
          <a:noFill/>
        </a:ln>
        <a:effectLst/>
      </c:spPr>
    </c:plotArea>
    <c:legend>
      <c:legendPos val="r"/>
      <c:layout>
        <c:manualLayout>
          <c:xMode val="edge"/>
          <c:yMode val="edge"/>
          <c:x val="0.173637151737495"/>
          <c:y val="4.5898012087914712E-2"/>
          <c:w val="0.25562211754427339"/>
          <c:h val="0.27333850684021721"/>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project2.xlsx]top 5 sub category sales!PivotTable2</c:name>
    <c:fmtId val="10"/>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u="none">
                <a:solidFill>
                  <a:schemeClr val="bg1"/>
                </a:solidFill>
              </a:rPr>
              <a:t>Top 5 sub category svs</a:t>
            </a:r>
            <a:r>
              <a:rPr lang="en-US" b="1" u="none" baseline="0">
                <a:solidFill>
                  <a:schemeClr val="bg1"/>
                </a:solidFill>
              </a:rPr>
              <a:t> sales</a:t>
            </a:r>
            <a:r>
              <a:rPr lang="en-US" b="1" u="none">
                <a:solidFill>
                  <a:schemeClr val="bg1"/>
                </a:solidFill>
              </a:rPr>
              <a:t> </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273812990893491"/>
          <c:y val="0.18396536537993441"/>
          <c:w val="0.65091260653433192"/>
          <c:h val="0.6312066659473079"/>
        </c:manualLayout>
      </c:layout>
      <c:barChart>
        <c:barDir val="bar"/>
        <c:grouping val="clustered"/>
        <c:varyColors val="0"/>
        <c:ser>
          <c:idx val="0"/>
          <c:order val="0"/>
          <c:tx>
            <c:strRef>
              <c:f>'top 5 sub category sales'!$B$3</c:f>
              <c:strCache>
                <c:ptCount val="1"/>
                <c:pt idx="0">
                  <c:v>Total</c:v>
                </c:pt>
              </c:strCache>
            </c:strRef>
          </c:tx>
          <c:spPr>
            <a:solidFill>
              <a:schemeClr val="bg1"/>
            </a:solidFill>
            <a:ln>
              <a:noFill/>
            </a:ln>
            <a:effectLst/>
          </c:spPr>
          <c:invertIfNegative val="0"/>
          <c:cat>
            <c:strRef>
              <c:f>'top 5 sub category sales'!$A$4:$A$9</c:f>
              <c:strCache>
                <c:ptCount val="5"/>
                <c:pt idx="0">
                  <c:v>Phones</c:v>
                </c:pt>
                <c:pt idx="1">
                  <c:v>Accessories</c:v>
                </c:pt>
                <c:pt idx="2">
                  <c:v>Chairs</c:v>
                </c:pt>
                <c:pt idx="3">
                  <c:v>Binders</c:v>
                </c:pt>
                <c:pt idx="4">
                  <c:v>Storage</c:v>
                </c:pt>
              </c:strCache>
            </c:strRef>
          </c:cat>
          <c:val>
            <c:numRef>
              <c:f>'top 5 sub category sales'!$B$4:$B$9</c:f>
              <c:numCache>
                <c:formatCode>General</c:formatCode>
                <c:ptCount val="5"/>
                <c:pt idx="0">
                  <c:v>9081.5360000000001</c:v>
                </c:pt>
                <c:pt idx="1">
                  <c:v>4593.9840000000004</c:v>
                </c:pt>
                <c:pt idx="2">
                  <c:v>3093.3139999999999</c:v>
                </c:pt>
                <c:pt idx="3">
                  <c:v>2936.6120000000005</c:v>
                </c:pt>
                <c:pt idx="4">
                  <c:v>2636.6280000000002</c:v>
                </c:pt>
              </c:numCache>
            </c:numRef>
          </c:val>
          <c:extLst>
            <c:ext xmlns:c16="http://schemas.microsoft.com/office/drawing/2014/chart" uri="{C3380CC4-5D6E-409C-BE32-E72D297353CC}">
              <c16:uniqueId val="{00000000-C26C-4847-9580-1EE7DC94694F}"/>
            </c:ext>
          </c:extLst>
        </c:ser>
        <c:dLbls>
          <c:showLegendKey val="0"/>
          <c:showVal val="0"/>
          <c:showCatName val="0"/>
          <c:showSerName val="0"/>
          <c:showPercent val="0"/>
          <c:showBubbleSize val="0"/>
        </c:dLbls>
        <c:gapWidth val="182"/>
        <c:axId val="683592047"/>
        <c:axId val="298959823"/>
      </c:barChart>
      <c:catAx>
        <c:axId val="683592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1000" b="0" i="0" u="none" strike="noStrike" kern="1200" spc="0" baseline="0">
                <a:solidFill>
                  <a:schemeClr val="bg1"/>
                </a:solidFill>
                <a:latin typeface="+mn-lt"/>
                <a:ea typeface="+mn-ea"/>
                <a:cs typeface="+mn-cs"/>
              </a:defRPr>
            </a:pPr>
            <a:endParaRPr lang="en-US"/>
          </a:p>
        </c:txPr>
        <c:crossAx val="298959823"/>
        <c:crosses val="autoZero"/>
        <c:auto val="1"/>
        <c:lblAlgn val="ctr"/>
        <c:lblOffset val="100"/>
        <c:noMultiLvlLbl val="0"/>
      </c:catAx>
      <c:valAx>
        <c:axId val="2989598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8359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project2.xlsx]category vs sales(monthwise)!PivotTable2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6.4377682403433417E-2"/>
              <c:y val="-0.10916179337231965"/>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4.6495133655503361E-2"/>
              <c:y val="8.5769980506822469E-2"/>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3574763723204125"/>
                  <c:h val="0.11855781185246581"/>
                </c:manualLayout>
              </c15:layout>
            </c:ext>
          </c:extLst>
        </c:dLbl>
      </c:pivotFmt>
      <c:pivotFmt>
        <c:idx val="11"/>
        <c:spPr>
          <a:solidFill>
            <a:schemeClr val="accent1"/>
          </a:solidFill>
          <a:ln w="19050">
            <a:solidFill>
              <a:schemeClr val="lt1"/>
            </a:solidFill>
          </a:ln>
          <a:effectLst/>
        </c:spPr>
        <c:dLbl>
          <c:idx val="0"/>
          <c:layout>
            <c:manualLayout>
              <c:x val="-4.6494992846924176E-2"/>
              <c:y val="-0.14814814814814811"/>
            </c:manualLayout>
          </c:layout>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'category vs sales(monthwise)'!$B$3</c:f>
              <c:strCache>
                <c:ptCount val="1"/>
                <c:pt idx="0">
                  <c:v>Total</c:v>
                </c:pt>
              </c:strCache>
            </c:strRef>
          </c:tx>
          <c:explosion val="4"/>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19B-49CB-B7A8-2B487EA163E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19B-49CB-B7A8-2B487EA163E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19B-49CB-B7A8-2B487EA163E7}"/>
              </c:ext>
            </c:extLst>
          </c:dPt>
          <c:dLbls>
            <c:dLbl>
              <c:idx val="0"/>
              <c:layout>
                <c:manualLayout>
                  <c:x val="6.4377682403433417E-2"/>
                  <c:y val="-0.1091617933723196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19B-49CB-B7A8-2B487EA163E7}"/>
                </c:ext>
              </c:extLst>
            </c:dLbl>
            <c:dLbl>
              <c:idx val="1"/>
              <c:layout>
                <c:manualLayout>
                  <c:x val="4.6495133655503361E-2"/>
                  <c:y val="8.5769980506822469E-2"/>
                </c:manualLayout>
              </c:layout>
              <c:showLegendKey val="0"/>
              <c:showVal val="1"/>
              <c:showCatName val="0"/>
              <c:showSerName val="0"/>
              <c:showPercent val="0"/>
              <c:showBubbleSize val="0"/>
              <c:extLst>
                <c:ext xmlns:c15="http://schemas.microsoft.com/office/drawing/2012/chart" uri="{CE6537A1-D6FC-4f65-9D91-7224C49458BB}">
                  <c15:layout>
                    <c:manualLayout>
                      <c:w val="0.13574763723204125"/>
                      <c:h val="0.11855781185246581"/>
                    </c:manualLayout>
                  </c15:layout>
                </c:ext>
                <c:ext xmlns:c16="http://schemas.microsoft.com/office/drawing/2014/chart" uri="{C3380CC4-5D6E-409C-BE32-E72D297353CC}">
                  <c16:uniqueId val="{00000003-119B-49CB-B7A8-2B487EA163E7}"/>
                </c:ext>
              </c:extLst>
            </c:dLbl>
            <c:dLbl>
              <c:idx val="2"/>
              <c:layout>
                <c:manualLayout>
                  <c:x val="-4.6494992846924176E-2"/>
                  <c:y val="-0.148148148148148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9B-49CB-B7A8-2B487EA163E7}"/>
                </c:ext>
              </c:extLst>
            </c:dLbl>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vs sales(monthwise)'!$A$4:$A$7</c:f>
              <c:strCache>
                <c:ptCount val="3"/>
                <c:pt idx="0">
                  <c:v>Furniture</c:v>
                </c:pt>
                <c:pt idx="1">
                  <c:v>Office Supplies</c:v>
                </c:pt>
                <c:pt idx="2">
                  <c:v>Technology</c:v>
                </c:pt>
              </c:strCache>
            </c:strRef>
          </c:cat>
          <c:val>
            <c:numRef>
              <c:f>'category vs sales(monthwise)'!$B$4:$B$7</c:f>
              <c:numCache>
                <c:formatCode>0.00%</c:formatCode>
                <c:ptCount val="3"/>
                <c:pt idx="0">
                  <c:v>0.20216411442172635</c:v>
                </c:pt>
                <c:pt idx="1">
                  <c:v>0.28776235756164587</c:v>
                </c:pt>
                <c:pt idx="2">
                  <c:v>0.51007352801662786</c:v>
                </c:pt>
              </c:numCache>
            </c:numRef>
          </c:val>
          <c:extLst>
            <c:ext xmlns:c16="http://schemas.microsoft.com/office/drawing/2014/chart" uri="{C3380CC4-5D6E-409C-BE32-E72D297353CC}">
              <c16:uniqueId val="{00000006-119B-49CB-B7A8-2B487EA163E7}"/>
            </c:ext>
          </c:extLst>
        </c:ser>
        <c:dLbls>
          <c:showLegendKey val="0"/>
          <c:showVal val="1"/>
          <c:showCatName val="0"/>
          <c:showSerName val="0"/>
          <c:showPercent val="0"/>
          <c:showBubbleSize val="0"/>
          <c:showLeaderLines val="1"/>
        </c:dLbls>
        <c:firstSliceAng val="2"/>
        <c:holeSize val="62"/>
      </c:doughnutChart>
      <c:spPr>
        <a:noFill/>
        <a:ln>
          <a:noFill/>
        </a:ln>
        <a:effectLst>
          <a:softEdge rad="25400"/>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75000"/>
        <a:lumOff val="2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project2.xlsx]top 5 sub category sales!PivotTable2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 category svs</a:t>
            </a:r>
            <a:r>
              <a:rPr lang="en-US" baseline="0"/>
              <a:t> sales</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 category sales'!$B$3</c:f>
              <c:strCache>
                <c:ptCount val="1"/>
                <c:pt idx="0">
                  <c:v>Total</c:v>
                </c:pt>
              </c:strCache>
            </c:strRef>
          </c:tx>
          <c:spPr>
            <a:solidFill>
              <a:schemeClr val="accent1"/>
            </a:solidFill>
            <a:ln>
              <a:noFill/>
            </a:ln>
            <a:effectLst/>
          </c:spPr>
          <c:invertIfNegative val="0"/>
          <c:cat>
            <c:strRef>
              <c:f>'top 5 sub category sales'!$A$4:$A$9</c:f>
              <c:strCache>
                <c:ptCount val="5"/>
                <c:pt idx="0">
                  <c:v>Phones</c:v>
                </c:pt>
                <c:pt idx="1">
                  <c:v>Accessories</c:v>
                </c:pt>
                <c:pt idx="2">
                  <c:v>Chairs</c:v>
                </c:pt>
                <c:pt idx="3">
                  <c:v>Binders</c:v>
                </c:pt>
                <c:pt idx="4">
                  <c:v>Storage</c:v>
                </c:pt>
              </c:strCache>
            </c:strRef>
          </c:cat>
          <c:val>
            <c:numRef>
              <c:f>'top 5 sub category sales'!$B$4:$B$9</c:f>
              <c:numCache>
                <c:formatCode>General</c:formatCode>
                <c:ptCount val="5"/>
                <c:pt idx="0">
                  <c:v>9081.5360000000001</c:v>
                </c:pt>
                <c:pt idx="1">
                  <c:v>4593.9840000000004</c:v>
                </c:pt>
                <c:pt idx="2">
                  <c:v>3093.3139999999999</c:v>
                </c:pt>
                <c:pt idx="3">
                  <c:v>2936.6120000000005</c:v>
                </c:pt>
                <c:pt idx="4">
                  <c:v>2636.6280000000002</c:v>
                </c:pt>
              </c:numCache>
            </c:numRef>
          </c:val>
          <c:extLst>
            <c:ext xmlns:c16="http://schemas.microsoft.com/office/drawing/2014/chart" uri="{C3380CC4-5D6E-409C-BE32-E72D297353CC}">
              <c16:uniqueId val="{00000000-38FF-4188-8A99-86770E1B97E4}"/>
            </c:ext>
          </c:extLst>
        </c:ser>
        <c:dLbls>
          <c:showLegendKey val="0"/>
          <c:showVal val="0"/>
          <c:showCatName val="0"/>
          <c:showSerName val="0"/>
          <c:showPercent val="0"/>
          <c:showBubbleSize val="0"/>
        </c:dLbls>
        <c:gapWidth val="182"/>
        <c:axId val="683592047"/>
        <c:axId val="298959823"/>
      </c:barChart>
      <c:catAx>
        <c:axId val="68359204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8959823"/>
        <c:crosses val="autoZero"/>
        <c:auto val="1"/>
        <c:lblAlgn val="ctr"/>
        <c:lblOffset val="100"/>
        <c:noMultiLvlLbl val="0"/>
      </c:catAx>
      <c:valAx>
        <c:axId val="29895982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35920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vs sales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ea typeface="Calibri"/>
              <a:cs typeface="Calibri"/>
            </a:rPr>
            <a:t>State vs sales</a:t>
          </a:r>
        </a:p>
      </cx:txPr>
    </cx:title>
    <cx:plotArea>
      <cx:plotAreaRegion>
        <cx:series layoutId="regionMap" uniqueId="{D7453439-E257-4F09-8D1C-2029D2588F36}">
          <cx:tx>
            <cx:txData>
              <cx:f>_xlchart.v5.2</cx:f>
              <cx:v>sum of sales</cx:v>
            </cx:txData>
          </cx:tx>
          <cx:dataId val="0"/>
          <cx:layoutPr>
            <cx:geography cultureLanguage="en-US" cultureRegion="IN" attribution="Powered by Bing">
              <cx:geoCache provider="{E9337A44-BEBE-4D9F-B70C-5C5E7DAFC167}">
                <cx:binary>1Htpb+NYtuRfSeTnoYv70uh6wNyFpKhdsizbXwjZlrnvO3/9hJyZ3ZV+1d01mJoHlBJg0Vwv7zkn
TkRc1N9fx7+9ptdL/WXM0rz52+v469ewbcu//fJL8xpes0tzl0WvddEU7+3da5H9Ury/R6/XX97q
yxDlwS+yKKm/vIaXur2OX//r73hacC1WxeuljYp8313r6XBturRt/s253z315fKWRTmLmraOXlvp
16+LYrh8/XLN26id7qfy+uvXn674+uWXz8/5b+/8kmJYbfeGe1X5TjRUXTNUVfz4KV+/pEUefD8t
WMqdhuO6JH4/r/949+aS4f7/NJqPsVze3upr0+BTPv77466fxo2D//vrl9eiy9vbXAWYtl+/nvKo
vb59ObaX9tp8/RI1Bf12AS1ugz8dP772l59n+7/+/ukAvv/Tkd8E5PNk/adT/z0eaRrlRYTh/Wkx
Ee8kWZVUTROtj5/5c0xM605STV3RTO3beevHu7/H5A+M6F/E5R93fo7N6i8Zm831pb40yZ9ZL9Kd
JhuSYhj6t3qRf46NZd2ZkmjIlmV+O6/9HJs/MqLfj80/7/wUmw3/S8Zmkb9Fl/xPDI1i3VmSZRnW
96qxUBa/hTJTv5NNyRR164Zo+Kk/h+YPDOj3I/OPGz8FZrH5SwZmHb2GUXDJf8zOn9Bk1DvTUA3L
MBGf2+8zoGl3hiIicrf43X6fmswfGdHvh+afd36KzXrxl4zNpqjb8Au7JEX7J1aOatypqq6IpqR8
m/9PlSOJ4p2qW4osf4/Pp4bzR0f1+zH6+e5Pcdqwv2Sc1lGeX5s/N0j6naJakqr86CzSz/BmqXeS
ZSoiovSjcr/RgT80lt8PzW9u/RSX9V8V25qm6Oroxwz9v2ObYt4puqGZoooquf0+EwL5TjUM5cbW
vtXWf8O2/zyifxWcH3d+js32L1kz2yS9hEX2J+Kaot1ppgJo+97wxc8lY0DcoGREA63n4/cjL75V
zh8Z0e/H5p93forNdvmXjM39dbz8iQpHkdBPFFM1pe9F8zkw1p2iKLJl3Ij07QfC8E1dfQvMfxzO
70fl+22fQnL/+JcMyTlqXou8if5cnqaDAWiK/oNC/9xiIDwNREXTLNTM7af8HJY/NKTfD81vbv0U
nvNfk6k59SV/+3IPCpD+mKR/1Wz+P5oT4v/gu/+9d/Nbc+SnK/8vDSuoPE1UNEPU0Eh/K++gvEUJ
aC+J310R48e3f8OMT17Svx7P7yfop9t/+oT/IaPqX+fJPxw+dmkv/MMa/I2P9e/PfnwuzMpPt/47
N+vb3C3efv0qqfBCfhPB20N+QurFG3r6j0D85o7rpWl//SpIknQnqgr+gdiKuq6iEQzX76eMO1lR
JE2VLd004KPkN/EDyxKBFkVLNEwoRtWCJvn6BaTu45R0B/iydFFWAFJIEuUfXuyuSKcAePnjc7//
/SXvsl0R5W3z61dDulHn8tuFt7Fq4u0RcD91EGtJlRQT9VS+Xg5wfHG99L8Sya86zfD1jTTFvZvk
BR2gnRedPMspKaNUSUkayq33sSmjtrf1IDzogtF4qRQ1Mv/Y/djEjWKQJm5M2lVa7X1sZiFsvPG2
+fizGOMhJXka2ukgR65SC5X3semCovYiRf7+57djQp45gV8v8yQoUpJ0aeVFt83HntyMOKjWZkl9
w6+oNNalV8ZGmpKPXb+SMzr0hkHV4jxXek1Coc54FdTpEmzX1Ytw56vWyK222ozWEDlWmFnENFWD
NkaJx6hWVHq6FQx2a2brsMloPo4JkawstpW2E1mX6yIpLWPRTMmLlesNS/Oq90Jd7bxpCHtP6CXJ
ruRmJ2g4VLd556mCoaUkqMrDFCi9LRgYUxCbp26yFoask6gSi4UizxJJGi1immaW3jhbWUo+dpu6
wa6ciqWnSCNLIqF2P8YplHrhfexFUWEs/Nau0mD2PjbSXIWOOETbsW8KN6onN4j9zEtqUiVj4FWB
H7mj3PO01Htb0hdme4mjZBkmPRHbxljI5UBLfygXQTAQzM+4UAP1mGVRxZI281qhyr0OfdyTBkWl
wjiYREnN3PvnJtCS4jd/TtOceywf4v1oSp2dBHLhfWzEPC+/7Rmz//2YbMq6m6o+saQs9z5G/rEx
bn9+HBNmnchjpuok7tOOfIynjePeDhJHFtz0OJNYIn1CjaAgQUyrvbKSGiaZpDrJ2tFI6PhWi0wd
yWTRorVz0W570gu2xPqWpLbvhFSgWUnN6dK2biUcKzknXXfAntU5lkKzhz4ns8wa3Z7EbdsPZGhs
X182xjKR1hVS/jF5l9hM6nOxDiMea1xRaJMs+pAVo0ybeauMR7V8KzTbTNxaDUmddGyaSBkyqfXC
ngy0Wo4DbUTSZUSmkjv1i/lFPIUl6WaqJiQ6iAkxemKRMBdJZix1cZFEVNRtS2ZCzeZkZairIGc9
sjDn+jXeWRbxKyJXpFJJG5KxJfkxPyqxrT/oHZPH27RVM9ESOqu0G1mkeungxBm+teWh5VYjSRPa
mmQYSWXQOtiU1kv5lvEe07ft76O9/iBYxAp4u2qPfU8xEwYLGjJ3jlpR2eKJvJ5M6qskWhb7MqHN
AcfLp5EY/JIsYlIuhU02UlUl5VNXcKUgqUrznpgjkycSq1TkyUwDFKvX6GTsnSnalQ3NQzJdO50M
9WucUcMieKeeLIqKzq+iSZP24CcEs9vKBLdlFhUvZUesllQpbzZj6NQqHWUSyF4bke6gjMt8J5+U
c1ZTSQOGkDAmccCavSKSIKDl0ffmRV9zMeeKSZLA1lGbh9J0y4KUMYlSImZsEHl61Fd5Ttpz/mKc
8geLp9t4IPrAjW5p1U9WRAx3KqiAKHZ09p1iJp3BTCBS/2rI1EpOphOt04mKu6liWctyi5n3ykp4
1EOKj0Haqhf1Ot5HGgmWulcu2oU50z7igsx6maVvRWMHKAffiV+ziogKiWKWrWUFSOGqD8lyqIgQ
kG6fFMd+VT2MO/nZzNz6sY7IYFEkW78yyw2C2r3rqafO1CiI1XAklJba8ky7FJmwbEti6jR4rpc8
Wog6L+71iESIBB1N1kVEyrjE270asvnd8lLaN0S2zYYbNPH0d+s1vFeWzVV9UzztEr1Ze+DO1HD9
GPCyJJpMsvnkp+7YE3lgYrEsd43ijC2Vzj5LK2p52sSHjOoWUbe56y/67ZTzEu1AJ9NMmot8yQpe
pK6JfMjsMuLhW9XYQ01K9tavO4X163Lk+lldhRGtMrtfW0zncsYariTMSIn/GPkk5ul6KKlukGrZ
svq+WrfzMrKAGVSzXPM9n+3pQZzBZrjSPjbKE7DDn4iZklF/UzOWGgct5NipV2K8kC/TTAsvQkmh
5eJxY4HB8vpJEonixm9t4OhUikjiFgcpZJjz5jLfx7b0UlwtQCgRTHfS7WHE+92qpvHjdNJWQUAA
i4MTcHUx2CO+v6faKXqaKzrYhQO0HJ772J4X5S5uXaknte8glmHDfH8jiovy3vck38lbN90Jr1V1
i+8gcIQetZffjyHDC+WI4j3jqnvw58VYM3Ei08AswTbxHQURa9KkRBiXWkflxM3R6IA7kpfex0jK
mgUCDy5mQkKLSDUPC6K0jhi7ic/1Pcp7n63jlzCm1mtwaH1P2xoqAES5mnJiyxoJDZ+Mj0V/iqt1
IjnWUajYKNh4jF/SuKOTsDKE52bKQQvsolnVr9KxffTXlkSMaZdMpA9Y8DCITlY8aHpCytotapKo
dpE5rfQwlVQU9824NcT3sMPnsyCkAI8o47661FOepdcsdsWeKRKR9+NjGREzpPhs4zgf/f5Zbq4N
QBbVW01MNmwFJVSStLFInJdEz3Z4hhpYRBx50tkACyO8QUbQkiEgsUUaC5Fhqf8c9me1Z1ns+SMp
3tMF/vVktP2R48OA/6IDbuaFr8FEJXIvcHUfpI+JupY3OYbb0nk9LKj/WHtZSCK0vqVY2alAitwd
g9deX8UpTbJF3rKos3NMbebOoi0XXAp3Rb0UIi61635wMLw6p83EomwhFevEIPMWg5W6Rcsq0gXk
VOWLsbBjwBhTm72RjEQql8mT5SlefNCXk6tulO289U+mh4zOiLQUHo2WV4CYRJqJSMtHDKHJSN1s
hYiFkp0rm7JJWRpzyXf7aJPLR9liquZJOfUPKR/uC1tjim2hPSyk3I5KnkcPUbtJxtWgrqeYTsuc
J/ZDWxBEUHuTwlc1tH3ZHQWiKKQomFpTswb9GnwSiGSOlvrBGkjULH2RVi9tEBMhp0IJEumOGk0K
N46dSuJmgPbpDPH9XNidtpZ6t1eZma51n+J6ueRBus8THnQkEWiN7DoAiE63Rw0k24Y1McFuibUo
r0XF6pOwUytH0mmK1qtTRMnPSHyNkr0cU+yGI8knp014KS/lhg4V1zqW6I6gsqTiVcVjZWklD8bg
yjItchJIJHpVz+XaespMku9xdKodfxkuR2FjgmlQ81yVDEM6yMt+JtNqdMwX9VwwcZUepoZNNzht
3wWD1ZvAWuh27bQd6x2ZWY7C8+d2Lzj9fubBTpC8btFsh6XyVLl7PSD5tX4eN+3MzW2JZ8w8XKpu
7ugFCzsWD+uMJY+iG/n3dUFFiZpLzFGVk0kkhkCiY1/Qxmcy6KoFrbDITd4nD8quakkd0E7mecKG
nNSO+GI9ieeuOfcDr099wvp9ZqcJa47TElwJo3DA2bXJ6XRHDEnqpetcp/FeXab76Tyc6xPmHy+L
umW5F3RSb9A4+pHTYtHcD/d6TpCxJZtLux3pnG5yz3iQTvM1HLkSuVm+nk+1BxkwlKxFDco8eO12
5UW16watlegycoiJMkl8YiRueOgWwVG4N96QOLUjncT2bEVUe5AURxrBtilEhC6ezfnYgpRgJBcJ
euYhxcNKUrVu3R+G0NEKR6NKtTQUW7Jokth+T1Y1RZKKPRCe+PlzvG9VUvl20/HU7US76LiYHCKd
d72j96TJ7CGzW91WLmlACoVIF95U2+INfdpKyZTZykNN5NAp3mYuOO2maxe9RWX/BFVVbduT+JKx
2Xo07Ui0k9yWQD1H2jTrMiD+bGcD2O2uP9SHWl5LEe0PSuFYySJ5igbShcj6ajfJtLPs6pi84uMr
hQ9bvGDSUTHUirxqJ/e0HXmjcwH3GxtZZELkdSZptnNDcGmh81Jy84PaLlKD5ik3RYaEj5+nhvqb
ZOufMaJuGlDMNA+2feH0OYtbG7LJetdAzwUP31Kq+2Rw6uholC9j5nZvVW4Xw2Na00Rh3WKabbAJ
aTssMOdZSdTVMCsNy1sFnDM085rUyqwyyDLT07rY9JRhqryyW8SFZHofGyPMLU8QYkjL+tlX0t7r
Q6vz5q77vvdx7GMTqDhriSoYhlkHJG2LZll2OlVaP2Z1Iw9kVJIKbB9y2QujEorvtjdI4/e9TBAw
rvh2JlWb2EnSfjlaYiTyjwtHTWlz91/erZZlxzR9AI/UXCM2aZUIj1Ud9FzOwRS1piiZUEBndrcX
yibkcaRgqq2ocTJp8vI+bV11nljj57Vn5RXa/seuUkLnT2k2UHmnA25b1hZnODbXSF4mKP81JFoD
eKRRQNva0WonC2jRs8ggXUNGvBWVnN9UynA1F/mydhV10RueWZL8RZeIuYLiiVsibEQoCZWITxo6
BZWNVSHbTczMgUBMrnuRFCMVYtvSHTxU1TfduicGlY/6UVlPkl3ES8G0NYOMIpENnl3z87QTeAsu
amUE7wD/PJsh8VchDdbdk/wEgTQv8fWbmAkzEWjr6sTaTyHrbPWpW1fPUJ3BwE2VhTOLEpKZHHys
zEl/rmKmPwWeuJOe9WP7IkwsuLbtjZKrT4VjDLacMMR+qkiqcTkh8rV/i3cQqWV60F5Mpu1HCK3Z
TcKDtkmh3l5yO1+AeEgpLVftSp3AkmjzLsi0fUzc6Rra0nMM3vdk7FWmY+pMMm3iN5BiKL1Bp/5T
cy2eq4AKDY1bGhqOtMTkVVeQyxC3BfA++puYkh/qY++zEQ2pZAXQdaW8yOh/+8ZBRFrw4XXGhwks
NrQR7rIl026KSe5q+9YL1sNAlM0kwSriuUGUBj2NiG9DTLqYWAkoexu74xJv02NAHrMKPuU2bsKj
5kPFmkffLn3aFqyVDdKWtEhpPJHBDlbIyjKm+Usc3jRVfw4xnQOmWuCvIx2BY9HKvzdoRJOFvphF
kqx9u554Y0ee4tYdUaDqnfZFRgje8NRKofNEc7ddWg21XnKJCMc25Bnud3HgIByqBM9QSwLjKxEO
0M/KEj6KtJQALMd4G6ikl6g2s2LgsYm4NgoxDuJAkStGhpeUbnqufSh8cCqCKxLZTtHIT4VKJKZ6
wVLlwT73WVGBw1eHENQwspFGpkpwSB+o4ig1Adhaa3Ehx2R0u1O81QpmnCtPWpqjk26L5/CYVEQp
2PRmUGXv99yIaXBqfWQmRVws3r+MDVUQ5fM0QFrqEZffVIhvKCqBQuHjO+qMZKDUR3lRu+MZ0agc
yy63PgyhJ1klyamUeLaGeuluJNCNntXStiAEEmBwYQvKQjqAnO/LjDcBQ9jLgqUNrTTqu0kEb4vk
iatK8LtI29jjRHT10MF+QuPMKAwzQdp3HfWPRcjji7GGHMjM91GlirDW6oUA7f4K8gd5qjvl4maW
SUTrSB1yDQql+nAM4BFEFILs3cycfgUdKQZ0eJ5Xfn8JfRKqNEKfaDAIR69oAVqKVtrY3UV7yVwj
ozNMD7iTsW3I3A+OeXqvnW3xYVyU2wg20wgS444hCUU2BDRXyIgahw92zp+UkASz0yWsFNlc8fFF
Kpm0nNQPv6WhzfMti57NK1wEFQYMEiNJCMoQBhAC3u3hCgiPEN/aC5IkfJxbMgq0elZmpr000z5L
N2FspzAkHrsrIC58KiumJ6xIwdWW/a7ZCDI4FevPpezGNUAS44I5sdD3g87gcsW74dmSKKwMPaDw
sSbtnJRwJklecfGa1rx5nkq7w6QN6xizgPYdUD2i5nsD/yu1jYhkz6YnhlTNHAG2TxB5w9qCmDZY
8+KbtohUXysdyR5m1jnx1mhJ3JH5nD1bh0nbZAkfOiZJNE33aXLvA5nOQUHDhPa1EwzrZrzZLIBQ
Pd6MPnovzKFg5Qu2fBQ1WsXkUAD0IBxgOsAnqOChruZzvyu83vWPE2sRzoLMe9hadGw5olu/JXsU
SaAcDQ0tdD0rrmLa2eRkoWdFNhBaYc1J5lAvcNLcqiHTKdtLIYCtHB7geqET+doutEAVOFpO/WJw
YwMHLVoqZ9RuK5JpXW713bQrLKKHxAIqrRqQhYLonmIrDNl0e9w+Kg+IYzUsptMNKWIaHhF5lJxw
7tapuY/imABhTRTjC7pGMzlxDLiR6NQBeZfFKVkPO+NZZZ1F04CJ11F1O5RcshReOo0lii2G7hR6
WWmbcEIjezRIARph7XywGIMAu+AjFsL1Y74RGJWL+x4gYD4xUaRh62Sk0JbQ2b5TbpvS1iQajRTg
YxnEAAkp3KygtcwliE+1YdXkiZMDC8u8otWaA40mR0gf9XiJDgUURWJFw9qQIDVJez8c5GuLMB9R
brpOs4HDEod3FwtMlm1fY/LA8UJVZZJBLPRXFIpMAPbhpljM0P46aTqUNckvYUZKrAQ8NkjGx+l5
WKPSANgivK4OTyWRtE7jk6gtU4Wmi3qhsHIKiIF0KhZQqJgrQTmBLQwGn11UrUD92FGFQ38DegX6
FmPHfKvHZnBRF3qxSlu4k8qzNnIjZ2nGy3lRdTQxnWq0zWzbIRvfIg55bGuJLQU8ybgu3esTN2p3
0tD3eN1RcWBAkOPtm4EsFYfXiXQkSLEQf7jaSwqeot4C7vfrsHQDY5dE3tQiFaAq0baTGzESfBoV
VB1oKvNIp7dEUWGn2G26bwEwDdrasEbbqCseQSf7VM9tawP4JQPXH3qgFjiUvEwtG3U3XKXmaJl2
00NdbsQTmiJMwQ4q6a3YN8GicGI70nYIinJWT8E+OKlvGuj/pl/2LazNkTQUrC1wra10836Z9Brv
gmUz0r5YZImDGlXRYEtSOPBFfJ2IpwKFGcOKw93DFdyrqkiLxSHawvU5qAGtt9LL1HMYk/PLiKkA
ndu391pBzIeJRwObA+bvGwDJzY5OoBaLRVwyezg0J93LLslB5PpzVTA9tCHu6w9DvxsW0lmzh3er
doOZSnZIsayTL4TxtSzcxglc8wL4VZGWJzTJWbXFIybW726121zBxfuYtlBxJVYG1sIFLT3xGqp6
5rp8lCQSvOsG1LY9m6e2HUisUFN04NgkiCH1vQRGGA6pN2NVhGXZwdPJNtD8z4aBFTewPbljdcmq
jg2ngQcPGSoABG9A47Oz3JU0mi1zmejvIRDYIikeoxF4pGBqNa4ksjeu5HegrpiSaKbCNlgiy9pj
/qby3Cd5zUZkAilX0741uH8N8YCQ6iUt4QPF3ozFj+GqsMmLd9UhcJGtrxikX9lNu4JZWpZbBLny
/IUK6uZoyVqGbH82H6qNysdl5KR23pFmJoqM9ISp072jLVspTe/lE6iXtkwgSrx0JW21eTdNFGdF
qjCQ8wMwqlZcWbJTLJAVbNRuNMOXloG5CkvoHruVqFisIO36F+sFxSlkIHlIFvlNbhnmjzTr4cH3
8i2qtzmN5ylmKCiG6Xt7Tu/nVX1sTgDFGP4J/Jv7CDSBywv1aX6xznPjTKckoNkz+pKmbtNuE06v
aDSg//5KefYrFupL8xXsRAhpnjt1vAgPGejDvbYvYegcExlDJinSbSXfG8jJc+921xS6x0u3yXrc
i49aTYpFOpNslS9Vg48+1k5IEZE2JW2N9RYiL0purYNdBVLjjlzdFjkYuMbjB9lWOGpnFXHFtex8
Zy1HdzwMj5JjrmpAEsTSZmpvzKHdwhLHQkVoIxo18WUQKQ52EZpEetFAT47ASPwPKepA0hepplPv
gr4HAuQTPGezIg3UGJAPbLLkdeUgw9WcRivNsRzYBMO9GDGIabHlMPUVk5mzbcLh7WgxLie7Fnhi
OZm5KFLbPHYdyZemQvSc4gWJQo2epRaTtzM13c7wJuVUAlgTeFFwG7wOFFl2U4mDIJZ8eJW82muf
h/u+sbWByY8j1RmCDsbcybYGcbiF6gMxPRQKlZ41ri+KExTfEgsCCwgL41QBidbppgwXqUjh882o
kYQ0TyKcVoB+4BYQuS0TLr47PI7vIj6vIMK6ehRau3ttH3yZWIOb7quWdjlJQqI9mEvxBcaV1nP1
LHi15ISH8WGoudbasC6KtxgMCaOCm69DkIluq3j6bMczkSMsAMDcRMB5qcMO4UFJGizj5aQcqbxq
RQh82CnPWkjFFXyf6TjNK4UbjnmsHgM4SliCAhk3Jp7BjIFNclCT5x5fFC2Gx2g4aqptTXRC6sCb
X8FJf3UbAZ5Xe0DYKp/QPoXxRjqfmBKbYJEDRtwZDudbS4135QGLHn7As8DRsMQmudFOmddSyhqk
BQ06WpmnpnPKxp6R+ZDBKZVit8TK3oQGzQRHdYeEijlJczZhadUxX0si0eAxhT+m0hnOtHyb/6hm
SUHGgzSx0AfTIKgCaPj5MG3TTavfTKliZ74OtYuLoQvSiRgpT9ZA7RRqB3rvbbJVFDXWFnfVJlga
ASm5bJdehuIBVUYjCdYaL+3i0j1oL+0q7kmWseAiwkqub/CbvBcTyd7bJ3O8NSqs9elO4zXLcI01
1uBduY8d677xBtpD8E/P6vsYIXp0jm5royHtQlczbVRav0gOvrCbIfur2xrn7Hu1uJvnDZ4Ydt74
6OfLUSZYkJQQNjj/nSP4npl4xUw1daXC7pmpEpG0p9JsY2EzuvWsk/QizjQ3XclysGipBI5vsCFj
gunMzaOaLKoZi24Uy0Q1GTsnDxz5xiOwJmrSsaMaYn1QQcq121utR6X3sGqaBXYxskbgaAvNyMwL
yLG/0SdS90RbDB4IAdYLIfxYjwJ4zZ8yeGsCA1rm1l7TnCh90Nz6KFn2ZILAkPg1zMmtZbHEzS4t
3POapCJLsBqcbrHAMVgwpbH66UK4VNxHLW5iu4b4WgfPMnAM7J7LDVa4ED0w4GQfJWyWbiOYTZLt
ZY7JkWQSZjbaGe/W4TbW1k2/MHiNhmjQHk6MA8je4HPBjONHsOWsXOUj1ogKFxzNuhinTKH5Q/IW
6Bypnq0SanHzCU6AQSaA0TNspmw/roL/Q9d57UYOM9v6iQgoUeFWuYO7bbfdDjeEwwxFSVSgIvX0
e3X/55zZ2NgHGBjuaAWyWLXWV5wT7NPxpZwj34uDIJtfUMPDUAw+1IKRgS9/66sTpvTS4gwS8mf5
8T+wyFk0vi1Icx4g2fjc2G35xgon3RjBdb4sJ+ePfOqR4uy8n9YN+6QqUm3tGDuOKA4y+m7HGBMN
VljMpCqF17/qVDTJqOJGpxi0t1iNm4+09yXuVQo3GX6ZF3lmOP5gAbWj8le/tn5CTCT+uKSyio3r
kqxngnBkwZnakNv0SxjYSUlCz45b1GGYaRjXJCxeRTpcKj80zKQaDn6TF591F/WP3Wvb5h7JYS7A
cTBLaHZpMO/M8lEv16BMWIvcGYECyQYOJZ2+K+g8mQt5J4YtiLHuJMODfmh2NCQ5pCOMBWR2XTy/
QpfVIu6QMF28R4pYerb2WB6dq52qdHiz27QjeTtE86tlRqqEbnsUEI0ryFJzMiIXu/DrdjHtcLI/
hZ+OOEDYELCych86uUy8MSppJEh7c6o8d8eLdFPJAiCl+HRPbjLsK1ypMlLvArBB+drfjlV8rXXE
IoZ/dq6dbNaPMMxhGC1T6noxJEukGw5MX+cI83S7QrlIYGO9T7ApX81HspPn/qV+xqIeKHgGJC4z
+xeGUYl6VIX2DoaDiBCLL4ZzLvfL2R1D/K36D3sz3jRqXyTeu/6jycq9FW8JVB37C2L3+An9v9u3
JJrMyDqozyZhCdmNr+KC03FiZiZwOexdsRMADBCuaVQ88PP60GSWvPkp5c2hE0WEQYPcrn5RL5ia
6wsGGQKe1af0Yr/7CNzndQrNXTBGtnWc2w8DEsbVhRgzZsuarE1ar/BkI2+MYXd3fxr7oKrEhyYE
rwxLNK490h2ZDzovUF+N8FxSzRKK8LLEXpW21b70d173YPK48HZTlxVeMjnZtsLLSEGRSZa6FUZ/
yO7+w2pl/hTVTRJUb3WHVMY7zORkPmBhUXoP6wtXz7v7cSWNDR5WHvzo0P5Qf8RFfq9N1PyBIfyE
r8eIud2E/VCE3oJQF4m34aD+KANDBEt66B3L184J/WffuJ2dPd+dJUhbfQgLcC4RlELygruDcxxQ
fyANe7MOU+w9uGdgQpFx8J/hHa4q8X5pmcQMOoSKPBiFTkjLg3uYv/RPZWIOhuVf+By78aTWcOzD
tcyW5cqnk2knNpK0Kmme+Pvchy2UXe/Bywx4IwZyWwdGZ7ZNsT3FSDckPLsR1Wyov8UbigomM1XE
ICEGmCfJtKeYp0B6vv1Dx6PiqXutZShSskN0MFK7zFR7DNp0W/K+CM0E06CPexs5sPPI/5jPGn7z
j19HYwQs4rX+Q6DetpAlYusNf29Oce5ghB6GNyO3X2Epkri9kA/3ef3gZW7uLJqNkfUzIEX5nWKs
FBDiXgnfjVGQwVt89XSGkDFc1L5YQ+eNXxAUXOMGolEn6aZbkXLyH5YcPkPnRkEZYv73qXg0s+Wn
ehxhvpHHyQgx4rtX+8OBySMutRN3r/63HkMK8ecwvcA82frb9VSZL0L9gu8Yn9ST8e0cqnOAc1XR
AIPzzqOs1+1TZTa/Wa0DhAbooheYzDSkLAH9Zr1bsbwUnxh2/GJAbI78MyyfTsfy+PWFsrqCwpCv
WYUc7I+3hONrD1EoKvCHcIzi4iDgXcrX7QI2oEFWiwjehs20I3OkMTu/A3wmOP6tcUGDY53xiCNw
gl2AN3qRLIatDOMW3FRS/9EXNy2ehsMtQ16x8AIECIGQvEKwPIwneXZPJMYtLT87TKyDSNVz9xTs
6GMV949r5nzbMAyXEFjIwcrpox8k47t4w9Qt9iJunurTEsNd1OvBEAm4F8jySDufYnPXZGKOrJQA
6fBycHiQWSDMP9sIHt3tJKa38XM+uThb2Le/N8mW41bDpdzi4kBoqHGdUa4XYfPq5PWzy5Mj/dsX
B8wvN3daaHU73OdfaDEFT8iQTTQE3gHQDcMX4A1UB5iI3n57sq2de0aKWfUvwd44SIRPLD39EeOy
29evrYi9L/cbz01maP9BiMBAMT9K4DTI7N/UgxWbyNgEMqK4tx6XMSnh1OiwAWElI4RsnKHDMxuV
bR9Bdl6K2xAxXtQTuE8Cyw0VtYRa/oXsvbNfZiRJW2JamY3anYbGT3/ENwGW9e3ImCJ1XS4uyBdM
hObmBPsH58CKmH5NL/KlPGB8wrxup5BA2QaIeRkfyL56mXagqNy7y4+q8dk6FjpedsjUO4Q+HCJW
TBSIRe6/wcLuq6h5MD+g6/5ZkVUd+bU53hAxHvvrJ9O74Nx/FTtMrQ166juYEPg2XTRPYX0kWO6B
zyVdcGYgYsHDXdX7gBJ8iZ06Rtxe33u4u1Cn9vwKooMc3SeoAiME+E+sdC9VtfefAJY9AXN9Gj/6
NyNWyKPrtPtCxCYhYIXZxvCxz1hBsNK4e1BDTg8MDUJ4hETT7B94H+knZNneo6mjtYhapMfqSb8M
F/q4HFRWVzvhRB4y26vKEGDOk5OSQ/BS8517MgCQYGWG/LH9EJHxGFDMoVwjRD6SgnmEzIKsVxeR
7Wc6C2JEgnflxesVXre6ltfgFUXp6EPxD4NXjjII6VfC42n/XrOHpog95LVQjPFsECI/gaWq/4og
Ct7LFxQMI24kz2oUTUn/qE4lcg6UNX3EhqS1kCkn8nf8QqUq5qw8BZ/sopBqW1gWdqOMCyPvUVyK
kC2HpjuVRu7+uD+VFSLoFLiIR8+LaZXDRhfvqKmmd0fDDklcGFfG2UOyK6Pqcfk1xry9lHlzsjEx
p8j7Io9Y6aR9lvyjB8NiY3A5qKeW3NDHccmD5lnUT4udsyLtYbUiMf3Tw/97Qw4hsL5+mi1krLiH
tvLKf9YqsRhkjgjTB5G69hPZ5kuX9Ga0Vtmk3qoGfk2MpamHnGaCls0xylQLdRm+K8QreE08hAhm
PbSHMYvqT3yXRlqF5xFa5sR1996HNJMuW75FsxsGqADugbpRsd4KaruBlXALyBu5ZTRcJhKLdXFb
gPlF5+OfNbMOAjNovnkL9GV4q4Co8rxojz6LKNQPJ27tvK0fBMgMHiLyEdj6gPg8FG2R+aP3xbGD
lrHdUlhUN9AteTT0SYG1qgcoU0I0X67rePZ2PmzTObdtYKhHrNOwpVOOgMPzRT/zLbbXfQ8Iwt1b
U4qMBAcs63eTARntQkKQiM67qY1NLCowI5BbW7fL31tJde6WnSSHeX0a22dRnS35ILvcbgGyR4AM
N3Ily26ZHxu99+F2wYNsYUzs1/nBrr+1u3d8wGJX7UOuaXKkJcjLkAshSXBweyGGIGVH2m0lvkgR
K3E7thKs3jEgGQNUpyNL52yOXTcGdle/O8/BI/CkaQQbG40wrNuckBCJUdOlZvvFnd2wHukKhuOK
wCzc3fzqfs+Pd2N/urn9/3z++0P0YQN+kSb5Dwtwf1/h85s6go1Ubh9YXV4ZkVRsyahV7O7PaeY6
qTd6jzOTwc73jUROEMbKATOhIxDl3I2Ne8GXCVIKfvM6EPWLNumuV0efOKgV70/dX7S2BsDmCGn7
/py5NXg5uH3i/jhQTur3fZCNDhB7WVpDYqzi11xurP39OXV7oa+A2t9/6AGtB/ff/r1wf99/PuI7
U4NoLuYxnh3YW/c3ydq3EfFuX3R/68hbFCalVe1nWqszn3drh2rc0QBVJpbbOFjTFX6mlqFNGR8z
DQbIKscxWhdXx26TiNdq0g+K66eVDWPMfdy1Vtr07DbiXNfFV2DLZ9shX5Yxj6lTO04UwN4Qld4J
UiYK83Vi57VZ7axozRJq7zsjwRB6Zb2mNXi6is9rto0DT2XZosiDghA0sBprYLHaLo3YIyZKGt9D
mTyBE63t8kRE9S7ndtnNAvkpOk6w9LlYN91JwLgapjWXLpxtsXy1RmsdHAYsauC59p0Ed2VXNrhG
1JjTwfQpxiCk0eVRjpZ5QCcf3A2P/voGvHjfTjsP/mQ1xL7Sn+gKGcJ6Q8Ixza4MGZA0wpEY1QKW
pQDfSUFbDHPPEz0BaxwWLITVALF5MdZd3Rbvc2ntW9Cpt0YSBntgCrouN+gIYa6cUlyQJqItb4B8
9wAvg34KqQDktTklYLp5fuCu9WcwgDO7BQj/wUy3DX55VyxGZG3ebynpVxNAz6gFZVFLq5h6IBNW
H+yLgnxTgqZwPFh7s22asUkSBDxidH7okqVBxXqWBWA7AIG6+fXXpkyWAd6beO5QPwygxdSMMqDU
PF6dbYlpf/t4EdQHUVyFmptn1lYAngrrCdu5FBG1qT56RdtkjdygxA213A/0e9U5bch+I4iBui1F
jEueDCsQd1PUWyLk9M6Mott18q9RgnxgCsC6t9ZLuFV0H8ALmNH0IExoDmoU5akcZTKNt1hTN1+i
R7eFeSq7HpBC6wNa2EZU5JX3WXjemFnM/Q6K7UFbNUQp3wR5bNBUC+C1Fc6IO9A2rcJdT5L2oFpa
ltPCR9KLqbbz7Clp53XNR72B5i4C6MHwFG23vfYYiYm5mNAh+x06ogBHVghmpV//VUuhDp2vz9sG
TcQXGgG6wfxgS2GA03Bg8tTIXb1PhMDuryP5b+kqSGs11rbKhERlYciO0NCsnszHzdd7b7MxS0pk
A045fBAfa0EHBa0fYRApxyWJNbkIBlb9RXsJqUuV756wkMgxsM5edzEqlAQzaaArz3BVDeiGvMTS
VtrBZXI4ZL+uorFCKCs7Sc8mqn9reWQYSDGbIUZY3I/7joPOrUF/N38XUk1Hs0Lkdiw7DqYeGbmQ
InMDWN0TUpqS8TVjW1tFPaDb1nLAGRoN6PnayLaIUSyo7Vy3qabuwcUFmHuoh3LCMJs3qOB8KZzc
t4D4b6o8TgKJihyQ9TVd9bTwLzGse9MB92UAMkCI5blD/Ug7sCFEtfzKeoZFKvh70cJSbr3aDFur
yrQ9TJFQ1ZZZk9Okg68xTUCq8rmB+K82R6AArt7Utl2d6nHtYE2N8BDXSgN+njCCC+WHNYGI1cL4
FAGJZaWNJ8+R47m1UMJU64/hGR/rinvd0kAnRFcJsOzvoUVtv2eFhVur7bPvQHIkzrVxTazVdwRI
w3ApDcC2sgGDS9XzKonzUUFutGx4lR60YF7Mae2Q/YIkwlpdLDiDP+6rWXzWk18maKI72EPhgYrc
4FrPMEhXjrYEBkpE6P4pMMfQn8r60NqwicsemcNo2kY8961KG6LP1qgTy/V4XPkMZY+yL/VUN4Df
oRl6a+shZRBbOm0K7TdecW5Mbp0Ma3pX1vTaKsyTaWuTcTVQxnvQJwo+FCfZoQClMO03aoSOUUFs
RzXnLV2H70V8swh7JozDp+hJtQeL2I/0UFDkF2UAkzw4MoTI1n83KsiUTJYw8NGhYJZ6zId1SYhb
vwbrrV3BnT5Hv2A7w0M6vLjftSv/6NENMrouc+Qa0OBlUrieFVcMaIllySJG+5t5nlqg5oHZVrHv
oF6aFkhaFnezjU9PohuKJCiCq9MaNZRm6BSYZiDlhhWgiL/FHKMcpF80cPT3wHFemtLd1X46c/CG
jTE0EVajqzE962W4Du3z7RD3zCswqAqXZLZmoVnaFOOkvorALtKioebeEvBoVKMX2DhgPMwAyog/
YirWrR7TYEIy3cD4mF0yAYE2osHUJNoKztJ5pueKIRv1qNMmgdp2k1l0iTvUT1JKnTeweRZ/yDzH
2mKj2AA2bEsNu0IzgPY1NEZP01RWAxpE8CUrKpypjE2pzmjkdLB6D3OsbzL1gETcEbingTFKtCWA
XSGdGboK4nK3zX5ENLQvixkwIUb6VhsQDaR/3EayJU4PeqJdhhHk0pZ33Vzu27XbM8rrpG2QQgYS
rX0lh8rfUTaFM/N5ylCFVUQIOGgoYQCeLEAWuA/V0NaqSj31ZJsdSQrsU4FkGYV96UD1GFzUfjNW
2NCD8VR4gUYHYg0Pk4DFBjnS63kOe3foMt4A4fNcetIrNON2H+gZXuwEf194TmQh9KeFQqNMRdoh
5h4tcwGj3VzrVDAA8qqw3kwf6jLB+E5GCGptqQWKRPIa1IMfM1/C5Fwo5A9HXqymvJKe5+aKgMyn
YYEOj2LEaKx44mh6aYYSfUtYTKTy3oaKWlfpnLStKBbyLicTBExtVOjYGttfXHGU7H7w5vp0edeT
/8NqeVmtcTvJaR4OC9/ZK/wAyxXLgVocpHmAon6WUKFU4B+DRn5RxopoNuDit+XjWvje3t6mV40R
iMGKtAbZXbcMGTpbIb3CaSyZ4UUSuRc4rg29N/CfpOu8SwkjiwBiKz2GwldAw7KNugaNZv7aFb22
qjfjtTOSddFHwQB9zqhfYjqPddyZTtZUQBeK4XnzvJ1w+9gUgBoss8/8nkMq5Oj5sbn7aQ9Lj+pr
TGqxQsQizamjK4behoYxmAedtNKAmOQ84fjjkXJ1arU6MVJ86NUvcneBGhPrUjpPzmjkXENNklaw
Zb03J7MC/2MMcLYdo87WdSh3TGx7Z1ge+7oVWWMXWSGgXpkFKP627NGGJCY0K95KIKLqpEAuMMxY
pkVw4oupd94E9UWVbVyROUiNDiZ9XZRx4zy4RJaRy2GvUheNjIb5ly7jj2+MeBt/BAatD8jvcMG6
VyY3f9cfg3V0Lpvlou/WDDuJlrQNyUm2XYtSOCk6wLc8MPedgJnjMIxac6PHpaAwU3oSmh5YIc9S
O0Gh0q+D1aPOeey4RMOtRivpQCPPHzXYWllE2+aBu1oe1gCrxALvZ+hdMwo0aMhlumLPkXJX1/IR
IMJqKTRcAqjvTdxqMa52YhCVNOj2DWev93ba6w/O6vDnrqxibhXRoIAqYgMCN3X68dMLuuUog+Cg
A5QrAe2yef1s6IPVieOAVuGEeD4sIC1QR3tvhUkvY73KaMKx4jKVoAklq5BAVi+a+9+CzjS3tR2k
QzM+m+PMj9JBKGt09UEr8qcacUEpdNKAzruCdh+qB2JM5PAuLQFfw2hPgvUUEPC6XzBzY+mqUGN/
03AUlKAoqdHSZF8MacSdmM+8g7ZnZj33jdRv5ygYkTn1zXZcaPHrLZKhy/GbVVB2WKVpgmQsbcZO
n2zPPMmCOCEZQSmkjtkBOe4gqk2oehH8g/7JCOCoYFPUIetuZG/ZT7vA60nEbfBfaNik2wwRgyP3
HNAh0lN9dbAja776YkTz8WAmAe0PvSGTdvA/Wgvr8FKTrDKhHbVNBVJogPimNXlUaC14MWCaLWL4
kGs5RIW9gJtcKi+jAPOrgztbKKGt+eDaWD/GwkKTSSPxmwY7Z3BbxZ4An0ZtlQgBVEMJBwHmx9i2
MiJjgzN9Gnv0QC9oKStMzROXojl0mQUwRc3LlDGUeptdXVjhirie4NXibrTRRKtkro0hMSUcI1TR
0PP9KhYoO3Y2cR9Nr4feNaSVofcE3MQqYQ/5MClsVKlAmOWWYNHCPgPLDjM5eB66o6rTQk83xQ2s
ICYPGKdOxkGx7OzWygqmYCvrYnyCpvBKahN9G5LkNsMNJKaCBrJOn9XUVJHr+AmyeRINo3FkGm6t
QSUoSMiNGrA0dZ9cVEN7kz4tBgyxUl9LPuVBVUI6KMw6lZzggmGyW35SLm/UJE5UMBNYbXDrlx2u
aO5eD1YH3ursNE1woO2W97UzgYilRWa769M8m6i8FZIZZpeQQnv/ZLvQXjnhDxu7JcsmBifyUgA5
wwPGuYx9HsDfDb59NSmoUeXBJPNjya0HnPgW+gMKNrIM6GGf+5NnlJ+VXVXZQHGFJong1zagBL3q
2VpBj8/2CLRE4/oat/vOwJPaJjtYLKjfDJdBZiTjoRxvfYpyhgOp6yaUPcnqkcLrM+C7rAG0adxK
Z4SxQStVP6w3nW/oyEkV39NK90qP1SHwB4wO34Gtozi6fIC0+igruLZhWm/otl1sb1eUz20NjIEX
409hgKlQEAf6EUVPAF99dcbY8NDb3yy4uh3EmZRPAHZGAcObtCgu3B5dW1qvKscqgAZoZYPTBY/o
9u7yULRe2gV0uUkZ6PG2AMUJi02Ju9oAVjer2U0KfN3kbA2qbSdabNDkBuv8bALjogA+0tZx0VSl
/mqEXhoU+iinesOwUC4gRtBHS0BZ7DC2nIaqyOd5e9gMqzo0Pri/desOwTQOcacY2EEmElqyp0oB
viabdbBv9g51EJgcOVzd2oMFZ8Tu8rZxbuyxIch1dmzAXPPghTgoN8T9LHKHbKBiVljuDZUHu5nQ
KDWCndYa41qS1Kboa9BXu3bRimpsa1R2IKsGLAcco37ZWiNdm4LFqILfgGZ0hrJ+tv5SWMJMblHf
ww1Fg2k0iJMlBHqDbfHUAuzoLBCGne7zoarj3iTsYih0iGzwhXFitVm/1a6dztvOHtBbQWxxQFr4
BMVkA2yxZI1h/UWg/C22vo+8BtVdMy0mZoCM2eCQUI027DWrjmjjt4krAhS0fvDSaIpJ6GKgejAL
F9TwZwvBBs1Z3s8mBJgQgO/TYKDacZcPdFCNuIlKHTXFyRYgqvuuWVPSl/A5yFg8affb589oceig
SYU8mILEW6xPY4SZstzcI/3uLahcanf4tAyUdV06MOedtegtRQvW3hjBedRT8TUaEIVK7BlQtmUs
rAVpVQmTcuj7d0w5CEzMRL+I4Xwoe1pC0wZ4ariNBczd+Lbd5bIpeBqje6pUCxRg8IHzmQDIluq3
8ETzuAHVt1pYZe2tjqUo4UzkcN3CjwSNE/4CCWStzSPbhH+hCobIAvNKQ/zitjBPXmvGLUUb1TAD
1ay6tblstvHtd2bxjdrmlzJMadN9aQIKVdMefrG+fUgX2gsdObKsc9tPKoecSVe+prwXH47hgMva
TQsWVOGgmXeYIKshNBwlCBfdoG9/tGJhyz6jHEmMh70alL2kWLpgTTjt3ltqP2rM+ZtZZRdZIMVb
huxEM8XQdT3nhVOb6eojvDXa/KpZ8NpsJfpXsKE4ghXMJ7aexFp/+OawZJsrh2O/Oj78LmLGrjBa
ADn917w42a3MiFpFt0S7znYIghkoB/KWdlNNOpvsAYGuPPhW4IS8ayBu+OZLF/SoDeVKgHqiKY5O
71i8xFO1jjrCroYX3+NBwjYG6r8fXv2miV3dO/Ha9mhLbe2LMyL+Naaj4pp3mUcMkoFRtTq0PzG/
lljnoPGsiH3NaijsOjK7qVTOXrWNm3sgD+zamzJGkIT66OS0WYMoJA30IyBLMkSLPnmUenOBiOKP
zo44k4gI76KqKYPcRm6x563zIyQJzqLsHjcDTZ2LZa9pIFHtbT46XmSDRN5xE7ekKeuNdNYjPMug
GU/29wLwRCLwR6gIe7C9VSy9Aa4De7ObJvE3G5D+DD+jKL9U13qPPuRoVA06dGfvGgC+k2j1Q8+L
oxPakb+NM2WL67uo3MjZm9Qvh/CWtAqsxNLZWxaAxNg6iPU9Q9p9U+1bQ7Yp9+wqXAru5QvTJ39d
7ZB58Egp00jkeiQHHgFRzAgYBG0hYpjQr/imLKCsK4m8afrgnFzL1qNx7aJKLrrm3dKbzC1aHRgb
jEgvaD+0pxtkOY6x1OjjJwsCaWtCbLaHR0V8bMXAJXQOXtB0+JzIdFCDhpu0LWjqcBX2KximAYsV
GeLZRC+P0WxDTEUDb3+DHLFihYtKM6jz0jK8pLdwVclq/LgTfbYHST8CAsbKL7vP0l2/jJGcLOUe
sdY+Lriz147R/WrYdVQ0A4iVAXNQ1k5aNu8rquKcKewjQ0AzNMdqQSN/CfRdLgj+I9qysJCsIeoR
rM9u/1PzBgmp6QMvbm877/zvvxZaPS3jraGKUrlfA9qW5/vbee/5Gkb1rYiYFx2j8G/2/3nT7Z3/
HsrexZ4I98f/+fX+8f/19X8f32aF4/r32PPhMC6ZSZa/+JMFeiRsHPHtx/23+w/Szs1ezehm/ffw
/tv9ufur/978P577Hw/v72PYbaabf0zFEl2hVTiQq9yzqsPZ6Nsp/ufX+7P3x5u94iUisduHFbQX
1Cft/v4Dowsdt/8ek43938fOrc8WfTTi3ZMbzauNRAExBityIGXu62rccJZk3DlMhnWn/ZytNnbL
8eGeyrmn+8Io6H4rmB8HPlKa+8Ox3/7PC9XtLZ7rwHkgdv7vA/e33R8SiEKZuxSH+1OCOs5+tXx0
sk1G5aB/Gfv23N93f+X+o5UKfxxF53MpbDRuuw0ausrbYdxfHi1Kd631ox2LAhgOZnS3umAFBHYR
OyBxwC5bt92KvB5mPquxFvcd3F+nHC9jCYNmVlpFbuuO+/sPax0BRBSt2sA3biBEsOuM146/KwFr
0fgU6mdpikOFBdxRcMyKYYBdSEhUYbOxXNx2lSpvG0Xdtojc3x/ef0i5AN2ePKVyxce4NWe0N9xf
mXljbgnrmj/1AlX+3+fqocCCqid3z7A5Wlbdv+H+3R0nt51HyHzA6Yjs39/7z1+5f+1/3nN/aR3h
pJhLg67Q/3dQ1e1A/x3e/YX/9t3/35f/fUPnl0MWTMPu33v/299shZ+LSh1qEwkw9sxC+PMlNlKg
QRkXPLgsDsBFy0SfnafHYwXpGdtJYfeM2W9ghhEB6fKrcsw+93oGV6Atdl6lm51blOpIpgWuUgUf
f+T5XMxJOdY7wsGt9C228sIWKzELyNesjL+uU8j93MOIV/jvIkKFzAUVJ0WVjZ0KiOtCE4NnaTFU
nkFjr9gBBnsQzcGQMXgfxIUUcPsPQNIqeEEC1p6qBSEt6A2gs4aR8LFiccfnHs1KMOvnRgH8xEb3
kbNiU4MBe3g08s/MBUlUBwYKuUA8VfpxgkQXo10edJHbvowuDIS+wM4gJkiKGSpZjKQbfveIfkVR
O3zXr+bF8poz0tshWmsDIIIo8xpLcD67pgrHBnvwmKjLDCaAU/no52qnx9pssZgJNp1WE8bSBAfT
tGHTTTcavObBfm5XHbMKTVslAUtMt27D1MKmOB5YZez7oQFK+h1Rjy28RVaeC7bVkdwCIDTm+Et5
5Sdb2XuxFZiHtlgm4KcMMPrA9txHA4jhBW8VsMoRPkjMuUAH0QSipxkg3pOvaarqVDXDt+GlVV2P
MBopHP2qehx6FNsl7cBQF+jXZaBBLZhrB4d+etT+sqoJzbMDxDRHmzl1wY4XLcCA9jxXwA29un9D
l4EMAx/7nKiR87D3oZOalaBYAocNG3IgPhCnXXe9h9qBw4P9L/bOZLltbcu2/5LtxA0Ae6NqZDbE
GqSoWpbcQViWhLreKL8+B2gf2/fczHzv9V/EOQiSsiSIRLH2XHOOlaq4OTqDdqZP0PTqsdapiw1W
pqqAYTK18Ypm8HlIjdMgXAv/WJdslFtea0rU28EKbjRTvhX1otuyOxqHMOKIqV1pSQcysCAYkwbF
p5PFxywYCI6HtXYdFWho3M5gCsUa70lmnkMoI0Lvm1XTIgfUWGCmKjRXRWq86Ep82Km2L0LCFXzr
NXIAJ0w03+aa/dDbzXiL9miGFGuphQOMwTLe3oFHUyOG+JrUJ1JTaXowXFZBhacdneAhlb11pzLz
0zJJ8cfZU0iBQqK+wLcrX/tWB5ei5i/RXgsNlgmzmexluvh6bfWdZuCy8Bu0jVuz1lMlIT7RZZsq
4aomcmOmuULNKgpa2lhg28LR17SxzE2ZOt/DvomeS+StIPCqdTTE23oA3Bag626DPPD1ND4gZj6Z
tQwONe8Q03A0pM7SejJKdcpyDw+cy0VU5gOxOmntexG5e1UF120UN76UBdeRMveRBK51Qlhj27/W
WfNVr9iDvMIEmwd3VWncttHI0o/3u9c2vUUpKLrp3Uht7bqJyQmYLRKeFhm4afBhpTE28MQKXqIY
U/Vc6DB1opyikwywioLrcrbRejk/oEdo31mu4ajQD4VHwDfsjhKH3UCwp21AKnE534oBGl+l5SGe
2rx+y21kgxZC4lrYwPck/jYDaQ/zS9punVkOD7lqcBkmGGV4bzEwq0g7U9MD8DMw3U7FUTlxeOt0
3JND2kJSxuF2FMZXN/F03DAF/kszfZpk3O3alGW4ETnWuY+C7woJrTMskBgm9q6xY7/qLrmNVQU+
cBakZ4OOs3vse2wx05XXo0xZIaapfgi21jyam8pRw2NXDrQth8e6bXW8pdGHKTqxqhELtsrC8zsa
pkENzw+lS4zHpVuSiIPnrRoy01mbK3gnibnR+ht20VybbaBwjCJ9yLGtdwWMStr4OGHHqTwW4aBA
5+EmxcixmzXN2gwJoQpoQHmK09hurfxgCsBClhbdQBYd8GgtJAS6d9sgcdVBhfpNPeMLo1n11M0Z
oab+bmjbeWW6aB9TZRAv1EPpD273PYGUitBWvI8JSMKhiQqqNP1Z0+uWd70hg2RByqzVdNQtl2Bb
52z7pEPCLwUCj3AWDGhB2KIeH0Zl4geXMWqxtp7Naj4qzDWZFebXi8mMI9cp+/iUVnO+afL8hE56
o+kXA3osN2Vi1yw7nGbXKfz/wzin/tTwQXtze5ZhDJym6gNkhPHVSfGAZON4k6Lb+0NFYyV3iXGN
iSA0XHoHfUxfBwyvzji+ZjbNdN1OrrtZwx89EbWwTSJMeiNWoYUVfuqnU9ckmV9vpyG/yyqDa2rh
fauKFjFfEfG1m+fU1WM8M9WDTVOrmGMoojZ35lxz3u3lVLVNWjhpfmoGTiA0O6q9eXwL9Po86FMF
NIe/PiHxbuhEst2cCHIdPRpeaxlYdb36gC8nrzEiQAHlx+X+YAO3o81MDGp57fKF2YWNVzvysWxV
ePQi6yXOIBsmjd753UKwGZaNMaSEKcLiKdKiyI/yxvMnOb5EGqCKthCTb1DtYS9h02hWuLFy7AQJ
PqhjWhfGofbmtbmoh0Fr7sZlDaA7rAtq1pFuWxo7fYF8Xjbmr0eXpz92cfmGNo5pzG0uL/TKpJwb
lz13B+NRSzMgP86gr12y5fgiv+SjOlbFVOwoH2cEpylVvmu6PKSRXl6VdiHWhqcBIGm8XQETMW9e
RYj33/DweV5K+ssG8PsMAYfN5WmkuSjoLNjWUjWdnwZfQ9mN84+dEm07zBs1tXfRcoSnkvuBStL5
yuZsYXHJIqI2QZeUy+by6G+v9a7HfdMmYNSYCeLksnLStIqSNhQd7svUOoddx4KuWD7L35t2qVG7
2ApXOh3nlaxpdu6Nhcx6QaSGaciapdB3Y6tgJSybxLGwMl2exwuUda5RY7xM7G2tT/HVO32F4wUy
a97c98o1DrYDschdNnOGkVdTdbYa9GEhVQGL9buK1FlTWteRU3KBsE3Tn7pS+JdHja6ZfjXYJWIG
Umy4MGJrIZZazGLJwbPLPlwe2Sx117bEwhXFp8qqDV+1ruHjY+8jOzhYNTQTM8X0G1YRIfjMkNMh
Eve0RUq/MNx6FyUuULb2dR6o81jr5SvaBjUfYamvg1AjsuO0wq9MQ/itSJp1xz30Stm4DyD4k00C
nQzr0nMKaAEQb7IAmkKFobSiWze10lyJnrUMfczbKgjinZE7HE4eS96NirXPYVnHXDbd8sgYAsz0
s0AY+guT6xSxu24yBJGmcYtj0RvElzRuaFC9Kg8jbhLjcGaDvnoo1WzsRvqj/rxsLu//5alAUsxy
xBze7hCA3vIZULn93HgjDBUXr8Bq9jQcuBkLIjMSmEqHXdnheKkpeL0FJPz7ALw8nRIy5eU0B+uu
dR+EGF6rikxdPy9eyWRO2m2kj2+CeDzXfecwjNXx33PZt5FU2ng2gRHO3gFxB/hmyJ0XzRr4ZLor
0026cUiH6V/n94gFRIJMuMFeDc9x4z3Wb9pjeaQ1pWNSxam91IIwlxMK4hWJJucUPc2v4MXexxs6
FsFT9Jjj9dg5E4TTVf4JRHE5KccdsicdxIpcEq2A6UrIDU0Q6NYJ4Ei64S/FAhwDQbLloj4/wJNu
BkCv207fQXWM+r1+P9+o7yVPJ2yDVxIzBIgjeoCvJqevscaYo174VTa9OOxfzZV+TxiNJmFOGhzj
jX2K3wxWMcRTPb5pxs5A3lg7kp1SyYbKuRl3JEJMuY2s75hhwNtWgEYfjdc7AFab+LajHXdFzBij
xaOGUqptiZ0nC2jKPU3fw1vzhDsNcMGGfCxEgozW63vF7Sxb2Q/2u3U2H7Svwg8e0OOp9VriWAL2
7lUQnagZuKyYr8mX6SZ4H8mGfxlgYKtdeDLigyTA360GLto2C8mtrNcaXSzs5Cfgs3PFovuqfOE4
IAE/052ga3TKjskbictqVQQbQ27DhkQBiVj8FgR7ATx02lUd08JaYY8DFDXcUolx3cAS792dcFvs
xrewvrLuPzy1VRNW+dNEztutuRnuZb33nAct2/2Ba7/9wTr/E4JuuvDcqQsXWPoPBrqrMz6FWYOO
izXVsCy4+38y0Kt6HJJMGAQ1db/SsKxs0k/tWO7Tt84P76GcZvgWtnpwGzvrKd8hKzon93r+zhFC
XYtHL1vYLpO9NrZNQNl00LKFk5qEu8g9BMUtzM6hgqG6FtpO80x67NQNOxPL3wtEE5yBz/MndL9t
vs1foXBckwHdV8/9XXKfP1bPCsVhZa6bj8SHWPuSfZMEXHb9OfO59+PD1DlgCdbvxW6iI7Fz7riY
4TXYY5shTo19mty+INg07cxhJdecHSswbzhLZ0k6Sj0712CYR9Tsk91vvG770fTv9mN+AscbfRJM
INDgfJKAsuaVfWSVtgaY9pq8YYbU39Gtsb8ODzQWHms+dKI2sIr5Cmc1vAYNWz9WsgOB2eBk3XHI
KtqP95jN6i9YLNxzuT0TlCCrizac8f75WKJenZgie5+94dXfanfiGQrm1tuEH/ObTbBb7OLHbOE0
mi+u2MSn7qDvo508kwuVX9tqRXxqQ/Re3YEBxPCcfykhi5B6wdm0we5MOJLz1CEN8JZsVvGhsMC1
XnGGTTcLAuBR6KsPwGSxs6E6WKtVvN4DswT2SQc7IkB47JbgxZGcAjj1jXFPs9KIqHROSOTQxRd6
A4ctNr7ztKbKWGv1HiLDgT8x3Ipb4z3PD/V+/MYSnF3lBr6z/Pp1OnqvrCt3VG5bavO9RmJovYAW
zq/WV5yEOEQ3frJzmZP4azbqf3fkL3D/fznwbVM3pO3YnmcyL/DPAx+QfYujyxzOptufySxF6+Ua
w+H15Hgv5uIwvYqhdX0lNoOziaDRE4mkdiF+L17l/8POMAjhX3bGkBLHsy6ZffD3s9BK1Gg3Xj+c
YxOtkP+VfoiKzcRbBKKNhA33jzU5uwQ6Bn2wm0rdhDRwiVk+kR+JGRnFe/NzwsTPN+fHrITvZbVU
9tHP0bW/nv7nY5nz3+V7fr+4TL79/Yzxe81lZO7/+q92H+WZYbLt3//Rsje/fhY783PvlhkT//Rk
8/eBF3/NePjbSIv7j5YJvP/DF/9v5114LnNFfh1G/zrv4o/pvD/GXVy+4ee4C0//h2E5jiFdKRwm
WvwcdeHZ/7ClaRs2k0U9x7SXD/evYRfL/N2lfJPC9XBnSA7Cv4Zd6MvkMY/RY/YydmH5rr/+tn/6
ACFF/nz+53XeYHbG3w4xTwhL4rVgzJxuOpih/vl4n3Kl+sKJXcrM9MuIVUs1kbVpgT11tQeHMkie
XSQyoiTtqY1nQBCVBfFwMr9piYChXk/ZDgX5Okzm/lS5X6N6wp9CezeNn+Ll7lZln9PUxftp8t5H
XOQNV0EJnbSbem3vpPFyfZk3Y+WKI435U9xP+rkbnoJGTw95kVJ0DPBxdF3cTU510trRnypy63EI
m84utGFnF4Hnp4PLrADq0UYR5k/znRk27ikEiBA0/XiwaL5tRUfs2Qqk4h4sNlqJ+Y+FONe71CGz
kdlfIi/RURlyk4X/IjeF89lyjHViI/MElRR3dWF/OHbG0iPqP2JLZZu5sU6xpxj/4LZP9TiHWydr
ueegoqArC+0o5bSnhfw6xEI7x/R6+wFbmTUEu6AwxqcUQ24lIFLLLn8Tnn2kmbQPy3nJshT6wYAx
6wqAw06eInuVZoInxvXxiunbsIcz31jEseoKeoeGf9WoblhWFTF2ydrDG9pzHReTFR+byplBfprm
FSf+TFBd7GV2mBRBidpod6O19yKHAgvsj5dW8dqNpjdby8wT/iMduwCoXjEWZ9l3FNmwW8am+Cqb
9mnC/rvpArlrsyjfGYEFKzbvVi1eAvoK4LMHE+HB6518Nw0pCBoiy4hUfmcLZOP5vsuN2m+5C9lQ
KAzLTXZZ7BxFtDHNXsd1M7iQC3qqRCk/hSiOIhjUsdCaUzJq+K0Hd2s/pwrMx+yN19moOfCIozc5
EE5pTN2XfWpS7FtnaZX5trDicR+XHxq7t+pCPd2mY66R4e9eCwdEQzxjh+3VgPYQWAeTrM1Q6yTx
HLy+iYCbMEaZWs9WKwi3Wau+d96LkoA7BmVKjjB4J6c07EXKhTkN3RhND6SDMmJFUN65s4oelCDL
wCsrtIyta/dfCz0aGeOhrtNwpqqnBBfloJA0yoNF+/2Ie3IzQccv6UuX000VtuGdnexFv8j5DW1B
DjCI23JtVe6LpYn5ODXuutfM4JCb1V3T9OKa4Ed/SoxP2YzZdaSBZrAKgh2NBquiLdqrypHN0aZ/
c+SMG9dIGcdcVt2h8ppirVT8pbMrgCkpekrk5PZJL79rY9vsEOpew4lyy3GzRa8QkU/cnuluFj77
4NRoVbIO4zrgqJtehZu7mKkMEEaWdjPk0uHUxuFPiDSJ9EPu6uuulwAkZXGdG6iWrm2DPvLsrV0R
fbYmXGzSVQ7MuADDU9qtkA6svaVq4pXZW2H3Em5/RktjyEK67emLyiS99P4cjhD2p69xBjO7XbDi
kXvf4O/ZGNME8ggPA438o4WounQD+nVSfMWIGu+HJGShlIt1bprZRi/bu8ycP2WAbJLmxzDuN50H
4glX+Ydrhwe71Cwc5FWwDrALsUT9zn676zB1DlXJSgvub7NxCTdYrIGPM3VjOUzjuuzaaKfi19EW
qPgQaNq85wOc3c2oR085F21Mh2qhfZbUtYs/DcfZtLpvSuz/cwA/07LH9Kzdh7UialnEzKXJbjAA
95DX7e99hP6cGUm4CWwYzlZXkQBOO/OArkH/NqPstpPbpl2K3CytNnIIKckxM+cEVAab6QmJvLE9
mppJSlK8L/Hvd0GabCYt2nr1DHE2f6nmxdJuWzVuIJpgOq4FWc+n1iwGMgAzqOyJfg7+rzENKHxD
QnRycteT3Xy1R44fOfJX1orar52dL/kHc4doRxbEARqywSkCdxSX08mLxcCYjOJ7OXonPXDSM70a
gseG0tZ6T8A26A4xmtO+7Em3ygYNsshNFqWmBahT+5g9k0zWGNVXJYaUtRg+Ugcf1TQS9GtjET5z
z4VnHt/OjRcD8DKadTJNpySh05AV+Ru5pSdND47GwJSc0EKpCk0QB1r/pR47XGwozUYS+FmDtFt4
5jHK2vDBy/v7ui+s7Txi5xJy8Yh2tdiOUe+wEncepgBLqFtqydqhJXKDVN0/T8IN/C5RrBpMZ1wP
E/artjKmHaax/ExrpgBIUlkbiRROP43ASynn2yBtFEuV+oRsyOFj6ZCBk2Wag8FcDwM3IhnL+aQY
qQUkwPF8V8b0phoANWNlCfps4L2x1QB88GrMpSa2kbnalzFkhinM17pHgqRu++aqiLpm5bWJ8nuF
kNtbM1ZO8KrkDU3CCIAWgoF7gjsCu9WyJ3eCnaH19ZOuTwamTkIqTj8CUkPyX3c6nFybXA1WEt63
ZqaktvoyO0v85EPNxKbBbq7jrjrldiiPuNwgupvtyW45TawR68YAWMUOxXmuvME3sajQpMGKGOfh
hmFafYA6bmvK2IweSVTu7DXCTrGT1Qj8rSoZx2EMawZw2dyRZ0jzZXQX67ArW1ngga/ByZMY8Wpw
DWNMX85tHG9ndDH8TgjsHvanqzqp1AGFkEQj1M+R2WV0aQd1FZnudVdJEzCUFsPuiYQAHxGHjyRq
CIOUc72zg6pntNhY7puu55bLes+yjZO1dCWjhD6prKDrYBurkdxPuYWIkfXWoUtLaG5DQ8OEXtRN
Gy/jZgjEafUuDDPtwY2JbOvKZb2psU5bFNVTByV1qsOQzOrE8IaRyUTlIoxGy9ArrFZJ90B4jWFQ
8HDD2TFAOWTYi8NwstbYMBl9EikmNcmq9rvGfUcWB7JgHsI0qv3Lq5dHsgX07kC7c/Sx2GRt/zAS
rvLdDhG9Lh0odYvGVpk2Lt8owYnBYebblfiapBiekoIYmKgEycAq2+u0HC29m/zLZs46Y2NJ7xs+
hXYTWv33Pzwner582rSsCTKgbebW3O0DGiD2CFVYRsDzndhDyOnS4piYbrVDJ0XrquXixUgd7gOp
1WMvI+ath9q0MZR6U9TgVwSjaFItOzkWA4gU06aVHDDxaezg0I19CmaofWpyvJlhCxhCa56CVKXb
pMNH6FoknOkvnJKS9drlWVi5J3Ne8MKCA3GKu9q/PDIX2fXy6PcmxwEsqtjbd8bA4Lhl0/56NJlC
O8ThpumD+Bi5i1AOkTXQkyMtWSZocT0pOhcQX5FC2U0gjJRLiFFRv24NWd1edndwQEFECN5Ew8Ew
Ltr2ZSMGhfP793OG2wEXDuwv46LT4t0t/L4KM9J6y2k/YnCHd7C4rjz80UlTNLt2sX/Ii+Pp8rCV
vL2pno2gFznedOOL0Rs1nX4aGTjD0e8uDzOrxVc11+76Yi26eJZcq8PP/mN7ecGQ5e1sk3ArTAg7
NcIsx2fpXx793ggPAkqzNA8kU6awxoGumAcS/otaL3pZ+dayuTxtpvRDryAd/H4prYiQS5yylIJM
X7u8F+RdeFsu71VrWifLjIOt+Vg0OJoiC2djMMNIduek4C5lRsfLpl0ete5nvUi00VBO3M9kxTCs
BTi2zMUbyUW4FDt7Qkq9/3vjNeng65mDiOnNT7lWaX4VRRqjxpZjLub8rBFEZtyB9JHYuD0KnW63
H/jKB301D/W8i1pnr1F3+IGm/9y4vx9hWSSROpuQSTX1qiKn9i8bxyi4XLp2vaVw5NqH45urOkGj
pOYvtePuTO4gxCAxk1aj4XyPoxsi2/LFfjnZRQ25RNVYomQ4E3rtshHifJlTkC9XD3u5RDTLb7s8
MiYXjsHlea/C59gdyBEvn9Hls7h8UH0q8q1dOA/0IJDWg4RLTm17ILYNe3f5ZP52/LbDwJqqhX3y
+wuOxyqr9w5mR+BldTmQR64aIFimut03FATu5Q3hPv7n++WNVY8NFafFgeXEj7fg8lde/l5JaBlg
6l9/OZftYus20SGf+nXVN1iRdAEz3+1R3Au5d5RxZ7AidiSBbcsEgVMJjyjyDAOfgWmu2dsbpZLt
NJVMw8Hvmrg0lc15pgPpqg9YdK7btujzw/TSpCkXWCISoI6R8VJa1/BmVHr9ezN6GIYcGjAthiRP
ZkQAZkxiTbnXHdKEZmzd95ELXMm7rrX6bIbBbWOzdtOYylDTcA4xol1p5LdkK+9LVT7Ucssds2Mt
NgNPTyneSbhvZ6+4BsCRFMV3wzGe9RBGPLFjVn5D/CXXn5MonaClVC8El1/I2gJQEZwCRp4QnCiy
fSmBvzZABeqEQV35KSYlBEINo6vdC4bYsPJsqN4hIAGedwjv6TPs6DDrFs8spY/TPyaVWR3DRl0r
Mbj7MIueamNycB8lgMjpxGL5cA6Gzv011NWhc51iZwjGBU7jrZe7j4nIUT/T+Oi+aegEmynP90QT
h3urc6m+3N5vpbzOmu+jeefO94zBjLdBpOFjyNNTZI1vLEhyhH8ME12IECcxDoSS1brrMgwyJ8Rh
B06I5qDxiTUPSWjdFNnt5KbvZHFm8gURF9As/NZ2FCvapI+YUNOTa40gK51+byXVvdsccKns8NZC
XnBt8GOluk0dhg5GIxQ1mWdLEOK6w8NO1ddf6+Nz4EAuV6F9PVFkqKbhlDAAT7XNOqJmXjsE9dyM
ex3OnSs9oa5yMcbMqszXMINk+q21+sfWdr/2vAlzhFe8AxFx5dkW6B5YR7l+X2eqRl0grdHM0HpY
U/cJDalkaO9k4BAUAPLeZB75+Cx+7kYBkc18moKAeZMenLDc+mga4lidoPduRnAn2+42r3qmnW1n
OR6Vl+w44T/bGLK3p7xoXbWgzkfrVCdMJLTIxHb4Oo0aXTqxHN5Ivb3PK5KO056WMAMHVPw2m+l9
4k34Q1KbGYF0b3Canpxg3AsgMiqfjqlk2GbPOI9ejt+LzjjTr3+aG+chNbxXz+7ooXIezeVsHXSB
6lzV7m1W5YQ7AITh2KM32ewau3spy/yevWRGgkcDxEjcXQG+K5BZhlFmCXHqC16WPSD45acOnB2N
jyEcbsdMUjimG51ZcwSkRG8725jmopA9VnxJEELk3m08ti/zFPgO5nCwSu1Lgw+H3mJ6UCbZ1twF
Djg3IS24Me2PZlyT/5y116ZIPYiIJbeCQ8eixylbZxu4Novbuv+mmx0XP63bWCYUADVzObA7A/JJ
pm5pazKFUltHhJ3o41Mra3jM7MJ4bN0C0ElN5zFKiKyYDUQG8kL8egeGH7Jck/fDsWsZiObioZww
Wly1kllRzaCTjwVp2iXFZ1ZbDDGyqxdXEgSreg9PuvGhJq9dR2V/riixQIYGOAwyENkdMf4VZsj1
IKMJXML9lEaQ7fKFn9XvBDNbyZgyflPHvwt7VfOTodZOuhmeIh3bXDjoyW2FPxKsmSAl5tx7Eenv
sgcF6giDBubobJPJ/qSyCDeiw3XJOeqYoeGP+TMmvTvWxfPJkPGp9GhPanb3KToP0FmNINGIb6PV
wIpo9NciBhEzz/LYOaYBYlTDegESphPvMmsA6SfzuHHDAf4G0QYIarFwrwk5QfrNOZFnmDAyYZJA
ws+u9AIXX1A8xfF02xaosXkq+p2upIFBI3vmrtFySCEETkxSgAB00JzhVHb6vZfQGNJFcY15mTEd
jmafVWbd6B6IhkyjsxgvnlUQVfgVw0MeIQuonPBB4H4mMF42LEOsVavFkA2cGF+mZRBWr15aFOsT
l7V1PPJpElb+RPaYtg25aCFT2mtB8FBzDYKLW39G2bBSIlgC+81HhIpyVQ+fbgLvSqMzpGdqw2in
uzhiPhnhEJJmuX7CKHIj6+ydW8yp5UJG9LCk5lAvXe9+cEvvV2IEYeZZ0jdy/ZAk76nF9IBh7oaT
jflxTKjJOtxwZuu2qFfbpAVwlHFL40RaxmbR1KsW4ExKNAZZUgt9mIKl690afcdkYY2rDFVtTIpp
YESQBJZYz9obiQ5rXU0uLjsbmncT3zepBZm+GAC5ESNZdR1hKH6TkTm3GQtrukELdFwOjM2U+Myu
y2Bc0ej52owOPLueEHaZW3t9/mhcTvkcdLBX5gMzDZS1ctm1UvUTWOWZxGCL96uMXku9BqXF6B8C
eFE/FDdibqe7wGJYQJjH0FHHUN/M8UiyTtzIbibQXJOuS03YJTohzt6079ukor/spgkR3L0Q9XDS
bPct8qxrjVUYXhJysoV8LNJlPFiSOoilXNDCrr8NerHqmmo/xAFI+Xw8T2EvCXaJ93gmm5SQkZdi
gGo7wfyK/DTPYOm3cHe4SuCEJgJsZGBX5jL8Aqk7V608Inivwgokm2UADeMMNLZkgpg0BddSpI9l
d91iiGeiQAstCHMVnD6cMjFDYMd8RoHDTlrQlY8DLb6d+t1ozLqPTAZqQvcYUInjdx039l0cm7cY
KUFvyi8p+vZVu8QYLhuH4EidFsHeKKpHyYVtWJOHg0at6EMniEMVk8QYDGBhgl8yEzETYrLwMx+D
6hgMUt85gQlktLOXi+G410R2zW1ulUadd449qIWwHB6S/i1Wx8CsrY2iJAK8RT4mEOKpUTAqKuYw
Kif95gWgpelFMAYj619nY2ReE7SyMPuqp5A6UsaeBMTyRU/d0sR3ImN/Wmd4HyNQUeF40nIgPLmD
ZyuQ3yxrgq1VEEcPrcOss7yKVfbRSee+rDFSKBhZlkjeKnzFM4rHulJA2UbJUrPjqHNd7dqM4eiQ
hqqBZmP05jNZjF5EtJyQ6l3rgHZnwFy1ZTTGxMxoJNN7UddAGuocO5vYKMM7BHbJwK4sqWFALVLS
kD83BsMzO6clT6jEwRbEjjKrwyJU2H5kyxvHWEZ8uAkmCny46zYuqxuVpVs9hV3OagDCbZ9RoTRp
fYoYZZvqAPoQVAALwpXqGWang52sVLD2+BzzCrRcZxvjptK9b0NVbJIExzZBM5MhvZziuCgWwbwz
oEBhE5wRLbymfMwzp2F9BUMwMkTrqykDDF6FFTOnl+c6gAekJlZdzCAk2NFcdIQcPpZ/ef57E1cR
lwuLK71WOP44GTB+mQfOfFE9Wk/LT9BIIvrxZc2Goa2K4sRvll9UjAD37GncUvDwG5aXfm96jJUM
eAeBt0C5/GS0spYZm5js9OQ6mfNXFyljU2VYEX/boApVlAbk9BmneowX54cb6mKE6ug6+KRDBtaY
8Wk2wmJ3eV23XxMT01ic24MvunFAyaEQnCcMPsMynH6s8cI0is7I5aljL7GHktQuYhlz6ReRI9Jr
EH4V5QyRyoQ0B5bBuIBk5SzyiLVsUG7+3GSKGQozuBsgLSzs5bKSHwNxb6iMSi1mxtRgNltrDAai
mmyWtKs/M1MuiW2NvBgL5yRRA9IWm8uj36+V+nCrBhCrjWMgyi8r8DCYmC9ok1/78fz3iwUQ4dLK
jL2eANfLZgzDqQ3RZHHjzmMVcXcPaBY1FjmdslHKJ6Kj/LpwTchpSYLUlljg2eluaQnfZ2tO61f1
3PqXR3J5enm0/IvadJnu4jly3SpJ6CK6dYWT+JbqGD4lOoYo6iY+echbcnXxCF7cgtXiFuyTOjw4
dD77xf0XpAOYSGvAnOM0KcM+eI00P/9seWSMmBn0zkbgLLoPQ4iRRDXGQRcfui+D3jik9dvlyeVl
qQp1SPnElF7o/mXT/Hr0t6cUvO0mrQQ00WWvtHIUHLJrQhGcMYu/8bK5vAyiImAc7l3XztYy5ChK
d1WWnA0Z8TRbdvayxxh+Ue5sAdhg2Uc5zYZvL5vL08vGrlUC/v0+rbgT5xkfE3Hgy+//YyeW3YE3
4+SkndiPy1cmDoQ4oGSOhhTUhfso6+bG65ls3EVVyJrrqqz1L3nIYmV2mF4QRwzISEYWXpPDdJ5R
BHumlYqmkuc5B6uXl0jaWo+ajbH8ZJhMrRrd5Fs6Zm/UQMQXJkDMJvh7o4w/LKt4KhVHCZmjFTF9
0Omp3tHp6TDegzNCPC2PlPmsJTSah33cMhocoWIrJsDGrGjUWFiY4PlxjRatP0k/sN7czQHD3Mwm
PCL6NrxyaGLjiSjYh5bxF9g9IPgwwTk2OQ7T0lBjG8ZFhiSEuKjqD5qGH4+4Z/zDw/L/TSOPU/Xx
H//27T2Pi3W85LS+q3/76SdZPCBC6CZmj//ZNPL4URQfbfvx8d9810/niGv8gyyNo7NSkMKypO39
do/gAzEs4dgYqtFp2f5yjwiMJa6BP0SaujR0YzGW/HSPCPkPzxXYmhwPwVl4rvx/cY+YuskO/GlQ
kmTGl2uj1A2BSd5z3X92j0C5EFo0WMUhMhywXmOD5L1sBilIQejPXW01fkm7Ck1SZ/SZVgOQgyGB
ov1ro6GXgRe9iNvLi6MWtX98+fKFy2tFx1V+7DKILmgbFz/upY7TwzBi/bBo/z8euqI5mJmndoUd
wOe+sDRodjiL3vzbCt7R6SE02SUTsARxc7GQG22LA+3ycAhQPQkuL9b7pWRMZZKThBMVHgpLa7Z2
Hf8Xe+fR3Di2btm/0tHjxg14M+iJRG9EibKpCUIpZcKbAw/8+l4Hykqq8lbf93reERUIOJJZFAic
8317r93uwl7ZCpOMQH0IkqXpJvDdc8EYAyClRf2jmfa9kSyHjIczyEkQZZNPzWDQc8gTdr6PJo1q
V00MeuQJcko8fZWEwZs2UPMYh/Kx0rD+NdialJNhqt+y0Q5vRp0HA/7vVWJO/gYwD2lbrSnjp9JT
o3a3zJCTJaaU4nrUIJKNmErQnUBwCAxmDswSWvIjmBlHG8us0NEM0b6hte71rY+3O3wpK4MRGagb
05Uz42I6IoCI9orR3g1pvY5M5ijmehATsSz9YxJ24SqziOrpB8AyPay8zHxW7fSh7km4tpHAYkbQ
r7N8gOiQZWgQo+S6dgjlMpXSWknUADVD/On0jSbNfcmpLpZlxSTUx0wyqt5h7FSkLZmLKHos0CHW
SBqL1tNWfYVUANAFZdN1XKjToxKeqdJ/Y9yNCGaSkwryuHxVI/Sv07CxtIw7PPM6hsjBPEjRsMz2
Bz2w7jPkWxsVnTJqAKB0gLUdjSD4ICJmXoOspLuyshW6R7Muh41paj+VXLEXeaR7O5GWt0ZSiTsQ
thZNj+WYMp6WXdsAjgu5d3Lwg31/kWtaixRkOjteXa1CqDcKrGLiY7x90Dgorytasq0xfNNBSJKn
jsUFc71Y5DBBe/ku9nhM4uEl9/ESQHSCHeROr5GvIw7l+T//UKb7OqWGN+rDrZojPsfpQM5uRByq
GZrv3O1xgRoOMyqHy8aPy20e5fp6zGjatD48c92GVZmsqwyRk6L2Z08lmmEQfr3qhcvsUBLA0L8M
YYPQP3HxXXbG0m3saqd20cqq+u1kA6qv7OEQKdS5/TtPT7aW2y1yF/u5XVn3TC6+py0tqnEiso5h
BAE/w5WCowkHiboqK136FCZclSrk7FIQaErAkBPV57zq2wXMO2h4AFsUy1rE0t3It5HbSFlou9Ho
xfCUlELbK0HyUFEDWUYIzlSARKb5EVH/p4jC1Nsu1IPWAJirTWA6A6ozKF/Fd64OdJRtHy3VCE0G
emki0sSIBwtUvIFbkKtYMp1eOvpSyNjW8xhVY97sJ7m51xAYt5AJVlrTauR/QF6kGUmryoTi6GL3
VYJ1NHmblGAj2HxQ3FUCBrmA7gpo8eU4vtSwlumzGvpylP8wkRdY1w0k6iAT621mPsAweU0cHwQ1
cx6CVUX2atdEleYahlamke6VseqPhuH8aC2H6GUX8iosnhwZq1ksqqR+TrnMNo7RwXToga5O9IGU
XN37gKXQn8Ci8o6aCRgT9qXXNdR8LZT1asHcxaM2p+DxWntVjzuo1z7EuA2y6iUJWutaK414ww1k
DfcTd0IITDPMT7b8kEJk66nrFSJO7Gbhq0dVUzJqOZV126rmR2pxTw3aVRsNt0MXNTdjCm+jo8+0
rb17f/CCp5q6J18QAq5JI9GZa4zesL2a0hF9iK7gW4tQc3exQ4xWDrWIqmffqe+6nDhmavCG7rqK
YEcMSbTwmbC4YFdpap/HwFfWesids8NaXVqwS1H1BfXsEAYkL3z6/Kb9ZAxUv4eIqv9Ak53BHfjD
gMKoG1DGYHaH7i93KPyBOLMxXAF5oWdB9cPfhzre7R4LNEIOTI3uD3Pg9tLZY7oZPX7n5RYlZPKa
2vkWmww1jSp7scyfYBdk1DBayyaNtn5BDHhR/nSLXMdK1W2USms3AcrIISNAalAoQudJly7iNLTJ
DwJrmKOFSBR/C395o7YfpQimjT8ZT95IztyQaNgx6j6nDYltlau6W+ncpkpTWwYpIEDnHLuhVInh
jtE0UK8WkATdhb+ej8QMINKC9Rt/n0qD9zHgoFIXYk7yCo3r1ahi6Q7Chy5aA6RGgo/Fi/PvKHve
iHEqMwpkrTKcsg7RvaF6O1p6NWiok+pghEPrlW4d3f9WMVvDHNvylMEli6BybVm6ec2kxGFAPaUb
JR39dZWGm94yEQsGU3ZLo5TUJgTQPiI0CiJFvQ1H7L9hQ/j6sK9hNUink7+owvhuHCgo1k9UqwPC
PPjyyom0q94Y1zBxBxifAuC+BW4mJlmuABMzGbBFQVkTPxs+YASPlxOcuHWqZiSh5tw0+uQnKKB8
mfUATSD4ONexKuVWzzSbN0wvjmVbcqMZQVRM6bOrmuQEkWaZmnR+IKr8RPEGL8OqQBKGtMFzHipB
PZ7GZHqo7LrBQR+Phw65DMMGAevEMM+BFpFgNVn7JJzo/tc3EV7flWWIpwqfErB0+4Z0964mrEip
VWA5QJiajpg0fFEQ4SAurG3TPmNy3QDhIzqVwFc5fNkVYFbtINtjmLxxcuueX86LSsuICXc5rKsk
3HnS4zYvEgYSSR0j1tTPpYWVw0zEwgox12ADR/sRYtmM4d9loifvdPJUUt5YGKH+CpImXqiuexza
3FlaCTf1KUnvwpLsGzf0XrswI0c2KTZDYBlrP1AH7nUmOQ2UsB/UjqTX0B+/qS4Fq96EeO2GFsUa
NdOXgZu/gZfEmSlLI11Cfe6qybKzmlBYHmvsHwgjtlFpbQSm3skpxMr36MlJJQAiKpjJWnSNAhWM
8pBvekX5zj2/RtQkTkHTWTCiKE/YCtVmu5cEF9BLC8oIxMYJiDjmGHOZArEH1biOrfouh3ruZ0q6
xYCiWoSlqPL+HfcFKRFSqKDnnVjRrj/P2oU+0VEbZF2HXCtCLQDhq9wlxhmYUbAAcoJKRrbT1dAP
tjmfCQ5M3WUNRTZcJm29tq3+FOF0dQwKGLNwQs3zByPW7Gvu/8fei4adY+jUTet4F9igf/ohPA2y
CATppKI52gjUGqm+KTCxzMoABAOCep57zusG5Fl0P4ZPQQUeXW0B1M7/HBv0IdcJOA0vi4gqJcxW
E8MiHHzCrvCm59LtmI+A5jJFY0zoQTlXmvIhnmGDIyPpVTsoR/rU1jZr9Z77HoB0KVTCwxheqSP5
o1qs/RCW0hAebIdbQXqmcES8sIVGypyPagdQngB0WjtkKEIRnWU2oaxFZf6rWfuP8cRgGSldsOBH
ohruOWuMCtST+mTQSVvhFutCtDB9neLtG1E5JI7ZbGKtXU5dE66ayn5Bxqbu4A70i9Az5+7tBDVf
tZeOS0ZqVNXrKc0/lRkoDxQYU6Sq5q+iu89i90cfcb8IoXfmsaasCz3decJ4HAKEISJ5iISiX3fS
JNrWWICM2H7zIvxKk4XvHt8ByYEjgasRvk+z4OdEkfhp8qTnNTCJBfFeGAeiztTjA6gt4CLA71K9
+9ElPpbDfOcHCQn3avizGdI94A4MnupD6erGNmiwJptyEmHS7AtxuV/Tt6/Iqh87RqM4DGlBkQSS
P1ABC5Y5RVmMVqWzyIfkThEWGLSMfGRXFZtPGUVKXh2DPpp7eT1uM+9cjbazK+WiD95T+BTbyceW
rIv8yTA0I6O3r3mzJCnCRA7vK6QtLax6bTBxM/vQQFxffmNEQQQNOQYO5bJGlstESaZ1BXZ2EQz5
o+Bmu7INYFhjt48icd/1YYqZ0+n2WJKvxwmP7thuKJYrGKWbN0YPT6kgLEmx673lDQQPxyZc6ZXa
hwSr2Z56lXgondqQtlM7kvco0mFTWy3FM6clzCFLqXclBRzB4jlS7GGZci///FGb2Nl1oecSIIn7
TV6Fs9jLNvF6Din0PT8otJXTvTqx4HKXFtJMVVA5tukB5Qy3DltBheTpdM2zQVasY5qCDaotX+L0
vRESTgWLNWsB2jOzOqK+jHbjLWpBbIo09a4dI3hAgWavmrhBlpRN9rahT6Dksbrz7Thbofx/QpCk
oe+m7zNrYyxBo3eKKWbSBo34bJSMV007xtsA5S14Le9JRJiGA1kPnwVII23WK248ydKTbjX9NUxI
SaOgdojR0dsG0QRGNe1TvK5Wb2lXEbLhRTwBdqpUhtSOhSATtq5IUlC35muWI8vVpWpIuD+ztlV2
80JVpe7Ct4y7Ppu4RuXc1QyKX4u0bJ+6oh5WvYLlYd4vbGRvRtjhkZML33YQsFJiPKiqPg/Sl5Oh
3fEgrXeaLOsbCTpDHNtvlkEugAcM8npQUDQjOoGeJuvFkU35N52g1l0lNglAlCTsDEtJmIrhmt5q
t2qe4UFTiZ1UcxcBB/pcS9CYBgml2pznEClpFoLwIEezmCs47YwhVBZwCNtNLbD79iADhCluPZAs
a9UWzmYS9sIRHmAdeeyymPelMaZDIK0AFeUpooBzYsfxOdeQEkC0SHZGdIcuZeQT/fHdpPZyjcLF
2sXEYRAZZHs3QgmwZtoqT2aPBPhG0DdE29bszMp1l2ZSvPQaXIDRJMOmL2BqaJH6g8K+b3yjSxbz
c3Eha6ZVyMXsundMxX4pIGfhoy+fksDdAxriyKXmhRp30yaHxQE8k6aRWzCMlQKyeaFMdwJq7nZ+
rF1205crLSmdzCx1p8rF1JYPeWNi16Q3sYBt++bXWH00X+/3k8NFRT9E0I9XGC1nxXaaEjKm7A74
HpK8fFkOeGtGGzNr3m0DOFu+7q24BxAHlIU2V05m3s6LTFG/U8G+txqnvm487VF4Bhop219GFXC+
BBc6AEbIMHpTrqtaR2Zs4YqJU9CIYoJZS8ySSWdlYSSaeVBjh4Za/JSMRvBtyM9KDBpUVmLzQoZB
atEbThtC/VBE7mEw3oV55dyXJUMDcmxBLPJTpy1563sR99Uw/WgqkE5e5+6isgUUb04kTw4xEVkJ
aP+GUcRDGxp7PCU+qAUmBgOczX2lv05qtnUTD/8LvfWrgv/K2HiuyxgmuOThD0YElEIVfFlBct3H
dX/duip2KtP60bTpQ6hm3sZqVfK4DGcd9kzP/LAYzmBKt1Oev/lZpr3nAmgCiFfq38a5Sm1EyHFu
EhGhh/BPuismT8NNGYmPWWNOPzml/W061Arjbt+j47ca3Tl2qsxazVASZ27vEQH9XesJkShPQ5qZ
Z2Yg2IFpoa+qyEPzyx0Rb365jVFMLYJSQwRBG3sZBIwnRpikq6oHP8nsdlGJXGwSNI0HiM/+ITDj
s9W/jUOYvOommhjop8t4MB5sz35zn9NA8254KgYku1jaA5iVq6zx9O1QSohzmBMslk6kQCuehem+
9g7gowhIrQnDrTCTeEHmrLtw2JUlPbSuTMa1Y/xEBzdtbSumkc5whAmIi1Ks9h9wgTGKVRlgxI45
HAWCmqXR2Bjw3f47AvT6RNrFc0iIDI3Kv3SLrRc4YGR5mM4P4VkASuc62wQ4DXzYGNc+1FW069z+
0V2gzq7aZoUD4WHexVho3IGPp3c4L7DudWhpDFih+oRLR1ZpgfBVu0YulAJOX23x4/NquhNTcl1o
XICpphYrSI2PibxzVx2464C8iJlY6Ek+yahXt8zq+89d+lx0RRb+2Awi+NR/6lIEiia23M1SVMnQ
ANfNoz68pSs8bufjsz70Uxaah4wVMnUo4cDUDK4v0s9ZIqoPNSF+XL6q2qGZscOKJplUl8+DHr/m
f3pewyyDMT/XnuaZTsG0xslCLG8DJIiBC8XWtA9NuOEaYPc262xvg3LC2+tBfQ1zioKhR1nF13TK
LWNOAnjAH68bUptRrtdu+N+jKNKu+cGQbOCH3D+U20Ej+r0Dkr+YqBdgh7F/dOOg7UfT3bturFH+
m9DI4qlIi3MYxDSh+27HuxPI5ycPIDNI/3WoHkc6wkPD1xL0uuIUCz6rExjj+XPdBsg7l51v1zSw
ev/I1Vou0hEnkgNiPUQmEi2lEuUEDBRzZbcuDLEPXCJeXYrqlI/6hVfKW01w2xoOsXpmsmyTYJEK
Xd86sXNOgvgnRa1kzd87GYZVGarVMp1AUiA/fEzibMOcLViOLmHMtDVgH/MnuKpk5Ew05rCMiAVZ
VfFjGhk/2jEnXiJCa9cHIRI1/9QSz5PgSwSHiCWk8pCgUFzk9titBsEj2qkHskkI2NWMDbTJGKQC
yX+G5ZOoKtvWngZQzHDHfFFGfNnOBE3eqRPIEwYUM7jYZu8eYNDYIE6c7yjmto2XHjKcrLQ0+N/3
pmerd3ZxQp92SE7CI/KzQiKFIhE/ESDekiLvgk9mcJPYvBrLKvDdad+OWrJ22ul+0JBZMniN8eFT
va5pk6bCKA96Qn6Uo8TaqcAdk+kKF6gbHQy+HFsDCiJsvV/RzsCK4EkuG9AlJf4xqNR0e08cBvoB
aO+y1wgm90bPAGjNGRbkaWi1ssdJBFagUe4p9N8vhU//pdReOmRAWzmMzfs3ldn1VaxL5eQUvQSM
is4YzHpaNDHVc/SRR2g4uygN7pkIxMaxGVEpBVF4T6aKcm36PPEmi+yRMnuw9eDoMCYGmhMeoRoj
5R9NcXDohBZk5pi2/u4IdyLL7in3oBWkmfNI6+cJYRbqMmI71k6THnuHUogHGpGBX3lDVgGiSRDY
PDJI2w59Z1uHmr7Jfe2YxjzNciVBfaUiux6e2xiZr6KND66brjR79BYl9yyeatVBdNYCGEy/SYyh
oZivYQnD0BYqsb/Bc3PWdRoCUef5SzXol5Nmw8Xxr/BX0TbJymqX1RCiiZy5S/xji3ADLFqlLVW6
JhDgSJmxsQuNChkVfU8+jgUiXtUaBPC0ejLP8BbEIile82Ho4Y2eFxJ7X6QMjL8F4W3YBv4WNdUV
VUMgEQwPiNfsKWBZOMQQt13z2Qctk3rlul86GRIiBtKCL0vlpuLTuq9esR/8RLxKl5D2eX5EQ2wd
siB8zuN3ZqohxTuIv03C1U14iYohfZGXt2NkYBHzqFqZymrI6vKhNrlAnOlekEvDfMlYmIGZY2R4
xTTGL61H6DbZL7EGplIDaN/Uo3EVJwES3hRXT2Iv1LIYV11PScAMNdJDIYssfMosleB/JYux5L4U
cYzJMjEezUb/Hhk5AZo96ppwKp7IYGuvMVclV5EW7quWfLFmIA0noZoIIPsBoZyoQHX4/ObK1nzw
I6/a4PE8ZEXygIyXVL94AlPdydhtz12FMVJBPcrfAoLhuhJgC5lY6H7onKAaPhO0hcsT/RaqcfwF
UGwiHlgm7aGoJDyywJHlKGdV9Zv70NSfi9H7loMVp+oWEpDILb0O7Rvdj36CuIrhLAcGQEsYYy7S
D0IDeRqFjKDiAA9ETaoAv37GHvWITTalp7DUEwS5PXVjbyQ/xzYKDEiFRSac5iEs6Ezgc5HyvSb+
l8AbEmcIH4yjslw6g2biQzNRknVrxh/vEy68sCLlxcwHwkJVnck1IHhHPxnZvtP4pYn4UTA/u7JB
Wa8BT2MnDLQnNL7RWka1AMs+BLm1NREPUsBLioVZVAd8J+Sck0CRj6ea4AeSe+xr1Qhr3uY4Mbvj
i0juRWn81KtpQ2eNf7/Tf+uJqoSi47XbTOA3fkgS5o393sb9TCOF6BjH4y3geoujr5DjokiFGyF1
CB2eaSJY18LQTzHFQSDzyl5YCP5NGdFkYHiF5HkaQmISeMAT+ZqRdDAtS4tkDnx2yoJffVURqto4
uUE8O/FGQhSrLvXeG7/gm5lKW1IKtp38QdXUiHylKjEtXTkgE/HLlvxEeE7UNqXenOflFQFEGrlk
zEHHtmYOBN3atbEE5MQpMC3nKsxh2hDcV9TvosirFfazq6HfOpqnPkSFQzsohbonB4mB8U6w3j4Z
C3XLvWYxDdnWVukReU6wdD+ctZZjQkhzpBlKLEtGyAEzOCqhqp5SPX6jw0bod9PIyGnuZaYS31dF
AiXTSc4dKZxX6kDDLucnvWimEWtIidc5yZN2YdfDg+ngisuqeOWKYVgMIR3IsFQXGaoGfl2Ez9fE
1qywiUQEAE/0jXaAE1ap41f4Y/DDqAzXxZBtGP2+iBRxTKrbiEU67RjR4JSphuZ7bKXGjV5235SW
eInKKswtum+cSI69RJJAhHOOzglTg33VuvVP7jHOtVAdAPlDt28CugsD94y11lF5Dad26Wbe94IS
lTPRCoa1RbXHvaGXi4FNlg6LzsRZs246M1z7VE13lwUs+moX6/G/7bucokyoya6YjgGxJaTyeuap
5Y0RoPSZIWtqgaKAKoK4poUjQ72lV4gnW7Gb8WRfzq98nf53lj6W88vnc76sfr6dfM9CFhNsnZ/H
jJtzjfakTdpEF09S3eRifu1lE8I//4jL53156z9O//y8sSetKtAmbtX+HCOAUW/mq80Uud6KUTbM
H63ZobbJJiRHWaA/qpMRrZ2AOAkzaN4pio2btimTtSgIvAXAGC/LmDzmMdl03XNE/t4uM6LrcAyL
G8epdqnIv8VY615DAsXy0AEDpbfWRpGWOyZLtF16DN3/tpqLrCYlmAlO07avvrRdMX76tYhdG0XI
vI3qwCMeSB4KdU/Q5pGrtYo4Dgl76nfmtsj2fx6f38+ZHV3zoVR+2rw2L2w9/uudPndidb4KJdiu
5Bl8Oe/yz/p8r8v2P53zT/tMpXG3Tg2CGcebJb1vPaVGLGCjsZg3Q3md1r+PzmvzvvnovDkv5je4
bP7Ta//prTK4qYzb+FtUsjkye+dk3yDg/5YLXG7/406jrJhzXI4X8kXR5UXz9nzYFsx+Wnc760er
lkuafjVdBL9wxl+r86F5YZGYpAhle3n5Hx8xb6LMNa5madX/V6F9qtDeC9J6q/H8I4iK/KueTJfo
oP+7Bu0xj5ofH//jvnlrftT/9rpfKjTb/pcHBA7NGPIjjLy/EUaao/+L8ZDj2Y6le7on5Wm/CEaO
9i+wQo5hGwympQ7ulwBNc//lGbqleUy5HIk9cv5fBGiG9nd6kQkDSdNVFGiGDqxLyuD+rj9jul7l
4FatH8Iojlau0kYRKRiCcMKn39n6Y28KfZFNkEvnoyqin8+jepUbn0fTNPl19J9eO7/VfPI/vVbz
3iKpEQm6kgmzXGCmFyh/fm97wwhFQC7+2AddqPzrRNhKdt4MG2ScFSWovxbQNL9uRibh6EUCj8Az
noMyzQ5I/QLqZGyKMVeXfR86a90W5rPuNB9J3vSnYMB6EYb4JHn8J/I+baGoweLrPXfk3ADMR4wL
m24yFymVxv04Ch+QOGvUNfx9Ttwpc6Df2wkBNrsOljVZssHSdJhwNpURB1BeJm0/wOMXK0BY2n7e
Du32pBS++r1MYMqPsZkf4olAesrnxSH0EYQh/Tav/zgwb84LO6oKYMUJVud5lR560CeH+RjwYWUZ
hENMUW/kkWdM7k1cVzKJ3ndvQrk2DQOJ0CR8MHxeF7VRP3mqUG6blN5LojCOxN1b3HRy4dO/ufEd
McIdl8EmTR/QOjQzO1sgnCBFu2lutIBpNdxb8x4Rb73UOz/A+oSgKQzK/hiU9aPIcBOpId3dc4Js
eocT2rGt+tzidkKjnHRkmmKPm/fNC/lbocsQI+CW59mTHpz/04vmN0qtbmNURbHtadcChoxaWBlu
8nUx7yuhh3w5MO+jNfb462/uGjdj3G1MyqinCmPMve8r1ro2bUqVph3eD/VI7aivYQLpfbMWSWPs
NU1vd6XTdxsX3+WNNcT2EktBcdYHzFGWkoTPSYoEux+8DqYwUQYAfNNrLKHx07yW/l6reyX63HdZ
oyGtb6SCheRmhMgasoO1RxMX2qPcpjBlrelwEsugYejBLInmuu7De2dI8s1UdWITDKp7LiWmpCOw
8iMkdrcRYfba+JRXQlOJjhSTqfIa5Dv4RAKuihZAblb6jPQNlfoNFz2pnKle3MwjHNWpiptRLoSD
vQlPdUkmH0Ofyh0Jpp8PKyEERxhc71Q/jsJPX/U4I5qKgCVlJzdzjCkEXzmTgomieOXnyf/Q780q
N6u7etpqxpQBBgL6f2USTbGPc8jSiyYpmqXR4wibd34ej2vtuy1z0ZzMipZFqECzAvngkoD4Tq95
OKIPM26ywbt2YyednrqUAZgqIgQR6JXkwNdChcKocLz1JgsTtFwwxOcV0dc9AWayQlTT2jc5dQDf
gH1gXKdOQDwaLLIrfayy96gPAB61wzMdLYQiYk1msb+fF9z1/L0l7yPzZjbfTC7b/AFP/kTh3AGd
c2g6LTuGlQnT2LGml8BXwbzo9kcYTfcmSKbnzPX6pYoq9IB5LztGqJw/TyXX9RCbWfH85VH4T3A8
TbLvLixI5NYq/EeMWqZn2zywVPn0eX87R+QH/+//qf0vR8uiNrRD9wfJFek2mkUKuvSjzKo/ZotI
NObVP7f/PPXL9r+t/vnaWpbRlWYwl6YxqY+tCM7CGlFLRVH8yGjOz+rs2keds2SCZtzMC82eTO5h
+NFzfJXzrkwvQuNqXnXlK5CIgZ+V511e9vsVl/2WPslCxn/vM0ReHUXe5/ejCy+j7or+LtLppPgE
qUCmasq3IMFhM0BXIrAHeK7rZ/jg3fKNKV8UYDLPCgQXUeFu7DSpnxSFojosS1A890Mw5beK3Vjn
LGyPwei0L4QShZvJts2l5jTtC3qZDJ5wHZ4yizArvM8aAGsN1WI1hq/MI6mdqepw6HJ3vM8ScevI
/bU7hEs1mwh/iKz8eWrx/sv9rRc7q7GJ9bWfJeGr1pwAdDkv/pgrm66tACTL3bget01cRo8BSIZ9
Y05oevogejX0ePFfXH2u/ufV5zgGdzyTIi0jHC7Fv199U2y4ta3a0UdMhyCJcKTdxmoyvZrqZGO7
kxgk2q/ndnJ5lBfjK1JSG81EUx9whhq0CpTnkR/sSutRWI2pnxwqQ00O1DN/rc37EOneJvkUbP7Y
P587tPYAYlS+9nI4tsVtZVR84//wdvM+tY7XWN/uHBnsPbSYc9Umsw5JRfJ7VkzBS2PHJ0f+uC3f
uhW2qT7Pp+qh+evUbtK/nFo4qfNRKMZtXGbas+2PEK1KLUTEh+aFTBTyIcv81m37LT/JVU89LoAU
EK/U1MTYH5CT8rn296N/nqcM0WpIgITPr70cLWhOoNqgvuiSt3FQxunrwiu1bWzYFZisv+2/nJv4
pXqYN22rODQINskuoq92dTnl8tp5n1XkJ71HZDK/dD447//zZZmnnnH4QrAqkhUBOuMDD8/4WnO1
6gVuHALUhk4h5sHjlAQhyF5oX1GkgCfOqFQ1lledtSirgPLljxok9ZNO+fDx99bkBQbec/God1l8
oi5pzMfmLZ0n1eXM/9brJvkJv9/l8nlQAj8//fexy+fJY5et3/8yK0+dLZxKWmBaFB7px5rXg6UX
i8wxg+O8b167LNBwcSBIzWv8oL/O+6eTkar5m//8S54pvV8eI8ydgKuajq5bGGjw7f3xQy7bsXC4
et0PJUg1ioGWJvTlPKUgzSFtdeVh3kgShKyl8lBGdnEfjW9d5uz9Og6Oti2jLn9vlr7KeCJGWjwf
9SLy5L1gxLuhbKxJ6AfDTINNXar6wZJrhtw3r837LkeLEu3z5bx5rY/6s0a6xqGnUHvtmPqwakRV
n5Ip+LWYD2C/wJv6e998Co0gxjXyQGmlA3wB+TrQ4r/eZj57PtFLENL/5+/Ygcf79VEtv2PDdJkD
0hYjK/jP73gII0UPMSN9RLEqUWbuHVD/+Ag+pkODy12TYdd7mxvuHcPL6Ch+73fZTyjHr/3dFAG0
Fvo4nz/ADfty/rzfCJz31H9D9XH26PW3V9xACSX9fWf4XJP71AklKaZUE+hkTbFt/h3Ph+fF/Iue
1+YTGYGAwjPAKl3NOz/f3NUgvoiJ1EWlYOIhoDRe5Z2X74WceGSFoa6BDEVUZ9lUcze9a+iTzVuF
3EUaNOGlZE3vI+uV7s+164/WPhVNfer1HmEnyoB3wZ8o9u3hNWMqsrycYVsfhDOC2rO3gIMp5Gs2
F95luzT+ixGX/e9/ReBHzA9JIrVcnTn93x95cN0iRR1C48PKm4A43kg7tL8Xdh3xLc7bqP4YHZaQ
OogEI86D8+ZdIufnlUZYUibC+27IuzVvEqrjhKHWR3NszRtdLub9UUxqgTcSgfzHgfmolOs1lR4t
m9YjrrCYIie9UYtOBt9mL2KItK1VWPWpHtr6ZMg1uZ/k5HHzeW4SmwkchmTfmZ3+OOmFd+s40b4i
D/TRSEb3Vh4TqvvlWC23TLN/KArIPAW6xG3dl/F+Xov78dca/Kdfa5ejl7Wgd+J9ouMt+c+/MN3+
OxmdYo5j0xq0bN3CCIj3648/zmSArlQ8O3uyB9LKn0zNNemBxTYtOTIoutbfK7aB36ETd2EQmOt5
a97fZC26u8s2E0qXwnppbHrcytvRjk1Kx2YBX0CnJ4IKrN4aCMfPQtjlbQFzA6vFeJ535cXQrTpF
JgfIM+YDpu7d21XLnU/ucpifHkgve5y35sXgQwJM/ZgQWJ56S1RB+DWm2lkXrQ97OuZKLtwYv4Pa
pAeLq+Z5iOgfuaQ3cTERkhfTxg67zmrWmNZIcTIdICi0uo5Eq7QTZMHIPUZNsTaB6QYtWYFWFmTr
2Jvqk5mWvxZlgvvaTK30y4FQnjK/wpGvmE+G3PAdLhN2FK+kRNQFrdirXiJok/y1hrafI/O2oU+A
elzXeR9KjzGPPJH81ZtGtWGReMERl3F4nNcui3kfXNppqs3DvLvwp6+nNnog9nXpE5nu5uGOSZDy
FMQIqLm3nOattjkBLnKh1PrZneqEJ1Oeo7fhsFdVnMiV1SpPzNPxF8RiWffcPM7MQfMzwUfxXc0f
JExU616JWQjYeFdeGYv9vC8rvXWB+GCNQQ3Rrk8krYIIee+l0BuvLtvz2uUcMmY7fCgsgsS+Cb2E
Go02bDpVQcMfJom6C/3yMSTi7jbT6vx2XjPDFmhR4THYGkvOg0315TwLWQZNynhaa/RdT1pEh9Ku
Gn1pyM15ocKXPuVmeSdvuLuxsiIYTKitj8AZ0XX+7TSEjyg05gKRil17n9RVeJoXOUyLG3e8nTfI
FMKL6ZoE2bX6tAWXkJm4dTgXUHu40ExNWcybHhfT3m3iYxSp8XkgNB0CSno7bxHrmh0CSWGXx+YF
pj5gHJQYsLD9tc8s6Qy3pYstrguPeTV+1H5nPEI6cOctHBTGIwaTL1vhX1t1puuPCVjfy5kddYEF
pdYM1R3iMjCfcDHlWkOc2OfavI9SJEL2XpqkpFR0pkEYhearS9tpQbV+rgN7JCIpRi/rhOBGXTGO
24E0+oPu+pSklNEHFZ+BGGboeC4ywOVmHjaPwAtoQvdV/A032Y/YVeJ3K9e4nAfE/f+HtPNajhtZ
tugXIQLevLI929NTLwhRouC9x9ffhWqOmodzZs5M3AchgKoC0KTYQFXmzrXDIKQqBTQ3LDRyv3gC
eaxwGuQ+kv1m+tUv16ypQnUy50ZHOPiYESiB5cZ6/O8fqH8KXtuaZsuqOj1UeZjSPT1wP4UXIhRg
aVdU1qNfoxS4BKRzChRjrFduL8FsiWBtLsvx7SWYPfUmQfXRC9bno/d6ruhVjR6kWpaf+/9yvric
OMFXeclSbKQO27TocfOukfB+mRRDjwV+a7etSjq9V4Ythn/dTlcDnESCpntEG4ZY3TG7Rz0ks9sM
c0lSj9gD5s+jHUxq3kyeiUO3R1Vre1RXiUPTs5jpFHWxH2slezbguRVDEa8ao8bYpPbNNctfSgrg
FuGgB15mijXh4I1TDO/8+7AzjHXlwRPz6hAhUavdIb2v157h62utpzKmytJX/PnkOeEcLA+1FCaz
oxoLJzPbp6Qyn8QC9PfQpEo/hlqtq1yG2k7/nHW5NBcKVN0mMj8HfLOQQzDHsN6mJ//g2XuViN9e
qzv7TU3GO5Mv5ZusFe+W35uvWp40N07ijs8EbogKmmb7CLNcn4pfmvs4xJG1aMr+LEt1i9+lrx/T
VGqXnVX6kDZznMgavQZupVtrVeqdqQIkudXgaGysrpO3NhqHNSztZO8EWbBq+tw65KEhLUx7GE9k
m0G/Zl1zl4YZxYGBXT9UpVqhb0i7Jx5c2k2T9MpLYEmoVPJO+maN4ws/SfmDCcAeoZz1bnTJUm8y
xIqu3q6Ljh+n1dP4OGRDcU7z4g3PP+VV8XR5jqykoA6MWKCCCY9ox1zOWglhbu9Z8qvvGWs/tv2H
rjn2fLk3I/KXdU62gGABVqh+1UY/dCiGfhE170NBOrYxm/wxcGOEoYakbWHYenvbM5JFLBfeM7L6
p47C7ncpCpdNY+hLMwvV9RBQZJ6h5r9LMldbao3cbq1wiHggemi/Sj+/rxKKRWNfS96MYlwqeYk8
IwN2ZkW5vS0gs1w24tAkOs8cxPDnogPQJdXYYldOJh8wMeiy60yna/WYbiFKXi8j9my8PWEjZ/FG
lSil7Tu5PLhyMNkhIEn2PDt5qBOXmmRJT981/7Ub/fEH8k/KVstUppBkTNdSqNtrXfLUk+TbfPUo
fnqrPODE0zmpbf9qVDl7zBM9Wjb86W0NjeSEpKTWXFF8iPNQ/nkthsktT8P7QMw+po02zVJEe4lc
0fvddG2vRuVeHHUuEEZm2dXlGn/ZJi4i7tC38Uuiyf7MDGxjzlrOe4CwVx3qxD6ppHwfRJNp4LoZ
KcNRnppsp0T1ZwZQtqbxoWEnt3pYwcyaDh11KO4zc6VbMtZtaHQQ4yUHDUjP0YRmdV/7wdaLo+FF
Vdp4XSA5XbR2P7yQPQjR6DvVsaAk5V6liPs6jDrcn9BcnjWY0OscmlcCE6G+UQu73PXG8LERh0k0
8P9nGMj+TFM7AVj0TmFwS3Sa4kzRJHXGN2pb64+20eSL7spZsRC9zDLy7d+/T9QvMA5sYgybOi3V
MA2+nIoif0mGFvh7jlmYqo927WtFvuRZC4ljtFdmY6hn8Eva4+g4KyKXH0dT3/Vo6hMj6+m13v/H
yD+fJ0ZW0zV/3+H3eUEklauuTMcbt3XhZbhNNxxMsP1VayANNYeDaBGbARf4lRQiv/vSUZkxqwBc
isYnG9zoHD+KWz8y3H3hGOEdX/DsYJTuWhyJjV4FiFrxYJ8pKCijWVvD92kde1j52KOOpoU/WdQ4
RwvDZ+BU4TlIQ+comsQegnqI9N4o8cb4o0MxcL1LE284hA4SsGRUT940ax0S7HrNCOT6ONXG+koo
b5k/YKieqG8lJQwPgWK/j7Xqg/Bou+WAYvUWDTBOJLrmz9WYYv4865yF0pP7o3rhzsqT/D7KU5zY
zewZtGC4MxriJOKwtwtIZqWB+LlP8+dhBIggQUPK8uYg4U4wV51QnWdjZvI174zs4JWoWCti/XjH
b5hK1Is2IQ68GsbxO3EyYERRC4DRCOzHJlfvNG9IfiBnh4SQheW9OcpgUzSfl+ufR8SZlM1rNO4r
1rLKcszraGuqSbIHj5JjgCwnT7zLfmIg576r6mtTN9UpJriuo9XEhUDVMaFQrdg4dXEGm6oE35oa
lfEiYzPn90byQ5HijxF8epmKu8yClWJV+yrHnthPIqbgeT68dFHdUMxqGVs1D4IXIK+IwrutK6Yp
LrraXTD0u172CryP8SWvpYqQaBUaJK879Zen6DjDWtFbSXgbR2fHfbZzCt6YlEYPQxsgXeWHOWEc
Ui8xtW73VNUP675GYDkErY8Jo5Gt0UjZ+8x2YzxgyYrxP0ZeUiPXiGcCtaTMwce9VgwjedCMCktY
fC9Rzzsg753HxnXLfV8iYxLtuluNc83vGTY9uHrKya7D5KigsHV6gkkDLNmsNj6GRSBNk8j5xas9
etb5FZJHLF89Mn6L2LT9XR0W5SFWUEl7RBrfFJLvnmz+CGQ5m4115MBncNTbCW/Eh1WL5yhLDokZ
mT+SOH7HXal8sIoi/19TX+NLZo1HlUNxuoops001PhGf/5z6wqhVrJjC0kfZmOpC9SfkcDx4yRiD
UMHJPoqj4hWkXn5jSnVzbLtCO/eqQnaZ9mjERmOg9jafyLN5H23EQkQcBpXx+VD0mlm9LYL87Ix2
vHOVoFv6IEvv4jIqZz3RjlctGc+YTGDS59gbGBDFr8rMv2tDbD9LROBmkx/wJmyCX3VdyVtJrigk
oJD/m2+ldxWimftyavdZU849XRu+tSCK3ezYQa+9LP+zaJSXHfTLmVjvi7iA0o/9PlBzY2MCY6lX
RkYFZWFo4YqyemaW5E6s/WCD06cY2AAf3ilYprstivrUY4Ik991OHFNB2u0mn5tl7faTZPQ/OsQQ
Mzc5RQysHfSUid0/1rp5kpWwOosMNImeeDc1UTlRnf3cismy2t2cKLK8t626WFjytBiSZSSuFI//
rMkgBKBzfll2cRe6tvRCTg30Slgqp5F8Dc9/JaS2+I/TAzf7OJ3f3OV0EzbNrzJo70Zt8I6N7na4
yvfpsfIlnAk9M30py6Be2paZrKSySl+gh7yCUAbdVowB5irZVjQPTmqvyR+icplOSrGwpnytdHe6
L1OMma117LheHMCEW+olypk47KXhnrQRWmM0MWnpHqzQKB68ro63naKhUZ/aEYgeXaUqHrQa60Jn
VCivyJd6XTMFZya/q4bu8+baJlt1t0BGraH4Zsi1QxxSetmhqnTR4XdAkns1ic9OkToLphsyL8qg
XU1m1DuvGLINVlI4Ujcu5ld8QYFRNA1p8kRZyl5rHw3qGxdDEvZ3YJLdWW6n1WMEufOmBzb0Ivs4
KiThoH1X3equ9vPsvcyr5RC5GOaMBq4UnkM9wUCRReQFlB9kytZyrfpH4wX3Wjum4a+2xChMnXI/
fRXd5ngOneXpKLODyXkhOou+hCPRp015od992pRP+vN5TgRaEYYt1W2TnMbRUcZC2/LXuqEZ94SH
tdss96mrn0LYtWfhs9rFUD1v+Its7h3Zw3jE835Z7PiQUV6JhSg8KHBCAhUNaRB1xzIJVeveLhM4
DqgT3kNzxrff+lkqWD6NairdYVSdrWomA7e9h2LIK5hvFmo8vGaFtw2cuN5XcoR3KJG8GwKf3i+M
F5NU135Jef2aRbXybDVRTplKMx41Kx/Wo6bmG21iR0VS7G+jEE587FcKtjVKsJcpYVsQ246etS5+
IhXWvGNUvGwi3f8+RKSuc3PwT3qIMDwsUn/tla12tvzIZ1msGm9W940pcwhKP9W6fdAPUPXNPu+2
lmogjPFxP5s6CPV97Ong7UnxQd6VB8M8tVjQlbnTv7TQR2DV6MQavXJ4qXEPkxvJeRjirthRhRvM
4EsHL00WSnONPw+MWDh0xnLfgJi+K926PndZdK+K5kzDDhzgEdNvRhG8I/Ip+T9So2sOesh/w0SE
nOfTjA3iSURhKHZwyCrUtWgTGyoM5xKqq6M4AqMTrIG6rHA907Zx1Bu3qYfrjp5XPBnkWJpXStM8
RGYPh7Fsu2+1l59D/joAgEuLKIoy/yYNc2qfWu8NVyHyLl6go3I+XCYGUvSDB/WTW+vac14r47pJ
Un8hDh2nxf5A4pt26eXH6lLPPPz9PN3807uPancCxKpho4CU/5TkULqRLIFZSA8dBkI3qatps6EY
2yM82ui26kp3CXone3AzpiW6mlg/c4AQXs2X+Dp2MNRmM+CBVRgMD/L0IS8Qi+eZhs3xH8MTGVGW
uHQsOeHtZex0aSOliJ9SOmT0Iq+Rjg2123G8rYn4vpc10PMmi77VVUsxTB2mJz0qAYGw7sCaUAlP
nj2FQaXMg94SEmw1Lie1nRURBcVLdpTgXU1PgtxIggfLC29EhhhaXvAQUcFEuO6j7/cRjJuvfdN5
tQPH4+//A7Q/L5TIo2kkY2VT45/+VddD+MbVzby3HjRVsuZRM0T5cwxfyvbHaNUVarW15Q5JuNgt
G6na1tPm0pPqAxZP4jiuoE+Ngw12w+iXsjnu4cQZ2zxJza3YK3/v/bdDisWweR5rU1+TvZq8pUG6
9Vlr31uKyqTTbputIhXWro5waKvIfD6SrfcIZfMLT/IdWWXjpzgpkQJOssJmKWus+cVJlMHztfRt
7ZG6Q6b68VFVc/9n03ULW634lhTQm83BSN+DPvtugbd/cZS6Qi0uG3fyABY1iwJzX4e6tB7zSN5E
gJz2xmBkS33spFvH1598l4Aa1kzljhCdgwyfIIyUjN1Dmrg578pueIdOFdY6fyAZUV0yM+FjFznG
gtqtj5MIhAeXk1i2Fr9PGpTMfbdK1GplrAaXk8LpTtOy6XInV5W6Bxle+01rB/Gq1R2MwqvRD57G
GoaiYSs74Ivh7ZiHDpNdooyVy1y26ntvrU8RykKTsxujGJxLDBKF1c203nzMY2PeyeDngKKaL3n7
i0rT4Vvd1P2yJJ6yto3QmpoLLcxOnh69JFbiohAcyk1Vqc8oed2DaBIbcegk2KprRbj70q5Xqjpr
Eupb0uEuarRh60/yXzIg5U7sXTeiLUJFvMbCgieU3bJuk+/TCOvfMXaNnTJJmi0TYrBqp+ZOnfTP
ohewrLErnXuv7KuNmkTaczQ60DM88x74hn8u/e4+VnuSYHrlrHF1MefSqGKR2iCJyfIS+hHxdygk
fGsVymjXDoW8l0PRm5j5xlWGlZHXv4xpada7MpobsMc0cUh9677oFOvOzX5qgyXtKiBkezHBhRcR
WHKxv8x5VdvEZoyEKTXuas10JkLg2MkhAsLKB9zDlIxVpjcfKt/f5aGf3Btj+Ll9ZNUHHDe5n8Yb
TeK86uoupg52nwAapB7dX+jiEwVJvmHqTzWX1so4YBn8ByT+eIMdrr2vIx8LntpbiHXmkDb5JiE+
PAPK1NyDBshXua2FS5EodCOMExLqBncRvzJKLk+5rAxPcVQ/XObtIzVy81GT5CVzYwsIUSPt7ZZy
bzesixejjk7eFOtsw/zWTFLjtYv6cK4xLzvCnnM3jlTB3PQc/S5OY5USQ2n8WWMSEVW/Ulc2XtPs
jmAw8IzfO5L0teVzV6q2eFF9HpNivvgqp6BLJ/18YKlTjojCRJEjSCtSRmqggBSbettyUxfZ8Ia5
XDqwVnf575w5cVYf8G2Ndo2RBcgPK+u1ScpFhePnjwQ/ihtHicZzzCRpw/+wvYwpV35M6vZBjCiT
gAVrED/WeVysGhsXSyVuirtmCr6JEZYsr3JjwqfxTJvXU8q9nDadbHborRN8BRV/YF1vhjSCjJ7F
jRU+Jn1w0NS4OImXT8YRJ+Qn8Wc89V2PKN36dPT7PNflD/HvXz6ObP35/Y+YGzqwqpCo+7NURTMk
MJByPzyMzm0pKdh2BEnvzRxHb+dtFprbZKjMrdjzGpcFkK7GwTycLEq7unVhcaDKaMOumCvEJraF
jkwXS9eHyIqchcmjajXo2EiZLjWo1aTBAbNWsc5BwFMDG0uLHBUYmpOtyZP1ydKdp9SO1KM4knE9
1dLwIQqI2ig4K9/y3C7nXmoZr0Ob/bQSIznnTiUdohG3vgQW+2GAiEYMoj/7dVu9odb8aVCs8VoS
WcNtpx2eQw0zq6CMT9HgdYcspNIysO3sUEKagavVVZuS1WnCGnIxNDCyelUed3HQ4MSqtvdDkaqz
EEe4pemQVch51/10zIoqaAmymRJKa3wi34YSKWSCgQW/Dw9cGpVn3xW+7amaW8/6oLsrSzfTlVnk
zdk3833sDuprDJJD5JXkGoEVxFz/BIbp3El+uOn7wNy6qQHZcNrw+vTy71mB4hAzmY6kStD+6lTe
t2RogsJ58TMXrbkml1vbGuojKTFepU0AscPoi2UZufqx5Ok069zCXtodioIb28GSqm4i68525aOm
NON3xasw/8gzIEc4NLHgGZaZbD/7lM++2TaVrkVXVotwbMKVWcqwPGSje3ZMk4pL3W9/eMawKr2i
88HIPrSp7vwyWunMonhdk52fD4BnifzhbFIr9U2X+PYq0mtnm/VVDylUglSUpQtlwHkY88Yb2cEz
Y0ybftkGmrnM3IYVeFof1RxflCodgrcm6k42ydZ3Uk7EbChcpTrbBpE30fBlSu5awz8wIJFv3Kz1
D+kwtrfREO96D/6i2BSFDKsVsl07NUUS7KsgsY1FbmQKNIBB2ctd/tLbOTrRNH9os/JBKR1MbmHF
PmaS8pR5inVQw7zaD0Z5QraZ7vIkDFnCvYdyk+7kwLtzwh5QqZUEOmZimb6TCEA7i9E3k9fOJGqc
N3K5FIfSYB4p45buTLXtDo0J/9ST0vRVl6hqL+XG36pOswfvam+uwi/fQe5VIFuKct9bJUP3IQgT
Qq6IICbhmmnIRdjlV98kK0vnrTs8khlJj0UcPjI7qQ4AKfkmjZ1y23VVC4OEJ7Upx8mKIMlP3rvd
ObFbbd/31tqIdSh6KAMJ6On+WXTChevObW/BWBujN3KMjOgUY9g4AbKxy3FAUQhOW7jxuH3awj+y
iyemMdC5LIfX2nRoUlU0kx2l2aSUKC0DyB+QxCoJCpiJBfdl19IblknMuCajYFojjxeUDb/C7w55
5zu3IN9OgHONo53UK1afC93BDK8Ddy2H9VunG+1prJN8pmZ2CbTndSzJ74YsXYYmrH51+n1nW91j
FfnOrnBHjD8KgK191Fg3TcgjHRWru5Yh6UHd4ZmeSE1+Sqc9S1dOCQ/9rWgSnTDBklXXabBWpxGI
m5KDpJRvESlh7LCMhzKS201XmeVMHFqBNxJ5i76HUmo+UF7T3VFHCXmDozwDKBZ4bYNDcy/txmmT
WenHXjz5M7W++f3adB12HetoeUFqg7v/PtOCPTcE8a/Cze3JVyPc2I3rbIlfJusAcNS+C4Jq5Zda
dCCVOCzxSS2Oow1t2knkZtt13snhzbzOEsphKcnBq4Sv/7pBW7/TKBZYqoM8HvuizhYu4g9U4xHV
V3oH+y8+l6WB6sAekzOlXeFkJVJuQs+pj7ATA+JecfkKR2kvF3zToxhtgZJW38KygXxpaclJI+26
Rkglr1sstmYFRMOFQhR1owAhQ9MqTa+MrpjZQOa+mywsVLk03+08uVeYQ8wqgoqnTpMWlCjnv3St
PPg8C1+9lk/Y+VF2MtKgWWNseLD5Kq0i1e5WvYFWhupxYgumrz7LRvWmmkn4KzX3cuUTyOXLfDLJ
Pb9avpbPilap7kaT9RGmddnO7sutE5ITdD2pOmWVDqK5IhNQ4IvoZ2X8Lvsss5yUOQmU/XTZJhgy
jKNm7FV0JDAfO+VF74Y9MRCbRCX+D1m+rGSz+B74xrjobLm4JUxpQcrs3hU0OG+YDiasiCvznFRN
uNUCD6Fl0g4HbG5YvhjGW6jkpDXHelgrft3gacwUSQmGMzQc74eDTO4GRMBwNyR6t4njUl6Wads8
E54gQcKIYJo425DfzmpXZegAKmwePUC6o2NulDHMdvxfRuBga/Po6AXeSB08nqYPnfUAoXSX5l0E
39hxHwxdryiV6G+jHNSbhilVQbrX6+t4H6AkXpFBxgnFQNzl8bucm11QbIT0q6G2D6WIXR9Eb9XY
Nw2y/gcZSuudjMWslsMJNso2hubQdpumUbwFMMb01Ymtd7Iu/alwQv2Uaf5PQMuoNyD05K0EaUIl
Djs4srlpgxY6bxuld54KBVLOmuoHBuXo2RsFn4v4vZAD67GQ9XGhKNEr9j45hGPNOSXTZlDC7gZv
QBnrWkmVbggEQV0qrXzhu6VzEgPxO9BXNiR+uLJ/tGG/bG5LgwfLdBUxLDZ682Rfrn25WGwqKw9V
Q9uNzwPoyoWd5bBYPAKAhL6YP7davMPX7ZsVac4+0Fhf+9X9qFFMr44qNRvOVk9KDP4cW9nnOZyi
kRIzpCfUhTpxpW7SNh6O+JEOx2CdDkm6ZHEcgJjCrlw3G/UZxf93rez7X+TnRr8jbOmx2i4lYEVV
7WSLjtg3j8vYG2+xr55RDWece54ja3kAxh4XpvJohp61diMpRW0OIxsG/guamXg+TsajmpwPu9FF
PZJoBm55poY5OdyCpS0P1g7bt6a9ISV3b2RWshZt142CddzHkMpWiatZyL+YjSDKrapnu8JfKrX0
4KmlrnHeJoZ2ihyfJSpaCDcxVlSwj7tea1P0PSjaOxVQ1hjU+67UWAISobpPyDPdFBDbNqINYI55
047wLRD/nUItsN7JRVEIPKtdz77zNGbJgSp/lyVpuEV5Ot7qEgKjG5fyoWCYQhOF1DERjF6kKohf
O9lXERAgEkyK3iYA7t9i2tFum1EzZ1FvlwsTbI3hByQkcWPbyXmfboIR40E7l6V5YY1gDn3HvRus
7s4zvT1FZx5wjFAiwBI1K1cpszPxtOzMXDq9kRRM7UeTWZNXe+WjmQ3hvieuQSikLh8Ba9oHJ9If
+PsxH8YJsJ1O1S9edLQagj1DempDqnrEpmAVNy+A5y2GaZRoC4vKPdT5D3Fg+r5MdXAXzaE5jKfI
w7BBU+p+BTFwRLI8tcmGuQL8i/ZiOhQdrBb0oyHtREveYeYtGykTYOgfu96xil3TxB97sYapKspp
3OGCrsKUdBpz2eVJxN9VLLdLqkalfWmguoaila8SxXH3YsOfgbNpauuoOem4N0qTF0ASnusCmoWc
8VhkBmvhq9t3IPjzbGOUhnUWbbUNVDmqxnUW2ipQxAqcL6Aixe0jQHsp6PNiOJB10k7yMBgzzfW9
s8+nXg0WbHaJpWWheuPJxtOOEMIRBeu8NWSd1zTKTSdXkxWxsdcWA8O93/4ctIxEazPgem8TuAU0
Zt1WbsVcbNpTogrLU7F73dTWgSwvxKQmqBeETUlR5Bb8Pyl+dSP4g9TTUo8MQuKJ570yq0PXu0eL
AukHO7qjidlXH0TfWVyRgG/KaAt3g1fLdCg2naOiqjUcogM3okvtLRP/k7nUxepJq+4CvfJCLA1j
mXCSdQydkOIh2SljrNtgy6aQ44NZPhIP0CMjngejpJ3FpvAVpgVUdy8VT/5oK+F4kLBRi00fl/pl
XKcoBxJ65i7KDGeZU34zbyxFv60DIi0OZVwPim9Wd13Vwa9JMjg17cKJZOk8TdTdplKeNRSrOwIE
7uXQyBPI9kMHb1TNQ1CuLUXgORWwMNjjmFxs9sPGJ4/i2Q6OtUWkuavxFzYyMJiDE48rw3HtbVRK
Tz7o07tuSGZ6U1YP3jCUDxlqpFyrlUPuSeWDo3XGrKVMiycsh4AIXIgChGbc2j0YGaKqNkd+irn6
T2Ucw2cvCctNIPtkhBwvejYj0j16VwVr0RvpuGC7vp6jXqGXSmvKdSLpXrZ1+Y73BzIWmqHwp7vY
z8wbk4Xm1pJGBIOtoa0NrYrnkiubjwZ5znWCgAnzgsx8TAglUMJty3Pi+vQOsrLKM17vUmQZhFj8
coV3T7wQ56pO661yJW8Wl3MbRGe87YnzTYOZ4VXLbEQZL3qjltgfnltA0acrI9PihTX0QMemwWkX
k9/sdffSK8PvWZRYZ60u5/a9C9I3k1disNbWwDl92730xmbVzMnpFhMr1HyUg47EW0tKSPwI0Qi8
igwr3DxHXxuW0x5bqj+XeFzmOzvaoj4JHqRq1ipy9yApVvuQlP2TPxDEzSBgraE/o9zX+u7Y1PHG
AOq2tTQpMC9ttfK9GKX8cGlqtS46UBSOW0BOqUfIihmhuX9rd3Z3FNdI8Z6es34OVnbazxILZF7g
B1iAyGG89bxeuUsUyGsEp77nuA2CLNaMY+Ia4RqY1m1dY0nQGNFjI0fes+lM3g26QkGS03vPZYQ/
KbH2YSl6EQ8AloW5eSt6QU/eJ1XWnrzA1p6a71WReGvVz+R53kEJCxOznFdSgW1LSJKTsu5xuHVy
CuQnL+Q/duNpV1eSQp19GvBpV08g4UUD4QPPuHNhmD2Z/HgkZJHxwud80vhrO7txdiuOJKPTj6E3
3IkjWGtUxafdD3FU8kPvNCsAo9cX/tNYFs3W7snRiauG9agBH52Qz6akHQdX/tjo0saSOu94bWbC
n9/GrodTNIOu7bEOmdkfyBR/6ci8UMamg2qB62AxhHgEax3TBuz6x+3clgWjUSrKYxRNJsv18GqP
uEGMNaLmQUnlvawS7kI7PbdD1sj+gFtCMNX7iw1okY+9WDOgIpN3xVwXOIDoVX7v4cDjLPqWgpIv
HWKw6O0ayfvUGwsCgdlVRCWIvV6uWlXw/KoR4V5zU5sEWAZYjFkVfGxCpgq34HTSW7F37biOu3Z8
GfcPhlwvPyKIn6Df3Ph6nji8jrne6R8M+XKp67l/+Sn/8m7XT3Ad8uXylTcJ8750f7nT9TLXD/Pl
Mtch/+738ZeX+fs7idPEp1RarP8aP7i7/gii/Xr4l7f4yyHXji+/iH9/qeuP8eVS11/Yv7rbl0/w
r879+9/LX17q7z+pPdkQaC6GBBg0MbULpq+h2PzN8acuUlGclcbg2MRZl+MGpvrn48sJn077r3cQ
jeJSl6v8r/HXu4ozxUYm7zwurj2fr/S/rve/7s9ihqV3p0+suesdL1f9+nv43Pr/ve/ljp9/EnH3
mhoIo+ja5fWnvX6qL23Xw68f9C9PER2fPvr1EqInnv7Lv7SJjn/Q9g+G/PtLoanHPw3IxY0eDtWh
6X1rUaKIn4lDH4fQA5b0FcodetFoGTO5sF08dapMXcUVXKuqdJhRTt1iYD94aOIQr+zayWFJzcCW
zEW31y50PXb2aH6poBNN7ejE28JhFpirubpSB82Cko11DHV/M9IMSC8nYtGFZyTQRoJqRM1ePrn1
ATgy+jGSZlfWkWp9nHhtutKQXFcLMf2q4u9uUEkbHWuYWZok0YqcFPEoOcnuUGWu9SKtD5ptAuEn
+rIznPok+sSogm/u0jHLfq5MI8QwNYKm4xNsuRVDwOQzRcLRfrqqGBDnGRouPUQsON1EdPzDu6t2
e7IM1SWI+l/u7AzerlXdNy/ViMCldrcfUWKhA0th/ohjeGv+DBLoR/e1Q/89xNQlhmQ9Q7Lu4zRx
rtiIcc7vq2AI5S8zneJdJaeiBWMvsgBiV2yIElohpTN0XTeXQZFt71FfDqtP56A8/WP4p9bMB0o5
6zWs86TKh0IZ6eahVQLrIPZiyrfbNm32X9qZEAVz5qf8DX05oa/9XYsHxPUaYoTY5CxvbxrXbFfX
NrHnx1a7pgzy/Uu7uEhe2dsyH81b0SmarLhbJvLQbQr09mgmpxThtNFKbHLM0rm0i07RLvauG+R1
5lYcjm2QUks0XcUmmeKW4ce54rRKD9x5oJU12J+kXyIBaGcBVpnOjWk41YnzCJLA9ZD4q0VCTdjO
7Jehk9WnzpPrU6nk1q3V2hgs0XRtr8fxwUhqm7XGH+0JcuSlqXvtbJjOFB2Xe4grXRvFfWzLGy73
ER1yPr4kGbZHokxX7EHJOn/U634p3QXQ7MDdFbW8l31Rsyuqd/16QO1Qz50i2AtPA7nWtBiL1Ang
KRWSyb4rQQD9vF8rWil/WCDUZdtv64n37lVtMq9CQPbyVBIdSY1jE91g97rRctxiDKL5X4d8rbwW
/V5oU3T9aagmuZ04XRRiF45/E7jgsone5YiMKZSuYtvc+pMoAkia/C3JsO7BsfHHdYSPo8BGS7tk
pm6+iH6iBPH5UjRaEzCP+leDAMg8+60NqgwIfaZH5miK7fFNuQvIom6v0T/89BLQSjUmBFNEMMeD
d1pSxHc12bDLOKQW3UIz6woeaV6dNUdLAA2XwNaNENoDSsEUOQjw7s51ynPeDeVZtClTW3MhQhCj
XYpj0f3lOr0cHvEW9TatCXi5BY63Awkr1TfiOHQxJrHVQ9ZkfTq/dBB8Qg/QW82bD9+BxL0KT13y
8vn1Cpi3fFzrS5s/Xc9VD1+aTTmQVpLan5vpPSJeF5/eKx8gvdIdZ8QQlE9vGDHyb95Il5dM5wby
zEP0NKPCz5q5EhnTJA6eO+rCVunEWxKb+PfeILhK12PR3XbR5Ywv7eKQFXS7QvmPQWhjA7XHzGcl
4f50k+iBtL9uUrf6OITme9MgE9mJTtF+ORciNt53Yzku/o+2M1tuG1m69RMhAvNwy1EUScmUbMvt
G0S73Y15nvH050NSLcrq/v+9T8Q5NwhUZlaBokgClblyrds0sur+Bs5KbW1O/CCjQkHaGIEAlG9N
I4oAAWvVFsX634ypy4J7JBiHE/o5bEyjpjrEc1odEpiK1afBInegIo+5lph6CUykI2HyQEZ3VN2O
+vggJjfUizUPo4PirxtNzdaejgTOPDrzHbc57ZFmVv1RzjKo8PQ56s43uw570SnTrb2YPBVQ7Uob
S2RXeNm0+DH/diCtx18C6nsTKVDIXN2R6UGI/HY1iW6WS46FQkmGq91eQFjnzalvzOvV3tnztAId
AzXUMOuHOY2qPXlq9dnrsgoKQt/+qUfjKuyy4Yfb5sO6pqn/k/8WGxnQ7f8aOzjfai6TVuGDHWiU
ALpGDcG1N6STcsh80skaru7KjshIgnR4tRU0ViFDn+5kxnWyrDMgErjzqxDFjGWtugBHuZEV7TG8
k5CPU5a1aa2NjjJDvIVVbVLdcUb7Ecx6jmRHTHp1+RPtkD4RLal+D+0YXg+rSR+rGh37ET6vnUWf
y2eJjcf+Y6zazxZlGqAPil4rK0fjliQ9A42OmEplJQwXGDEyvq9e6TYQr+MCdBCvzC066pCqZ5he
jQALPOYmdfJVvVCqkK8nA1+Bn7oNxVstZCzizYryGNUmgKZG28dAPFamnwKaopj6KGc3x80WLl4Q
HNrejulWkDg5DK3z6qB34yf82tCgDxRRbxPkEh9WkktMsJ0gyMHCEny7drq8KNBXzbkC1mQ4Zrm1
J+B4EUJPv9EH5bWT+lvAG0CxMDK3APC13ypLA2RVTs9TMdCfpyQplfBA+83JVYfip+qfg3RW4QDj
A7tMl1XzNq8PI/ne/25Vf9ThxlAUB32rPDtYg2vtNb+nMxt81sqblf4U6VHwEpbzIajI9rduPH8u
qmI9tprylf654kHv4ngVLFE0LfLsbCN6LV4v0VFOXJYUryxJV95wEm9kqu+WzKecQjFruG3xk5IC
BOK+V4Cgd7onVUnaQ+eG9i4jYf9VmaMHuQ/fIlKAn4cycix0ua12bZm9Mg2rekbVUJ6T5zgyjqaT
rz88K9NUyRP4rKrIa8Wv3lebeKIGNfU3zzRy+1ldH9Up+NwZRfOcLAxmRprComM29606KMPD25Ci
aHCWw5zDeKZN5Rk9QLBqI+TsjeZGT3LwAHiUCVg8GcFtoZ8rsz0avdkk62zKxn3WDWjdLhNmvv9P
Tpa2kD9F8OLG9Aitp1a9L9vOOUvIpPvDg+3O+9sE3Z6TO35B6aqXCbQyW+vWqlAie3sV0Zw8lkUR
XhcxtJoP8UThU16FAwwf5mLfWt0mgJpON2Cbhp25LD8rbgnFaBI8K8iUxGr/XHTN8DwFKIdGA9yP
YhtB3J5ARf30imB4FlNVmFAFZerZWUwD6PRdUiM0LRFocmRPhvVNfBJuxvSRehktO63qm/dT5v8G
d8hw9IJgOE7+CApdTuXAz7uitMdbwMcoxHJfp0qMDP2iDaqVjFU+uVvdmvvrmrcY5IMnf32bLeta
9fS62HUJGZeZ81kd6mD/IcRuVO6ogfcltGrz3us8897tFaQnRXrQXfQH343FL5HidtIxfo2UsX2b
eXVJKAWJaY3CaLWWIFlDzm6XtOdAMdb/ejWJZI8arsIIZKKqN+OjYyvJJkb0aivD3gux9cb42Luz
sxrgoNh9cPhD+jOk3nL4aC/G+7DMtGOd16icyCKj+6xP5fCA3lULOClzdh47ywsqkPXKr+fhIEM5
JJ37pJp9fJJRFcfapbPGTZ6E4SMqNdrFM4PgQmPmbUoFC8e5Q90AkWCkMr2uhWXAy37XaP+O1nC8
zHxFdGN1nb5ceDTDYddEaM2WVb0G3jNcakcNn2kEAFfpP8sBidcWBJHl36eLzW0Aqs6z0m7ES7W+
e8wD/b4yvdcJeg+EwZoUvuSYaEXLts7clzuJB3ubn/rC+esWT2sg8C4bDeJl/aqvpnXQhxPqiwzn
tuwAo9nRWoaKmxpPefk1S9LXq8GKhOprajsHI20TUDeFQdLGhTb7jAxXzF8G/7fSpMVZbFFhASK+
jc2DQaPcWQz+MkmiZCgHI7JjcDQIH35w3Iaa7Zu70LLBCH41NLc8j+gmXugqptg0IlJmAXzctEMz
76jCQ2TtRuFFjdxVPJXZP7wy1+wQbVxiU8MNnmU+zf0f50tEaPL/+nCFt+uL87YGoOAddfnm0bMi
+gNQfVwndZL7K5vmnbOLaDGdGQFEAtbwR93GwT16zHglurMjZz2FxvhJDmgSm+fSh2e8bqdPuU2T
Rxb72V5eUzL1v/mNVZ+uI5cyWqMgtI30Gm/Hm1deXfYv3pSU2Lu53TIXgYbwGVFf645adUCHE5qi
dVLW98AF4ZYCALtQk6fRUvBfLIUae/f2mP8lrmtQjTJOWrnR9jYnGBCamPrgdR1xqOn/z3Vu1x7/
8+vp+lldGxYMZQjbGKei0fd9rFuH1jd43kr73jhNFcvw6JUap9Q24vuRFmAovY2TmAbxXmMkvKIp
Z6u1Hr0kyxSJlLVlqIyzCkQAdmtEfKtpK0ZxX68o4SNNSFuar+pV5EYo48jvaDmB81mVpoE+y9xu
VbOKzDVJDfOdyGwbcMs7RYvorCe/7+InlzO527Jq27vX5xp/jA5k+ZQHviDBo9ul7m4sWmN1s6mL
A9J9OnNq/WrPYd6By3KZBonvt163kJFbwsQkEzQ+Phs+KdCivDmGPnNPtj4puzgb6ecYUJvK4uo0
w0J++rehOCRkmq2TXc+01v7nWFkpjYLfHRtGtNp+LhVDWcuZCWjleob2rrIuU8V6lrP/Is51XAVU
MMlMN91+4MaSoQ6MV8kjALPLc5yY5FCHffCOiTYFWpD6BrRtWXDWnIDmM+rLppmBcR5NAwBz/Gws
Zj/rkvuJvfRahlZF6z0cSQoA5rl40TWS8GSBnLN4eaK/rjHzTPMpdsLngGalFw4JX1skszzYWO2s
TNV9UTpPjW/Xh3dDmkMOfQChyV5pvKs3gKzsEtumdRJWeMQlL9ZkdEdhi/cXHvgmUqItbPL6xulL
frzQAEhOs/s64UYo7xrpdaqYZP5oJfEWeWAkOFwEPf26m/aFFhmXkkarbVeSJzMty7iIDc1g1H4L
u7mGiGNigRXMbPl9qU9/doGl3ZMaNi5qnd+rcaieta51o3XxMtErdmkX19S1ylmzx7vWcLwIntNs
uk8U/a9rpEmzFuh0s1jLNW8vBo1oACEgXUow7Eexpy3q9ugiNvvrUrcXI255gfDtX1/IbbniRfMS
55DHegBhAhs7Y9lZupHSo8E00LelsKVHt/NvozbN4G5lvyjhYL6JnPRF25OY2xI3x812W2Zelpn5
nkL3PH4lhfZCQ6XyuS0ma4/oQXnXZnX6GSa/HzrAxz9+DRgj95NfB6RlhApoUumTMSDyEjJANURc
3a5Qsr0NzWUoweKV4NtQvLdgmVvAun/XgrFeD51lnLMEPNDou9/At2r+faC1Jb0LNHSmdalMpGli
80xu1zhLdIOKY1Ibw7Fo/0oLy7wPoXg60knKv6pSSgh2lKGoIRHDCiHzeCQlJN5pCZEzOdQNTVJX
z8exHbXGvd3/UXo087YSJ8vJmCQSetJFdR8jrI7OVdJntEFzMGYtVO7GioT9zH1k3VtV7v6VpmZ2
BA1ckvqMsuzYgIhaI9KgoQjOpMZNvW3UdXTFgYJVzHNVqislGCY6ABeq52UIa9T0eNXCcBCkF6+l
9vVlbtX0TAPeC7vO4luXoduJPIn/0nXAkbS+mF58iO5XXtvkL76TouhQBN7XLmwU9M3o2e0MOpoo
G3j3mmP41z5tM47961ATqocS3jnxyvDmlb66/3ZumgZInwxsydul+9PogMcYdaTxrOA5Z3thO6F8
Bop9omZ4HIJqK7YRyOW8ubqXKVlfaNt6WcGkoWvraXq9dWulvIM+xd0mtO3+pifx14YWg4vaV/rj
gBDhSux51iNyoQIj9xZQL+3PPJpp3/y5au95Axqk87LkN7rbmlUTeP4DWMD5qVTai9gDPat2qW9a
JMa4SNS0u84EToRsd/aCAkAYjz+HGdnAgp+1S1+2810UBtWdambBE9tBMPR2bv+Mvust/CcSCb3Z
dLFjaGFen6zhm6TzKZ9CZMJhJ37Hoy1GWg3S7TQ56Rk0nvOYVwiWK4HF3eztLMhJlYoteju7ea9n
8VicuxxyrCiwL8i2uQcRDJEDTezmgxX76t5OjWL1wSHDKfYvZZm5B4m9RYQGuTPbAnPap8ET5H75
s1an8dZXgf0XDY1jsVKWa6t30j/aMV7P5jR+Rxw03s518j6iWUok/2uE8ESlcQQZZjh9NwOFho8c
qs097DYZ3yJFRVlk2ZE0ISIhlgonmB22IZlY2Zw4yzZE/H5Af4MSWUcPztAOkWMc4vVSly9NWp8n
BeXbf0xb1qYGPB6b+iwc2npPwteovPJpAph4GFxF341o5H4lg3WNMGj6WaFfXj7ZMS1ROfVhzVCa
Jz0rfqf0rC2U3u0TPIrTQ+CMd0bOy16rxbQIM0LxL7FyMNT0dyjstKOMqi6a6alEEohN6Sc2l+t+
rilL+pm5aSdn/NY25OEKg+zI3LTTF2fRpl5aoKFHZTvcheZGupxd3dFWrm2rZxoU12mo9cpz5E/T
NnCVwqZTBlpcOYS2qt4r1nIAa45y53IKttbUaSnofmT8NlIpWDwSvvS0/0+nOcpNq5p2WPpeq2m8
RMvvNWRfFjWc1GJbT+NC/ufst/muKYMJAlcOM7hbdKurfepODjT3mAwj4L39EJLHxnhMp9BE5FbV
N7e5tzg5C5JmH78t9SEscR8VT8uaaA/lChofyFhs2tbOP1llykbTTOJ9rSOq2+gRO001pXG+U+eD
ZdY/hjLzdnqvzmth6E+Q2L2IrfXQJx+VsbmI43+0qctcOvxoTb3FyJS0Rsm8QyR8I4XHG0H0tWz5
rtQZdrm984fhi1Qtr+4rd/Q/z6/lTdMwaBKWJbuis3d90X1xow3klysLLafzMKFmtE0UWj2d/B9D
IfnPBzJ0ad/urwIBf4e2Sy+yiAK82WVFGYldIt6WFru59C6/xcslJdT7blcQMJULa7UcEDOwtwg/
zaubTc4W/syzXnjQ2EqM5cJLSL/+6zwUMmgKksghqYLzOCTOtqiS9zG3FVuI1/ZUo37afWXfV5X1
cH0/ZAjrFW3RwevrlZdJle0aJnY3d6gCvE29DsXzwUbG93c/QDZZ0wd127T8sgm7QNkYPwHU948B
0GIwrGhFL2TlTVBlJ9OEJ1SiZJIT9LAvLN5/Tmqb5PxaKtEibdx6Zk67W5lM59pESWaVlPZ4lnEw
U+fvJ0qJYlOWmPeBdF1v+bVyrrPFTU5Yo7JI/g3stQHxUPynSeXtoOST8UkOc9s7G2dogu3NVtNe
RwlRDVZZrppsi/tgM8yz9ygHstVgJOpFkHT0YXDUCu8xtBPjoR6/S8A7c9drO+hss7XYbmuQ0gP3
1DjOdQ1x2LnmnfWAR83lUt3b9UABpbt5Rg/7g4Nnjj8ovfaH2+KVx9egNDs+fJ5+B4MSlDALrRqk
hvXF0FGxZz/42OTIfFXLYQkQkwTIIXbemyR0mQhY2bpO/HWt2/K/rjUV7TcUHLR7Vw9Xjo2gnBxi
rTD3geZ36xB6sXTdFpAi6bNnHrpFl67vM+9Tn4VLjmpO10MwmHtfJfo6JnFFLT7XXqMd2nE+FWxl
Pkbfricz1GV9sU3m6H0aWV9GXam9RFn4MiaRcxkHHveqxAgPMpTWHW92jnShNWfp4cliL7jE2lEG
EhTCTE8vo/k5Wvp+xE60v096UFO1RTPYunMBS6OWrm5lhsTQgfx6qdtSy6UckrhnCdPaIrz4NX1+
yxoqnVengctk3lLZUv18FyzE8Sk4/U9h1j/UyO0cxSSHElanvTMnOmSOhJF5BGkRE6da3QT4BPnX
ajTjRR6x6O072UokcouTUznA4ehvWk3TVrJNEZtsS+TsZrvN+GCTBUyqfivVLbptSAMokCFowd6R
htEs6hxqNT1e6cRod30lDCumemtZOhSZfahnO4X+yV29FEjnpMx2tBkkO5GruHmnQP9j1EDQUNKL
1vQpOdsPMHkZirek5Hj13mDyAqenShte535wXJdavMnMJ9nzuNl5dBGVhfV1LmHq8jUY/d1es776
nf7dh3XpUZxdq68gydM/VxkiLZMe7sUcZq5+Ngb6cEc9sr+OhdoccrVE83dZ0Qoa5CS9mDraMkQK
8vUC1yVH58MFKCa+u0DkNu4OKlNQr7S5tCcrTNYMSbvIMLMA9E2oVqfIoSlT7p46f4o2jRVFPyoa
OWYd/tPOUtDS1gsbUosi+YJe20UCAFAiIl4HxuNt5kyj0Y9KYxPs+ea3dM6sXWsFfKwsWOvTMYMf
JuJj1y9gl9tBbPlIljf28v3N7kX1sKsASpLnimi++XWqDBUBUy5z6dMt3s2dnuKID5PVBWipd4s+
hRzsoiNRJad1DASrXQ43t9imOQg380AiSBwfl7iuU9YUislCbwy9hkfx7TB0fXPfl0CX3kwBaKST
MUK0t/n7lJbDfm7exRRtNO6T1vuB+GnxAFeyfq6VnQyghgb4YvM4frVX2V7sYpGzdpkzJI1+5tnm
Zg40A0lF4HnX+L8Xfbfe7WK/LBo00a7Pm8h11jqdU8ueQjYglu/a+3FMvl+3KItdzt5tWxYbjcLf
ensGT7uMwJfpuygeyRaL822L4yyrVWH0/boDEu91P9NXwwaAk3uMjawipZPXz01KA5+qzIEG5M6B
R7hyPk8I7XyGsOavpC3dLxq/n+TwNP80x3V91A2AkEnvGM+858MqVFr1p9I+jgt71zLHqvTXOb6m
+KcmiOrjnBTTVhsmZNULdsVktL+3/D6vekhcHuumh85DDdh9hdn8vXHgfoAvclqnDVyOzjAVGyoq
8SPQ4/Fgu5Oy152muLiaV7HzoQ/L8KBbXi4/RcOnsW/0bx8maW2twLZqFpd24T1Ag9w5mIM3ZahO
8ABJf1Dt7BIrN74m9fiQTm76B/p7dFLy9PYEv2ZNjykRoaIaX+uhR1KI/Nm/Rbyt8T9G0MTmrnO6
gDdul3yBlyL7JECHbqtS3fpqTU1NA1j4WQAVRaja9yMcW1eYQ1YaQD1Rw9gZI+xVHXy7+9LI+3VR
mPq9ICHiPLouKvPbjSw6gZaURQVDQWOnc12006ZuGyNaArSYxxTVGT4FapWf0DZgBzK73XVID31z
Ed5YDRO5ExhWFpPYF1Mdq/lJlnhbR0yxBe9xrGi8zdD324AeabyC5CM4zbaePDaW26y7MMz/6JZ9
eut53xHU8zcpG61rhNWq/QqB0JUH0m5no4zGG/F3PhU6gOaxKFMNh6OsJsmf3owWPNirXlPYushs
ijbVSofzYbkhB/amGGfSa1OWPaJzqNFnDd9bV8UjgKp/OmpbYS+xOAIyatcZSe/xKV4cQVyaJ92A
h/g8kqpC4VJtnl/zO4PhZLuRAvVpLDUYwPpJ/b1NXuIgzv4g06euI2+aHzTwTSca2G8BeR9t61QB
z7fIvE5tt7PU1jnak285G9IlyS6HSBGUkRZd3aihOceIvwf6oSTZpbTeHVKdJnb5y4BZbw3Q/y/d
CNPHzQ43ztZMEfH9l3h7seuRV4BsbOAiK6D3SJOab+mizytj1Q3qFWVj6265J6y9UhtXpp2159av
jJeGykvdkoQkOfAQ1sgrC8smPCtQWinwHcrQtM3/fVKFYJc+59OZJFUB/e1yUOCpBF6IfkY7/21b
HHFo2ijCDMCeVHs7wW5cam51iptpuoTLIR+tbVMWsLsvIzkA+DejhofOxeJlnfrYUSuWERyO8HGA
7DurfnC8meKxzo5Dr/4mJjnYnVccXFVvrzObqA4PeW39iURPd4T7Exmjbkz6oxUU3RoidIsa01CS
b1+M4pFIObuGy9gMsj/zVFXByyTjiS2Ttq3mHr3qBWapDXTf8FyOR8YSI2dygCUN3oLkdDND3wuA
s+y61wl1U9I/O6uPie4gZaS0nsNvsqLzznWIx05V4G7ixJg+N31IHtXyLroKliscS9hDbU05inMe
VJWGyqLai9d1reou80N/LV6XW83Znpzf6SyePltwQT8jB1DUdd2ti1p5rAa4xSSysOjOXmTND7KO
XvPVaaxh2opXb7rhXqPfFTZMXhE4jvhTrJf3sqxEgISEsE+pnmQU5RBRsuWsTrIaOasOEvtqgkbL
Lk6RmbsrS+vZhs2h/sWnmZWCRwRNVDSodwMf5IMBje6Zrmx+muug/FxBjoF+URX9KHjTfBI+AXJB
zUYN4vGuC3IAF4s6L9tpbR1FYQUr3qLJLKK8oBmSMzelRTTapNlGQfM4bmNtnfrZL4GhgwiAX2U7
Na+iVbgINitLCc5fBJtTckBeP7YPYhKn3UBgo3rmgBgoEeKwO4icZL7YbotoVgdGN+sexK42yoAk
DZpZ9Otrp7qr8rsy9C/+rJhQfwmlVZDpEFlpcKTOfvxHxr0ccpXFEzYep2jBJDu7zgE+LUa4mwmX
02so1JX5tusoS3m1v/G8l7Bop8dbCmBSTNoC/Ei5k8SBOKLGHLeQKNcbfmCNT+JI9Yaad6G9QJCR
3jtFkfPD5+l7M+u8h7JF1wBZbAQV/Hleq7UTv7SDW6ycOfN/r9zqYRhIyK/G+XvJho93tWjpIOmr
PxMz+2oNSf69U/jX0r88fWE/kG3CPG0uXV+QEDAt7eyG43w3BU53X6necIwokH28cjGa769sLVdW
wvKhnAryLEX6naL9+yv3XfI1LjN1Hedm/zhH+Q4SM9i4Z1PZm8Wk/G4MfM69LtEhw67dLRT/3ome
//6eOrq2N4ZY/ZRAaLZ2mqr8ZjXdywLaZv5fUBtR6ZyT3xVNUV+C3kk2Ol/6T0GK8if92/F9hE79
eWzjeWt5c/HZCX0Io0NT+4GQxuvL0HgZih8EPzqDJOCHlzHN3j9eRmS6xS8vo+bB5mzwnLzuRr7P
1YB8BUWI7DNUsMXFaPlZWUamp3IAy5c7U/4gJp62mo3XGN1ehjI9nMEqybA1xut0+rqdZr1MpTGA
HnNIkZ3ZjDa9EVrPfqFlF7ZaABNa6xk9AesZvWS+6oggHcVWB8GC+l24riA5fgZhlF1s/3U6kmDU
EyOLbILZqaeuRXpSDs1ylgB/t5UedOkysqN+JreSGiROFw/kPKj2aOpBhaVyI7oOpkZ2gRLIfIIN
Fg4l9Q8xN0gP3kuU6NRIVD5P06ms1AvPLf46Kkv4MKfBrE/9wqAiB73te56PIYOOoH883BxIIxCt
vkVPY70tWv+uLdg5G+TPDlK8SxO4r2CYcCFDBWctXjivvYNU+jJ97tZIEKzokfe3V+DAPIThyvcH
d19EWm1s6PMpHrTFiKaCu1cd2uGn5SBn4tVhcVu1i7dqwc50Q1scckjCHufQ+KwLS+0ymmz1s1DY
im8Z3XxLpPoW+es89EKvkaVRGzSSAQvzB2vaJi0cSvIIeH0aFOMYleiELA+LUiqXwzXabA26fKmw
3w7epEzbqeTpdwjtu9hUDEAK0fQdYNemTL3kZYrqklY/7MJNm0QeTBZVerW708Iwhpzq98V+i9d0
808e3wZ+w8i9jAtjuxzQk6dbZECdWYY3b7DEZU47A3aQ3WKeZuFDoHHjatuBToulzON5frAZjUy/
l+qOU3ya56l5+RA1OPFSW7xP2f1fFP5pnWFTuHAjx9y4eUiBs1r2+EYzXqqJf6mUNXqdPZuU10ZD
cS6pqRrPsOxsFe43aKZY3UlJ2a+JUo2eajzO6SFNRIuODbIvOdD0sDmKt02t+wnaiqcgCE1ZQ8w9
0qKnMGMNWdIgDwYeKUHdPSwSFKy68Lmcqgr6HYBKlRGFzwXE/ZC1uOsZoVaU44weTUPfd3aVab96
E7bVMlVM/zZ/iRCnQ4Pd1kKTht6B2mnL5U9prgTmTmFWJ/6U5spZrlphfRLvvFTGxUt1nOAQpYOb
V75NMgwd/f3cfwuW7xq/aslpOOaRM65z21M+K8H0j7Np1F9tw9vZhzglDpTV2NTjvskT4xiOLqQ7
y4cWHMTTVI7Ts9W3xhFR6hRVQz6cNXTfBruXd3b5MPt/xw8xXKBzXwy2ui1thwQRJCbHuQn146S3
9iYzY2Mltpvj34bkEvRqJfNubiOf7U0bBsZHh7asn3LH3bSugcSXooWPcsiK9DP9qw6Ix79Ncgav
m7eGbz7dFqKXKcYybqBNsV0o0H6NjkLA7qn942Y2piC6XSFzitcrOBbYrYU1zlvrQZhuZcYt2Fay
52DIDooCyybdS/GqysZ416LyiZacqx/aWa0e1KXSq4SZd1Q7IAZLpZc7bfPUkHNCZqFCt3WJEEfW
mAeNHrLrJNqLu02DuNmkzf4DcqTtSkm98re2pBxp6Vl4zPy+fEGP7GqvJ1SKECQyt1VSV7+VPKtq
WlE8GbkPW1E2gTRe7P0ynQ6o4Da9QnL1ObC7r4hcFBu095LnQSXdImdiGxbbtNjk7P9NnFKQXshV
qMvHMdTWnjFDt7/8oln7uZ/ab6YeTsdJBbMs1iTNtPU48ItShgb6FdtuhgTbQ4RHgSBvVzextheh
i9kxHiytUJ+SbEw+RY3+U8wS5Uauus9Nc/q2RKmeszcy8DCLxDbPmnQzW/wIUI+3nsVWhOFmpMnx
Yljok8QWVLAOqOu9RMgEcyLdKYrbYlsm9Dbsrdc8gKsHESC+ZAtrd/gCXLo++H2tb8Ml9eVgt1rr
vb1gW/R9if83+zCnW2Os/FU4ht1Dkg/uLtH7YlvkYfYFykLjDl1Kbx36bfZlCGualp3AWSkew3j2
SUosOkcSrBnw+fTZ8CDOpIznpwQSsoBHpwGdrU0WFPpnvRuiy+C0w12f2K5KGs5u70tululq0AL/
YBp7zWqa/qc4lAK6q2Omj+39NRzZPvRmEKECjFXBwjKX44MZFd1Lu7FHc3hRlaZFcGpMUTNhGJTd
wjCpIAO7DFElLRFXoJVFhtmIgllgDc9Upr2L29lnMfPuwlAUAHIvk5olXVTQMoRg7sTraNN335za
XZKyv7vdbsmOpNMqIkOCFsC727DcbW83X3/cLk297wLEF4oCC84ZmZezmGSiTg46ggzpZMLuzh5S
G3b9UmXLurF9imZ/13Zh8CimTnXROw7rn+IT023SzfbrpHacq6PWDT8l/v92UiQFQLlK17jkSZ3x
0YsDoB5lMxjVj6kOjkrM0+Zz7rfF5zzx/9KWp67KqaOVy8PkGTpB4zq0fx2K9xZMxqo534ZDQseZ
lgbVxlMOvrl0Fo+GO39iFEifcf+vI8PJ89WQ2tUTkBB9bWWhfnF1bdohK12fIILr74cGsRzPcZtH
8svGRgEw8WWuENKYiqr+4VbhodHA264K4NyQFCAUmhk/UN4Jv9m6o68Tym3XJXtloX108tclhxnA
UjdYr0vSUn4K+OxGbTN8Uwq9h5qRs4kevBU6B8O3vOGacjYstn+NK4wZmlgPwtL12GbhTtS+fdIq
Z9uB4qKCOHkrw7qrEQpHkVOUwkJvbh7LTHfOb3aRFrNJYHAzTmKeBc9ujmzwihPT5/6zQqrjevLe
9b/EqAB+7vs5MnZBZ3SbcHb8Q+R50zcHOetuKMqvjVbE5xSG6NWIrsc3CYuiRDnAEYzOpumsSr33
7uJE9/chzYobGpPNbTSU/K/LdO42RpGi+yHjqTU7aEVMczsiKoQuqD1vDdXZg2X66VtTcBDeerBa
7aOcvdlvJrHPlnaNF4p7MVkLYGTEzl01OIhdTOL8j/YP6/MZf/d6fl1fXqcniI63tQfd2nl0te00
xTb5QP596CGynfTuscsTeN+rwaV0kcc/asPxky3YdvI/dQfJyDLhGmPMMUIvsYMqTMyv9D+Xulne
lrtOj6H0tccMhfBFDcEsrOVT1JRrT3PTndhEO6GD+fRhSNWV0evwYnMrNcxAO1AaVa+4scFNzZXV
uN3ZgWX+S1QZrzfguHwNu8LIljCvLbozrCH2l+TvsLkd/7Har2EyvfAD/sU2n35jZmOMAtNjW1po
0huVc4mayLyA9hzoH+aDXqintIXZQiIb02jvbNtw4UrU2ZQs8fUcQXUY1nDdSsykWPaqbkDT6dRY
rjHLFWBftt5dQd1cw9PBn0/QRnySaFl29PjdMq7FIbUZ70cH1IrpK9ldig7mV7WkJOE7fnCWIVR/
+zpro2cFRbrnbDI209LjmqSGTtdTU6xkOM+acQcZs3r1pmMIEGbM8zvxypIhghtnGS5LTimcfLJk
Dr1O2gXt2Qp8aFEUj2RFuNYlb7IcmjoDJo4c3ElyKV1QzmjiRcFOhloSDkddRbOor8L8c0Dd6NlM
r6kUCagrKJ9v05umUtee02211kClMIi9y1jRqqYvaqHl0EM74bQAjbse9od/Rgxue6xHbvUfIkBO
kRZfSh7/sobD/n0zRgb68DyzZPoWJA4pFdswOc4L7X4fKzsh0r/arn4vbCDZr2pYYK1c0fZWZVKV
0GE1pSO4OjkypGRyHQrCRjA14WBdTTdMzdskQetI1JtJRhL6NlGnHeEUBrRSx3rx2KXJEflB5xlo
sPPs6PpX2rjqMySxDpLllbslvz1uxdk6ineeSFm1i1NMeZ4+FE6qw0rL7CSy4i0t9fVOprtqo7ET
rX9cZy+TkNLYA++PPolJdXseqiB+3ssrGHu3O4boAa/EK2vo1OByVe8vYhpKhQ6iwUnu5CWgrl3d
W7qtAgD5+xXB7IPql/IkllbNUH2af/hx1B8kAddAkLufq668JvCGyGgfuNFexCkfMqqxiL7H4UU+
YGHS0vbx6/QmK8tNaOvQN+eJe4i4D4DddQ+tV2WfLT3OP2c8JxljMj4GlfF/WPuy5Uh5ZtsnIoJ5
uC1qnjzbbd8Q7R6YRyEkePq9lPgz/vrvf+84EeeGQKmUqLILkDJXroXfuGPaoWMmbE+dhXSmvQWi
hJAGfA7H86oEievobXy3zq6W9UCgCRMvoTUgvRPYd8B3n7dIKndCpu+gwf3ucuj7gGgkOJQJ1Bi9
ojDeMJD6aeDYaP7ayQCaqdaanpkHR0HwDa0d90iLGwp6we6QF3ZWUdMVWx+sBQIySN94nlpgOy2Q
wVCZxV5JuSg7kLXmF/u//ZEzvJhBl/ADSpclIKw5kAoq8vdHDLDx0ia0UiQ0lo4vwcKOIoGeAKtm
leIZPgw1uDREdAcVr+jONZBlwfI42A2Qsb0DRwBi/i5Kv4QfnMnDjDLjVvLv0+g4WVgEiavow39F
nnCz0FHswJ2aknxpDprSaTto9qkrtIOJ4C2Henc0oOhN7ezwXHIh4xf3B2p2pr5OwAoL7aHJxrLl
P93oVTE4UNAOyv6vbq2ajYDMn25qHzPPRna6qMZttlyUZuMDGJWHXAA4AWGyXT/l+Qm6YMWpNDR7
NwKFcJOIGjD22vAfeITQdWs69auZJq9pIppfbQa9u9yTycqSgEB3Sf2LB+3rqCXVa9lWGaRxcu9h
NHEzN1pS3ECg4uMqrSG/XsW102yDPFgH+uO31tI/WGOgNC1OwGwRR8wXM7QhZ1qZv9lokKLg8GMD
EhuBvykQe3uASEx9dJCdgTCPYz+QLWbfemEP98LA6yBwIDvcTeDCWvwhfQVII9OxSu2M7m4+vAz9
BNHS2r51RukeLbVYdYHd2Br5mCGNjRUrku0SaNd/G2fxeDJayjPb2EfJfP9nnetnHSwny4nnGrMl
+OfkXz51FozPad++0RqZVsu0UB4HiM2zSD+QXQT+TWL5wD4U0yuPITuwhHcpDKzstgmxc9uNt1R5
MIrnJoZSBaQijHWKPCMk57LpakVMD8nBCZ7zvrXDpEKxesfiImSTHm+n1LGvGhC388EIzOQcMHsz
lBHCW9RBLgJyS2GFm2xLtgH1f2vdSWMI03F2MwjQhfROLrd1xfD3a2sNAUg2HrFoHL+BPdeDRKWj
Hblqmua2DaT30oC85uT4UO9LlHa0UU5eyBko/CdPq8CE1fxqRkt7Uyd+3nycGODHzRkEQRwD2cXK
KIzn1u/7dcKZfSMMaAvkXVoekTAAo0M0BZvGhCpCZkRVWDQg34mVUF2lzrgPtDeAPGjrBpJ+mdSN
zX/3IUc6ZBnYThLlvUxGZ0n5var6ANst60xbzqFOpltTm84kQ5Zn5nir+miHSX2diV+L2px+9v1v
48CHApZ7ab91kGVYgfgoeUisyN+OPjA2AjSGFzML0g1vmfFca/x7WUuomafgwcOq7gfonq2VVIM0
859BAN/KCwp6MjBravrzJOU8CLKq86CuRkALcBMtGvJT2jpaWEwiCxFzyk9xJEHSTj19lI0fp9Q1
5ToCKE45HS2JBFqlyiprDYXgqQHhdWiBpecgAoOGVrLuXrOzJqwblryNpbjxHNR6rQbxfWB+/wsl
U78T3/GfvcICD7Mv7Zvc03PoPrHkiL9sc8lHy9ww2/cezIy9pFG8m1T+iA6iHgNgaxLUjVO7sJAu
zh15NCgD9cXnszvxk/FIrV6H4nw/BtOOIEG1hE750CGiNyOEFHwIlCx/tzEXDBQkSk3O5Cc/xxLq
iOYjv/86n9Nhje7n/Rn8GyhP0T1tvURYBlt/BEs6MDcqSFPZAAXWjguqMoWOVgcaFEHbabPYpiy4
Gtpbi233MfWDBrtkXZP4G8bruSlF6d6MosxQuZsGCBeAOClVB+oAk120spwq2X3xxmp53Y3FcFmc
HU8Re+fNwxc3CLmnG+mUHbjAX0AQE1xY3TjWqkc84BBY0UtjmtF1ZNi3rAG/37oWGMhmF9RcTass
jTQ8XcZyDTwRRA2W55M0iwZk1ht6MPVkt0duX6uiL9dCOVNPVCADt9IZAIIZm53/ePjR7KVpGSBb
BN+/Yjt0FT1ibFaoy6RTnYgPly4yCiOzgeoDNkMNIQ28L37JYNTJmhyd1EB5kNV41sG0xWybZ7DG
Zt9Bps1OVmVTQm7CMOzbNJ/avZOCEb6ynPFmghAkNOKy9lVC7tHTYu2XL9q9W5veW++VMqRBpZu1
e1EYYB4J+HhjYcp5UKm7F3oi2FW/R4zInQdFwLXdBtm4MaHQtypVpYKrKhXo0Mg2RNAquFi2MICr
UVt7cG0koL9C6QEIGT/8sGsCcwlrWuDNEfJZfQ7W61TsoI8GeWOkc26AGZY3ZS7ai+lCoZ6ZpQvx
HfCo6Gk3HutAv6OWq0x0Bt6SYs9dVZ6ghtIk1FFpcb7VG8DvvKirPmYJiqJfmxyR1NTwo3RT2dho
ytwEIeFyKeSW8GmAoNnTbHLM9lGWsSsDqcLG90W6oTuqVreVnlYPUHIzz9TqoqC/VC0H7x/66BC0
uti4QFxssjr4sKFy9S6qNX++F1FVW12aybohf7oVQR7PNnEi2s0ykYjYrQXZ4gvNg+Aw6DdGL0OQ
CZQqjeK/MvL0NxOZd+sMEO9mEVjryc5cxwuNzjBPXVzJJzNLdv3oG6+FMKBkXXXjjtxypNALAxv7
bhrM43+bdjK1ZuUK0HDRtGUkqqNFsMBO49YeVYPRpnSmfkssZNTMEFv/0kxUkyjL9K6NNktvJBCU
0KvfMV4LTwM0hY4sx7ekpp0gWl67PgoRVG/mKI7IpAEuUTX1DNhDpmj6qYmUQXrJmz6fm/Eo9Evc
aL/mmZDxuGZx9Z1aMXOc69Drz940TU99xfobDTpi1JcYVnLbFcGV+iSQi7fdaIEzAFcEo0Z7hwXW
PgLBylOqTRowReOW+srBNO5dEAbSOO7w7mHs05D6milOH93yd4Nf3k5kwLrzqBoeRFnloOUqhpOr
uJ4AG7b2mWk30NIBX9Tsgmqa1nKcO2plVWECA5gaW2oOBjDcVR5cqUWDKizQVwgQDCdq0pSez++8
PHscFe1JMXT5vaaitlWT2DssMAbI3STNQaJ2/0ouSMokV2hQHJYBfcn0HQoBgKBQk9CBlymbJ4nL
djhYgC6vwDARIJXduKusDYBmbmxbW5mak0BkiwVrm0/RbVPU0S2qJYt9CnmjlU4+rYkyu6rhV+ql
AzmPxyqI3dvZKe/wcOnwG5jnzQMwJelOHu+XQcu1KnUZIwOFbZBXzhoFV8CQBLFunhz8cT7XAqVI
gdam9pe3v0zHYsM9BMGbXt9lvBj2LqqFHuLE+ZlkU/mj0gNkDrz6qQRd2t8c8s57Csa6mR3w4h32
zYhNl5qhwGbp3gOPzCp1oWlfGXFz8QrNejHZdorK9KVpZXuVaQyctjLzSiS7HMDxLZJR1ssy6KOJ
1XqGSNY01af5zSjNAPdImtQo74M80pcDjwB4S4YRKr/o6NS7lc4g8+5dseFJLRmsyRKYJtY5eV3v
oqKCGp5jB5B1LdjGYWb2xEosBdM+7n/WiFVppm3/ZkhjNd6YvTo9ghoF8NnYaXNsD7H8PhpNh2I7
NTyC2M08fPL17gkpj2GTFVjtdwoL4Sp8BOtsvC49fqWWp4NNYepzFhqjAXyH6uW++OiNY5TLt04N
xJQa+jk+8GW11QMwmKagsEYsAIXwg6pRKSzQquAGeUDe3gdXFPYCg2fqb1w8Un8Ebre1aQXTiQYW
amBPxS2TfGyLdDx6qqyi7f3q6qgzasZuhPs0Gs7GpIOCZBDgZ2xrcSY38pi0uN71HGSxB4CPeOg7
ZYuM56jNtQFRkdWr1NDFrTH4zRXYFw1oVqROXdHU+H02Spz0nxFWnAd3IAQEh3lh//CYz070cuJd
Glwhg7brE7zpw86Mhy2Y9Lr1stRTA1xR9CcyCdD0bXXfAkga4VGWufItKpoDiHe0X4ZjnCFcOr0y
MAuEHur9b8Cbpe0drg97lJcCtakGeQ7qFjO9PUwyqW+myK5W+Vgll0JVpeYp4NECkkBz69PuMKdi
61KUx8oCl+JCMgNYKHR9NO6BXVWvjtRR4Oe1qQsbOX4zgpIr18dLC4a0F/67EQZ/iU0ZgyMXrGhB
G1gvDPxf28wQcktOYG39GGO6rf1i/LDjYi/aKr3jrZU8mKUFYHyhg76qy9KHgtXdGU+cV+qckqS5
gKL6Ukm3OFtjXqyhjAuBRdUMON6AKzqlQ6RleISpnlHm6PEg3KmEetwNGQfnHZC44s4evfZaAD+6
6odA/5Z0UlvXrVkdqJkjYwF1TPGUG2oLBpztKgEzzLcoayWwFbp/8BI/O6Hq1A2xHFrxnLHnqYyT
i66NAQh0AQOAkGy/1mo/PtaqqdyYctPjNrkgXglNtLhDMgworDWobJIjNT/dDDUbwGLgRiNQwdS9
o7IDDFtN/T1wEVNXEfNM7wSQVty/yqCqz6iIc9efHkhJoAQgEyJ0lUfUg1KePKBJVH+P2485yEOD
4hy4iMCRjAeSft8jmbaZWtSAyLo17lFKb9wXLNh2iFLekEeZZhYQB4FcIToFnl0vc6cVnjbjgZxt
C4XZbOyAucJQGtGpORGO7DZ2LaYybFxtKwfn1YSm1iEHHdOqV8wwzhQ1J2pCpMZ6cjj7aMZyTLcp
SpXXsmXuvqkgGEZ7dRffes9qka5pI0+91KTd+uJs9yI6IaiTrSir1ds9qIKzatimna8BpFzyI7Mt
/6QDtTVnx/IIlFwSGVYaQHZKnXWjTHcjMEDzTMuAP+dEpAiqhOs8wbLHLAB0S8ohvw1yvNHk5N21
UQUTMAQnafpvi2nIXEgi2KUI477gWeglJVtnWp9v53YTT4qzPLUOc9uI8PJt6+pKU9Slm9+OkmN/
qAYDbzfPX6DEFiR18likpzIW+RmrnY/D5GcA+/zZTupmOJXdiew0oo8CCzSqOlHNWFdPgc2nIYJg
sIdaSivSzBXZHNWBf38dVgBFbRYaEDpDGB1pVCDtkrR8mJzReZQMMJkxveGgnHski6VNB9BH8Fum
TIOlt6us4d6JPCpkJNYdgxJap3UuVlQolWQtOKRoaAIp2SOKsYIVNVESa1z/jyt5VstvU0BcOmTh
A144qJSe2vLUq0MqLbT5mJTADE3lic6ou7a5BDmxJcHb+DkmJnfqJ89masDn8+cp9Wvd0G4gpZXu
7CLO16QbfihVdViD38na7HRx4QDgX5yiyNeFblon6da/WJRzlGbwj0Oc2fxMNtcHv55jFyfqnJQH
B1sD4mifLtQjUUEHSmfwqpXa3ZKmmgYvOelj+8o+K8ttpBnIRGkqOmg9KCqVF7XIlQZOST8PnDNa
/8y1TP/vucj+ecVlLvOfK9LMZlVZJ9Ri4/GJh1Gbo/KWELz+ZxPbHfMp6/FYWXqxnPjapF4kxJPC
7C62o4mLNFl0wKvt2JsZEDtkm099AFQOmWEcyUaHym1Qz6wOKDMASelL0mMHAd4u5o1PGuD3fqa9
NH1bv1eW/+Ljh/AOKuj5BHjS+eRfXXokvWdIZRxVd6VG/h9T/H/3gQQYqrzA371xuOOcW+naKyJ6
KJMi2XbQqZ3ZISwPyi5NozvXHl/52fQf08m0Xv42KPLNbmaH+M9BMmusl9iy07OoUHzJS03e0qFP
vQJameFimRCIu3VTtSDPEyX6qis2y6oxdkaKPaorjPHL0IKHWtTW0TzlYICrQ5cqKKGuoGJ6t22U
GLs8AhEs2WxkKFdd71WgBq2azYCa+kPkseJ51KZd1ZoAtSq7buXBYhdx/WH3wNh2aIGve3Zq7CE/
7Yv/v+11i/o1yl7NiS+VvQLlJTSZxzlZ1oK29syD7nHJnxWD2e4Gx5fhkj8TSGEiCpv62yUpxu34
tYhteSLTbE/COkJFGeXcJi3Kz4nVPC6X5njg7No2GcNlmi4avk5NHaNRzFPTRDqonG+5a4aTgQpB
5k4IDBaApFyLxnVDrWMl6gBkdJ178IQaD6hreSqVjfw6M4KCIhAkO5phHksTfM4iwO6DgiY16ecB
y9N5psW0zNmm+Q7vG+9EncCB3WdOwc8DyvjXsvSw4lYLmXnlgRdfM9pIzSqTD57pfV2MoOpSTVqu
OFWMXJuI8hPZXB8EBwCF31Dn7KbmdZEK3y62yvy9TKuN/tdpaVCgIZiVCZZjH4VlEE07gNGaOunQ
f04bMWwVxgarKtlrzqHpsbKj9YwfAwdBTVrPUNP1B4FCJKQmlib1opYN90t+9mPsegZUEO8iOX0P
emyJYk8fzqANxxqP2p4y0hkd0qiCRGze7WhoBJZ1vDbUEGovM0Q1CP6tobv/wz7P/OUiYxGkK8+v
xBYhjuEgvfjBtAf9zYMQaxA56Y+SZ0PYycy/QgK4P4PGA+WEYx18N9oLOThQJQ5rD5zyrWyaSwUd
kTV1uDsLGlPvUHZu124r0kuQxOU1mYA9QGor/eGaj0NjTN8tFKWvoWNbqWVztEOKGLEHBuFOvHPH
t1K32SrNrfi2qlz7Sh3YAqC2QnVoKLGbOxoN/MuRiToK2R49IwG1oqMgUJKJe7KJ3gHKbhzG+xaR
wa0Va+ImKhLzxuj0O6YWtRlSSdQSvZZsNTDmQxEYBS2x55lHRFUOVNSyFLpQE+rOzhHk53Mn+ZOd
DiNSS0cndfd/2tW0YIfWjrXR77/4f9bP5JOWnFCQM3f+MRzVu8gf62L+eEu9DbkBElmdpqbYLdOa
wNRfMl+ErcbkxXWR0JHA5N8MEV7XKDRL71keAPZbQ7FBdkEVGrbRvHisQxmf6Io33wcKQIjqR5CD
PKly+W9uV+s8Lz3oh94jGZRhl1KwsAms6DdSZ4BxF/m7TH+iRq99sjkfNwkejedWr+qTgezqdvJt
LCpBPrCKS7//YZlxqE1F+Rsc3M/cGe2XQJMI7iPyfnU1XT/UNkr3PezJ7rLKH0LR68bbaA8H4RrF
b92bjnwM2jeANiHQBfZDj7NVIobpQTerbBfZbX5sPZbf2H4Sr41gEG9A0u/GJi9+6WPyjRfZ+DwI
OWL3aVTnwOD2GXd2vfEGr37xOMKBytXqp0Pq+cmp7VInbOKMgwLbYafUN6aHnhkP4Olw3qDRDDWn
yO7P0A9r7kHT9k52fBlEZYZWXCrQ1t11LAGQOvXXWoDiOhBgxletrNJLayTY7FvW8N45GzdLqx8A
10AmSzmYzB13qKFMNpmZV7cofqlu6wgFXgg4NIjXO+WtAe01f9WU+MRTcUMm1HBpyEyLwEpWUqv3
sdZnW6FAH/hXa3emX6QrhI3F0VLvvbkjQrXAFNW31ErcqL6UZnJZBhU13vpjkoLE83OiCgnjNW6m
bKsRRAQL6o+JycdLDLYq/e4Hkb1Nio+zyfl46stV5SjKt5n4bT6SDx2+tBsZTycGrCs3/CMkbFaO
CxaPurCuM2ZhgjQGggPZljAOcWWyCwo0nqmTTG5iXExr+PBnQLgjTRY7J63znZDoKOy6+1antnFv
Imh2/ot9aKuv9szsvzkF+/BvAQAKib0Cv5tvQZSZ9zJGNdUcyaqigX3wuyIJcvZccIMSJoFK1Urw
L/RdD+6JyL7FH6Z+GiDJtO9Rwr3tR8v4NuHBG3MveccrDPQpLNfOI3emG6hU+yDKQEGyGomcbv0k
1UhWIzAUu808khycCEVgNNICouKGZxAd9/4ZSdfUPUAUaaST+Po3BvAROWClh9qLeFPGnX0PhHi2
xT8jOIs8Bd8wxKv3FrMa5AUSC2rhXIcetQV6VcvMf0C6aDs23hSjJjHZgKPL+JHZqCwEYjZ7diZd
rANTmDe1iLXdMA390W378Yw8O8THvbq9b/GYR3neUL1iGfEY5QD3rpL7iXdgDGu8RqmK2K9M06vw
b59t4tZ/fLa40b98tlTTILKrar+odCuRrAyZlfTHuThLNQHo749U9sVM7R51JOzQiDwXK0RWQSFH
4Tq/89qNlYIxYDa6SNtufJloK6SxK+xae28rIWYWJjLCX52MrE7xjo6d86RUvKQ6VFz3tiyG2LnX
yJ0lveqoARJyES6XFzqjA89qMJRFrrteOto2ek+ZHq3KzpNbK4utg+81yb0/qpK2EVQlQJ6cUeLZ
vJDHaFsm8pvWE6p/RAg99vgo8SixlrT+lxj/fEpOE5woBeBlqbMVMsG2H2x0I4K7juejBiUqNq2C
FTOL9SujBzJwACzo0XUAkbbz6Ru5RTpoTh1FR1kP2Gukad9fe+U2xKjlU8P/5iZx5+8qQBEhY+Xx
p64sdyjlRl4Pd97WdJJpV6qmKJowg27IS161+jE3XciOa5P+qjvy15gF/i0SzfIGbNqoWFf+lhG4
IeMeMldq2pJXO/IfM+9j2hpx4/1UorId1Npg2N36wIyFyC6mB9raUrPRs+wwb3xVLyo20i9NxDLT
Q9bqyES3qC71Cbgap86wMozB2QRVoJ8dQrviJTG4W5Rn3H5cEeo0p7hHnKaYzP6MIhPQS5Qgqj5D
oDMyt3GDovLak2JL/XTQvPR75jbmTlYmRw0LDmkVD5eatTVK+QsHDDK+K1dkTGv24WO5nIcNY8j+
Km/q4F4swX8JpYW8QfIWWuv8wkUEMCH0pUAqB4lGkQPNj9Q9TrHy6rdgfOtXPkKTckXGTvXQmQ+k
zKFuvZvF3hgmqD/mXm6tjQZAQ4mVgYPX+InRjYZbKLn0uY17jk4T/6GxigwKZ4ib0wE5qkIgpPtP
uwe/UAVef7J8GUntKU8NaJaHNNcyBkJCCMWrg1l61saWhVtcQQ/Wb3VwgV8bI7IuOn8yFNyLDmSm
sykRVuhmY7VJsVLxsAeJ/PMUlyG55GQbg6qDfk9ib5YZulR/wu4kAU2fz6uVBlWyY6AOdBbnTl+B
ScGFEfu5YEPWfupswHeVl+PZUDpn4558yGQ79T+jacqlTT7UrOvSscOlxzW8em24EJTsBBJGoko/
DhmikR3q5dEupN+CcCj+NdsK6iF3p/Pq7VBqvykC+SVImacpVH4SkKf3QLOfsXf8Gs38I7hJg30n
ftJS7RkoaOtiauAHFFYyQil+zC7tWFTgXuLaHYrQzLDtExMxniJegTGy+injfAOQYgXsRwrhGidK
fvGsfa9jt//Wjcjba26i32PB44N7kun4P9b5AS+tASw4Har5vXzj4uWK+8Gp8LfIxHieTzWLa0ej
w5qqyltUEqkeOrgCyKzRfBokdoN9aqJoD3QYrwBe3kGss3vwpyY4o1iwC8mucZAv1l3S3uSRNd0G
jsT6RQ1IwBWAjFHtnGzUFz/6NeR0hV49xfXUrSQY+c50GIVWnnV1WGzU5IKz0CnMbT0BEC4qdmFu
XD8FQMHeMz8KdbNLgGtZd25VPDmyr58QeQW8seH35BjXxRUoKf+GWl3W/ZRVO86TQK8OtKpFgvtQ
zVmrDS0eROJAzWJypjWwQPaOmr3fID2IAPeWmmMaMezGOn9tqYuCKzQ9ILthhdSLTLx2bGvQW1Cv
7w7ppe+xQqVeXZrdDUIGd9SJpWu6apxR35eaZk1gW847FGR0xx6LA4SSyjy64LcVXehME8038GWL
vWnUzrQy22hAAH4EE7xRYmNYQplZndEhhirAMUpxWJp/81uG0QhyoWFL8/99quWSf0z1xydYrvGH
H3V4TPDDYDxECUSWNaiE1Cs6XQ4g/nDWtdXIFYQSitPS4aWgpG/r8p8h1F66fTXj0qSzPy9Q9MhI
Gh5YDv/3aZL284PRVeiTzMblqmR0u9auV65t3E08xd5NfYhlCDVnFzqlIU2TvUB5sz1oVlrf9pCG
dJAKOleKsZMOzegABaJFTTia1odN0FmWbzWIGl1GdQcAG83ZtuM5aiU+x9KIOgNaTnrmZbFPOmq3
pwJPIrrq0jGCXke4Ir9WfoKVOU8Gd5M3aRDOV/ycGFEqFG6Dw1vQtQteYZfcGtl6nooGJ/y18ERy
M09VcKPZJKnWzi6BFlwtkBDtwDDBjy7X+XE+84rh4+wvNnKRvu0VuLExjg7V59lic9U0y6zUsdha
sISGmY07HvRuwX0zeOCmSsCkTs3IyYN7bkJCW+TmTaI8Wsir7ZPeGULqbG0/uK8RbylboV/mQYJD
KRBFPIh8ASJacVbd+JZ1BU1K+7OZnKvm6s1Pm3vXxMNJBYsfZezspQW4mQI9OnidfCJAOsHQY4VF
RyRgti8m8iB72U43qDJf6SM2BIWT3YJAz77L0sy74oG0oRYdtAlszoXV/xzGOEemrwcirwlaFvpu
BBYDr4xPXWGr/XzrvvafZ3lmfNjobChs9zVJxmKl16X3OvfGO90IHnLO8zvHcfI78F67Z9ZPJzJB
HCK/6wHEv4nwLINqnoxDchuGuwRkTLfkRYe+Y/vcqsWFWjLN8ruuql9qrwKThpqZTJKBs8LVzPiw
2Iba6kI/0/MduVBHwUsUXdQo4iEbzZm0kBONeztfL1eNPW7tcgkG6mW+2CrMg2dI4LUMHx84qyf/
ZLv9HQ2jrwRcRAuZ0+bL7EYLGt5s/gjLV8ixoxRg/7oupirqbmXgJeflk3EvSlcGaBJRk4o/GPky
t4tWmuZ6X75Va0aAkZqgqyIXOgQTOECYwYz5W9Gk3hBAdK8sebhcVu8rf6+1wK0v33ToBu2o++Lb
8odDgBS8/7w4LJ9OVk5wU8evNNf8Pwxko6Ku483cnBr7CIYNoYppxMEzIZKg1aX8nrH+0SzK/DGD
ZOPR03UgdJUdenaWVvfXCetwgD99tu1BZXTwy8Z+4iC6IyfdNY2wd/XuklqOttaculxxCPA9DNJ4
Fv1YXYRquU0wbYEVAXNyGxgPnSu7Wx+kV72fGw9kGgxQe8VlnJ7IJoe42ZdprYfzAMeMH6SxjTg3
wMQJiB7W1UN2oMnBiZsfERUxVtSkAQF+LJpryDsyDRNCiYUcuh1NjmqT8pxZ1S/qpI+rpcYJKdz4
Zr56bwmgzVJ3Q5P5Xi6uut1cyZ8OQZZ9r3PPOFNLYnm4izxzAJ0IvtCkyfgOSJU1dZKphkTmyu4i
eaRmPjXW3ksRrCMX+ggClXH69EAGzYPGS9BO+p4+AGg99GPMJbaS2FOJ9EVPreFusj0O1W3xMxJB
8A3S7uMGioDjPpZoJlxbg3QLGM0sCM5NV0KBDxXU38BTaIMSt+xPzZACumbezeYBCny8bcEXghhN
+LHjBoXafsbpLdj8HKmP01A1qy9APStjEBM3rHsNH7uJoxfKX8d69c4Zrx8bJNn2nEHiB1Ha4FE5
UGoba8B3m71pCHK+Zw4AkLmwf+dWcdMXo/nKs36EHqhZ3blWOuz81pTHqHVzxClyHayBtnzMRyjj
VhDo/KGGQ6PU/p1iuFciGIyfaLSNrAI/jUJHSYKqI099DcwWRo7isyKRz9CoAJcz7IubUNXnReAh
jYiA2uzmovae3FAd8THbqNyW2dLsR0REB5A8HkHzjfIObVWOP0svAbo0MF8gO9wClGiUeyb7/Lkd
7LPXGMk76nmKsAE8+so9U7/UxojUmjWm758jRQExChpZuzFg25alr7UsQ4IoropnOqtiN5/PxF9s
f/OLdUPHc7MpvuTZNNcaT2AG23/J6s05Nmd80JzJPVB6be71kCXbOFqLMpPPHB050yxFy/Zkl1mx
qiYkdq/N0DQ7F/QDL2bZzHxWbuEbm9zyuwNQSBDnLeqZzwpradizHgTaZqA9K38fcTJUqQGm4JCA
uNkIc6Ow82HiBuDBbpP8v7RFmPFVlPLoFOSQHQFUJq+v5eQg4WKINXUgT1hfU2gIWutskmtgqKLT
4haNTrId48ILpY1qTgGgxomXw/CYCLPagKVMbufmBCI22+3wkUxveOTCmEDgWpypkw7CA2EYirru
qEWzydz4mM02xMdssaXF24FXPSJevpmviDML8kNn4RvdlVpML9g+C8oupCYdEOQFMWfMrnYbALCp
PBgIxEJbSYmQ7S9zzB5qwL/n+NtVrBbar80A7slktJsHLTdOxM0QQZ10n6PWaiPVTQGNvlTFosVN
C9HuB1tMJx3irxs8HL1TwuIk7P3JPrO8tp510KXPtHW8qo9goWzWMVBz38gtKlr7bOjxzjfrAUX1
7jvdMYxBuKJFzOKu1/X+1MeDv9bjPH3n5aVureBtyEG7OvVTetTLonpQA6m/y2to6JiAC1lp7h7y
AvO4zHR/xgj4JEkv3pEtFeFgB8lt7hsGxFwnsIxa9QQR5fzD14EiC4ccY7U2kDwdwNAL7g9bX0s6
s7BVFRX3ES7A2dyrzqzku9NLqLj7KBNSB5Bi8njHAOjdOb2NpCzHk6jHMgL8/t60C/CcuWs9pNYV
X9r8z0j6cc1cBF3pf1kkQ3YHZTmlwXXrBLrzVoBrF2KK4s2cpB7yPBPQ0ovFvncHba8j03kjUBIe
Ii83vbZSnolDO6jA3pnW4k1vC8hBov5CE1n5WKH0HqXbOIu7BrKheCQ/ahn/sC29dFbpOtuIqgMz
kI0HJUo0yiN95MgtirPbdt/nT6y+ituA7Is8yoTvoViQPQVlc65rLXjMQPh0xBNF3YXifyj7suW4
cWXbX9mxny/jEiTB4cTZ96Em1lxSybIlvSBky+YMzuPX34Wk2mWr+3THeWEQiQSqVOIAZOZaa3xR
9lTH28IIQ2tvO6BK+d0+IZGxyFldbvH4G05Y8A+nids99KGt3E+MIlqU+hCPC+pxwmhaNCUP/bwf
oWumQQfB9VRQSzVvNidJxy1q26r7Th1qEOsjewEbNanjZstrp96UwuiWVOVG9W7YA987li12VN92
s2tOPPk6aocXKdG03pStPLO6R26tXssWT49AY8ZFJlxbR+ossMf3M7L9VS8KS0Gfg1pJP8bVs3eR
OtjUk1M8VpV8MxFlfIvKeoNAXP/CMpGsUD81nlvXRWSP5fVGpo69NOSkLYSbsaNLjAgUKKY2R0QO
65xgTyY6OCqKTGdIU0DLtZggRIvi1U3stEArK8AdFXGRDQQA0L8x7RMCOfnZU49f2RrPBpTltrHF
8UgutCHZWbqGt0SZQAO9qwMLYjosfhO4K1zD5q+FF8Yrxnl29hLdPYRTXq+HVrbAegMvDjXPN6vO
fox513xyw6jxhcizXZBxKKWpychjMqG4HtX8FaH9eCWcSa4c3R23oBCkGnU6eFKWa+FwY03NHuC9
q/3uYJnct7MM5eJj8zBJAWh/EmU75DQAMITCwz2UQd5tpXPSRLyTob3+K80KYeJVqzonlYp3ZKiv
ULLYaw+IruFX6KOgWBH2P0Hqaotcr4FXmFPdg0ixug8RjJlt1KQOVLc3W3OpOSBA6KzOeAQMvNtb
RqG4qV2EDytIQ9yaNggU8buap9gMUCHt2t4yUQzjkGr9bNdV8ODwJj12YyKWxOht/2FvczM95qbS
XEIEfg0u3xSihMUCty37Cr6NFjX/RnrntPYIrhf8I1IedQ+6W4FwSD1qx/DdtwvBaGwabXgNGcir
W4FEFvaG04ulQ5lnaMcvkIt5t1MhBjgyZzv5TzIW60CbgDFommRr9VG4QZIDeT13wnMRuXKw2wAU
kqTpliVZ80QeYRNZfgxxvgUWW9lypp5vNH3w/7JNxPPIlwElw11va9ighgvtGupn9JO21a9N6kXE
v9/R719G/Z96P4y9OXdqqtLVWn8Kpn0/IukKKfTyMCACsJEVMx8kSsIgcyynt1xciqEX382p/GFy
131sU4adZTCII6rAq3lMmxXaWo5AKtH9po9W5cdamCP2pNZArVrw9OqQepO51PXXG2b6hqsuQCax
y0qI+1hAXvd2VkOgeGzfkdg3P2gyYG3eZY+WXuu4TvsK3DSZuUk5ioujpCxOAMHLNcqeys+Vw74R
tFGzv+GxlbzdxujRFK40wZ9bG/9MQq2hwrjc3JpePZQbyCOHm9QJgiMfAb3iwxeqfs/zDtJ0oRjP
ruX2R6PFRiYqBXutk9nBHB70gS2QLShRIYJbIscKE2FhqziSDE2mmlw1qdfsgO2kXuwVjUfq/aux
iR0ic5FJEKhq8oxlAtaVEKA1ysE9lK2Opaay95UNwoCxeS5bNzd/tInjXqFHuwLDbZDdh4ECMLTR
EUzd3PomgSFegVbDumgFVP9GzUkegzSv1lCSmk6AfKV7u0hsfypy886MC77suB0+d4a8Zmlu/QCw
H/WNXvsWln8Md8IW5RtdYoDIH+8K8CN4CMV42ZE3nUD1wPCZbn+yG5a0faeoZvUhbzSyO2C7D1JC
GOkmSJQVYePzNgQZ7gRBolsHKywIfmh3YLABE1WBqn0EVxYlj/oDNZsxf28S9BBvh197x9+b1Bvr
gIf9j2PzCTU6pcxWoLY98tqRO08tsFCNCEU2t8zCE7XpoFxEPsldnDjRkWHxSXwGcdt/FzwP7+x+
sK76lJyJDMGUvemjbDTekNeYTd+B0gvusLadvchsjCa8hhReauX6cy7wV8xesi7sTevW5hoRShQI
D5X+JTLBDYf7WtzLsAYfNx7+J2BkkIMSXYigS2+eJpSKQxyxNq9NXjfLnMnhKfbM185zku9G2WC4
ykPxtMRWSU/ebA9Cq0PAdQiyBbingxrcKP2INEnHopNg2muqCWteUHYJy455HL7SMo02CC5QrgvX
7JI9LdY8C9cgwPDFmti8iNerHUR60iq8KhTzF9mboQW0Q9mt3l3eXMkOmc4ULwavXICwd/IBmsm+
OJAXl8wNv2YCMGgHXGznOA37swsANUoNmvBrDGkAroN7w3Ai4f8+MmHRdCcz84vEyuYECiZ5wqpX
nrADibd80D67ZhQdzDjaBEZWPqRp3N3ZiYOClh7KoANiLstK6PqWerWON8cgcF/mXn2032qAPw5Y
HGHXYlsaJC8RISNfOoC4bsN7qV2oFZWevfr3v/7v//vvb8N/Bd/zO5SRBrn8l2yzuzySTf2ff9v6
v/9VzObd23/+bXmu6XJugcOCe2AfsW0X/d9er0iCw5v9n7AB3xjUiIwHq87rh8ZYQYAge4ulCIBN
C0qEbj1ra3qKVQFI+muTjIDhtq3zhtQ50ufyW6et5n1s0IfJAYgVP6EVVs95t0WpGU/P9hRmvku8
cpBLtRbhWEb+rDKYRM1vbeCIzyEKYW7LjDjh8QrZmAwCIWAmokOQiF9t5Fxm6UrHNb6HPDGqZ9WB
y2w4meowxE21yfHQAyPTH71p1T6BTD/b8k7Hip1ndoV6JLebXWgsOdMEUFPQF3//01vGn39627Zs
XFmcIwdtW7//9KDHy7W+duyHpo/GLZLAAaqm2LTOLK18rhIkTdRyop+Agy5dq7ojDxuYJ0C1dZSJ
/bVXJYW2z0L3l3l6XdFsmEMLsWJtz3kdPqdRZaxiM+lPDiQxD2UBnowRuanPE0if8fPab8oV/NOo
8VauuoDSSJCOR7rNWDVe2jA295Zl4JkLSIPzD9ela//+4zg6N2wLlyaE7WzD4Kb68X65Lhs7wj8F
kMNvgBGuGEMaedEqNMykIDA2c4GDUc2SCyhGVvG0Ag8rfKj7g2PshhC8m93JaVBzkOfNnaakJk0J
DvBLapjg/EZA8BxZZmEsGpECmXwgy9Sb4zkhs1NAYi3o9WGRTnVpLG79WNK3C8dJAbZl0Xieu99n
QaEKhGIriCPnwXqmticmLBbnZbaiUzrUWioAl1pTg8jvf3G+uRFPVqi73kFL179QZc2nYHuFpB3E
sDeklVVLOW4K8KMsHCzI3mWDlcQWd4JomNW23N45Fkgf7X7R2KLBs9qW17zPQE2v4N7+7+8OZv7p
CjCBE1f3h4sUl+lZ6sn1yxUQQrgB1at69ZY0cgLpkFMAABiO2il1yzvs37odtWaTw6DyUMl2XAWm
q5RKqK28qT9OgNjtnWo3Slc7mVnIO/Bg5b9MQx3kG9kGdIZz4MFFUYHOKZ+0Z46FTg4ZpWABkqCx
QQAG6nV3gyFRmiuKYJk2Un/Qw2lYSzDZKLVz1EtFsty5dmieEg2RQtbH1YOZgT1rrMPgRc0Ygq1G
zWiJILm6Zlj5llaA9KQvoV4PQHk5qIAvyEzWEwpP9yy1xR15pJXdn9MYxcnInrBZu4GkHJwapGmg
XQUhIjchldg2kHCgnptjbrTpyoRyyRKLDSj2gqZnfierkJzRt8Yq8pB3IdtPj2YokxUbxJUoBDnW
X8isQE/iBtWKEHwFdVMer2ZqQkQv39s3cBXZNKQxVrcN+22uTEKHFwkDBJhQmoRFQbgm4HSrROpu
EOqCS35gZbD+YCcP6lQjnZ/wbDojjHalRv6c9mankUY0zNPe4NwfPvPntLWXb//harfMPz3vPB37
VMvjeOF6pvvhakdKN+Ze0WhfkzpZzzw1KNItVwwsIDNFjaFoa4isxsU74Oy+kCGSYPZaEKUNNkDl
KpkQTiYvstHZFE3Dufv2CyvOPNfv888fihTxDwePvGQA71+mDp1zDXWrvCOdZjr08uFmCdwsuStA
z9kaKKSFzBoIEcG6pkHttoZ8iR8IUHqCEj8+gH60XFDvwBRPJwZYSHPPA+yowoAeIN66lr6hsCWa
l7QrvCHyLTXBL9GuIMaQbwl5EgKFOPcyxed86yXUCvXqyvnDWChsysccmPMdeLt/CLXVCJW8KR20
oHubioTtqEWdighsFxvVj0zVNwADOa0GzzDxl2Qo/dsgmLHqogRQ6K5OUIQx8ks56i0wg7xY81oE
kPvTsAIMzScUhq+CoASTwgCqHjxbwodOYc9ZArnioNEuZBoiMIKHeoHIA1ikd1WLpANCtapALELI
T5HvlFjVzYLBBQ+CBbOndHfrGBLPOpXaBB0IuN3sNEnbQE3v1iFlh6IjioJFwpoOXVVeoOzZX1lc
5Hc6NszEZjh2KH1yGB99oh0UbX6xUQx8BabhH+4Dx/twGzBm6ha4FVACyZlnflwTIevrVno5DV+h
J1AhGSEHsL1BQI2fhtC8z3mGUhensX6YXejN5CbMkSgPcFDpOym+FDp0xSdbTuWVGkaE68ZyHLGh
JuC5HMym/J5aM4NKJH4kadkejA4aBW4J8DBpW40Ig+Z9rwHjBaUrbky401LXCzdhlybLm59JPV4r
1qUHKs50T+GYzIMiUVKkiLPR3v/3pjcCl9I4xYY5Bj+Zaf5QKXJ+OhQJRBO7qoAWNEwC/JLr1HSw
NQO76QPITOybP5J35rIDXn5vxYO5ojNwz7ufyhHxE4UPJLs1JtYeICr3E2rZPtrNXsfbMEbepkfq
Q/j/8GjjagvxyxbDYcxG8NnUbc+1TIt//J8ih1o3Y23nX+uxd1cQbah2DUS6YuKbJ/Z64pmnszyR
9Q4xgXNu6jXfk7NqZr3AGt0zr6meOicvj7Jt4XnhvtH67IQot712sM5/AL0LSj2jKHt1sgGFJtiX
QvkQWADEId6ccYwXElhSo3ILKCSjKj1GMHZtOXghIe0NeWOqXpeIHnvIiLQoR16EnZFE3w0ZNSsJ
CDZ0c/7gj6MzSlEj/PvOIUc2lafW2RCA+8FjUCIXAbifOnuH8o4tcbWYoFtdjYXFd0Ts0tjuURhe
cW3Tsb/GjTjgEZh8LpyLA/nlI75KcqQzOrhTBax83IESqU7ZlmyV19Vrwwh0/51BWC8/gb5S+BoE
J49Chc41FWe/NcnmUkz9D9/ZTQ2wtWItENnc1UUwHm6HqSvGQ5Zm2yxrjK1pBigzv/XObQcqOMwW
047HIPme7H7VSujjmapFpgZvnYOuaC2UCc+Yd3uX6xFkFXQAC3/ayKWv4xfWjrUPVrKm+hqDJmrd
g3VOyW1qi7QYg+fMlAg/2NF4yMdMfmFVPNtzxOR3YxiDkjMJwmczr6NFZjPvYmXSvmdW82grO3ed
eJNARdOXGpC5uTGGCH0KYGOhNTz09oM08whKUhuSxLFqRg2CUVigBFQ91EiVG8hWbm5BtCljL1z/
/S1l6vxPtxSejY5hQ20FO6U/7doHswdLpZzMr2D1rXeOBWYOOmgIRW9QT9wsbjYLWbwODNfVu49M
U5QFY8P7cxT5fmiSP9dH6CBm+JOcsnkINRD3xUq0jg4j15eWhZXIzWQDprEYgVTalgZ4VKkjNG1o
6Om1uySb2SdsxRGhAS0PIMYFYCg7NpTeJ6hmQyLDBEscNYvJqrZJ44ZYdaIXBejmgeUFcBeq2bqc
XTrdOlErQW7mU8DngWTJ7E7xtjl3gReBpSSTh8yegm1rDWJBjIrEsvjBNsfef/e72TTeCGjmKOXY
D+Na0x0PvEfaHOw+z22SJZ+hnKCtmYHyYmMEkbY96d0q5QmAGlOw01lrv/3uCtHW9mApVw6hh1U0
DL3vVqGzFHkXnl11KHWeH8EdA9YKEHPZvMwQ+FYd1Eb08Iy1vrXTKgMM+GTzOh6eKy1plig1l6iv
/DmuBOLIT12tPpYh+HvNqXmZHE//HNtYplkZEjrUrIoeCvAJpFWpWRtptDbdXvizcyrAR46C8AM1
A60EsiVsL3ZQsc8hiJpck39vhdJ94CZ/GHkZIUTKnugtRiZeeAdsb6KLk3vOMUisq0WVFrTuBuOr
vgCCYtjcFuq3RT31GmCK3XxYrmuAV+8GiMbuvUng6dO0Y7wvI0BcBz1bxAZEMYuxPpjqEGRFfaDm
lCc5nnbe6maiM3IjD2rSQW+c+iAEq33oVESgfW9d3xCAVeR5FD3ZeQ4JlmmcTkkfiM/eeAmdLnrS
BQjLJiHlkpqGl1krx9aRyVO9eSNR3cTEFexDz6K2XxM2IoRoo3LLC/PsEUROKMMEzTbZI2U3LP0v
7U6oQypZFZMPYynA1wH9S2qCgwCEuoUHm+qg5gdbOzXbYtJ3Wq2bJ6GHAD8Yib6g5u3gqd53F54t
wEsf+dQMsPUdZ++qNOITQEKiKJHw8+JyHQwWFHon0z0N2IUtgr4vn7GXnJYRQJiHLu7FY9EK3OxR
+WwloKmOjbRBSlkvnkvDOoEjp31wrdCbh0/K7cPwDMVnZMdSyVrzKD5GyG8BgMDrKx1QUhwvYgBg
9tTESoBd6onh/wCPUToNuL+xSnTbIEF17WNEeDbEoLA5qEEHPkQg+ehiN7sjG7dZfDFA79bmgL3d
3CR/SnrsfBZhoXngebrOem4MiNRVYpjRhiuGMt0rQVcOxLYSdxOdffn7NwTjH4KLeDcw17M9G6E9
bnPsKvEG+SV64mSaLDvZFS+FsLplhvUXSmIiRTBKNKPzOdGLdk6hL40QFXrvDKTkQF3zoeLI8vfI
YALZC2aITKZr2lSBlLf0XVyba9pyidwu/Fyr0zVtyGwk3+beuMvyew+3qq4yz6FSV6QzlOk9Vk4b
7W72AnUKs0f/Ryf5jz/h49T09B7KTzXKrCHkKJPoMYkH5Jqy6clgKe4p4M8R4QC7lddPw8LTh/Cc
eP3spoEK/JQNmrGkBQ9WF/pGcIZqBrUaItttJUSrplvz5vxhOfWheZsZ76lo8WFSY+iOjRm7Fw9S
t45KUWdRf8+0pP9iVbxcW3EKiLWGgkEI4YVrDYxigBxWZ2iHjK+QbkYxgAya4CrwLl0wML9cLI61
b2/oe7y1oXpSc5T8jVDjoia5GV4A0m/WAXQlRmRHoiG7u13LyOI+dsWg7+eL2QTZzBbccyU4XXG5
06FRZ6GdP0I5R9/f7DdfmnO+aVCRO88XA4IPKvGwWmKTmlzBj84gOwa8V+Hx+EoHA9TwU2aNB2qJ
nrl3InmiBo0JHWHszAbF3Tfbh3kGidrMv7+BuPFxiYVSBKiMcI8xw1RB6A/R+WRIamg858UL4FjZ
/kZmN9SQFwBe0FuBHwR4ow+cdrdu6oDyy3NdW8WBNpqNd2ntoLtSI6kgBAuy7dCnpgYIKFS4h+u8
yU0S/XuZQ0q+A4R7OzIeLcGozftV7LXByiyRye2r0d6WcfslwtYHVYFgACDSXU50vO1kfnGlFe9v
RLzxqLGjLkqfGHgnaGAvUjCXtuBBLvAEzKGtu5DCs+7dcFrTl4I8MvgTkXCGKBg21yJvQxQ3W0ti
KiWPCkWtyxw0m6inAJlp6djuvleBHmoyE1I6ZQJQQWpNoH+zgLfEaulsF+N4nkoo/qni9n4dtFqz
DAEUtFfUVWv6i1e41nb0AkBioa0JIKDsVsEwsCuKUbrVhODONQBP4GpQZ7Gy5eAAOmm0bHcS5uEd
GbG9kYZ3JJd0E1QiOzZ9d6RyBBEN6DHH3sFF3u5u0rpnenTUeTBtukLLfFb1waFtYnsXSnHfpEN9
qtRjuzFksgvBWrCguh06aJm4hzhCfaLWzaNStJY06ucc5BGBVm5h4o5f3J6L9LAjZotGvH0wU9Pp
QFmAUBU1bo9MeoxSn2jfbs9UOiutU1e7lQ0xFgD+3DgBShTbZ+wb3a0NkMpJZ3m2Cdx0QLwvjPCj
AsTeorhukYEf6rXMmjsvtcQPu/nayREFCBoQO7k9GW91w16g7imfg8QOlhLx7j2EGOMVQI7OaTRi
5xQ7jXOKeA2JXJbcu4k0p1WobNQBWSGUBoHrRtfUBnwI4qXsDFS2/wzNDTLd5B4oxIPwHjlj69vP
kzSIZwu0d25dDXMuWghKeltP3ZMW1u206CuEFluuVdiKwAgkKr5E2YhiI3snuo9iDq4TfYB4dttA
5bK2eLDS9MRTgN/6iqdPdR+Pl1SD4K838ePt+efg19hgvZct50dfB+/Q1dYOi4NdHyXpJ/g/MWG1
X9vIzhYdQ6wfLKo1QA/gbUdVZ/nioMaXPPIWpIJNVSWnDCnWM1TVi2UCPhPQaud46boemCWwcz1U
6kDN26Eqdb8303B3M7V20vuoio+mz6yqWx/pnTWCb+HZiGLQsjqmeedC3w1bqsnxO8dCnXruxt0m
LG19Sd3Q7wDT+BDG2HmAxiMqY9+NUlBHgsLBj9Nq2gN2KI8p0KCbllW4eCwgeGsunC+lw78NE5ff
C1RbOB7KZxZTMAJnUg1fEy2CpjQATKsRQXHgPPLqIQcNONhmoWlVuyV0gNpoDQRCsqFOkF9DQkfz
NtRJpoBBiqZBQHJHTU1P+wMPUAec9UkD8uQ+fUxjMz1NZSFXBQdmf1PWeraOMiT/whS5Q92ykTGk
UzLSIVHd85kOURSAY5FqvPlQE49b23etQdsnAoXXi8Gqon0YxU8QcfUuULf3wNyEMzDraUs9KQCR
UM0+yYetqCBmi92Ls0xEhMfKnzQvAqhZLiVCPCVUaKfPE0pdceEa8ZUOgfbYilLcaQg6XxsuhwMb
q5dbv1lZ7rovBmNFNkOvX918iLFQcPpx8NMxgt52ULw2SHevPNvIj1GvO2fGxn5J+Im/8ChQub/p
C+vJxPbsGiD+CWSB8UitmAe/tFQfVhrm3JczbX1rqb7RtpPvGYK4hzRv47u2Hpfz/VamCPoDhsjn
5XoLpuQr5AcPAsS0uEkhFatUxzgI3SswlH8SWt1ddSZ3pFFmST4cSzMFFEd5xUXv+HEZFmvqTWPQ
zoR1waCJATZTmhrKR+kda5AP/7k56Pou9ysRv38DkExkfgNIHEhTXZBwTsa1zRwggOQIQbbORqaP
QcPtSgeky85DkfN1I+oLJ6aDqkY+GFWhCN6rZeVsTEee+2BXS1YiiPEKs0H7CXi1BFc2+G5AedVf
4nBHlpv55hoqGhzqgGDsoFx1VFf7XWFyawvUkrFGjLxeeLadfq+jDRVbOxlqr5jdNI889fR1z9rp
OIDp6uBAUhk83pVBvLPji5lGCorfPeoB8Mdd4P5itwYzPuVT/jULMvOKl89ST03vE0VaQJKz9CCB
eKVWLJwn1gkxx2UMBEGXXVvme+rsggai4WBD8qkZmXbjx5GD4gI1mz2C5N8xNGfBXVFvOmgzIqTp
IVUoKn7ULWRWUMlnL6hiB/fefceS4NEy8QIrQN+7QUl5eRqVLg12035daSBpSs0MDFtp+yAmkLC0
4Thu48jurunktgtyiRNEWyKsNtJew3+kC5vTZGTdP8TArb9YTDq64zDXtHBJmezDbswUowyYV6Qv
kJdc2B3YPpkSR04aI9kXNQr9obHbXMlWODXDQz9tfWpSx2SCefD3UYPGtiAra7QHbgOONC3dwcsS
EKzeTpBaB85cD4w1olHICDtmUx/oIDJebnKuv06aVh9k4AC0Z0DVG9yzOJALNSEGgXF0ehv8yxia
Zxir579ffDPK7edUrERVSY7h4D1kMBeEXZbt/en3qiu9Bseq2T8bncw2WcBAw6XWE0wd6KwIU7zW
I725VpETo34NHZFaVPQlRwfyADWoTsx4QUaQerogejKdY9I52ALlATajNrt8OOuMFIQ9qheyIe9n
/3u/3kAhEYeMHOUpeSfdRWghsEbbYmoGVpwcaA9NzcQa4l+a1Htzvo1t8s5dfHC+NQOUkuFtpoEY
YWDO0c3z/OKOyTZTIAg6IF5vLjMPxYMIwALjMXnyYgMgZBl6+RUFR9oi4rK5H+PO2BYJNpGhayXY
F5gm9I86+y0Rixr/7Tc7aYE0S4d4XzA8kgGwKFBjmMqnYMQjXwsH5lNTDs4nDTBdoP2QjAt18wz6
puwpSvN6C76LZj0342la2L0Ygdrsxs9ASMbZJJ/6VMqDabnqysbUWpNFq9zV6z31QnsAfFSyeowi
fcB2At+AJtMzSEPSN5iblvcJ3A7yvvVkea07fgatNV9D9i3atUHKVtUABposLcRdFI8tapXBNoWb
4zlCzeyDqYMAw45YuKl5XL24zletAU3Vh4GiZV/+4fo3Ucb/W4Sfc91wHWh0mQZq1izX/ViXp+ul
zJ0orP20RequHTJjCewjMLk9D56izIOoBxLZrlOB+83CupXsAfAyG4R2AKmJZPjk6XkK+XZun1E6
Mj5mQHqQm8y5PAQhCsmoiQcB9NjjXodMTRSD3acp9sAAfAV8NP6RFWePWyiclyh4cVAz/wzMdrFE
rWN7tQRCdJlelscm7Zw9YDG931TWdJdDu25ljMz4oubpGhH9mKb3eQwNK0ob8IiiOLMgtPFezuPu
DOqQkxskOTZtqJVTBW8tOPWD9jRpj1XftmfyIjM1x7actuBzfCU7maiTDmNXIpTYcHs5fwIZazVl
zYZu0UoZ+GT75cNcp/ERK64Pv9gyPH2OjV6ueF8671+KPoqDzso30iqbv+hsIx+NV/mq42m3IuOH
b131HSLGKHjyZR2Uu0CHrksKLqxNbDEwzrkpsk8J1p3HGMrDhzJhAsIfrdYdqJ27ebBsAhatXXNc
pwgU58tySsYlJOGirWM32YPThs5pssTFtkK0lKlNUSJXNzqH+jHPUJEeWAfNyn7cPHqu/4CsnwPF
GQuvJzUS0AJn1zgVgEhqDk8dIAV519otP5GHlZbJFtW+KKlVnWQzE2tdSy28mz8p88ZNNo4TIqxq
jqjciXiKL07lR3UC7QtlNWpXrpnHnPU8Qy7KexO1XLdJHTbhzo+swqdZrakQ5ygN9i5HRmQJgjNo
7BZi3CLRToOaQFhHiFF/IXcyDQAqLRpIAyHyi88UeK7tNaaQ6qpJhzIAQ3BqG0caFbiBtq0K/E/o
W5HNNECwAvTOmfwjKwLdsGAhVtGYYxzEi0ovHl2oXVyqUiUBLeQz1MGcQO4PhVxv3dg8lMtBw2o8
AgcMuQA1ZeJNpSLhhpGvjdhqfK+DPlqdvqZ9mm6GyYp2lmYUn9NJbBnUVF+B6a5XdpMbB7PvhqvW
dV9ZKZJXID1RiyYbdnYDL7kYYsLmTnVIe/jRlY52H4k8OU51k67oA1Dre0A10RNQTOMZ4iMQ5sS7
Y00fkopPOXgvoSc1pH5a9J5fo/jsCVVwS1TliY2R1iDL81CYrjWHPi5RTd0Ce7vE0yXeMZS2gTUS
P1nRS+RxhkgvlwIPMcECeU+9zI66lR1pgU/NUPOA0MzTl3mqCtdwiRKys+u1+gMkfqONMKZ8Tc1S
VvoFJG3b2bcZwDgJ8dMc5Y3mN5rNKRzN96yeK5pa9mBoqLLPkEFUX2u2IMu/zIDhnb+qqzVyj8g8
xKOVi5lOeEx42N+aWI0NUf3Hdy6g8h0DfuDT92hz3Tqalnz/zr3tXkCQIOfvrC6HDdha8zV9asrB
yTE5DrBB6gPUgb43Kmj7+Xv93XemQUOt/ek7B0kFCVIgCS6NHDa9lnC/rbxdAbQBWLXaAlA1DeU7
Czod07YCEB9V3kXk8C2KtNDjajn412TKlnNba5C8iLmLArtJId3UHD04IjYicr8kZli8T6ZDMCk8
UvdsLTpDXyALKqSWrBBDAkwheYjrEqGBCroV4M9MH1AYmT6U2RcX19M9OQAGZa51kEOtqVnoiXHF
YHKkIVk6uqs+7OWGbDVKKhG/XvLGHHd5ly7fh2HeOmyANGxLKAkaXfqgB7y5jMz2bx5ZObb4M9t8
S3Mh4eUhloeA07IsCuRq8YVpaBUMzgIgrXpHNjno/XG04uepnNqda5bpiulu7FvNwPd6IrNTMFT1
EiXxQiIekeTV46TLbJGGxfg9nDapdOofYzp96yGA9tnNUS4dV0KC5QJSHqhtdXxmNMH9IMCMjeBX
9oKlMdAvGIQwiI8ngvEacxO1qM2UXemThzHn+zhGFQTETvzCtUGYbkzOoYnD72ZvlAB+aJDrsV1+
wlIGatlFwMAPJvhqTEpvqQvXfdTqdWmBajgFbuzVDfQzRAEVoEO/C90BP3IM6FMYGfmb1gbfSr2z
n+xBT5ZWP4qHGoo7iDaDa9M1p/fPBi9psf/wuVEbuPdgeAERWBj2n8F7AMpGBozUb5/XlxEYyvK6
2HhjAU1GbNw2FViNVyKFKLjsmAMMfsdeQTW2EJ1RP3s1yEND6GBsdWgTffYse19matbKY0t3gnS7
OXTsIqME1ek0EnyMIizHB+GxYu9YSbemAZn0JyN2X0CWk25Y09c7VYL2afLsO+pH3aIE7KXszyHC
g2fwtWXLeaAX3E/Mcj7htmt2gx4mm9KoxIuoNvNA0+3WRjth76u3INgIq6f5i4AHYKEhYXFJxr47
GU7Jlrn66oBi7vOolZ8nNxy3BsgtN1nTts8IHy3IQTPBOKblLFO52/LquXGAGJGCm3HQUYLQlN8F
QHUd7U5PV9Sh8Xrj4an5pcW+1HchvuSHyaB9yS3859VIiHaUqyl0U4BSgGG0ta6cfy4s+REowrLv
amtuexAAjc1TVjEwjChgfm4mO/CHqai20FUeP085lKPVD51kYIpFeWWGogfNA6g4NhYTXkmPPJOP
5QhN4ggIqW0eJA1QPATlwYE3oAMUoQ0whqK2pg72/yk7r2W5jWg9PxGqkMMtJsedA3mDEiUSOTfi
0/tDz5aGllXH9g0KHTER6F7rD6Hzooyufliepo2SWM/VcnAz1na1kRBbWh6uMSiH58r9M7LH9vZA
rfJ43pHqNVZykOzVo0cwsZy8yJI9dh4+wktQrCz1Hctc7YgmlO/A83vLTEV5SsPqpAV9+DE6JR8O
8nUQ1ePwo2k0iJsq6RbZaudhtlbMqSdoQyvc+F9Z5apXWVpm1OGFvRXLjBhuYBVJJ6vmun/LX2ZR
ujGRuTmTiXLPndWzOu3rUd8PTvegLw2odyGL9VuzMlZ7bvo2+NUEXA9MU9Bjlv736RQRuxXz+Feo
fR/MEPvCrs9XVukZKdCDSKwIrhi7GhRmulLCbKf3rnFtUdB5nhs1AhqvPnx1LhTAFWOXr29lHQIJ
mnO1wLt7mawtXkJbTZ6y2MueIfuEJyvyfnZ2RpveuflGFy0/M3kh0uF/dpXQCAcC8kHBAcxiaScf
WajYm1zxiIotxXrAZDKI0uosi6Oh72HVsooqgwVCTMJhKtKPMCI+blQq+iiumn7g/+ruGjX4ak2y
MV2jQT8dZGuvOn+YZdQ8yKFKuJkNFQ2WrK4eAY68yevkhVkf5YvKl/kRwfzvFyVb80a7vSgFzyIW
C2lNpmIB2S34Ohnrk8UCSo8fsJO5xf9k3U0Y9Teue6gEsC2WTo4MGt4nunWSc8ZLJyvPl3RFuJnm
cQXRMnmB2Ta/AQPbEOzubp6F6lCyRMNfUra5mnEwZjW9lYDJnQ1E+R9lW0AiEgcC90GWwA2+ABct
byV44h/d6GhX2VaE+Q8tsuKbD6IagDfGO2y43C6hNpnPfyM4S7dDLKMav/AmKG7LiwMmjAqrlrkn
2VrwnCfwbULylK22FfCfypwjeAv1zSZDsMrVi7Cb9OAGU/k6206ySxVVW8timKni4jbBpwPOj19x
jcHjFKjYKdBXFVyqNFrvWLRK+TqmfbktkrHdyNYhMPJzO3FHu40VKD+72avsSvYi9QlSs3BfJoq6
od/gYZttZauHpuwRXGzWDO01MzBLzdJcW5Oyb69WXSLT0C2nSeT2PgDaYHurrCOPJoyWH5O8Nw96
WEzmWs6hQm3LCYE0Q3Qg6YLlRxoUL5o35Nc6jq6qoikl9PeZDZtmOAfZasWtOAUTcdwgr8sXWUcA
+7tFcvYsq2JvCPZyI0SClwkmDR0WvWy5+zL7qEEGDaK5W8uiHKFX2yjt1WdZo0Ws9SYrS7eyLZrS
4bHrp1t32WMYHX52lZXuZdGNRI8Vaf88O+N3xL/FWVYLQjo+P9D+KIthW5toJyGAIovyMDT6qyGy
7CKv5M0IxpAYFIgw8ULlQbXWI3Ip/FCyx8Ec1Y2hdv2GO029LUTprOXAntTC8/Dz9m5bMnLrCcQT
RGNmmRNDf0izZKcDenuR3a1iLla6OutfL98NTfZA1gf8gpBM0WyjMBquZK5LZr1SsHAAMNzjvUqe
paOzJSs5XmTpVoWFsO9V47hDIvArp4ZzqQFyaepXaLceomp0NpmJcovECN0zh0HrLhaywRfoIm8h
Ooxj8dXP8Lph2zlOt/GiKl4PaahdNCsTF7jN+Tods+jP4CCZQvd21ez/x3Y5nkdzzuYvK7d5D8is
jkuMFAVqoxK1ei9KWfB7UQJcy6Uzwmt0Zvn9dm+VY1uI5usGtM3BHSvvoTW0X1Lv2nYjTCeaxt5Z
FcswVm2XCWvVZ8EqVPYKEudtGnBgC/PB295c4XXtre9i8eSZXv2UGdm7ZD5XSehunQomWMejE70x
fyJy6CObWAIYI5MinQMypcnPEduWNI1JA927SNeAdIzqNeLe42YaSnCwjlc84uSSHCTl81YniZ/2
KABoeE3UHSoY1BsdhMyut1WXDw1ruGg2ESEokALCycR4k62pM3qrCqfaDPTfdgyJ01XKgD+Qppfq
JUq9jdaI6dFYDhN6vo8gCn9MepMeZUnWu53+NVTWyYNqKyOI8dghvYR7W4zd3mkC8vBqpV27EXXU
boelaCqac7CTMF7J1tJMyEI2JtQ3GmVVBbzUM1TtSZZwAMdwbMrLU9KGv89Gxi8OG/tJph+U9NLp
BRClJWcx5HNz8AKh/pazsEOlWM3xQEDonzyGl15E0+mkyvPrfaA9jaovi/JwH2gUFnl3BqFwNRCm
mL+uJAckeRHsS911s2vBOgEZWY0QVujsFaXQT0Uw2P/HGSt8qBUBfFZB9IhIGlGKRVcFQsVQ99ZZ
lrpRsU6RZvwhS/KAiMm0StTC2Bn5gPVg74bPPfHUZbCcJoiFsvy74zWMH3wElxlFZFlniCLRsx1t
LSUrzmSQ33X5lhKM+tZmZLuYOvHxyUPSNKfMMJSLLMGKQPt40N5lqXGG/tyU7rzLIMCc4zDSbgeQ
6l9nVux1O5HW32SPTKu/6mVxyrKVZVbJRfdMgakWskYzgHrfw//vOtSZ96AuDfnSUJrQ87G4Qni0
HEhaj9rXCPT7fs2VjgCRlR16EYtnQ5vNJxM/n1lvn/OiE88Ot/Z9WxFGkR1k3bDImyuw+2+D2lIx
nxxvWzgX2xpXdqrHyD8U5lUeBm+E0DYnKI9hEc+GnobIXaQbpqXFRJFtNAipyX6yFbr0a18EfNuL
8FLh2Zg82+5JWgV4Gq6hvmyQ5aVVCcI/YbGjKBpBuSq8QX+5n4XKFK2rpU4JaTVT7/fWe7+xtM4k
2n5EC2SV4OzoD3z9V0+L9ee68p5kfaOUAL7Zwe4BkdTfIrZJ+VjZ733Hgoc8HVvupf4+vMB3+9Qg
NvEodPI2M870H2wksHRczpqlTp7JOtkq+w19E/271fWGr7FlEzQrb4j0nTIbyH6JCNl3vEWPExgE
WXWvl2elLcJL55rtzrPS+dXMgotS1eNfywkk8EGeRPVXjdMYGHJIzcGAb6JLuuioNNpjFrCHiOU3
J09bb8Z+3J0GAiR8p/ZykA3GrIM5+nuEyzu93sSNHKyo964DJkcvR7Eb3Fp75atUdkMWFmtZzFq0
EyzCNr4stmPKNo2VQtjEercyFH07DEnyJBs9pWz8mn/eSRGG9ionbpKawOpSjGwm9gpi7QERXpzP
JvcRy4RNFenjVRIcJflRBQLUo+OUVetAmMYHHgiYtKR5tdKAQn0odkG0FpQtyl218dFU7bfJMrLH
kPjn638MUrRJXRelbl+Kbq0A6kxZK0EI7DlRzHUsT4Z5zRPL3tuGbW1zRS92E6oVxMfBVMii0Zrs
rJaHrywK4dWrOY/qp2nKTLBunrKSoE8VGXhS71Z+JuTSf2japTBxgZW9oorkWVN546fnYkOGhH1+
NnpF9pKD/6uXoaBuU2h2RDQk7T9MiNXLDJXovi4ri/+6LL3abCi3tTJo60nXwXH8c0gMHC4qFYjY
39W5xnPch/MGyMOqzrIBmkRxRc6zO6tV330WOf9lnjNvscjsfT7V1jY1VeuzB0qZtU38I3FAUIWV
cM+Jgw/U2JuOnywNy8igSdK3rBZfIzXS13Kk7ABl/GtkrefGbWS5yIbUGSnRUuxj3Hf/WGAqSPD/
AspH9KXq7TcL3eFN2Q/xpamV9NQoo74Fjl2+EGkht+X05p/d3PlyVFpO37pojj8Ewfh1gW3XNTKD
6qhZxO+Q9UufkxZSRZhn9Y8Yrhyx+/hXGoAMUKr2c469GhXqNnrAAKc/uE35jUV/vq5Hk1gU6EsU
7Cf3OwvOfTx18a/FujlNGv1bkWsLk8SKwbwE+t51U3tfGhpJophYoKUP4zfTLjHm5tmqKcG3jgdC
p1neNai18rVHFGVVTSmqVl7JXotU1Z6nxbyqzKh6HaZBfRCA7fjLlq+yhzW6+3CeskdZZTdeu0pc
NzrI/nPYW7s617K1bCWIL64YPjzJS8kqNxrXmId3T7IkIsNDQQlnZjl3HDfK1i4TNH2XF2OHRnlB
tfe77DuWeXPNYwsNSygPYKvi/JXQ1bXPivK7EQM3MyHxHhvXrd+1GZmaViu/T8GEP1Fn8qPAnfiz
Un/I7ormxrvRZWEviyjNOqUYvpVGV++zmfWWrJ76bC3MJEcdJtcPpR7VGzlpr1jHkj8jNFSByJhh
HqqmTJ/T0sSJ3CxYQDh9n67KPuBRWPOsJpr8XIkye4imHtmqYkhX8Gi6Pb4ECgnSpfz/OPg21XK1
/5xAC3vhJ6JET3rRoBVoleq995ZgnXBBhd3yZX0BJHBdhYNx69YU42/dhJv93s1msXRQWSdfpthg
veGTRPwrToXnt46GA6yYzQ8Q+EQG2vhdVb3owbbryJ+Xmyjrg37noTazkUW7tiw/JVBwlsXAeOtD
W7xHoNquYx6mpDGZrLct5BE7TFuS3rfzqfsTfc61qhcEJwBSnRLN876bhpOsul5Rn5Gf7rdjKpRT
4MGyQq7S3RpxpQDoxMIiQrXyu9V3V12On1OE7Ye4+asqAP+NjhjwnGriTRV4xdWppu6AMR8ooqAV
D/mk4JOGufI7CaKfedJHv0J1b+kGr6PW9Dc3c0f8tfnvKYtsVpLU2s4w7e4oojm6tH1hbWLcjF7V
5UZBGnP8odgt7nzExMzQ6/epoQb7SYEXL1rdeIOC6u6rmiCELE4Gd0CUJZJbUdEDY697bXorDiH/
0rxQ0MQpE/MtU0ey5UZR8HylKKxkpGiXt84O6ep9bSf1rdVuQrF3iAjdxkalwzovi8SttbLJnrST
1t3GIliU7wMT8JScObeQxutcFZz38po9r4r3oaZMt9Zs4UCHvabeWucsCXak2EGALa+qcUiExLVh
3Frhh+N3oGOhKKeKYtXYqQJnKFnk2abt5q5FiHUZW4zDvNOtABvo5bpar487JAEQn5raQ+tWYg8E
6w039XH06z5vL/LA1/t1lhgPTjuP53/3kN0QaiUabpXZThbbqlUxlrawgR8D7yE3dQDFs1hlfRU8
QMAArBWR3NzWIXZOslL2k4ewTH44saUdZEk22gqOOl0+bJNl/L1rkhGLAr3I9mW5zP0gdPVVL7Lh
eJ+7nWPl5EbWsYXHD8BpGRAkqAjWqH+v5cRazs0HgA/ycOhGnu4XC0oMlWulfEzZkP92mSHloQpq
P9nIvveLOXp6AIpZne/1XajkR9z43uWV73PHhe6uCIxptzmcl8DREL9bDKTlQYnxjo68KD1Pi07W
39VZFlnCl2Ud899/Ti1SaShS+whoKPlaBRZyvp3KrqLKFD8SrXdr+R+mE1kMZS8ktbBcclrmscOO
XZEsm5PiIprsodmSuKzNcPbyBs071CG/clm0rdRh3xSVFwgk4XsD2VHWa6NrHOpGZRk7TPOn1iJu
Zbdud4mqznzLiQbI+jT3xsMcwde/Ta6DLZnJwvnEQFjQaqQC5KESiXduloMsCgFqTw2Q7ZF1Q12T
pCbHD9tcV00iU39j7dOsXXeeMZ94CJvExpYGO3D6DYEvnisSgC+x97JFg9oue98x+fepvED7GiYH
3MY2oXVE2mPMWBu1u2nSlTOQhsw1c7R5OExmjAT/cpBnsi4mYbTGnhWRgf+9AfNEJNX+GZYoaBGo
VXn8V73sIYeSJg+2Dcvl2xX/62JyrNZ4PwggLpE5Qr8ZALOtupD3pVTSXTnpJqeU2a53sEN100A0
JIq5dJR9BiNUV6qnDDu9dRLfgojzouhNeHCqPNsNUZi9x0H6JAUh5zZI+FmI33t4kfi/9AiUWqyn
WWB45eGJ5HWC4JUIi7OuOhvTSMzDvcrJEuRe7+X7iEZPu70BBNZdJpH1t87OpDrrPq/VldV14hH3
TDwBTDyIUdbQPdJ9jbMvkYHy68kSj7fKqoBtr0PhlHXl0tA2kH/ZY6trOc2tQXPApcJd3tx1tEZl
UldZFnSre91NgEuW/63S9W9lr9/aZf+2Rd33X9P9eyJZ/p81vaT4l5T44l/Hg10OcYsaj+st0lCA
eMi4jD5yBwhDTFpOZqes1VOdBL5qRBRlSxe0ercORQN5nm95Kyvtxl5sjicjWacNbk7G0D7X4FL9
Ro+dg+ulhEuGJn3S3U/ZJmtqLDSRbsCQ9l5nWzgTx0W2gGes5jkCK/BcPsvu8gBImmW76jq3a8g6
M1ITZJCjdq+X7rDXchUMTJ7DeoiH7NIS+9hH6NrWQakN/HZdjrJF9oFlLlat1uNMt/SWDajBaduy
NzBByDP9WFpp374GeZJvrFqFMeCGL7kVj9+0PGWbZuWCPHTdoJAKvXAq2uk41ciEsnAMH7EGahAy
Q1MuZevsD3D8/kI6dOV4iyZl1g1gjQwPzJKJRGoWd69KQBKvNxrEiB01O6hZmhyUZd2llnW5McZp
fK1aNGFiGxCm5qaH20xDjGTEGGBh0/H3y/LiGsw5tlCiOhmWTh7XmbKK7NDfZXkmD23clnuzNZCv
D8OL/c+B0Fp4gUOhnPPY1Xeq236Tjff6f/WdxzpasG3/Ocd9aJS6/VHk+kbOfa+XZ/e6uXLjc+y+
3GvuXe918sWk80VXXIh1y4uVvaD8xbvaLrAOCK32gtVV6StOaGxHN283COWV6zl/8hxhvSilcF+r
Qn+sMJR/UEmkvradNvuzI7JTP+Te6xx07Zq4i8NnQKvZDvbWYPkPFYmiN03eAb5ctpIzJX2j4YQd
/SEbLVhkzwF/F9bc5ya1qkM+hdBtUnkMFoMuMlBgGWRZnub8iI4gWsXJGkfvLQ+c7/wph6ss6Z32
khfq8HArRSaBLXd8vJVsZ5/PpfokS15KhMRGCbUwnA9VLxFCHMT8IA/Qg+1NERgqEAXqitr8amhA
VGIi7boboVqd7eMDQAsy0X6I9uD+PkON8ulDEka7Iov7870euU9vUxigL72hLtbgD80Nbgr2owB0
82iWTrKfTEf3274CWrIcDKIilzwnURWwG2FVSl1nhHiLzyPLU0qybxKbut/YMQKcGJY/dtjAJ8p4
VuNpWOdEtn6gK15r9o+mE91aTXP9bCiVc5160mqyoUY/MzVa9Vs/WAYJZPHTy+GxTa0ojzn2s9ia
3E8TCwguad12XiWhXh6FZlcbNijBYZGMEHApHm2rqV5RQCrJmBVI+RRm9ZqzwNk1rS3WsjV3RuvS
DPk7wehMrDq4d24Xt8/Vkp1FN3v2LWdArSj0sDnt9R6j5K5Qjy2ifbdDWgy/F38os51jXaaEJ6JC
4UmeBXMZ/VaUDf+qy5YRlVskpS+HaLPYcG+x9g15qDGKyHhMOVpxkdqc+jBOnjSr6f2obusfbW+/
eqNqvKbdaKIvZQbbrOqDDyXHTAoozY96xkSp6CdxRV/EuIxkO1dw24qHMY7UdgdnFdNtUF4o/A7B
QWvT0DdbPXjUlwO7pvo6GOa6Tgj3b8DAskhvB3ywaZTdeET/JHydHOUc8hDZMSDwcAv9DFxaZM7v
zYw5i2nA3qkqvINIpONz3yW7uAcRjvFRdE1Qpr2WdYSLVRvYRCIo3huipZibAuiTga38vUFBX+Si
ANx06gIhj6J1Po0wwD0uapwTnLvqY+h+YB/gfAa42h+6JThIlqD2QTCHe03NFTT9B+WMpbpybkFe
b4YQvRLZIOtkq6WxzYVhRx/gsPUKVxVfgRr34AkQ4q5jxj/UKXtu61p5rYB27dvZ1BEmLJTPwlJW
ssNU6+m6q1PzLEcGBVAdaSaNcfJzrqnkd7/MbYUFr1NLjYfEtvQHIpLDNswVPJH/qZNnTRLVWEt6
zXbypj7dpOyM+ml0+WEyVh6sJtOvXvkqC0bJDcLPAf0dxtL5y2mmLt2w7s42pnDz9X0U1iTGQ2hU
vd9OgbOTDfKlBGAfMCUPY5SVFeMDERXQmm30PlUifegrRCdJ6BNwbuZp59Sts5Hd3IAUgW16PHeX
1v/vUVYf129d1/qKofePyK33j7AREC82qoNHJul8r+/igkTxPLtsB+kmG9JMVc+EWA9ykKzn/SJj
K4YlxOUYDwhnEGEfXPtDtdRPKROeeDskyZyfSthiSKq51bvTKva698DXGWGE4FTh9nuQWcaDVbVf
o/lEP0EP/zLC7ifThReU7BKEo5dTZxHbjix86eMgS9d3sxPZIPrxochSdVENBAzcuhcp+yM1feC4
7EIVVpAsyfqlSvby5ijY3RK/elEC+FvY3tWkB09K/gxIOHqRB+gzyjqpxy9JD+CiRASCetrVCRxF
2OznVhPTgzXnWPOQdV+5IAEPsjF2xmk7RyjryFbVycZTXuAsLlubHI+CCRyXbJRVMC2A2prTgyxZ
ATGGoD0HbG8KfQ3c7ijVBnoApesMQPpKFu+iBaj18ZHJ8rj0aWv49nNgFr7quOOhQenqxXVRjtQV
3d2y5J1fFBXZLtcb36alJKtUXX/H+Cq7yP4tP9kdIj08dZYeLjCipz4yCeAzmQeZAtlgkGI6xuB6
fLWRyhnykbtPlT1Nqs3q0Ywv5KXUNS9oeMKoQ2dh63PffBqbvgJcqSOomE/IJSo9vqfdZygs7zE9
2txsnhwUhbJpItua5c4OfUB0WxzP3ppl9lkllQJI31ZWEenJPenYA9Zm8ZMXcHPXhnL47hLoNgWe
c5puGuuSrexVnikWcKO6wpJGt/laE8TlVo0BfzgjrU/8iac0oVgiZzySBzUoV0MbmGu31InipguS
fO+MT5O3rIg8ROBCru8XQHWPht7Mqzc9Dk4uNlpH/v+wQ5v0z0Wg7LlSjfCAjOY3rw//iJLQ2wWx
5u3TQCG2xXaYp2TMr2h+s+Ip29kL4MFtx0PSVLxXFMHd+Aq83fInBPIfoXh526h71KEXQ+TWXjtD
++5puuurIMLWZhcQ7YRk2RgkiNQJ4M8Qdqt+4N9DlKCI1rNoE1+pOvXR81QMHckT+vocQQAiEbEB
9OwoxwrZrjWZjs0wdDyX1Sw5jcAW/agUl45wfEjE/q/UKjQAg4bYhKVWb9E2zf3BBGCKZtQKpxyA
TvE3ze7mP0Td7QIrPrSz9WBUjXryWrCtPJz6jRc3hY948q+g+6Mp8JNj7/sTcz8+i/Ybvim7xCs+
+hwwiV51WwN+sg5azR+aqvR15SMs0pUFMx5NeHFpysj8AyoZTgZbg0+m8BryMk77U2WZsLbMd9gA
9RHIMbsT7Kt9EzraVlWUYaXPRQbAyvqux/oM4Js1pReX0YoO39C22lQFD9gp79tDXaXX2AZZPYfk
7ay03TZjCZUz6P9QhqJ47YJftZcSSGzaN4XoKOuE+VqhNbKCuIaG3Zjx8JidtarpV/CYvJO5Rmee
8AIQyeFnloTNVZuMYd1nr13fa2+Gc+xBUK6UIHrV4IWsS6S1kCi1l4ineSib4mrO47FE0fR5TvPr
gP70RoMis5lTvgwSvf0uBk96jMODV4uNo1fmISgbTL/N4Qk9gobFp6h3sY2NSt93j0A/1mYzDaCQ
zaNWuoqvorcI0q57ceaShOVUzmvEP5pjlAyHpgObi3g8qVng60qn7ocBjllpFgBfwXVhxEm2P3Yw
hYb2nojOPeY9PrNxYF9dB5gzPuBRV9s70cFPLmIVIZlxFWEfs59neAzmhCGBFhTakW25uxogJoIP
RrUaxppZiwkUh3pMvKg9soqI9U091e2xS7GCRKeV0xreW+b/1jbrKhVFafe7Vu0OZUWgC3QkXeUs
mmy+TRDiep4gEZmP87CD7FEc8RhvfCFQORmRrD5GXqxvrU59UPWqPgIkn/mHxS4G0OyP1y2SdrtO
n37yrLKhyczeUxst/pisDHyefuHR1repUoSroHI2bpS5fz3jUP8tcdnATU4d+4X+A4nAlyhATIGc
3iE0EE1wkv7PquXribz5sTJtLMkq3OjIwKPSsgI26z00WRrjiLYF/Rq9FvFcb7IOIHLT/cydlBAG
AhpohlXVZlZi96FvgkM+u8pLgGVZMMUnzejeCgvRw6SqvokiQ+wiaPnysKrJx6C/qHbUk8InUa21
5Usb99/DxhR4s8T2LrVJqFRDtw36pljxetNTno87L+YDyavc8/Xc6i91yYelZdFrPpDX12u2LkG0
S5N8OxNQ3ttRe87zstli7PQ2oF4VLW7XM9a/qyz0KjKa6VaUwbmpmheMbdqNqvWPVaB9xrpDqKZt
Tir7DRTh+34Dc9E6KjriE1g0mocsUod1I+pfkVaWvol0ntr80ieRIPKQjKu6zdZeED6JwtD2eI41
YWetm9ovnfZFzaL32lRjVEpHtr5ufo0dO9w2xoCgdQg2tfHyA5T4bJ266adoPARJUndaOe25Epnv
2pPtR16h+05euduSdM+1A7LYhK24FnCaT3NebbGHgIclIhWXHRSyiOknSJRan0YZwsgi5PQQqd5+
yFaCCP2xVKafnoNWg+V9s4b8ObWM4YCuAiD8iHQxD+dxhYzj7Je6564IQ497dl4Z2TUY6Vlen5JB
cA92R3OLHbDud8o4rBFaeM+yagS7inT55HrrpOpxA04hp0ZDcpKHPrKSE9nRU5Y39hEIVA6Mt39x
UwgWRJZQ4VQwu2x+JYb1bg3Tn40uyIHF5hkw9qmChYhYK/KSNgrYRtB8tEgNo/CavWKUaF3RQQp8
0WTNvgrb/DGfwOGhKPIUQfw2uzzb5Czq1jrErDUyU87a1gawtLm96rQ239T6IlGDEdC+yd3wjNF2
sG8HIz7NXm4dAlZqaHmk2jEZDBiacTGfyiQd9gW2bmeg4cZOi6Lp0sd5yGIWWivwmHrbD4MOpLrV
NlWCilAuwngTNpe6g9ZjRjbJ1Kmznr2KJXFRG8U+RhUC9YXMW4lUJW9uAom3osh6tQ1vWA1zVL+1
7b5XbBxUi8R9EyTtV41jdfiHxrimdcCAjAmTeUw/1Y+5Zuek1X35qdTkRL1UjIfKMq01lNfWF9wu
P0cLpk8Mr+UTWrEAnAz2AZwqepod2tQ8wDpfQNX6HO2uQzMhUj/L2MIRmLjIZ2jl4JvLefgkns6G
La37T80L0AYCJfXpWS2xxdltPsOSWwTOLPUnFLIRm0CzeQwV4xhPrJBw1PEISDjBWhaTaNavhQKL
aIw/Z5EuQjeeCaY7FNvaHHnImuYxttkTB6HZXwW2VNeW93oa3WYL4Iy9Mg+gdeXlUC0zx7qw1iai
5D0qc6O8ipSPbDBXvc2rrIIkxZxwHPxK0VJk4zFlm+MOkGbUAPsNW34ho6mtbCDjW1VV2m0okE3p
M1LMLcK6tYo4szpP2z4JBZLjlb2qCZEi5WNkD7U1OP4UpcYmJQTsGxgL6GXqPaGZM2zn6tqn9bTv
2iS4zrwX1HbOYBbfsjiIHgmkIsDFJoLlhqI+YO6IR0kxP9rmxAO7bBBHUREV7/EiJDHFTlbtk24F
mUFsDddahR1eAqZqpA/20JUHb9bcI2Y1uEpX8/eyK3FOLudd3Q6sKCrvHXDwumuGBOIL//9gBvE7
1W7EW7HBhrgDpBHQ2qhMB2kc+kFGoLVt+olbPmSsJIEyFAXIemlD9ohuyVVfbt1hRuDKzrtmEfld
K1Vj8eCOID4QEMBdKrBWnZc7vpqXJCJ5PIgksJ+HyiOobuXbtjMqfygJapRe6K7TMrT9lszypo0r
ez25TX9E29C+JBHyD1U6g1toCZdpJjfUgiU0sqHJuTBqQLrGeVKEtcFHJznB7ah3LPwtXtmD0o/1
XpvSa6S0wUnwV/WdsPrTdOZuZZFl3PeqcY7jhBDy5GgbIYJyV4ZRtjKTt9bW6sdwGnWfiNp37t5k
mIdoOiJf2U995cdtqDwgPdBdR3tU/IJ0/QXZCkRR45g3rnrHGDPhoiTMk4rmkWg34IYO4E/Z4KlT
WFWwczQNHQaEMXxstlxVS6/QG7f8JMaraMk2pqASj2HgFqs8dy9YU+76UMn83lXR/GuDjWFPk68J
5Si88i2KbOdcCOVnM/JFjZZmXMyqLjbtlP7VGuB3GlwX1mn3WHZNcs76YfSVZEK+CN9UwXPfgXqO
WKKdH3PVDDZTgB961MOU7oLgWAxVjmqX8tMczeGEbr+xG6t4FXejtWojfiddhUwesltQQA0Co9NY
Htypx+vYLeszinRXtWFLZQAVMZCI0jERBizLiizK7VMzeuNRIKPka03f7iDZbuIRDVC3juZ9bmUt
0MrqVbTlk4Jw5grLQMQ92vabFmX6ymg0k39Yxp/PQ3G6G2HJobLrhviwLzHRDqmkDQZ3rOBDbUJs
pl9VXhwd4SipZK/m721rgJVjWbDmT4E9x8RdeR5H/NQ771sWFKYvnJ5Yh9gOY4bbXWuj6SrG6wjI
sOAG+7/oOq/lxnGtbV8Rq5jDqSgqO0iy3dN9wurInDOu/nsIzd6emv/fJygChGiZIhHWesMud6MP
B5nkYPb02k8RxBRzZLMZHrlBeFrs7ChUg9jJP7A4n7cNIbMAEylk5xLQhJUSPYtCry/lnIigC5mi
ChtVLCf08p2Sjo7fFynqeGGyJwaXnzLMxGxVt8+s8S9LavUYM6avhqYp+5oXaRMurzkAjqlI42vH
fjaySDRjOMGcD6+kbzp2rCrikI7Ozq42onlf1La2TQHYbGIXg6z0JYpni+VNh3AoCMmt5WTXxIvP
tuW2QY/pF3nrQt2N0PEOwlE9GL8NlilZDZVmzIod0lOBGOxql5B53kQ4RO7CRQ06x2030JXzHZYQ
jCRhHAV92n/VVn3BZuimu1YQFkJfFCqlHm9Uzwv93rCJPYXpvM319s5P5a4yf98Jf+ZYIuDduxhb
JwcjExGUA63vtHg0t+l21sMCmM8cfyTEZ+C5+grYQEDtfeuPLCl2jYWiaYMSBOjwqr81ORQug0Sg
R86/nUHQ57O5bFRW0uag5ev48wOZhekcp/lVCRvhj6oWPsWd8dU2ycOLsT6lQxYfUYk3N6YCnKsi
m1E7Z4ddJtTT84iJtiYIhzeNpjLuhVDnQnBKWXfq0TFFMSzfAN1vNiGWUXsV3brT2Fjto7AEKAiz
KjB7t61r6GViB0cTe98MQuogUD/bzEUKEMBrjlo6Dad5iseTPPosItscTkUKdApODTO1Q7gdfPt+
KXN3z49bn4xcrU828a5dL6rnBfuyU9wwMaQFmzYPXpIvr+b2JAOGfN43JBhN1zsTvXA3hPqfY81r
T1lTfrRuQQClNKf2IBJcjpiov+luvmC0NiynyRhwZ8StZlPZWoGIsFVuuAnmcVTykfDCfl5EeWIW
KdkEzWFgDdWHnYAK6Meo4vqEWjoL/Waz8pWkwoZmccOTLFi+sg5NsmeLsPsuVNT2JAaMdfLJ2rcM
h6cWVT+0FliWbpq2ekuz/mfXl8PjXskjeZsSYeHmuITC3RB4jPchQnfsaNlnyCN3rc7sOPi9t21d
znxpCnsOp5MdvUNqqhnoAg3zUnYXZGU9J0XaJio1v1Ob7Nj3goS72GpTdtUULw3KmX+M5Jul1asS
BCv4rgtDn0Fq/QINgnLdc6YwXGAK5ifZEqJspYZIcefNYeqaVc02dDfI2kw9vESFxRow2Nk4yW+A
mAd5YUe8k7arceA1VlWd9RAp+5rtb2hskh4QJVIh0L/fqtJjazWZxGs6VzsBdNBPMRxzv3bgsTU/
XJH/IO7icmfDmSdXt1x2x9RLfdzMcRIjmsNvVetzdWrXQlZlYSLmwWP+v06Htf3P3pPjdbtligku
lnutnvxmtL+yORkQaMx1O7AVE4GRMjuMaO6R1KFDVPcngYrhprGWTeu14DNjpwFyRzGC+Nstv2Jc
cskAzprSX7D0So65UmBQ+TLUqNIPyXgtw/qSMQ6c8P3L/bwuvi8Fdg4KWmMbhBmVk9BfOtwuCYcr
buBkLYp+dkw6IUrFDfm/krFbFDttiq4OWbGwuCfO+N6qrrEf1zCBalnFaY68zdy2+nnRMOveQ0Rw
7kPLO+yNLnjJonrzJA0SQ9Uygkg5TkelsjNeHfRT4yVBlMZROlZNxBk9xBuaMT+h2Y3TYK+wrIKM
debWHNGCUayNIOu8UWZAWq6hbzIvMu+ztSnrOjt5lfjFj43jNqDVozmhVuXqab9NSJHpU+89T7Ew
9gSVa1hjfsoWYmu1XfWiFpAaR7ZRfpyjqz3kUfVipWScq6rEhrTcQ7QXaGgCQhsrLOyMOdZ8XLt1
V2R/gfpvz2GJkmyItsa2U0RzyRDOMLRK+agZZnfO3LrHHKf1q6ewUxaW6H/OWbx3RL8fAcvcHSeu
9rwC5SEkjv5RlSGKCanyfVhFM01XG0GMxvmzorLv6bwxqPMk/h7VyTuRJL9yZvPriJ6ojZXx7yIm
nsa8oJeK/ZKHLF/KKG02rbocGrOzfxCZd4kFMEY5aj8cCJbcSA3CcRkaiFZES7ZV1GVHXSGn6RSm
OAyhJ/aC1MEWlKaxFUrfBSwft1U9pXu1WeMdCIB2JZHWPh7sZ4D+CGPG4w1Xh6uRVsnXUKltmOAk
E/R7VqvVSl5BENOwxa2b1K99p/1VTn2D3yKESbL95GFwn07d1EMHaCq3UQbzN06zAnJrtjBIBf1S
5OemqFHJXKN3C1DfyWibgze2yru6pEHsGYRUYextwyEP0GGN3kEK/oh7VzyZra68GaqlYAiMXK87
FCAbrSrZ5e3sfm2JX7eeC7a+C5czgc8IVWTklEYyyAc8Rrcu3pTfO28yfCdztBd2AMaxrZNu38E9
uydmD+udTPjvVj2Ylpf+ahceGEIsxtWr8np1UzYPHpY/V6MJCW0ocfkzr38jK5CQI03qjWht7w7a
GB++xIEw3IiSBXUmXggx/Fr0/iiWuL9PXe9eB4QtkhI88zIyLeBtyHAk8985X/Ykc94ZubR881l/
nJY9ZaOsy0J2//z0Z9v/9xLytC1COc6HeqEccadwYH8kzCqPw2rSWESvdXkk55sxUekk6/84/Dz/
2V22yeJfbfI6sm3R+nJrqPW8YW+X5xsgwTWT6nqoOixhCKf+p9UYTRYE6/lcAbIb6Ot5WX989FHG
C2lAxVJ2URY3J1nU6zQ7mRXiY7Judst/6krssYoc00u16NHN0lReB7cwfEBE0U221YXN6J6a0162
yUKFm64mU3h5NBV29hoxjH1+qJ8872jqwHw+P1R2oiW/w4b/H22pgtKuNqrHzzZ2nNhq2cZLZeZa
kLh1tLfqCE1rpbGe1dpUn8PCS5j65v5762ofBUDku64q80mEcRHYWKpfq0WwfYqWDb5I1dcExMU+
NersQGIE1jLsxAmpOU33xu3Y5sRSwvLJrsbugu7z3mWOPbf2zBJJZPkR5tg+Y8t/Llun2yPu8l62
ubN6e6iBwraLYSWyn6Z+Tlnhq0/Z3J8QQynO3sTas2FzcwBFJVDWQypzUQr04yrxPXaMyOdGe3cC
+k9l36pf0Vsrt/Fkl4EqNJRY44Et5lD7dpXNfpc05d5sKzI9KoJMmg5RjqX3NhtH9b1xJgCjfbay
KYgk5TjeH1IzMv5K619GN3TslAE0DpH1ISaz3hZw5255gkhBPVc/iOVjIbQ2tZE+PHuo9cuaLCAK
R7sO6vdW9pdt/aC/e9bYXmRtTCpBhml+6vvFA6fWx9uqyKZbGYclNNhkChScJW6yLalY7AKOepY1
b2iac9IUv5Gh+buDmC0HOYwRDMp6DVkU+p9ksuKrvIxXi+SohiAjPjuMAwa2ptLmR9nW8N5eeiV8
9jpy+AsuEbB3XzVRqDcFRcWd40ZreIJhW7ahT3wtSjKossmqRoG2cPVTjuuyKZnE4qu1pu9lNV26
6oZq7d9XKLOdogNUkphXCXIFDvqa1qlzSDvGVyRb/gO6fXTpML0xtfDLZ/u/+xHix0NBNfSdvN5n
x1FL7jPZOHY2eKuh4FQ9IRloHo151c9p8AmVbbIYK7V66tciShWMWvVF7P514rOzlgkHyVb19bNJ
Hi15WD19trlp8Vv1WlY/beJt3LZDglYnZRzPyd9Hn2220gMiaL2T7KGQYXp0K6MmPyg6YJheD5HO
r03sndWif48IBAUha4adrGox4ufsSeBdO1b3HofhCvJZY4Vr52SKi0MaIyMsq1M81Mc5AWeCVBN7
r9h+N7wcfFtlEmFeqyZJ9YPegdzvp8F+n8t2OmDf12zlWfTjs0Pf1ss2MuHKj73tnMKWRYmdEZ1T
FS1GJC2335yxZAvmxR+yZhVadl/zBLKWuKH9htcaKkl9cZVN1RCxmihqcZFVEFOmn83W1wadh60+
Y5pkJZgSKUOiBJbnuW8aS6ODWrKok9UKqRf011jkyM4Gw8UrDIazPBmC6Hj7ovNYj/60GLxXdf2q
rhfNepa7veeVF9mxQdDVD5cBr/fQzjeybWLmCWL09Hce+3svqUdINExxs5zY5Nzk6k5IuHPdXvUj
dBHfsHVxcPJuhz9ODvYzSvYlaiFv0XSt67bYeUqT7fJp1b2c7DtBAovkrzYEFaisdyUbiU7l6hec
XJjdl7J4t7R5YZ3PKIcNds5a3HDOIoHu7KzVUcGJY/DCD2R383cgwviVDOZe1pp6at8c48jomAS2
aPYOqCCEinUP+lamHeYyjN+7mUhW3pCSgkajHzQkdf2YnMAa5XP8EaRLkOTmsCOMtcbGXJbzaAYO
Ron2ahEdPH1rryxUe3W4loWeHwxTeTHK9sugK5iLu83ywpdGhqOaiVfn7F0UA1pkSvLYj+waqqGO
hiCqWdX3vhxfw7BR39IIpUkQN5vW9MJ7QVwra1irq0rD/Vk00EVrIY/idY1hV+ZTVEb5o0mbw+Sk
GOMt7fKfte0ah84woIpb6MMtLHHPRVP8xdq7++ma8fM4F9rvFv2GzOssNksv3SI2LMhLcth9D1zC
wlVPR30qWvHXSLduIlez3s20OyYAeX9qBcJwymuOWfZNt6tzq6nlrtKI05ZKWgYAWGqS3skXFn2Y
0CBM68e9F29CmF2vJgLyBALs5Gcbf1cjYe+9TlvR+aWLwjwxwhLHPQxrXYK2KshYfAuwf5zKt2lI
V3ZhHp9kFQ/IJ1Iv2gXmvf0aDgt5qGFq4GoY82vSmiu/LO12oILTQ9egEWIp5QED+9JPc7s9EPRr
A3OllbMzN24s/fnzghwkCYotIKggVUj0k9TKMaLqE4I39sbUr5PS3yLBCGQw1O6iUK9Qwi1BfeGx
8K47Pcb3RXm12K29j8LVrn2n7+Q5xEW984Cd7ma2fw0Mzu9m7Hh3XK02tq1b76NlLHeBqr88NyME
R6xZ9WVNRW/x1oxE7tfP4aYpbqVeBrK2tEV967xsF4e1hbtdo1yJ7+/lucGz1KuDk+GjVpvNtZ/E
0VQzFVkL/ZA1uXgu1qJXJxw6e51wDbV66Mbd6Co2Wka6/TzrmsOedyk2RHTQDJCNWM7Yz6nFHLMs
xbnQsatQJ42z4dKLwEwwQH3U5SlZkMDEuH58lpXHpYqmQ8S9qwijYtZ2mEZksRmMK3wGrDaGMIRy
mKxW6x8gCWDz6RX2TNYCOBHVudfpLVxVHNEMf3tU5RmtrcdTYmXPRT7+ZVZpdSyIeD2PY/N3gQKm
E9SZ3fj/OjGp3vyk81U++/aGoxkoKmvNBgA50iLrVZKeYNCspwgGYBz5YmTuvItHyJRarkYvvEmQ
BOxRLJcEeJVsk/3cpY5eZNVtzFcYd0QZ1s9/toumQ76otRV0GaOWpVyobeMljGGcUpRpXwIwhmI5
5TVJ5LUtMRk9EQKKgHPY/Vthle912MTPsuZ5S7hCK0s2u5yc+lTZK5OdspEuhzfVLvUnu3a+gBjp
Ab3QA+sIQJ7mXVbilhxT0WbiIqtaD5QDMl6OFQ5d66VMj+HkgRxeq8h4Fi9iSh5/WDbZ1uInbR7h
pEMHq5gIsU5ooshqMuEGZZtrIHo9G9tWfYKLYWNJQzXXHeu1hYIra/L79ZF+yO2ifZXfvVhxXrOV
Kjja0L9ZgUWLjt2JrNaxKng0y9XghrOeXSCDlCIEtdbk1ZJwfM1rQrwklkmtWVqp+krTtSebZAGB
5KVhrDaRwFZtMkORreXvzswYnUaR8x0A8bnlKIZh8oqRk/hD3OJjIRL6tUbD2icpH99LdN02WKpW
m5H9yjMIjvxQV3Z46g0RY02nJAfykOWhQsTzRS/Sjxx5tl9Y+eKvF88fjlv/KovK3lRmNp+0OrFf
3BT0DbGf5NeRRHxHBJ+NgRa56XM+lylInCg6kyLdp7N4s0VpbJDjBL5R5/ZTL4ZKbIpG4/HmTR3z
4kUWCjYEL0RDDQBV3x0UHv0xg4HuTg35tKgZAVwBPYdDp6KxOcBi8fr5DFheHNuu+VF3uYKpcbG8
WUPDYze/amGrf9gi/lkKFw/E7Glc6nAX2/HvZiiylwQngUDLHWUHTV/9qK1UY9Ha7zRXt99je09K
LP9iCDHtDCVJA1fJz5Hi/WS5rp6w7/htJtWPYY5N0juNc9BAjJJlc4O0RmhsbtMcBSbID15sZN8m
kkRYObhAkRqSlQ4vdtbM3laPSS81AAFuVbUnIp+S8sPzoi/Te96jTkyWQPvSiMg7WB6ZT4DvedDE
yGOaDmClCSx8143hxfrmwvp+nkrtZiB3DhG9waapRLG+IiJmIXdJ4GUm3quyNm8d42Wev+k9i6Rr
1dvuYSkG5A9nAMqtT5xROWgKeTU4Tc0O7ryOPEhonH4C9VCfcyJgW/SV7G1plxsDtcoj0yMSm3b0
tSnc9i50Jm2a9BeHxD3gbicmYkqhmHN8mb3051IqydM8oZ0rRP1HQIOpe937Fg1R51u4KVxJ3mrI
zVvxKbJKovJJ7W6jUjU+QH7+wOK6/mOigkku6HcyDNiDOzHB+qpGHGLqh42KSB2+udF0UysteW1A
qciaLBoL1xmI8wTH1h6yCGsdpMvsrc4h0w0ZFQ3YX3oAGxGk9sSCRzPV+0JqNfB0ct2yaiGk+Fyk
3pOsjaAL75MBGXu2x4tsMmAf7J3Ebradm2l3bzR6UJ4AiNaabMKED8G3Ps9O8gPr7HM0mJlZuySH
SgtXtc96uC8hkFYzqa+yVhVaFORuWO5kdWZnQ766x2uMrp6uDfdEyUEIOOPyaNMXTzuOXmmD5KWL
LFiU7Hg1ilf5gchVliBrsEOTJ1lV47Kik31Yr6asxTwR+FMgDRxlD0Ld0ymsUIH6vCQuUCfEV7PH
d8abrvITb7kvKeGOxdL0exc6aMu18SkvYma6qk//2L2NrjRrp5sT27d8+lV7wngjpukvhjXfmCeM
t3quf8YZQhPyHCFa1Uec0juAGDXfbK0HzzV6UyD7loYenRocNX15dlLJ9KhdYu1D85X5vgYM0y7F
yYtZQUBFS26yQBylCposrILsv236khSbqPEQ77b15LZEMyiv0EP729zncWLc3Wow7plQGPTBtBxl
NVW84agJ4CGyizbZxp0JbHGK5NG/7Egjz6i0Huz1403U7oC7hwiiw21rlMG5ySJLO0a7bpqPTpQ6
tx5t9Oc5VaCZY6wGCjKCHV0I4jzrJ4gIxle05NjThH3pg/rtAm7QHABs/vt67fCnKpQwgNkPMEpf
lBtcOn2naN3wqMq23my3rcZ8Jmtq1FV70QCwe1T1kE+JYh8C3HiRTXhhkc4bUtXH1z66y7ZFhCet
5MWQtbZXxkNvtRU9+KOyGO3lpQYc8vRoggV5nFj/bwynTF4dl9e8RzvLXnRzQ26XTLExRTdZeGq8
VytDPMvaHGKfk7TuvtLzJPNFt0aB28bZyLNVwiyfWzqhsy5Ld59thpf99lSVSW+su6uWwC377Qw7
a+7Umyx4jlDwGMlWf7aF5vTe4hhxQdFHvY1RmF5azf7rs0PGPgXlja7bf7a5W8L+8+Oi3TghWIGM
kG/N9nLBSOu1x3jlmTmwwNG8OI2QIE6yZmMvhXXTesLL45vWm/3xH23yY1ZX/Wj7MNpqdVMA8imd
qyzcliihAyEAhjpttaoA0iUX007bDI7qvU3D+h5mNeE1L032sq1ISmKVKRDzuKxqf2lCvJiTIjzK
zqbhfosqVIoNE/hPrdp9kDPM4ryXtPdW1LeeQOETeq84cWWI3JrxaiQCHRSvh+nsDObIDeBkDHxq
SyIVpJRmt3d1adOXLnWP8qRswgRHI3jfeUdtmernxZzPdhtjuyIm470zp/rkze0AKmiJiqc2qoOy
DhR1qrdd57RbDeMUgEc4AJmrpcu4GrekY5hdClMNLLv50hlhBR9+vIT1+GSNEYrtMTkpeAk/wiHd
WTGCB5nFTqdiBeDVWnOYE+yW3RIEW3tUxwjmhBKD6VZHfduzBvE7Vh+l961L9WIjQAn7OL1CJA2Z
zWW2D3wM7HoTDLqqTCcQE+9a6yT7iAmBALcKJB2Q8jjqZ1WgNYcFlUFyAXaSq+zzWf9g38VgA3ph
WxvqczHkx0VxlEsz1NBjx8k9FiMEOMN4T7spZfvnsk8G7VmMsXsXhaWdFjLaxDt6golGtSnKpYcz
tVFnY0CThmg9dKJu69VjtukFcySb4Sd1vGpx572uInwLJAZ7aUx4j5FxMTv8TpUJueAq+RBCvJER
2ia9Vu8qu3fPY4ELGIEADj+LZUIB3jaaM6JlX0BYzMdQ7cdd7cThBqRG+DyWv7hMfEJuxdig+zz5
DsZMu6VStEvBWrWwZvVq5Fx5agqBTZt6x4ZFDwpFBFWmw8nDp6bTpvbUDmEbqKY7bTsH88vcbcVW
7fUv0Yx/AIipIYhw7G1UUV8t4B/XRjfflTRpDgVqjRdkEsGVMKcEeef0l7qqiJLoE/wtEfpRs4wX
gASHoUWQsW8zv2zrvVfM3rE0lgZ/bgBR9mjGWOTCjWjH4WA1KyIwGrTAnHAxByD8A6mm74xyxcEk
S+5zt0YfONzgo85GBI/nxu4U4HpZ3581SnQSgGuhJcGOfTCY7Q0bto36o8n0BV6d2Z4ngAZHZQ14
GN1Vrqi1dVnNEoXHaCAPgjdlgxYrkhHJ1KvvevF9tJXnPIfniziKn6dX0Mt/hGs0J/JvKjNh1qK5
pp6WqtFuJgwPk8eedK/dThn4G6fxjTJOLkPZRKdoZoVRaLy/2PL60Dtr5Pam9emtscpj6YEmhZO8
L/gDBEZGDNVu2nYf28sPd7WPn13cxQkF9jGh0AfYoYPg1o62c4zGGEeICDKNhi6nVrVrpOQLRIDS
n9LkV1fUJ8LI5oG5fMxArCBv1e64oX/aHIuYmTA82QdMOfrGeiUwom9S0GXbMO3u+K3BMXM7g5fY
qI5xyziYKiaef2Pn1wMxgbZ8RdNUvYxJol36tXDMxSJVD7Wj3MR6FAbmAFIv1nR2KIozMPZaXRBl
mesDytolVfRLIfOAEkOCohChjJ+jNdUfPbLmTNqHoQzxPXHhNOkRORB1hp7qsTx+ijqAPOLKjqT3
yXs2tfncznmxwQ3gPU/VmD/vWCuEertALn6ZPQLsrT4sZIWjG8IqTJ99A0IpVAdw+GZ6mUFeYiUN
NotgLIBxFQ6P2RO8Fnm0s71VfbYZf0VuWCBQZgBvdPUcEINZAjwM97Fw0NuHML8ZNKhM/e8J0mAC
7DfoPOB8re0QdXY2+HypPkLTVaBWAwjlQcGARVMV5CPRi4mikMRC7d6XZrnNsd1dCDUWvhgWRNGK
/gX28o1Ic7ex0JM/egsufokeWsfVClYJR++kZKF7slacDm613zvXu9QJw6zZKQxjedMcBApLvRZ/
mwCi7pth+Ib3gQEn2I4Cpc6WpwmvootD8LhaCcRRrt9zxz2Df1hYZc8hd3D6NrNrJ7oRAV9KcY4z
BsyqKkgURdoQqOgjk6xbbR0at6k2Vob1HND1ClCcZwG6YTLYQWY+OSVJKb1Ccwvp2HttDS5Rnkrb
Zmm6r5fe3I9t4/2Ve29wmQa1D38Ku93CeWcu9VaIjPIzMUa/tIropM/R7OuN2m3ZqXuHEeDZ3gIH
Cu6ElJQSsnkbINw7WAIOoWpuWQE+eRj8vuYTGkUONcRksqA3o7eyUOzzZ9FMlfOo2qz8j3YLRawV
1rMVsnb0Jgsco1sA9Gw8bxdGoefHHuprGkOfz5Z5o6sRr2JoGmfRpqRNWX38yks9KHHTPakC+SaE
oq7Yl/62VocoqDoXLNDlw8jujIl4LVbxHLOcsRM22/46jf3y3KfryE3Nq6P+2iYsdZs239eRo8Z+
7vAzggk7Kj37j2HMWXlYyUeW6+gcmtWrZcz2bi4T9t9rEbpPwhvgofVaGnTDNXe67BSzPTjloZNs
jQoCAGzs5GzZ5lWPDNgb3swThYX7BOKK+F4aTEp7FXpIcI0YDM8/AmdacZAYMHvNSEMVBpZoWqvX
FQjM/xbKQL4I8/JD5WGXYcRIaoU1SI258HrCLPg1OMier4kARWCxHZ6UBsMtOBJDkHlwrKMRNNYS
TQs7zpDPEhq5ICh95EGtzp25vKqxmKF2hPZ2RpXGX9YqMgWLP5r8WGbuAjRz4hxeyYD0pNBAF3lm
dQaRcZgWGCnAlZ4Hc7gqPf5PODxnW31ocACUmLl4JfBb4M8CZ1pKOAXCfZ5zTWMpOBQvHqm5U9o1
HwK40TteG6ANq+8x5u7vaokXjNf/cquQh1tGCZw1VNAKnZ1OzgPleK72JIuFKQyAladsQ9kbDfCI
RaUsFcCeIUiBpS3Nk7xMJbS3pI3KY5HWDNnz4GxbKwUeQkoBEFwl/ArFtMSpcCdWbB8zPPNp0qD0
tgAFlAFgVdbx95AcCZ9SAqyHTMQfMVJwiI/uliist46D0eSKnNsC0N5mGr8u+r+5gvpW+4d9TX/u
p2Lfzi3TJKjAzMnCvYq3LGFHqILt0Ym/VmVtfEFCHkXO+aZnkXXIJ+UmCAKs9FZ135ir8UD6TR2M
Q+rNMdn6rZcKD7N56zkllebnOvKlvVoi/GeAGLfPrqkvFy1P32aVXWrcRMgoxlCGV5OmJkTXJuv4
e0CBPh4KEFHRDjubhDdYrtp+CEfky59hcrQ7sF0XaWxlYSNgMk5rK66+zMduW+W29woLwHlRlzcB
gu/VAIxglxF+t2n2pWZhgHxlArSyJpkqqyLXC9Z8dQFAU1H22eDGrJ+MHPiLtS2jwfCxFx8PsCOq
t8Fsu8MMW8SXVR1va/DGrbWJO6XDXLfh/+kHe6vX0a/FVpZ9lebijPDH6ygAe5uYar9ESLm8RJ3W
khlGCtMZnTywWrvZ19DAjQh2hpIhMVfw9VamhjshFezEJBmraOOIuQjYRb8YxDkYxbdF8TLEgMXw
tHrDtKw/Fitmpl5xdTEIi6PpvCQrbrQ1FvUIMCJekaSyWPTkQ1GMMEj/2yTbZfdife3aUx1xX70e
Ot2mqHJKCfTsdJDTWttE23C3qAYLw/gt7UAKhPe5i/JdBJ3X7g24RdN8R6gcdUM87x66GhIjJHFD
hcmGwU0dlLxXwQ15YghzSJLzj8XtohO4LEsELFb5JvJQvtFWA5fsIA8zQQQJFhb/3tRWoH3dXkdB
qFb2ywopZC0LcGgEbh11eD2Em0zR1jgCrRFYrICsyldHKbcZHq/X5Zc5TqCY1xvXrVeUR5/4RFvL
VBFIqKJsnEWxFAfZE0tN7gyyiHizy3P9ehF5hJv7srGdIt/Kb5mhNU0CFuGz1dVvH3XqXiqMOJ4P
yX06guH8Oay/32wmzqFEjVrmgGWRyfsvD1O2yKS0ML6T1aJo9nGt6PjPrN+pBPcZ4Z1xkH9Sfg0v
eomTZkKcZGwCr65/yc/lcwTHfP0ZH7+wbJR4KVzvU3aXkEY/2+ZaH/ZIreDJBOjjgf2VTwO0WzLU
85LPgaq33yUeWBYTMOqhhV9HPBXJkaKZbMyIGidnjHe7QCa9HzivWI2+jTAXA6+L+UVtJER3fdbd
5W9vZ+7LRNxnJ1qDYd3CRfxIOG7NlFWn3GH71+MsDGjyPz8a2GEdCHUXbeXPJX8NeYQ9J2ldeSif
AivWQ/LKw8arxvKEr6MH+kwergVEBJ4NZd9o7KLQF8wEQARgzjk7GhH841B+2sGRAiSya5Snx6HI
R9BQdnKQf2/uOmLU3Tbtsy9i1k/yzj3uEtTSTWXly1bea3lXsr5i/99riK+sGAD5m8hPyCPZ9ngc
ZF0WRo5jSDfEQDQRfZyGm/zhH4+mvDWfT4M80xL53DRg2LfyVsgvqY8t96ePKt0ngs4q12p+9Ktt
CHKXj/trls4oAF4Zu4LVAE/dXWvKHqZtvCsFROdeX276OnTIabtIbWcvIgESGNe9jQqdEyXcDj0h
Kyur/+cP/+M7yENsryC767H+6Pn49VCTKUGaGPpWDgFyfh+QGz/YALLmWw6X93FzH3CKf7w1/wBV
/PsOGqTxqgTWpOiw7y41EaRu/E0ZCjX4vMMMgifdcaF0fw4u6vhaYGK5k99lDJuX3BbqDo3GUfhd
EV/6SVeAeazj0Ppay0/Ko//Z5g21QDggzrbySRjTfMcShq3L+iDoM9JOJhzrz8dn7WA3gg6m7k9I
sB3kEzwP1nRYSottSROUzoTxkbuCK//n37Wr/BjGYIW90gCusAJSPp89kT65+gpgNCq7XeVtGN7W
YVk+SbL62VYR/VlHJEsXThA6zQRmJX91IoUxUvaXxefb+o9H9HEoz4vGmw5eZ/rySXh8BFuBvfLR
dyQI5FjIhr3bo9B9/HzDP59l2Sar0foUquO46wDp7WMn2clzpnzYZY/Pz//7EZR1+avJo8dnZP1x
+K/zsvqvtsdjWzd4vT+GHmzlSPDn5jGCK7fJgcdUOSC30QbhvE4cugfRNNLZqC76Dh8K8vSsC+Qv
Ptk6xqDOSyn6q8PagP3hRSdiIdRq00OdKAGlTO1wtlasqvg/xs5jOXJda9ZPxAh6My3vVWqZlnrC
aEvvPZ/+fgR7H+oo9rnxTxBwBKtoQGCtlZl9/ph2drPT9ZGlRKXKG9nLsN20EMyscPDuBO5gSCe5
SH3syo0X5A9WUny48eKs4jmYX6elLCqXx2R5VkSXrIvrQ4v8oHgYRVJO07XIqRHwJT0E8ySuvhgk
I55xIGaFx651gdWvxVsCqp1akf1Q29naW2pAoiT2LQOqwVtAde+mwFL4XLAmlOIjdnCgIeEU39BH
6kvQEu4OjclWXGORiNseTssTiHLZIw/xj3RQT06oJTt57M+RnkNQ5jQHMckozNo1mN0c9tyNn3nz
F0CrfwHKT45iQHHnRY6Zvp7QMGbQ/Ro75468nD3HLLuR+eSiebZLxROxTAayIltHjlt+n1r3yqYd
AN4vVzFPLGbSaPrMJHZibFwDuJAAlYALeCMuWWMl7kA/KrrgWwNyosGL0ivGduYxE4st4nWL/WBb
x4HAHPy5e+CRcBQH5jpBMWxeXc27qEDxMnxuqjJPwmCpb6UWaTsxvvhdrhn0x1p9GLW03sm69iju
6nJrRS5tmp+hNgSrPstg+gdC/neDtkwckvj2i/K8sGN7mqNIw/aBGP+tkpgp6Pw67a4QsusHQtOK
k0DtdEFTnHgW/uR+ksz3V9yJZY5Zbgwf6N8x8Ex9cMqNAUAaWgwkv0M54yWwmcE3MARucy6ZuDPi
sfZkbI8G4cFuhm7IfyZz0WGZ0Zc7OT/Q03y/XISlVeREl///UKzVetBLV/E+iZWC+DGiOK/Fl7LI
zZVjgOwHC1qIGcRCV2rMg4zGougiTjsvuUQWhU1etTmLX/tvWP38oRS/88MqYz42T+01YQEXHILI
Y/ChF+tXnCOYrsVrMmbQway9Qf8G1wr2ZL+NDlnl+/JWdJ+z7vQFDQgGQTt8XseJJ1Ws6JZkqRvG
BJeDAlOkQpjYtAgTf2dJ5ihJUf6wlp1/fT72IHGufQavW0u+Ijx9Z+KlGtfw9WY4oX7Y4ofo5Um1
VfkoLrZY1Inccu2XOhxBcF57AECWzuLsS3E5VuSW27g0LON9OjZIXxqIOpjDmDPFxNkQCJAeRFm8
eVzxiG381D7/+DFXslUgdfKHZaS4hfOTN373ANofxeMaqLJF0PR0D/ymgXJDPCn/nhVHz1MVQTnV
wc7jzWcoiAdSZNnCfcKECICHaF0alj2gaBDJ0k8UO/dnp5Tpcf7105M8gz2Wd2Zez8wPs6h11LTB
f/Kf907k5l4i+7ksDppH/dDr8wk+HyUpODZq81kZoZoV88qyehDH/lvd0kW0zutskV0ScT+WosiJ
4/7nqB+2M6K36PjpVP9W92nUT2fypgkfobmy8UH0Ta84Gs74Kopx3quKF14kmFIAZwIjYvM+mdmW
ZKkbEzRBgd/Rp6g1snMnMd2KwZeuH1pE1tU9IoRwwc9PtHhZljf+00u1vEDLiybqlsPEEf+z7tNh
/zb8/LqO6QTuz0Ki/fqNjUIby9ppLSw+XEsy72SX8gdbxb91/1Q37yemYecziHE+9ZnP0EXORZG6
P3Lj+GsxNYg9qMgt32gxhyxFkVsWZEvnT3WfiqKf20IY0P5USigRoswEyMfLie+d5a14hOesqBXl
EVM22+qkSHaqkz0t0zvBVMDGl7I0TjByURYzP2shD4uSkRj2bDpyPaMe12J6wPoPJWsFM/BfuNo8
aZgyNgQxu2T5CAgT8reNuJMiWaZbURSPgiU2/Uuf5TFY6j49QsswvVfFmCxskF6dPOqbxlLjcS32
vxEBBpiLov7Zq7tgN7/x4qIsyTytLmVxuf5nUTQsr64oehhS/k7fovxpBFE3JhGxE0rEa7RM9vPC
em4X92c5skKrhM1bcjQwjGiTheTDznHpJo4ViVgYLEWR+9RPTKJL3Yc/Llo+HdI5hbQdtStRgfcS
KAWqAaIHlnJNIZJj+nDlKOLVT2LqcpMoSQ7iyuRRmyaHUbZWVWIZB3GHlzs6v/sfjJkflgpLV5ET
Nz/IWix6c6fZyJVakJ5oYQBNigpXdjc6Oe4Y2FyU4SZe0dlOKZ6AflTD6k28yH+tWqXsbZHOxnVS
4RxM0+QYQREMShzQmkjKCm/laim7hifBf+Ybq3ziHbZGAwEyJuTF8mGoirfXVfcsMNsGDoBAhrtG
XFVxX8oEKJNaZM95CM5E4MnV6QaPNaQ79WzP/HT5xUX9cIvmret81cWeRWTn1zzAOTk6+rAVV1mc
dknED1iK4sJ+qpt3daLlM5hz6Smal7+k+r66NpHWWyFjiFScl7qvTRb2ew0iwK0KYpYi0DMISLMj
OpO0Giq+M82CpmdqdRzCPNUoQrup9J4CJdkr0xhyVCbX3Cvrleg1Nkl/kMZc38htQpBe12WrKuBV
F4mT2PradAjwVIgpusSRvZMD30i3UAYhuMzOfotVkqjhwTpWqlc9gMnC1wxpLMDzxEK9KJQvsds/
TxHtXzxAKV/A35QbWON6WDkoiroEwqMkwj1R9rBAhGYRfwkdC2ZBvbkOIVwIFmELOxXf/t4x3PEe
F9VP8I6HVlfy1z7VUdWK3W9pzpK8RAf+5HoykeJJ9dw6o/HdwVqPZ9f1cDgoNew4XbfyqrL8Wo7E
9LIlz19UOTbXMOoQXhVA2yVnkyyAjil5TI0C/iZZhsooxMlU5cRxI8RY3PqpBVMSYgIdigJ+pOyr
zMxv4xAVN5ETSZJlFrxnaQqxMEZ4Iwu9TV5AP+QO3buO82xfyxOVXyIXGnIkMHFsJgPwynbZuYVZ
COu1DOBTcxESlWEw3NRJRkyQU3fsh6vMPhGpgXvNwdhew/o1tENw76YEoEtwd+XoG7Sa0lFU5Qki
3fAuwsqVQXymGXhrLO9ewYZ9l/GE3mNJUdZD33vsIGgITYfQqtjkWqZIiqIhuxq6rrkpUeM8jFNS
JoTtmTxboKvpsTT4ahKvldxCFa3DO6MPiM31vQovjPt7iILxNpeI5oD51+KZW44vAsN5gGUmWBd+
vYL3VNtaiqFvhqFK4XgjmD7TFP1kWoQ6E9aqbFRTjeoVUvDQYKAAnjt+fimA2l2qKVmKPJ/7KMOG
2kFtZIJNy9VTOuqxtlZ0TTmJJBu8fyqztpDWgwPK3fFjjM2QGjy3LgGjttm371GXvmm40okLB+7P
u6WDZyYykWiFrIAlph1/4+786qeR+j5UEdEKEOI8e31C2DU8WA+jgi/ZGCLjXNhpe1LbsD7EcZjd
uAUKkP9a/lL1Eg9XEutXWWufS1iDrnYQPXRmUQF9lcovYYvjyILscSuKogFX6Av06+m27Fctwh2r
YeoeKjGifCGxXNNxeLCpsiRgt8wZmw8HG+k3Kx71sxiqrHTlZjn+AXAYSp0JtGg7PjjFZvkFtRf9
8f0xmscttbF+qJp6m8rQ2qxdJJZbL3lCqHDEaJ9V7JVN/QzQovoC9ry9YTo+ihJCu/UXROsAQyU9
ZE1TD1FnafnngyL7Wbbh40I1kEBtYD9YLKasBILuAn9aeyk7zMp5DNuJaLBgsjhCgxkRzcalUHWp
3kO2qaxFUVyeJJanT5VFTNh0fcy+J9ClmBZ64d7s/8x/J45Sd29mJZiz6frBOk1EXjI46NPzzPSd
DnOKyIqk8EYQ7ktZPG19DYXkh0rRLFoawB2b7oHAGSLwPHiusdV/hz+USUkt38rS8w+t2XlwvPvF
tzzfifaw88tdrMLaVIyShcFaslELxx54rLzAuzRT0kXwntiau//Q0LYxcjKvnmuGWyAM4TnvEzQM
p0TkRJ3OLjsDFACjWqgEFXqD/6OjOGTuvRzd9IgD/l8Oie2O+ApZ2X8epm4ySG4f+1suYw1cf/p1
orc4yZDlanWJ6wlHgdtRN2oQsDBSXoMpSSGYuIri4LowFgZuB3hdDjGuT825DHP5aukkcijonfnw
NfiROTi0sar4eeGgiTFI0sl6NQjFh1lKtH46VBTFiWtYRw8WRODzoeJsH45IVH3b5ARofG6YftWQ
h4AdH8fMfIuRJyVyabTjcz0U8dnuAwJOFJg3mwQ/o4y3YhtlvvIk5353sdXyR+or8lNnZvKT6pe3
hgn2hm8apAukg3z9Wg3+L6us1bNJaMmrnTAUzpz8GsNm8BoU0lfwyN6DaNRz7+pmoXkXbUQKb2MA
dV/SqWdfvkadoj8rbpC9KNFRdOGbkzzJVQX88uaX8XBpPSW+9lMCuZ/arfSoJGtW44o5m2i8qSj6
ADTFkePav+WoQ73UxnYJcil+TZwSHm1Fq9eiqLVVd9BQTd3kugEj/so0mvYLoldQFxm9ug0AVL5W
LbIIMni9/YSvfCUULN+YiasfeiQz77nZPxNC07wb+ffRruyvhmTXpyQPoE4y1ea9GgmkkC0jvUOi
A5eu3/7xLLN+J2RL3YwhKuJm5T4rBJ/BYVt3xHuSC/16OyINC174nypgkX8bP9WphkVUbDJe8s4p
t+i15TDMWdlzIhnmqYqbAc7tNntWQUx/Qfp9JRolwtieicD4CpJXvooq063wL9hdvhfFHjaJo+IM
0VoUy9DW7yNeOlESIzadfJXhelNBRJ+9YSQuITN87VzCFQMsunRhYTPTK0b3sNkQiwetJ9Sy28Lt
rJNoaWvX2epKZ/DcoXYyusw8EMYEr61ctGswPsFJFK1ANglTCNqzKJoIEaEDqboXURyl4bvNN/8m
SkOb3Jmv07sWEt/j9t7BDzrpMU5q+Rq4wIh9F7mqLi3uBPpsoZ1oH3OnfonCWj4TrNA9qmrNqxLC
Kl9E9kV0EPXwIu5yqUxuokokOixHgQmAoWxUBFcz1GMT03sU3UPgaPdUf6yqbGc3doFgYbmFxjw/
m4OVnYMGsNxEFpyfJZmkagobmll52IQOKlqqGVQPvmIhBT4YzzCExe+yUThbeDPzgyiC0SGkXs1e
c72HklJriSWYuint4K7g9COqJu1RV5ZrAsWL+J0o6mQPHN/aqfg+3k1DO6e2ZDzpfmJd88ggwGLq
Vg/y74FoySOfNuXKsk5BjYicPSWjErtrLHgV8bv/1C1dRM6Q6t9Fqyr7fzterQmAaczwoezH6tZL
BeHSmQ31HVFdOl+i36nsvuh9Z75WVg8/UKpml8TXTJiNi5iIuG782hb2o+jaa/GlDDTnraxSeWOX
oXGNcwcBlrKELQVe2BfgSD8lyK+2Yba2CRu6yDkvld2H3xuFADFDs6sHR2+8k2Ra0T6IffkJVpVy
JYa3xjc5d6qfDX4jwoj0EB7GQTtgs81h3c2NR8eEc5zX3YLYUklXUVJmMOPCUXXJmVMvZu5vWlcN
TyXk5H8b5j6iOV9qwZEQ/AyN/0YePTnciHafuMeLGC20bCrNAjhhYenHuSiaVUeJ+h2vdjD39BT1
0dAjYy+bHdjtZQjD0s8m4eUnyzekbaxkKrJUnXUwiPc9onVTXRRNt3ZmlAz3AR2XTVvL1Qtvo0zo
j219Y+38CDeP9Kdynu0uYknaZ8bu8cmsM/0nmETIInXmeZ4+XtoksgCpeOO2LIryFqp1edC1ojsF
dm2g7uvmyBI0FvxYBKsy8YHMVHNosdzWfQ+9/iUKdOm3RKTlfKIkVaCKy4xfQ9x99yXJelPMKoHt
WBmffBNucJYo3gMQanufTKTisuTG5zYOjT3mgPjBBgpEjHNlYD9jIjPd0X9nAv4G+FD6pXroIBOd
xAqbRXjk2frvBGZktWmfPaQ5qvpL2xCzDE9x9ezU7AmbtlAeiNtoCM9BYQnclbXBuOa6B1XV0KDq
rYnSQI6T86g0yVnkLKvEBQgFwrWJoHVBv+aLYnXOcxo7b8oQSle9dRyuAfS9pR+XJ1FsNJjnUits
jmrYQkylsC47NjmhblllOy8egPRV0fnytS1y9yUox3fV8NSbKI1TBLilGg+iq6NY50Ax3Lso+a23
r+M8/qJnqvvijvgSM6N6yjXLenH3vZtY7yGfyn3dy/XeqjvvW6buy640v+VEZCGZU5SHzuuyN2Tu
1q0R2F/YR14QechupStBnu8B3mhaX1nNdVNDkOFxRll3QrL0e8iOBl4iiNe0QPst5A4NyNR8y2te
lg6VVmqbwmyMXYek4K2ZEh6MYVOhjbwRRdGAwza7VSNqW0hWnwl24sxeUxDdgODoCttddtOmxISK
92xL2jW1ivELVoC3Jg+Gb0MwBXrU4DnggYJyL1bfwrEbvvVlYKz7qT6Y6v+7vw3l0tLftV3GITxt
XXk2hG//jL/U/6/x/7u/OK9adCC3HX2rp0a47tiwP+bdUD6qlq7uzakOuozyUTSkbH7nOtEFosjq
MZ/qPh3LlxM6K8nZhyrfRJEYE9rSKSp5x5OR/K2TkY92Un23dBONfeg4q7IEb+DlD1JSGwAmwXz1
Stl5W4t3fdPCY7NJeiV7EEmvc7+y9lVdKVWxVf1IvngFQDwmKVGAoV2+1FMiiqYmAbqfy0mxadmu
wfX4T6uoX4riCFEHt905DQhoW6rmkZZyzKQ39vZDzuX63iL/ASOZ8x6BZ+KhytOj44IlVXvry2C2
zncNAjqshU73YNg2gqMRfCtZLAd4X0ETAzw+Vrm001Rn/AojQ7dvGFUQnr4CyzqKc/gJ4XxtURtX
lLCdm9soOLqmsRGveFC5ai/EjRioDmjaTq3q/qSWPpzduuNdhaLOLK5j+BngXDZfokEkLVzdW5sg
K5DorXXUYz2HXKd2HxMrkh4hiG426sFBRiwaRzhdNLhjICG39BVLEHAxYV/upSJp92z+oMXX/hR6
/Q2Kke5rEKIEHzV1+xBUrXKQwzo5un2s33xPRRNDysfX2I//EHSY/OFgHzn4k6TrsGMh/fuInsxe
6xvvVmRV9ZhNiSazPPQz6BKnDpo6QZEqQjaMOr8pMbh4KJPlbedkzU30F90QeNoiGjkggAY5TTRp
shMyj5ZsGz16kHWgq1bFd0iHEIgwEEbTGrnfoYNW3gyvifYF0JprlACq0Hp9vFg2kcWg482zlXTB
MYPK+OzogXHE7JGdnGHsTknR90dJDvJzomUI+7htcIkqF4qnzrIvUT6g9VpiJAmayN2FdS2jwCCX
O9vJeoCukC5DANXe8U/k2zi0mkcXtid4g4kdZMYhGqho26exQeoHcef+OTCgR270Vdv4GKW8TH6p
8EGv/V7WXnvbhssb3tOvaM+0qyIY+quLDhUU1Gm8KQY/gAkL/ji+TQA+3Hj8EVX21kWP7A3vdQWv
TTBh7cfgiVjSP4Epjz+kSPuB4Rd4ueFhKPdsdZfUfJzdTt+30wh2iH4HcWA5Eg89GypzgKSTEJMf
GXGJaqN/d4g1YAuYdGe4Uft7GVnqxMY/QrpWXh1jaKBC5g1gZ5QfkkqBSAbyvv4WwtbCorw/pLoU
PLuSY90sBTStEIL39RbIneF2hzbuhjfdZO+kKN6znfGmKEOaQRsg928BAYBbL+/agzhKDaNjqXXK
KbWUboMtMTuBCArZqk6RwYaDIIdbr+YqfYAQUXQRuQ+V5tQiKj+3LN37RPATcoJlHFFXFDY4NBx4
6wTFwJuR10g51lLz2iBgeepdOYG+gkuSwLeN3bID6TEVYbRztkOdoXM5FVV9ALSkG9lRFN24VFag
E8MVIg+A5EyLTcGUqKmP3lOuD/m5d6ICBQtyIln6iJyoQ2mc3pVKiFKXEo31fzhuhDAqB6D+X2OL
4odTW+gIHFkJrT7ULYeI8/dBPp6S+K0afP+ZOdddZaFlHFUXbEWbak+yY7l7rfOl9Zhymy0nC+9m
kR1ESRyka85T3STO1TCkA9RF481pKiCFdVp/bXurWGmd5X2vPekZQJHzS1eUXWozHcADvvaUVA3o
AClvk4R/MGY8wA4S/iiCMuSzU9Vvk9z9OjKa/Iqd+yxD4n4FKFBcU6Xwd9CZjqtIl4vr0iBaWWD9
7acjyZPV1lpuXgmRQbl5GkEcIjouxdbsrZXVlfgs/3OST0NLfQReSHVfY2JUIcycTrIMIIpxJx9w
foWnjd1J1qXpPQSIkA5F8UVqfSAkqnXXYXK8x+Y0+yoZEQa6b891IH2RVIrtg4Wp4GrJCJeEMlT/
c3GqQ6m7uwZTIuoIwVS26KLhBZlalwbRT9QVpZzs9A5VAFGsTS3dBtDCbJpwwLxflD8CgAtOJpfv
ijcAf2vz4dXK2bSXQ+U+pWPabggVax/VJoQN0+qTB1uDVCWExO06GG13yIiqhcExIGYf2aqjETtw
gkyzeGfJwS2N5WKXsNe9y3DtYjHAeh0bpYRhPUte+HX+Gpu3/TUyYUAxRl3/hqbom1vF5s/ccE8y
hkwPJhxwTVEZsZR+yfLahL4PIwMOjeZPPzgXN02zn1oVfpd0rNTMlgTQEzVkGC1qWDpUCwaUnsmY
dC9u2VVwmrOBEK295ednPwEKKFpTJDwvbjtWK9Eaxn6C5iWccqJ1qM34Vkr6t2gaCY9H+hCXxZNo
C3UbmxNES6zJg4e8lqVbiJIQec8YgweRE4mceO+jKhfHpUrkUEP1NyE6PvNRS6tsJdY+xBG1EnVW
5UM3aVfgTiEHXS/9lvPIXXKt9Mw8uaNK3zFElQok0lMfOTkuIhfniRIrZ8dulLMMjgrMeqDs4xGq
GNEgkt6GNWgtTX1KSRqK3XKM4ko/8zGH2e4/w3zoYlghGDIx+DJai0zHurWGfDOPK5rdOOQUH3qO
piStkcPSN5rpAASbhpe6EoggCNYPB4qG+ZTiB/qJ7O4cXX+d6zTxC5aTD07EI+hajXys/Hrzr/9p
6f13XOVX4sHbMP+G6SqI3IcfO/24+TeJlvmkTZ48hBC7AhXfG7Utn7Opm+jg6iVmHpEVLSIZxOUX
Wd1uoG7ofjh4hK5S0+1YbSCn1lfXKgqKdYmAhRcANfOq9LuRVQMcesQ0tvLR9N1xbznNb8Jyh00M
saIc/GzVCOlI3USPwoEfzOmaox/Xv8rEdXasmc42FKZBoQYbxRwmKlvnpykhkR02K6lkIodoVocO
33awMVaoW9ll9Mo+8wAI70WvWmfV8trB6zE8l25BcHHzong9gwHzgxE7urVydbFC8JcFUU8YdLYx
1q1MV7/7WXeR8HoOGZKIAxQM+eTwyyScDhF43wM4YrapTnQOJOWxrCPpLodseXP0jO6Fe9ZZiyAv
N1V1fQtMKo6uc52CiMtqzLrkuBzlYcnbJCWUS+imSnfRAAbtez2CuCrqFijn+FQVT1Wsd/eOhVBt
lXChp2zJu5GQEcjLQn6I9yLliKygkIPsQdFYMDvU/aoHaqo7xBsa8a1VehTApmSI3ceyA8efZGfL
6wyi/kkyrMVrMGb9Ts3gGhN1KQwM+xGVNQym/9Q1IwsJKE3VfYGKXmYb7kMyJdBROLlV3GsTuqa4
hhenZw1zH6ckiLX8YA/WsBJFZhDtHsJGAWComquW+srUvwZGrZ1ElS0VKrxk/YhcaJVtRZ1INNVV
cRPB2Si6fGiAMU8bqvnEotpQM/y7Q5YexYlFnet3K9OptU09lHispx8pGoNITs+GCQHhVGVgVr9Z
lrTpPD98zPJtBiD4XitK8IjP/E8fFO6xU7QrROTxpUes6i4Se4TrH1orY7fUxUObIuIGM38kS6EE
pNHV0LxuTpERGXeM/cZ8bBOY2zFzUT/y62qdpjabNjdGY2g0cns/l1FIKnZlFutr4nxp93NDPU+L
57CyH0aH1UE7FviKika/O04kPRjB2ZsKWhD+TXqjfG+wWp4GPZ62heB9UP8jMGPp10ewHMUjU68Y
yJIzE+2K4I7gXXPLs2EzP1FjHnjEGtcrWJGrh6xMvEcdI9mjGmZPuev1Z9FNJCzJ1BWyQPlBFEVf
BZb1jVEQOS6OEnUgKmIgCdGVPVy/dmTPucep5tzh5R5PmtZ889wSlpCpXrWSFiWpcOWGNsh/0Q0G
zCOee/8qerDyu8uBop2DkecvG4L6IHmOeQcsat1RECu2im+jZdCP1l00KDXknnKOc0YURQOEKfqt
iFkworwhwRzr17iSNW3dBsy/UWtclr4+tlPEzCprH6tFuLMHIiags/Qfc9AQG+RZoq1mwYy2turC
3WmOBnM4/C2PUD0Hj3pdgQ3VIuwHPfZQW4sRFZq0TETC2mVELQs1T3XsWW3kHnJ4EmIh7sTU50I8
/Dc3FeHX+5rWaPmhreEQfzdJq7iIQ59EDrnmBP/1qZ5QQs0UwihyIulEoOSUsKklcFJUQl3b7B0V
j3cfQviSDc/+HHg1xXnLLLvLN1kdMbPU7GIn4MOSsEYG6iDKiUA9tHryVZ+AR82EpCmnn4A2Ecgj
U+CPjAJiN9ggMQrAu3sSiVrU/YjAUTnxb/wnq8bOzyBS4cCoUmgfRXPbjiBERTaEdgbK/yjEzQFx
Pk47WPbmK2YPSJBE8IyEtokLUVzFuRmyl/NkldnDfYLcAQgz4Av6Vho0CYhd83to9F8ubBFxVux7
5L82hvLkoet4ypr2zeKyngPkwHa1on/zB93Z9lNUbcQwmXNmxkm24v8uV1vkxB3Ah+VvdY9rJaGS
dpYbdVNGnn6oEWo7mVqWH002CVERlitJbvadbr7E/GvD6EHoA+qQucM8AkrJmtyGkH6UjE1YAmKe
QGnpFHFtTTdL5BJIG7YFtCB8d1vlVMFs4RUmji4th4kvivvLhwsDRJnrZjoVFIqWspakxMXej8Gt
8I2feuJLW824ZF3Znyrf7OZE04P+5KrTlUuGb4miFicgv8XJSQtIx0U2tZ1W2YqskF4VOZFEllsQ
7eTAhjHFzmeTHEuuFQB0WHT864OVO1Z6DBKIACaM6PQ3RSL+8FJsEg1mGQXdTHfCMI1TjKK4HJnA
nIpsPWLwShNr2Cx3RjynS1HkHKVD3goAL5N3Bk8giTaF/S2J0ej+vtGNczTF3ovnQCTBVOxwcezG
oLqIqtw1EHfwbFYjQtagFYoGptRyf9ss+xIrVYn6qJaCAZtQY3PWatTuGEHyBUieazrxQxQ6MgYi
EcUwgIVYCaQ/JUvK7owwZL0aK6tFFUUK+7NlZxsNma4664eVlyCt66NPvZHtgl2MKrt7bD+/nLh/
VvKJWJf1CLqxGYJzQOkHXOdbNWnBjUbXJCv8FRxlOErH3L+YxMJcPbdZ42+vVt2Q3BKFT0TqFMbG
gWX1LBf1mikjx4WOZTEvmiN0A9PWdpQfQd+rh7FDQci00aS1vtZlne50nDBEsTctWiyVtwtqhChR
ApfaBP8IYYIbPrhMGuGDrirmelAGaetKNbIwrbqD+x96uvFF0+NjmufY75AkCir9vegKNAuHeAf9
UrA1APpldXPxvVJe8XEEmexn2aYCkOE3F4hfiScJcelKMq5XL8SoApZqDSlbsOuKSSO61ojCxUSB
c3o95mqHvrFdbXIoKiobW2Pb/6ksLozdOkilcPzYOhdviMJ1gMCWm4YyvKZIlAYK5upWhvhWQ/98
QDSzaP+ELohsmUiqdT8a9t6F60bK60Ot+lwEeOgC3eRK6z5Y8arTiYvpXh17Ml0iBMl6rPpl8eme
5hZFgTvGMo9ptNekASCwRLx/00l7VhTjGv/jNxbP/tYewO/nkhnBTUSYjj2y9tTB5tjQoxG+yR/3
Umc4RPZjDwXSAY+nfCGYFvUMGwUGOeVG56B0wcw3HoTBtmfLaG01OpxToJ586U/toi1T9tfpCVJD
s77G/vjboHGdVnwoCzbZkuXeMrX5WSSwI6m8omulaxFrGjr8jb6FYo4c6hsMopcsqlDANcGJgeDe
xJgTNB1Q+BjJ8dqsJ0oRuJZXvVp/dflebGB5XaHLjD5oggvH5lxm4QRwQoztmqicAUYv49oU0i7x
KvdxgHF9LOwfeYyqnid734dW2tU2G8FOaTfTArA1Nf9MrNzOcPxfEjysq6xHm1jpxzenwGCBAVKR
fltIJMJrpAVHTcGS54TyI4wL9lob4o3rt8+DYu8QwiV8xCcUS9JlvK3skKToZ1QozW4s+mYz+HG+
k+xXX0rTlREm7raMU+wzbbozTCm7jD4DdjWWwUBRHrw+rKGmHI6N/J2dv792BqvdNuVTFSHVWqLX
hT1/azr5u1K30LNAkGRriB7X7SsRuRpkR6G/RsUzWbEaVNYj/KsrB8HUVT30ySq0/IOhS/KqhbLL
DPVXiMQKnSBJaL5i1keFvElD1FdsGENlpTkommfQNnz1nPa76xUlpE7Zr3B8G9UI8rXY/0lwbrKp
1BckFF9a4iXxusCW2p0dKFMn30bdN/YGW1s/NBYmM4KATVf9g/kGChPzPeyMW9bjtI+di67SLVG6
qyaz+mdOD7ctqsN1Xl3csUFANh32yPOaqMum/mH4gXI29urnKG2+KQ2C8nI93PWQlX8zTnS9GYZA
pNFx9OnM0Ckkkw0xwxAbejwT6zJrIAQLv7dcpFWZIwosadIx71lk+bpSrOs9117exBYGfyQFzlq+
KxPDfUTbsN7i2gnXfWG9mH2y0dKGiUCChjaO39C4jzeKg8O7KutgVVXJV+JFATnW7KH7KEAviehN
s0RIeNKJJTK631ZS/AqZ/yPUafaq+tqaMNAVQQTuvjvagfork6JfSaD+rAoNscASZn6ZPRQW7n3a
NcPOTnAWBAqx7HZMHJE/eG8KVtA+geyvG7InOSxuxWSoSofJEftbqyykFzp+sE+obNXqK3jvym0v
mRPcOX9o/XAVZCbWkilQt/D6Y6bwUUiIETIh74PrhVnT9NahciyT4MEiEGOVx9ktibI/iWYdi8L8
XgVsvHr97ttxstHl+ECgCvYgt0avpXPB1dvdqUbNzIOqelMQgb5ttBBGnq6NNqaEGr0q1cNKMtJ+
42rSTxtmI99tCUQPtK2OqJRaW+Z+6MtnZN5wQyf6HivA3hixZPrpS9rLOx1V753tm8QPE7MSGDxm
UvbmyFl4ateeb08cYl9azYdtPH4dxjrewD/z7Jfjz6w3v6rZ8NiaazUxi53p9dcRas7IhHmuQn9S
Mc1rBo21nVXwDGYqHjW9+n90nddyg8rWrZ+IKkKTboWilSxn+4ZyJDeZBp7+fNLa+19Vu+rcuCyE
MjRzjjnCLgtDaNrORiXa0kvIun+fkurDj/Inp+oPowOnUVcvcZdvWzg42cgxkXbtGks2rGmGQ4xx
IIQ2jNGa3F5mFR241iythvMTV3k739ZtqQBxJzzj8IfGNIDsisj+mLrxg2zqYuHm2nPrYWTTJeZ7
W2TfCjs9qx7f0Zf9QtuFF2tt5iHZ9aJ4mpCRB7lePlQ95uUJPkxDBqOa7+NRECK2KRkDwPmzwI7a
ecMAEjO1dhf1/YVMIzIEPfBx1bm/rWixpuAKS8Y2Ue9SYPmLgfJCE4rIS11i25QfzE5eMqx5Fsas
7JXw/c3o+Lv3osWgD7ehXTnaHX77GWT5CXpETI4maex7QjHKE7phKHwutukmZ2QVguyACnf2t150
h0xXbz1vitbvNYGEgdNn/uI32p6V7xFyWbXoe5evPjoZJNOXtrnpUrUdy3Ddblsl1y1fC4sEnT+z
w3HBbC+h/ldYAbvVKQGl2nbkqektwWKjf8hKvD57K2OeItcq4exVXvib50QoZ/DT5Ni8On13MP3u
vvfygDyHS9VFH3ZB34iEjOgGlb+7aOrxJy2HgNEMKQ+C6M+ZY4OJALbxkrKhMRQVzbjyLB2Ccb8R
9Bk7n265LE5EjzbUAYkOVsXp0r86HaDynHvjAh+ec56O7aJ2cQTUBYQjq4ieSif/rbqxWRRdrpa1
35MYieiwifXdoPsPrkUROcU4Z8to2FstVXbVhx99x3k39+bawczbbYejBXqHc0q2xOLO0XKmoXWI
lSjcKSx3X/EghOgUAaFZYIfNYPElu3yNRJ7MLOhGsexN10fw73mLIVXFsnhsCzyihkzT16aFZ0Pb
JA8EwHch3vZc4KgkL/6PPvb9wcCIjG7M3nph96SJCdtNv/8QHU7jk5bAe+k/mtZfRwOWom1CRrGf
+csciKBhwJFDjF9KXePkoQirRRrUEYhAr+sFiHW2LebB2xEy+eommPdwBe+H6sfoqI0nxelZ4q+T
JgehlSTMKTwUUw6XOnkwWH6WqJNgNZHfMyf1IUrKP0JG44UwesZK1nPYegSVyC8D5zpvblBJGCSC
hYlHPqc89lG9dygWo06eBp+hIfkiWF0dERC9UGu/eAwtAju6ZkWY4/dk0wFk3jCePJ9LjTMtM6+/
JgxyNXcIkEpbfFTr18ysOTtU4DSzfraHYqQYz7OF8KjBnBzeRpT8DeDZ3d4urw5Z9ojf26ie7VKt
DNMeKawIzUhcvB2c/l5TY7VLtOzeiijIyaSVpi03FshUXc+KgjYeNoi0rdYplgBCz04cfeFvhXdq
BmcvNmrOAA4a7Q/Q7zMps13oWCPJwB3TylNRYWOGxb1Y5LBtt7MdNcsWR0xfpUE628em9+Gm9r+2
dkfU8iEhmFUCQmP4CPcuq1ZIGe/TQYi1Lut3TBbuejnj+FxeLZo/akFw9egbiPXL+LkSLpUQHCgP
kGBR6xF1Z5lgMwkFXXobSEs20ZCuClIHcY8zoQqxP9MeC8hBTWS2O+ZaWNOTqTuHOuUMjPmGM0Go
BFPJX9sNh2Xe4ThcrGLD2STO+DGPdzBnnnMYqQtyQepVYfA9ESV+QokBbWSmX3fQKnXTFYK3XzWc
+a7ctgD3kDez3WvG2iHwaOHb2qMoxXrA4Pa6SJULfFCRQk0QqDdXdznSPzIWNs3aYx34PsTWl+lo
0zo0B8ySkZDiaEh7mufY21ER2j5Hf6mhHaAwITYxRr9Cjd8lMR5JmfVnOZ1cOCNwv41rEusmEKKN
vaCpXxJPN3GVc5cZKacLzecocW3zE8Dllwzlaj9kTK1NBvcTUUWZaTxg2FcsocogoLSMpZ6V9vUB
qwSMeGmaDPa9bCNsfGmNcdy6xuBRB6RVgNVci3tK95YaNXbU3V5LONrKRizavHpOc4kcybnDGHM5
l9TPqvNJ9QWkWDh5vFEkjuPaOZ8cKOyV+JkM/7sq5nQJka3iMO0vrlTvbqu+cRLdztMUOKbxUY6J
jVuywqIX8UU4Njb+JEoGzEH0SjwOmXvpWw9ZRlocB69ngFLrDLL999TuSLQvrKewe+iFjlU3HqIk
iJG4o7vhcozlMbfFQRgOp27UkefEHKPR3XNF1zGUUi3jRL8ncOTZHEjF9Hu5juLpIQ7tAS6ge2Gg
QoBLGuLZPL95/oPnaJBEzKsXX9GNQdelFNgUmNjXRcvULJcTLrbEnC+GpmfeEG+0Sh5l/oxtns+w
M9xyTAZNFVurMTXoxAaDXc1ErjTTsQLvro0w7AT0g7tANrjfwzmR7krV+puW54xaenMTjnjujSFh
eDk2aLXbB9HQfcc11Hvb2lFftDKnwFDuwqaqpPtSZz3bUUnbuA7npFQlfmCUg8PLkIeQ+1oQws2V
tWUEnpf+TG78FjOnnKa+CLQBb8DUN6edO72WIslXobnJBQNpiQ4VDWq0csiBKUX/lsnoilDT+Ycp
v5rvNAEXBGYljQHSSl6dtkkRkU5O9jyOXL1tUr3XlaLkGJyOMWHLeDgmJNp3fTyUf6qQjIwsrk5d
FK8tgkTW/jTuq8z8yjUEu3GK8/vVb6juvmEkPTMQL9caHJVFzRm/8jWX3tDnVFKqPclp7eMCPE3A
7fC56mWYRbizlcgCa5QIOVOttEX7l4dgIUnyU4b5QXc1TM3TimSh0Gb0lLTbGIONBaQld9GU5o+y
sJ3Knw3HlSRuGR+uoW3deQQ/8WHzWNVPWWJ1il/3D34zn1TUal2b8WnGchhn3ywLSIPFhWA+NzER
rvcjV1NORQSH8hNKDNTv4Y98y1PoE7GcsEYZBJ0Xg/viG+N+ajAjwWeOLHmrOQ+N+JT8WFiiXJLM
NzfaNXI5rqZDbuu4vieyXycJfZpO7V9V6oVzFBoIpPrrcuismmja8Dim4H2E8W28I1boOTNMbUkC
1uYFIWm4UHUIe+jHH19rz3oF235yi55qE2KqPcM4I7oa6cQ+z3zaVJao0KLg5dyEZAvWWzfQa951
x/yoDbhUBZwJANuHki9vIZV10fIMyFBYbwNzSyNSw5L0n6ufih8dYls8RbOzNXIKdBERysfqRAWA
0x49rGfi3Vr3FkRjnIQBrO79OLpUvyy8IZMfhbJyjIdLLujUnAY9TaqIRRH6W9wQ1DCZJXlQ6gkD
0nwNh+s+dYcDYwWEflp+EnnULWkCD+rq3DpZj8ZnJL1Pt29fWp0DM7NfyL54NB25FBE5hUQA4wJO
kOx01zacLci6YIhvW0t/6zv7S3MHcGWYbq1Fdl2qA8akXP/dObFQTAy7uj9lNT7gLADQ4K7mzcZ7
eG1ePS06zDgVYql9yExnBrhrv6t6XNeu9pITSbxwY0sFqqTw1m3YDCFHC1VML0sfqbjQF7bI78qw
+5ICCUXcz5hSQn9q+kc3F3urcNrA1HpqKgn9Xsegekw1bSmu+by9b6yQghNFn5bfcRFvMa64a5J4
rWf2T+w14FQNU0CSVIlSTDbmVJ0yh0DRps531UBkaq9XK1jhn5nRQhc1Sei2k1WaMXhOO/hvocQ4
2F7xFvZ9fHYTCUlYHaRm4O/kGPEC0WOorIewQ0IRhn+z1J5MooRGp4yftOwDz0Rpz2agRTpsLGWe
JrzHllZnfLt9tzP95LFUTNZRAP504fXLjvOPyRheM4mumrQF3K9KPnOiTlOmjmUKPS+MPikhPglW
jRduOaztavroq6suT+dCrhU+jMC5xHvchG1HbX5FKscNU7x4aU1As3piEgBvgibEH75NIkXWykOR
E6dU2g+FpwQTdO19jtRBr7GQ9uXRZAkXrrfpytILCoXJnexWiUrekrwRwV9tV9+2lX+FVQXX0iwv
BW6NnVuwuDgNaUt2hz3efpZqFZIfD8sJrbZR7dEZPZraADkd5S8qi+2ksCWMyQZNUx1Qr5cDRyOc
81lYS52ZKh5cEVoQqQI96OYxJSkxydZz5O5RUH46ov7I5/k84PPFWM05coa8OhlubVq/9GUJB9OL
NmaTBq7qIRxrpEWl8wnx0h2utfOmtq2Vjb0B1x+DPMo88EzOrmHWhy2ZDrjoQwMfvR6TdT5UZfkP
owt444KnLCwqOo5iebTyl15kSwJU75u4e4sHRuDXQ3CeiJiCWKKvI4cDBf3Eac7DDYj4W+h2J5Db
c4hRPl0COrS8NlakEO1zUTx2sflejI6g0Yspa9FTeT4uT6LjwiiTxxtVINIBZQCPqy3d2COh2m9V
l37T/T6hAu122OaTqTyHS3Qvb3Z1aKrwnfIAPkZMiRIC1B80BjmNQdhKP9nZyivMLSwjYL10sigZ
6oh8SO1QupV2otd8HQuw3bl31+Rly2VpO4qefvTXxYwVzSzybCuboyw1BgQ8wcrLtG/63sWEFkIk
obcdZw3dZIFlJSFZ0ehFd0OiaBpxTmC2rwVVahNbPNmbqS2MOy1nglWjRGAS4dKoebGOPMPYTJNf
75DHJYtmIoNpNKziQZtaTOPdrN3cbv6zDRv6lPOyzcOli4QDI/7K5FrVETbuFiVZBtf0p/HNEwlm
3ARYOO44BbU/7UoXSToipw8HHNkQ8E9dq9e2fJ71bFCo9iIE6cPEntbmZc6bdjNQoTeKa9jQAEAm
3SP5wp99l1+VXVx9Zk3thDH4Gzf8c8nsDKbc+IRHxrWmhe6W6iIi5zh/13oMVUuL0t5Rxm8oPU4a
KuwiDL+sVPQBEJG3xDZA+BYmzrrkMzksS159l6hryRZr+9iFwxe637Fvfg8t9O2JRTjswx1OzBik
g1h1vvnqZ5h+2+tq0o719eWS6wTGcqBPKZzvfe8F/zxsDyXJErMMhik9zLrzUFTnKhXDIs3Vo4yY
Pueet2sqAaTpnjMTNbnr/TSjjYl/VN9Pdn5Jr6MDXyuADcdmL/RIBW1jcUb4pMCjKrsjH0Mu66ge
meF3S4prxWlt7eQgCNSx6d62VhQLzCZgdugOjgSGW+GJmlkuDo1Rs0rt6tykw9tYXIMWx3TYhFbx
p5K5PXY4bUTA27pNp2xFPhfYyWI+YFkrP9bfksk9+tGf2VrMZBvy0DwazirxJMtj+liol9BKcBfy
6NHiyIoWSKwXY4eXw1iOgeen9M6urRbMVDdpohuvmc9qjXcs3S0Qy1iQD2Uke9GDvjiDONFjPzl6
8doWXr7SGpFAtIje8BhBwu6ZG9RMegDRg2XwSjp0iR0COQSk6oMr7LkaTMTqJr+xeZ22zhrBkHaW
bQgy5VHm3mIWttY953NGyV8ooMpwYLiChQoSdybuqhvp4TRylzyZe0HmOAaKpuHJyDEE1C0sX4ay
glYFYGVXP1la4/0i1TafwJmN3PZ3pth1RdcvpojBVDsDPrlu9tkD8nG1KbWFhPTQ5mW8i9LhWkCb
7zYSlwVoZYTdydjc60XBYMW0v8rr6Cn8qEFYAiPTqF27QwtmCU22uYuQBvYUI5fQ4aiUJWBnr6M7
GU4D+roAjkq18qWNS/rE2MO5Jtb0NYhfMveKeRkHDM4I2aaJcamgvFuMTdZfajLTly3xRldD/j24
/DGy6yDvwW1GHDUMBaxJLVXt0qHG8YMrQlyLMKj7RD92Sl8X1JSLyUU5ncwklgv97FfC2gi9r9c4
RO7mOnUXTiZXsUlgyxxxcYgi0e4VeHvmQXBPs/HFkZBM9e6ZqRm/v5yh/oDIhkmb3uUlsDp9Kz61
qUP0yrDGiwEXiVomh85lflo3gPaVNWqIYvGDzP1iNXcWF2PVvmHRs5L2tf4skcbNw87OWEnzpHyR
zmxtXbOEzSzK6U6015lQA52G+A04fG7WUNfm5Imj3ViJmMNCUwIBdgsQyIlGm+XYL0XeFIFryDDA
ckXC5UT1WqUBkW0SA6jrKXnOR14imziFrbyxAyHENU+hPtgife0cvtvQ6JxtmmQQmDjtkfm8NA6f
uLZ5SfREIDGRw7LGSMbxhlfbtyEWZ8UBq89xH5UXHQiFI0ouQn6VVZy12H23De0er21U05qgkYGp
M1WWy6xn5XhVGaTRsBU07sQLF0Ss9kJuGBZbeMSs/eFYxoS3oJX91B3RPRRmuBrS6dVSqC4Hd3hu
Q7Se0ICajSSIhiW6O4/JzE7anyAlCFgn+qosp1+6Xn8XMUMFOPRNjFGiCdjcqX7wb+YrmtL7Qe81
wqc9FDCDR+yGRJhQV/BpTRA6k7CRnoRNyZFsh9itcSKh+q+OYupYbkZp7jAqKWfKCptjTlTGzxjZ
n7r5N4zzD9YzhFtgFG7X93Pr6DjjhODQ4SfmWzxamM5az1FQMDLEvaZFZALuoanhpJgxO6T4pPGw
amPt3W+Et+qNhsC1JCuPTP7cVT57pOMJZjqMvQLdoNKhz0HcS8VKX7vB2EcEeGJkSy7bu9QKpzsn
1Jlt0PoICSXHjcpxreEFDw/5sdNyfd1493hcUBjq08swGtu51UGFx+a5G5iIOKoLzEi2wah8g0Ix
n3n30TFuu/fcYURm/ZlDcu/R7dMEc1UchhGqEe1APzKAjn2Nmn3boBs/R+SRaCVh1oQ7LVWr/TTl
8G5F5Hrl4THr4VaK/kd5APpVCgQPu/KpAxQg783H91c6gB/W8xDSHqa4N6wQ6HxqV/Va7E770SW6
oEjTiyYq3PPtiUNurspFCRVlaQz0fO7VE7+t5K9uqa9u0KlYHLU1WHs2V9NtVeZfcDdIr8T9lHkv
nbHpNg98opSjKk6BX+x8E2OBC9lwmWnpttAJdG5C675u/fSubDm2rXoZ8SUvpsqHHsgQ3Kh9exV3
Sp0qb2XBnl16oyBto/+cpvLMFTalCrYWokI+15QSHki1ntKrYLej7yC0DYL8XP2kiKxoFdJHU/fD
IK6BXuPSTvgP4CSPyv4sHZS52jdYu/rQoi3TVx1rJ3EaWsZs8yi/XffqzSJojZoWYt3Ar2Lo8yby
5/acXP/YoG8FTNq72yYnr4kyAnmoModP214jaMJxW0B/hJNrspYSrO5pPi7+zTAtq5p1OKyMp7RP
Uo4D/bXFXmJpmKYbRNbWcxx7KWb/NUpigcoNTLtsC7VqQhqZQqGDSBfNWNa7emyfBreaN2ZqJauh
yU8jlDFmx0znrCavN5w8BBt7fYaP8MislkkcJRxrLCp9bCpAh1dW0/anofIecskXKud8UVRGc+r8
riLDe+1x0fcqPFk6xhu4jp2bcALkB2bs4vFL9QYu4i5j+bQ3XiwHZmHVflQ1Ti4ouiiFipXfuOeC
idiymkUbULSuQqSDAyNWPHOuQRvqN22mZegMHfGFd1nTj2uMv2Euhid/jo6RQ69CW7bOzCoOlJaB
xxjqziB/gCJn/GXJxTzK9e4Nq7nUfQYM40Qv+cT8U3BdinCQbrTpbyQ/OA0t45TY1rDsZBGttZxk
hNrw/lwbjmbRvYzdEC4ENsiBO+mB206sz9b8I0Zv21jEZKd/rsMBOhf5dz2irdXdjtpPI8RITtFe
WdVzk0Gm6Di4zPYJHcfeb2D4RGG8CpMGF4/eXLi++L4qTijEcSdpfdMKQtM9mDCvc+YvqyFydj6U
nzuEis/GNWY8qjSm7SVfgCt+2hyxJTqiEvB1PYYepjZpTl4yc2rTJaMIL5A7p5zOg8X0wBbhe3wP
A4VVJQjVvOpNqPtDc5z6LN9Ay9hNQ3gmLgTpC1hEZoxQdVyeM5qm10Lav808HoXoz1Sp2BbH+yxk
D45ODUJQu85Ez9F9rc6Yo5ydNBaUs20BcmJta7vbGSM56MX4qE2zcezhApnwgNdlsi0aStzOt37N
zOoX0mlftbKbwbkyLgZ8bybKzBrSU+PF+45ZGpjbpym67mAQFpvG3rTWus5ftnMZ+CLmaEkuOc4M
QcRaXzYbbJV2cCa5lGe6ib6/+sgd4sTC0SJxWvuN7P4zE9lX18QzR7+5UTW/i0gILyRvfe3M7Udk
AUKm6VVOnzJBs8h4MksvCgQWZSAMTGxtvuahGdYQn1hh79Iufeb3f3C/mqrxlxF4ATAtoH/r6wtN
0VbZ0e/Yjg+t6f5WeffqTe0jU4gwMFMNn3yX4CwfR6k6pB0QxpW9wxxVIzXYEVCyiTzwFn0x17T8
OlNnN7T2GKV9GaHyglrCE7tOs2SHPJ9OLV8Su7MbRgfzh7vJmjYuZ5CMyk3Bwh062pvVJ3+Ym0mQ
53rclDq0NuTvcfMr3faVnCnQaFmea7E2Qq6crOm4K/vbQgy4H8svM/Pgpo+r3kug1OmiIpcB3Wl1
jZ/RJgh2ofHjmr8MNL1VPPvHEUraUhpYI0C9TmodTq8f3432bCzSJD5WpUZqpVUcHNRqmayLTTfZ
+granE11oYJeOhtDjRFuY1VNBEv9YPLEOKxx+mfirqEpjVB0ku4YI7z2644VfjNV6W9c1lfTqW5n
SY3PTSqncEBxKG9pwq4ZaJN6MebY34NsBGNL9rhnJ8ZqdOVTXDX3Vk8QBDbVvI1kqQq4rh5oOXpv
++hktEI14/IgmXSCq6zsgKfeBfo3pn9jxcRqZIgxEu4Ec2pTd1q1UtW5m3VjL4thraQWLeuMoqxq
t6U0qFvBhBOZ8OuNcuXF8zEpWIDCuJYrveruIo/g9kgndgHGkeFr7crPNeTKw1s+NqtmaCkBuuhe
Myj6lSx/IgZ6dUoYpR9pyVKbzE+nq89C77aFn0+rzqDezbvMAQ+yEAvlOLKE6r6LrK9K7COLVZOc
QJdx2J8Px6EUNjL3wf8lI+UT8EvU3gsTlM1IDByalr1FUxpHlBFjZJ4RrJxjpZ8T1cP2MHZVlBdr
A3jAKZz70fSvVB7K0aomSHGC61o15ms7Jk8wLClH8aGyuwGhhnROcrYeQyt9EKwpa8/tN1kzb/zK
uAu5kiMWDfqSARnRlKs0BY0ksTNNmoVZj9YSGiW3vIhip4IX0xag5mi5kzLeTIOxdruOqgSw0Sez
YFFp+UGMzU+YDj9Zy6winRdG/ZDXfc9Jg+QvLN/M2PlJRvu3H0r8+s2lpefVBvN75mUTxgo1XbsT
fwHJMrCvZAN4pp2tcn6Kbfcldcetblq7OqZU1TrzgP0Ocg8BR6fngmi3Xr84/BlCW9V6xQUDa4jB
F2u75gqrq69GYhuYfQlLkMOW7QB1L44LEpd35esc+stmmsUm7oxnnxzWuvbf4/7KiE/ig6YgUkC0
IwWiGA92Qe5paQJwF96zjotbH5ZnDI8GmFfDYz2AxXQRYtjSdY4Ixwi0C6uHAiHDwp+ng+z9ZTLb
pCixCxOTg4VPCmNWb217zYNlF59NS1aZprt47UNI04cnXwAvWz6yAtt7VJ1BwWYvWXKZQOORAA1X
PGcEdCI3wV7MtppPqfdLDZZqTWromJhnx3DJDMU3MAVz76twe73kMRd4nWVmL0Qs0aYj9Qlr+1Jb
7cluRi9g1kjbTWjdQqut+7x32pWE06M8mI9jtzd7psER45RG+8bJgahHsNWFanCQhJdquvy0inl5
nhv0pe4OCJ61MTEqrmvzpjf6l0IHAsMV6apI32gIu1vfoSihUFSoVa5jQPykEmwn9GgCHKD6DduP
2jPWfSMOvevih1KRDJmxZmNo4ZYAmn13VJXojkaZ9EcAiJmxntK20EfUotWqcVe0onpIhZY90FZf
/79tKFv0j/gUcdl0QrwgwzgygsbW281/7mZHbRxWxBrW59sm6ADMIWzx/u+TpCpKWce9cWXPbfUA
DlM/QBd7rHTMO26bLOJdT7Wvb//Z4bpXToDpmncbL/99IoB0VPrK1Ha3/SBbj5exJr7++qy3P2hL
tjGCSsbWvLPbttZpuwCGnY2Ny3+35YkXGJj6nG974N01wXZJAbTtTJ3FOPznD73dxRNS3f3PdkFt
gJWOYqD13/2N2sHFQhyYk5qnfzfnRKudIhhGtye9bc/Lieip2L6nF1lXZh3ep2R6PtUhxKmyUt3d
7abjl9k1A25eJWPaP/lNlO/NGixRRqrnytF5FzIQghz5TRdIdzwqncX39tCp8dsggqy3u91Mcz/d
IGwQy3+eOArVgaxCQLPryzY5rnOZ8c+ut5fy/OqVqYs43l5JJUQ2zqEXAUiwu+rrYks7rQW3mwnK
06Pyzeei1ngfun62aqN9vD2PwSOBMpr6cHsiW0Lqq6Ufrm/3dqkdTHB6UdXk5eX2x87rZp01nFpY
ZcVx0DslXheqaIPb3TCaywsvmGwbMphZxa/7FMkcw7piqPXv82TtNNIPyA0ghbnuOis5A7HH61KN
+T0j+CtzoKouWNS5yzJKhocMS81li6vC49TUThCivnmi9mqCSDn5Swf6xnlnq9d4xs/OzW33TY62
XORaX36IpvolVBa5ZCNfvSEtvsdKIhtMrR85Q2TPvfKvG6koCmYqTDjKYNArFo5Zvw9HKppFcwCt
gpJb4EIjnBT6AdHElDsDe8/lJmYW8ssgYm91c/2TN+7FheH/laj03ZNx86nTE1C9tf67yex2kaX5
tE6qiGgU36gvhMnjq5m7LEHXwOXbtiirkFTOGsXPUNeX2x1GZLgsEmG1ut283dEkgENplGuUOzzV
P/tV0bhyoJgtbze76xOUrumthtHDUe//XoOs5xL6NHM0W9VlHMyNq681y8CF+LrP7fl9ZoKbsbaH
f97q7Q7Zhv1Gtsy0brvcnn/UdHj+Q8y8v6zhs6FI385DRlwkI9AzaUHFtq/tlEjQKj5ymmmrThvT
R0wMkqAx7O6jyLWTaVcqYkZ8mb0w/qsL+xOCt/+qHNMjArlDNqvcHFTFr/eaLK29aypvTfM6cP4X
JnNxa3hT4fBml1i5xPYK9QA/0JzNF+lWzvvomGUQRWp+8I2kXPtOgd1O0Q53sPu9DanN4ZlY03Zp
1Zn+AqMwxTApvq/17EHOpnmyqgKjBctRjCaYBfZZXJ84cBgURWV2ymidNhZeC8csE/mmr3FJySUD
riJT0zGzrW5jSVgFUjD874VRHI1+Mjc420RHwzedDSeKe8gyhAAlCy5n2Z2EdLKpkPZvLTuNL1Qj
lHSG63xH+R2+Es5PRx++aLtoerjtmtizBirz313Hof2fXS1kzg86Gd+bobNZffvsEfZUeiD7bKNC
vE1xWwbOuG0D8NwMdaXilSIudFk1OlO/UF0KsyVZOQ3nlZnM6nL7Q7ysG1jYSaxvN43rfsaAEjey
KntTsbQR3J2CZePqE+3MpB7/eVycAip7ZtjcMQT/mUnzw6gKpB+u/31X+djeoFOiG/S2JSkqcCwV
YmB0CRcLV+ElpJ1xddumSi+8UN3D0cdxk5kQ+922ucpaqgl7ptstFYfFCYuy7e3W7YnQp/nblPQ8
6Mw8x+2PLeyQ4GbOoX+3wedsGOU65q7/v/2YfyxNrO3Ot02V70ks3Zpt2RChPuZ5t9RNBbsCAKVb
a6ngtyMOMl6hRkSPqc0ZWJbZnl0uCxABrhvBJrPgn9tt3WDAB477z563mxjnAzVd//z7FLc7Sjvq
zg4jdTynPWxgVHs2wknf3oB7qeW8CQ7M/8/GyHb0rWYA8d8eeNvx9ud2BzpUxsHXB89zBX08851d
dG1A67ixTgP4zzkqamgtuAZ+gBq2DHns8t6sMKqwZ/Q4Zc/A0XLlrzRL/5JECG/8Gjz9tr1w/Ufs
PvRH/1ru1jWyGC3u2V+W+7LCFcqeSJsOJ1mvbtv7mI5I9dUrUxwXc6KReNWU0WVhEzlrxErbty5H
0+L2bzeRXCrHAStzW9vfNjVpxr232//8e9v67/2Dj3AtL7S//9l+u/k/22zTM3ZFna2UB4ZK7tW0
j83pP390vb0kPZ91FvDFi9i134wU8YFeZdUHQ7sfW1TOp+bKl84wup1wLLHxjDRe+YWF6wce8C+i
NBifofCQpsd6Ghn4MjV58kriJaHGLJiwMrRVa017D5etcEqtJaxw1j85nqa6Ln6nClPPvjXfIrvV
YZCWHh270u7U69Y0BmxFdUb3C11Z0TYsJK11h7TLM4vPyjfeySfXHjDMLvfSxGYwcWcICWO/rosq
fx10hmiTlhtrDQnXhxMGPEGx6l+HJqrujLrJ1zoCsV3ZR8WLN007wEj5aSirRPUUhvsiHtKHUER/
t5ebTY9fsB7Ls1sWwymMmDKM1wdc3wcMSmZaKdxA6UT/j7LzWo4b2db0q+zo68E+MAk3cXpflC+W
YbHoJN0gKIkN7z2efj4k1U1J3aMzo1AgkA5VBcJkrvUbsUVO8nOEJOlJboxsaE+laIHXmg4SBwqr
9BKA5MnQQzEsZB+4nPMuMG04cOLwrfjXIWT3tCie0zTJd++HTgxgwULpmnVbQg0YhmmPbot7lqUs
hoBmd8jey2JUgWIBnrrvnfpskxBs9jURENBharjMS6V6HjvyqlEmyo/2RN46HJL6JU/SZ2Ae/Rcs
mk8t89HXurOgZGU+Dvb5tMgdaAILhYX8HI52ffgt6QBCxvHFTLdP4Yk38JRncbncLlGY07ViEWIt
vZXF94Y4UVJ8kMFZdoS7b8MnpcNG3ECQ+uhYQelu6gKIbz9Y9T4w2htZkhvZxZz7yWI5s4tE7xMv
a+y7cFCVfebA60phqbNK7xBR0CFfrcK5WfapFE9dJgkx0co06cNr9QtLeuXmbYiuJctK983bt878
nc4azhJmZdp3EIY4yF+f8Ta+99KKK4vPqIEUHIai6TfLBhz21Y/T7OrNS45QrcDq/FXn1G2zigmB
Ad1BEg7min6pVMc5lnpUHeGyPLMmNh9UaFXojVmXoraRlI3Ak9tciEfZaKJqvwIHUuzUApxg0xnF
NrPBuyaN4T+GXm6viw5xBD0a4FFB78Q8p4PqNqTWw5SAsnFzX3ndkF/zXrOOKalRNeZDyrHWAGTj
42AawaqIEghEIAXuiWauB451MUzDvJ8qj8CprbPChGTH2hxRd0M00UK22gaZzrGxvSPpeQRGwzA5
F7VVnW0Qa6TQq/Bzaac3VRaZT5VR2HAqfORApjR8LhQCCHMH+8eR5FJrgupO8Bm8yNtIiyfWshhr
/UJuiYi7XSYPfQJDCQHP8C7yPHSjtCYnRZLY23609EPEOwI4TNqS0Y7yI8+3Zjumqn0WnJ+1HcfG
XZ5gfxeqiv0wzJJF6PEuylI427r1pnGRzh4MrT1qJ1KdCYFLVLfmqgwE/6mYN2/9mkrkeFso30bI
lmYccUjuhYcFIeR2ctxrEInt1TLa4L6w0KwIEXpby6Lc0EHYVntlZj+zgBAeeu8g6+igCcKBRED6
vee2Amfazj9YWVKd+qBP13GaNE96GH2Rf2rN+CM0++BrxLVKMH3E6GIe4yBVdBDzmMQmplBFon6a
jDl90HuvInsbk7mJttCd9NuY0gKXEifZAUqVe9Ca0T2Q8iS/1eskJMoo8zcx74YKN2yaMtn08y6T
YGOltOEmGcq0xaRAwOPDVXdR8+tRecZHffQRYViYqsM2myveN00SYgAM6vVhgki7bgcc1+twMI55
psfr0IyUZ0jytz1X4Vcz7C6i7o1neAsZafH6b129tL2VU1cRDJfCDb91/emoYlLxWM/LmDDii15l
xqPqVcWD331XCLsXrbP0txbN/a7l5zGFW/TbuvIAoUxlh7N4rQ68Y2H8kxBVxVruxhqCAOG8KdwI
hUnnVkW361DF83pN7mZo0Cp4qv5YK8sow1c3k0HI2h2Vm8z0D1BGxDYhVXxDVl65kfUQ3wmeykot
HRx0kefeJP3cbCF7tZbWmjvZoZa1clduSsckV2a30aJAOeNbf9kyav6n1q2Cw8hz/uJza+ySgcCc
lpbZxcu07CL3mIU+NSRTb97rB8/Xdo5B4l4O/bEvaNNvfRu0exdoHLTIDjv+SW5MhD65jlKxtssU
7ZKmhfstd9/71CPpjp/7yGZLNRFr6TCWCYEZ+g8K4u+HLGtU4tPzrq6A+JJ7clP7vLuAJwWL97pO
d8by9F6OrSneRCk6ZnIwFEeUmn46DuFKkjR1bfG4csiRfXcMJk72MhsHFXxNAVcLub7ODS8IGWQX
Xw2yS5mMNhxxz1i5o55+37BrOgT83msLw7BXZFqNlRwoN0grZ5d6V809ZUXdgw+zmHJs4WmkOM08
T6QbT5ghlAtZhMqUb2sDpSVZ1AWUUQWu5lEWQytc8YLUHwpX1y9xKh5kdR+i3doIPOSiMRufa41U
L0sIey9bFVO9xUlzusMoW9zX2fR2aDcR7aGP2gI9JQaR8RjX6AqxHp2/lpagJpibinHu8VV61j2c
Sf7+bcX8bZmGBRsyScPz+7eVh4z5tmmNQHMJS38rldBTXhebJvfBRc9i6W/q6LOe+nuxrAOYaC4Q
GtkqG6Yh4ckuy4mafUy0JNvJ0piWBx6VUHwSbe1GzHWhBYbhBW23YVUTz14PtT0CZQrSpYdQwTln
KoR1kmeSfqiQz5K93wbaRgB2unRmX4/wYip1eAFv5rO06O9i/C+OCMgfWmVwnlWdjx/dAdaR617K
Ln6s5+rMhWdTxaTTmzZ2nofGiJYE4sOjbG2sCE+MMX7yNdDTjcBiZ+gV57mCNLbJqmjYyFG63hOO
bKPo7CqJ+zRFR/mRjtKpR5ReyQDOH+VFEYncKlO2sjjG48cJ31k0rOriofa9tfxItyE3pk04X7dd
oj8JWGNx6JyaxCDjoaqQizGyOuGUbZ/60iT3EmmWBy5U3I9jIpAb+qt5UMAwvA+ZpmnkIYrEvsmr
1TBhnQTdvR+03T1GS4QOE8Chnk8RyRsMZPrx5b2H1nqPfWQkJ9kf15N6a3QQLWWxmg84Z3HnY8kx
fZWaSzRF3K1rmNumHavbIYNvzwQAqH2lcLeqiGS2huV/De7aoMu/4uGUghP0Z68BAdt2ahyI/n30
aFr1Z9dQsq+xpwN/scoPhm6W6wZlwiPRSOtUTFqJB5Jrf4qUciW7lg55Pr1XneuU4A03qiFvErPq
r1Phdgv5eRYkxaSzyhevAKqolAOTMSU2DzWkynUeWs4zwIGT7NpE+sfOUeEg6pbGlyKiI39D7vXl
0mYd9edviFlDvf2GPGVOJX9DBWvoMczKz8B3u41XxmKTqPG0AxyQrnSEPR5lsavibKUHqv4omvpb
6+T6xndFNdbLHUmjdAPbmTyJoURPKj7pK3VUqzNg+H5fanG9QzYZHVElTFY2unkfxrF7BgIt/nDq
Q50o02tT8phAhDyCUM7oyfWqc008M28RXOiN7KVPy2CLXlaK/F3SF0cic1hGzXs/FVtEnrEZFs2S
dQC9y7IfYUdgA+01qXVONGPtDUp4JG3kLBPirmtZXzo6WCCIztnRMPN13vRYRvgtIww3xPjFHZy3
A/R7wxa4ammzvZ5tq0chwILOpTLyQfHk1fjW2FWBtq6qDkWCuUF2ka1up+cHEgio6EckqFAC2ySV
b54E8c2TNW9kMUh66zBhLilLsl720FLyRyR9bJSpswjq+zy2z/E4Csx0E+B6s5QC7DBdHwuE/u9D
H8BkrYGzkELo9lQ/Wq4T35NOD97qi8Retppef0JtA7Z59xW1cd5hwF/u/EJ4Ox/poK0TJNl93JPk
aBS1+2r06hIB6PZFRbVphYyjdkY6FQe0Ngk3Q6nUT5WqPfpV3COpg1HWmLnPZoSHSqTZ8bEtyh4P
EGNEtX/0L6wxIGNn/h208v5o6I11Z84boYNbNPO7MQqtWVGsPQHBPMD/A2tZibja6xPTivf+bV2H
G7VhySbr5LAuAIU/hm26lUXZoIbVK7L15s17NxsklV3n6S3kTesuKb361umU5XsHlGWYmkXjl/fD
1IZdbpsJUp8cJBvaNhxWcRJ4UC44kKzTmmzA7DpM97LY5Z61ycICNISKN47rm88OS7pD7wICkMV6
HIM1SjXqThbtOH9sSHddIFN59zDUN3XTms/F6ENgc6/aEIkTqQsk+H31D2BY6jaqCpY0sk5uwjCr
j3CuoC3TV51yY+NNVbFvuuwjWGCo566nrzTVia79mJkXoX9uiS1AnMGuYo+MGZTXuTGv8viqilBd
qWSH1rLurcErPhqjrh1kCSlF8+Jmn2V3WROamrpn0vr9caIkV0FFNMq6srsOImlTf/ThUL0dg8UF
cO1y+gj5xVlWLpnpiNS/Nj+AQvRe799LnvdWks+qAZWL97buh9Jf4+RD7q+echw5p/5e78lVzw/A
v3q+fd7cNgvu/MM4d/BBP/r93u/H+ASzMT6ZsXdt07HbIccSn97r5d5bXTmQMOtBNtD9vTqreNIv
ZLmeui+JDzAff4aTl5r5Se7JTV2OaKroSYuB2J8NnqaGw3dlYYe7XPXTm6jHh/LtMO9H6GplXGvR
rN03H19u5LGYFHSL3/71X//57y/D//Zf80uejH6e/Qu24iVHT6v+/TdL++1fxVv1/uvvv9mgG13L
FY5uqCokUlOzaP/ycg0zn97a/8rUJvCioXC/qJFuWp8Gb4CvMC+9ulVVNuqjCa77cYSAxr5crBEX
c4db3YphigO9+OjNU+Zgnkan84QamtmDS+jvJpZz7UzvOl4wwGtlF7lx0tJZZhV433KhhL3LRAWT
gGTjR7E4V5NpvG3SSTsLHq035IY516gliTOo/GKraH67eO8nG8i5YaCZh0gmFyFBUTPblZnTn8ws
HU5yz/hrb+6BckrGNA7cacDS5OTp2r4J2/yuCIHSemL8ruRm6t4M3HHz6zNvuj+feVsYliUc1zQc
Wzcc58czH5ojOD4/tL9W2LieLD3Nz32rJmfcLeZ92Ns1+Y25plybI85kwDYGpEPmzbfqqHKRDSxr
76SQ3FylQjURvBnqOze0KyQUqBs8ywROqnYBrL4/y0VbfSmTqsV9JngqgevfhmTDn1T9KYmb9tGA
NHWNwXLLWqdtopPmQTGUxUQjqTIYCuL58xgT7sHaT+oK8n5rPoG1SJaTnSUH2Zrl8XfHH4rvjq8Y
6r5vK4iWnobrqec1iHXU3Yno869PtGv87URbmsp1bgtHg/IlxI8nunUyhwmrn70SEenRi+H8yTPs
py4n1UTKAmIfannyHL839zmyqHWW3bz1C+oWpjA6ojeBmKojYR34sDEXXGqNLaaZc2XnzPhhuet5
Yt619W+9CtN67UrmXaVfuHs0q4x15zTTS9Msxpp4+IRBzEZN9XbfpsJ5MD3tIttTVjlEzPUCJqdn
nSvkjZd150wvXh0/DMSYH3gG/HTABPjBVXUNgIbLIUG3dDKHS2fbwbHti5MsIRI4Xr7Vdxd8nlHg
64rMW3QGyo/AXIyVJ967MLQR2dtQXRHVamJ+sssjUB4B0iFI2IfDVfXKh3HQNAzeOmJJTjP/Fl/5
YNvrsTXVjyrq/zvAQtZb0RrDcwaH9d5wMAkKczPFMJXR/3TUeXhloIXw/3VpCNcRqq2qwiLrZ7C1
zB8vDdBCJcloLbsXxCqTs1Wgk5Xl4sluwvzOF2N3NzjJYwCf+kNYZ8oGAom1kcW5VxgY2d1YYPOi
B8SoPKweLHRxjnapwV8mkY6vmdl80NvqZNe69VWrjCvSevmzqRQtZho9XcdcsPi8BEpeXcj8bXoI
H/d5bpn3GKqg1kFSC7wxdZgCx9umEO1KtsoBVThsTKUx76MoEaumAmBC5DhdDlES7bkLzXvLyyZe
7Z4HvrmPK4jlC6BwzT0ysiZruh/6Cu1SkwN10OQPIZEAhofPLfcgy+dnvTXdm7lR1hMixWQYNeKl
qHX1SAT1terd9KGZN8F4Rzgsupc1aUiYs6sGMgNukT2AFaw2igZLSrbK0X2fvI3Ocd279WDCIBJS
6CoqZ028fM9ado1d39aD1mxkQ6kjNvPrK0L8+FQ2VdVhyqPxSLZsYjm2of94RaBmqY8oP/n3eITV
BPPV4dxrAbNBH1xJWD5pbq2/6G2prUggDUesPYazErjqslMqwPZRjAtji4EFoHW4U7PfhB85f+5W
sraZO4RNjo6JW0Yr2UkOkg2y+H+tezsYCFFvW9eObaxHw0l2UHMRp+fxd5B7YogNmGjhyAu2VUt4
ecBK35v/1uetQlTt9n84meoPT975ZOoueWzVguVi6cRzfjyZccAyI0Fu/moTq/+Y2Km70Mykvegh
8h1FnkKGT9zsY85rSzpiyR5VFaD807M69c3ZqTAXgFhrVCUQt1qI+S1ezW/27zagik5dm+QnOshq
jcX3AoF0VnA+XNAq1rST0NX0Dhkl5IUmrK5kg5oq3xrS2WHDmz2tFNGiaVVAu809FwgmGj+/Piuu
/bezgqkcDDCMJnRNZRLw41kZkkj4WZNYV7Qc4pMB2XYlei2GJDiDBWTSH+GYCA7UHRbaCbPwYDjJ
TZijUunPG1nUlBJBEKexVrLBs0dz7Q5Ws6qriKS4CWyrDIzxQ26a9rIvSFCYRTF+iPyt3Rb283uv
2vL6la1CMJIWW4UH3cdHyn0ni2/eWw4vB4wA/1Yn+xWzW9db57mfrBtrpzr4QvlYzYkv6FWTuOcx
bN57uh8hn2KhhjO3hOVU7cm9gPWdW7/r7SKhyRxYuMcA3D6XwPiJy6nAqouIRwap78Ncj0OyxTOi
5GZAQ8OxPjmGgxYXooNdTfhOTlqLzl0Mc0md8w1zWz8W433S3CglcqtMDlDn7DU01KuoOLdN2FwR
RPQOTmp/gD3RXGUV6oGY8hljuJFF2aAl7h4a2cuvrxHd/Nutw+vZcZmv2K4phOnM7d/NywmvY8o0
GuU1CNC0adrsWebzst5iITFYKgGxKjwy4+tXMp9X2NB3VNjyRYSOW4w6BrEQK3z4caRbdeol6Mej
m4IXHxpNeUKyvAL06LQnWXTQyQkQXgY7ZFf3o59tQj30n8Hu5yconfMkkKJmEwV1bMtmEkgxrQz0
Dh1z2MmimfnfDimLkz+uUchCCdrgKsdwSr2GHkrZ4TQbquWldu3mTRR2GzTwq1vZA2WlaZ8QewZW
lCNRyjwTO9fK1PayM9H+/NZD+UOOlyPAxdXrtk9x9Z0/Qm7GrN9o+JrH9kcYV+2dpbs+6rdowAwk
8D8arY4qGLJpRwUHsQfNL/deUGgfC6NoNjxTsQacuwE7R2sLCnrfOCmCxwV8gbme8PvL+2ENH0K2
HC4PWyCkto8BUNetmE55DeR0LDsUecMcopaozZfKrvcjkDR/MSiIaed5+DUzoN3A/vAe427SV56C
lWNW+/0OZzl9L49kEh397kg9ecerWwzHBKoIuoKo03qotFglemTOvJH1ZgV/qTYReNes6VudbJD9
WPQtWR8ab8dwQvBtGREWfzKQPmzTT3GCVLuWe69NhMraMKEThUPWMrLH4ILqj7WzG2Z2A66dF01H
il73nPSTEyJZ7mWPit3Htwip2HdjOixTEflE//LuAXkR/wwQK3/I01nyvy463McoWigk7gnrpzA5
KWrA/S41nn1Ra+R3xMS1Va4m9lUv8+RWLe2tNuJlJ6uG0GtWnu5NSDNQpwtMyjFRkW0eOe2zTgol
mUxMG9XmNjASay8tFXGHxHZxrmsGe0L/ST0gsYxx4whIRcm0u7AyEYzJ673hVeUfuIW8IMbhPDtJ
7S3zSRMXdHjwAElq5aZIpuQIArHfFKwnr/90nCTek8MrtzF6musShRS0ZYtrYXTZJYRbfAl4cl9g
snSLgJUBtxR1cmP22ltfa+Ip5YTlzPUbPzgoQ09jPj5GcTAnWSyEhFVl/MDsVqy6PudFOk9gzQQ/
mxFdx75qKoPIbdfHONnnqA1pqnvnoi27NZwiPMRpPqKMg2x14xT2vaWTZkcgxvk8KQEZZV/84bfu
oYOy80kOD4LCvSP6FW4jUUz/wzLZ+PltyaxBqAaCB6ZFGJZnyo8PwhgUS6MPCiTgEQwMsnKtv5Xu
gJU2qxO12k7L3RAhktlPsKvLfdB0D1ODwmlpuMoedzGNyGXGfKAv0y85V6XVx4KU3J89WCj5y0IF
1GzP625z3rS15i8T1C/WZQPyr53XjHIvqa8YHi39GvabnEcYM6m/xUrh3AaNfpENKgnVy69fCNrP
89L5NJgq84b5n2VZP70P7GEomE+o7XlKK5N5nQ2hXt7Bqp5b67yFI4llJ3GS95ueCNVKDEb588NA
jigSwB7y7g8KhCzDHI3CX39l8WNoyVRtjfW2w1+ORTdxT+undbfBwl7LujA6v03oJ8+uls3oh58q
bUnuaPxkqyl0MtdTIYK9Vct3fKWp/1Tto2D51luF1vZJIMsxzwhk7zpCutIMQfYwlSyZlj6CPgwf
dXOdJ/i6j0GtLPoeSGeGD+ZV8ZG7lXvjXAfmMLhmviZW47z33i/LYfD/+qTI9cN7vM3kna5qTP9Y
XBB2Qw3kp6gPhhYDtrVmjEV7pQLARyZu6KZgW0DR3SOjZF/7qUdBf6zSL30bXzregU/vPTxFTOuh
1ZF19b3iZtSB3YcDcYBlEEyfkZb1j6ORB/emmpY3/dwqi3IDL/zziB39MRBqcP8+PutxDFgyR/6s
9odf/1x9/hv/+HO5eQlvWY7QCTb+fA2knp6OrW/5u6YlTo0L4LIfuy5Yt4nmnmDP40xW1bfVvIkn
v76V9R1Uq8xMmAyT+R9vSDGONzkU3IXh6wbELqUNWC8Q9v6u/N4ul4vYRspf8l8/REprGTn9khdj
FfpB81PxP9vX/PySvtb/PY/6q9ePY/7D64r/v+xyCr9UvPD/aH7u9cNx+fRv32710rz8UFhnzEDH
u/a1Gq+vdZs0f0Z8557/r43/epVHeRiL199/e0FqG0RWTYzgS/Pbt6Y5Qqxr2rxs+yumPH/Ct+b5
XPz+Gz8mCP2X7B8Gvb7Uze+/KY7+b6Hprq0RajYdXTV4UPSvsslV/y1YbjPFdU2AIcLisZchlh78
/ptw/q1xs+iEpw1LNWRkukbXY27S/g37WjVsR2g2IAHb/O3PE/At5P32l/vnELg2f8j3F6nOvNMw
BNNhgV4O1+tPr5iSkClyUzX2adiHNlVJTH/qzJuc6WXeu58H6M03apsHSDI16joHBs8VOwYHlwi1
LLVa7tykiYuhVSXu0iD9UOZTD2iHkjmA+VK0AHJk4WNRogKWru8w3hbHIKsMlOyLZBVnXnij99a6
HYP04MdIJ9clZDhUiIzFaKbaziiz8joM3cciibF4tbprDREPe13WMxAZjYUyqPWNbjvomvfpLeca
GylluGYsAqDCelixuyoRiqpNyehHw05izQWJvDPP31T3/TvNbHHjGJFpCM26WSRTH8x00h3I1H5j
BB0444FQWYmm4WKE8wwtKkNiJyC45NqGuJvUFnFkz7pg/67cp5H5YoDGuhs6UR1CUNqk4r9Yud/f
26nowcYk7QqnvkVe6uMnX1WLJVHEeGGDB16I1Ko2Qh8OKCrgpZQgrTki8Xef+sXOLx336OCpu0Dt
Fd/eTpl2/PlgLhPQOTtj1+CsBu1cALk+OvBTCgGrNWvGvdYwjchRHShYgL+OGirabV+7986E6LSu
I4eMMuqijiP1Fvs2a9VXIErCLo7Xflh3R6ux7pE39rY6Wn7LwtKy2yzHRctOrSOm2bu8Dp1jXw83
WQBaojU7Z5PT/RzhFa34FXO4P7JJgxLjRsJc6YqBTmCg7MHIWxdr4s8SmDMJRkWn2e6uk6faV7MH
WmnpzVkgWL9WjMRZoY5i3oEjhGgeRaegUT6hr457YgNvxhtxLkrKJz9t8oPWQX8M1OLal+iGmnCW
FmMXO4chts0l/s/6vnP8ekeMYu1Eeoz4i0oA0B2IyHeRs7UzZEFG47bViv7muwfEtzvw+6ST9mNE
HvC84D4jNmTzJjZN/ecbDtxun3jVVB16y0bGycuhhXhIRTZDvtDa8FSrbbA3jRBFOV/bZ2H9Ebxn
vQoEQDTNx2ni199H1/T5Fv/uPcU3EkjC2BCc8XRx//aeAvyA2w9vz4PrB/0+idMISC9yDEnRX1sw
WHu1ixFoLWtQxq2FiZCq3HmFeaiwWShdA33KaKatIYbXJKkDosyd0B3x/E/EsY4WIZFUpOj08ndb
IN7lP6Di65ojMUR3PHRtlC41nJ0gWsTWNoscbx3V5qIFTb3ssHBAVDE4WYkF/p00FNnlceVbRbfy
XbdCAAY/BZg4JHNmjVXAOtMtuFwCYpimjCO4465zVllxqyXCOgQd8iGqhot9BAfmLNR9Y3jpZ6Wb
zJXqKfYWm4JTJabowUf0fdQC+4Aym4OOJWj5GOl8NOGsU0wK7kTSBSnEwkuANATNKa2ye9YMKLHB
WHIq5Akr9SnWI3HEeOfGImtwAe68DTwN6aAIapfros4RFfqDig0DijEiGtQ9aqXXodCjXYB0AKj+
ROwBk+41xYbz2P+RemCNy6h91CqLmzvUiHAZCsJIbnAeM5XbGHO4g+9H+P5E7tpIPwJK8VF/zFDo
T9xm1aTaC+K4BBiRs9rGbftsW4hXjE0MYLovVwW8+b2CEPfChpK2nGUoFdAz63FKD4IMwNIh/Ebi
EFZaZrdrNPP3fKV8F4w5VuXxCEW9Dhdm2Q9Y0ICG9mxceoq2bHcREg+61n213T5fhlGuLJtgApwC
4l/H4mlJAgIua5Qj5ZAQWqnrQxCjMNWZ8R7WV7psm+qjTfB6q1h4DuDDZ21F0LIEbGCCmkrcr4g4
ACOZ75HKVFAqrRjujc9dwOoIOTyw7RhUI9Dt5odSIGU91CD+RngIiVu4a2D1JVxrIQ76ND7wm24n
27sXM+4uEiCbAKmckwngDVZ42jmZJVXbPGEd4qi7JmhCdI1xH4KgE241/akrR4Q/uDuWiHbbGxup
JquCJaDnbnMIVHWXO4Z7ND37LiBmjj0uEsaYaqAb5rkOUfXwtkL+YNE4j0huiX3ijhEWdN6L6Y4h
2jyoMxRQF7U+tBaxd6+0ClibwC5PooiQz3Djq5ktA6vJV5mbAyobumKFPqm2JNPVbQdRrmEHPNSY
UF4dG2lOhTeAR9r9NEKTzsSQ7RVSzwR9SJIMmrid2k2hQT6rDf2LUupk5CZ+Zxx6D8z1n3KyzMCr
sm2lCBLQUZ4fxwql8GE21hguiXDq5Rhn5yKqFOITaJp5WfikaxmufRZSN7yK41UUQZm1gwktprFD
FBshzrzR3HVQo0SodGGGxA9zAafIlo3jxZsU52vSOTwU5iDqbKGwA9iDXkxyx5wENjyh55UblriM
jYO7dur80e/Gz2D0q50wEJqvQPA2pRpuQ2aZA6IU21Ikn1xFYDw0P3kIy34KVCdfdwE+mqDhnrrM
faxb0v6E5VNUIRTWTvN5yCvzoEYK0Jo820XJhGWJ92C3HyoXhQdTuzTI4TEFAmnst36zGIzGwXur
WUeWvmt7NTzmAR6HALDNbV+IL0WYiLPxJUVbjDkDi9Oy3whTQyEx5Vok5GLWwdewBuqPAVC1yzzv
EljVTkNUZ2F0PeGrEJfk+RmHbAg3g2CSUdvGsRi65jA24Q6ovLJEv768EX31Ke/7aAeLxipALBME
+lRgIbaqHDw7JpADi6jTt/EY4b07C4JH852ri5GllzWtiz7CLQHPDTO9mii6bFoVPetpMM9Nn9kb
eUem2NsEcz4NQsVNgV72rsJ7a9dV7RmtQJi4lQdVnOxxQUh6UTYj2voE1bBbal5THMbOadtuNBsx
T48ssFdpzpvhpOOM1RIl3XpB9iAncdsex3ZV8t3wXk2NG6u0PoVjly8cz4iv1qgcBDSPQ+IzhYXT
v2/cYlzCaEJBROnwgLHcB9Cz1i4rsKxKJvtY5quyDPWVHSnRKvMz/QQRDdX6KcCMKFAQCSKtlDqT
eoAzZW4wQvqjR2hvETQwgwUilAcc0V8tnsa7GG7yWmhIfFmub2/Mnh7MSrxl5JnZTeI7LIRb/2vs
xtldGYPp8/L8o+oBZq2MFnpz3BwyHiZnTGT0Q9hO4KULhCZYPRAjHsx9g1aOVsOtyfwGU6reOufZ
OVbDaA+RGceQ5KZOYOT0YswPDeTXDfilF2XCZgj2CkmyCU8g23dPI5yVvZpY9bGLSBFAjedldEv+
ZVwFte6s0JbkNmnRSplQqV1m6QgcUSvOvRqUJ8dBb5Bg7UvbCB3HXG7Crmn0tUki+RA6Dbo3mrtx
OjxCTc4YbIOx39RegwS3E/CCEFhalQZ2I4rCzSiU0tzbVZUsUSYy0NoZuqMS9XdKHtorWeqRH1sK
uwi3vGqyVcMr9j7RMcKaJpK0Zhdi0opnX+oPpF+9eKV2PMs1jI+iVvfufBRJ0HoDl+I9pwW69GNX
pptmUAnWkj2bIt1dT6bzkthFghqI364rxBXJqYB6zHzxOFafCs9t1vn8gA3nR23rR5DXJxNfS26l
PQzoD0Y6BUfd8boNUoCbvkax2kezbWWVLa/4KhgJW1ybxnmNce05xLqiPdQo6LY4CBzhrrvMW6qv
GiYKjmNr58LQHvg60S6LQ9TA1ObSWebegKqNpp6Vbn2/fKyL2bBCNN1SDEBK+hInH3Bm+SHs9fA8
9cNTTLxnxaNIDfGYTU33jKbQPh+RzTHiP8JZmTgIxq3KtSowNL0bggCxuJiXwaR98a3kYMZOuYWu
u1a4ybgJccpAWpSohssaJdokdqZceXUJa9TAN6gYuXfjTkx1skoHND8gmth7000/2rDADyXYyQn1
n2sBpnzhDK1Y52kLK5KUcWi6wzVENAUwGA8LDFjdBUIqyLD5sPFmqB2EWFQW+lXo5s0FYcJq0SFf
sEEPKTvITZupX/MoovvMurCRpj/g6e3HXXqIWhcMN0dY6ihwtsRhlsogEIAK+CW7oRzAYYPrXjaW
mR/fFpAVTNFrlqB+j8Bv3PJeLoDiLcppavF4U7nCMg9LGJJBaw8+4w7zJ7KtKFPv4OLg/h5kOBQ0
zcqGKIso7BAt09HCtSJN/g9h57nbuJJ17SsiQLKY6q9IZcmWU6c/REdmFnO6+vehDr4Pc9wH3RjA
cHtmbIkiq3btvdazfoahI4FUDcRthPAOHQC6RzTry4agvI1M+urz/a4somi+4bMmI8mGaFpXt7he
JdSTXe3IevlGT9/z065RO9Xo5g4jRripLAR5lVt/NDnd+WOSYmNu7erkJQSADaVjfeWV8fK6igw1
avqgd7JinxL7gXhmjneLGE9MVsWx89pyG6GOJZAyOyo54rHkVoqRArFvCVzNpVgCt6y6fRiTLxyl
ywGO8Dc8Pe0DauLedVjBvOOsZ/VWZJTmmEKfhZakW0/Lz5Emv9PZ009Wk/y0EvWNI651ntraPRgm
54bB89CMrLapJs2DMSMuS8Yi+zIuKRFbtudHpu6yyfEo83Nnz8hHBeCHyV0QRMeg/ZfbyDyKYTAu
Q29+M2aqnMiSPtJQc9tXi75JynFBNyBF4CZhHQyx5UH6obayvTgJlAM8mzlUvq1j7ym0SJSwUHvs
23bAovjFY2V7GEvjWdCI0Ayv3uRkC+905R1zW6kPeDkmEuV07GyNKx6n6QvM0S1ewc7xDnNB1qua
zAckS0ShQjpAZUS6EEFNSUP5wV4hTt9dUv8e8iGKieOtHVzDrO1mv+ALpbgOnQg6mte8gGF86Tw4
DGAaCLUc3YvgYm054JuBmcL7iNJyxX2mBgA5C9KfkZzqKjOCQuHVjJqjRcIk6nY052bbKsR/xVNf
px9C4uN8E7iCn2IO3CUSTqJlsADIov4Wota72BgXNq3lng2Cfh+6w0BK9jUfczIUYykOeqMBsLRR
FvRhduaFfQ2nxX2yaZLue8bNm4I58RW50rDLmG5tIuvWKZIkkhZNll3zeIsisT5Q5b7k82ZwzeaI
QveBGiC7ePYo+B8+zoaId0Bu5ptOI8fAzXmqEtpMcZnCLysrzv/51S6a6jzaMoMrMp3t2rKvRma3
/1RzpRm6wNCjax5CDLEdTg5aQ/Ogo3bfFrpI9u7cyouewUZOkZzcvyzJtrEstDuxoWN+NDGugJX2
XKUfHAL29qk5/shMnqRxoGA0qa2IJNSex7JX57FpByx8tN2Sam18LTKnVqB5A1CSWWJjHDU1D2cE
o54ferSqNRhcZxA2yfn+XQ3JNByS/CQhzQeVqsgh91R9oULzDrAXH8Fups/0J8tHuy84obEQ+FGq
5o3JzwJ36r8K6Bs3npXsNukx+XQ9h8fKzHZuZFaPdTaGl9DsAGCSFk4tqsX5mVI/O5cem13jpdAu
9SU8NTS14UV3rUeJnn5fHOZhG60snmmAMqaae2Nrdlrkq1WTXrg7qww/h31XXLp4fbJKRwaYgrxT
b3OMGNx68kFUaq9jVn6k0u1JFZmJJyvqo+KW9HOpwlXtOj8axdKgwQwTf1iIjM7oPURiyp416JJ+
LjLh6xLkYCmNsxebxSMMZvmiTYyLJzltwO5FwAii5DWaSvtEUDdY6kSPX1mll8usoh+X0UrcF2at
7ktcNywJRukc4xk6T+N2OI7jmUj6mbRGUwxnXeWcVBrWxhkqnm3UX9SCwhfB7UDPbFB7LSlMouTC
F9r8+k7YMj3kMczheVLaMcu84/1NpyLbqUiWZOuaV0HqzfV+r0BUOHIaRmtiVreKYSvTD5qQFXpk
/BgiDKzQ/AFhFNC+gTAKotMjFOQZpsGN0xdE4KwFM0ZwXDJ6M/WyC/wEkD0WB/0a128LDphLQzfg
2mjOc+hSpdW2sbEUiW4ga61Lfe26n+kSqxXuZvouqD2aeyYbb1OsTvhlYQyVuGdlhw3yriOaOaaS
TFvpEmYXF+e3n3lZ6E/9VAWR15lU8LwlgxkOTnI+qdZrX0sKikMzZd2hbSAgu8Cz4jwcryTKAOUz
0VtqLUNIIubXUFGYeDo4/aBcxgKMbdL6yxA+Fz3NyMyymkPOgs5uq0/7eDF+lojwzu2YE3ybcEwi
r0Dbh6AVylQW53wiMt0yocaOxH+d718Imur2yzi+2IPpnodRF5SUU3+4FyCehjU2avDso8o7CQOP
xLIYR2XahAOgqQlqR7FemHRimNsvy/izkiVZFPUZNCI81ER9jUSrqB6qaGuyQ+1k5/V+Fh1amh4E
TAvvqNn0fvR0crm7h2RnCbs+hCkj2qz9IPP6rQGF0RujfCuLq+nEw8Y20uihKNF82RqOE8QVYKxj
c6MhLgEI2Xo3vJaI7wbvqXflEkh3yS5yieFMJOJcN9D5Y9gYU91+EvhAGk+OVychDRhalHW0reVk
2eo1LLLVc82Buy04N/bFpw6eo9+2HG61Qh08qytBqvD22xWwrBz1NWmXn8zRm51sP2oTKXiO4x6F
SK4gH+vdjBx4U+RkyxOCuOwXpRF+lPfxYVGnJGqxP3r8NTENx0pDq6G04akr4+RqR+WnONFGKk/5
lXiV9gwkLl9L6QkgAde4YKKQboFzBCG7/Kk8tzYqGZAVHDlqk35TyE1bwKviyEszj1HNjoWm3eUs
4/i+OnztCQkjKHKImfdqc+dVEKnGXNv2VMpvEDJWTyHiRyX018iuCImtwGI3ldK398+f0g3sr7ZI
37Gqj3A3yr1nLhyF8iHdGU5D3Sw+zAVF2FzkDwNd0It0PU73kXkheSRco6asbZW34jqX3s7oR2Ah
srQ4VHDIbzKbnonRVhfN0mFhNPFjPG/HzASg4dCzoRKcbm3Jg65hHgixGgRItn+NplNfW1amtvcU
IqHYJQ0RXGesj/apgM5peUV6oJeUBvHIQtiQHUdJgDezgfuo2SXxvx7RFENIo7JKxKszcpyZKrcM
Ug0sWtS7NZxaEibMeM8xYdzUDXECdpY2yGt5cQBUe10Oq0iGqxDRxaTSSU5bYejRcRzEJy/TlwcQ
Bc9lkcHb0qMPdrx6zE1yzARB20GnuojMhZDwA6xKa7OIpJIGIQ5xltIGbh+WtLk2NNs1P0td9l2M
1BuPzvAvtzTqi5ZH2kvPcAeOsPynmdKH9SfGHs8VMQ7bZcgHwiSxjBYNmXlOmZ6KD05MNzziKiGO
pbSyHPVDNAmMT3PY9YLTRalp7smuO/DicXWQCyZ8uqAAi6IQO7QybnMNcsMpAHtSzezzqV1DwGnb
OBb9Hfrv/RY/YRv06KO3gIeysRWnVrHujKZbPg0kTkWVfaLywhkJy3OrD8Xo31tBQGDK7ViDV1Vf
kYGMXyQsDsXKsQA0g2VxFfNQPumwwXtPMGTPaskx06g+e+ZIkJAk9KfMDWIuCJVF6PbakfZ3jKwu
OU99S5DeuDgn7tNPE+2shC7ovXMvuK9dq64fRJc8o6TMArngx+k45kplxn6chPLDIL2Hf3AD4GnZ
LKAZ9cT6+feOBGkZnEhTqi0vXUaom2NzGJl/RdHHNGmRV+lpvvGsiY43qTUbHWnDYbBEeJIDhR/L
Fz0u4BZIGLyNqAnMiEIg07gd4peW6FkyF6TaoqWtzu76xU7ca65H3f5etMTmBM+u1ch0c0EbcOt0
hrdGi2C93EVGm/K6vfqcVsl27QmQ1yid7GjzT02axUWuX0oHHaHCaQ1pOfINOeoPCvZMH7NUd53x
lBlZHADE97ROHEp3gJLUeHQzLE5Ptbv8A6zIW7KRaJPewtEqT1NW1RdE8xsdgf1pSZ0vOrKNvVJV
SvdgCp/aEcxJvnxTdSdfMlYu5iUkpUGZV4dsgbdK1yZ/dZYaoHlKNlNaru0jaWIJR3FHXiE9ZHcQ
H9F5fiefIUMf0hpgXpwosJqCCKqsH1HTIsfzem9TdEbLPu4UW6uBWppOqAAWvTjV0DyOnZaApZl6
5r8hI9asUvYbJdBhcFt4wAO4mCXXw2vaN/RnzOTEbxa4qLzltfUo+lPJ2EC6w2G0Xe/WpcWXphp3
MfGUrzUccE93Ajdy9duS1hc5JvkOP26xy5RQJEvTBRNL9+bYZbgTTUWzAxTT2TDVm+5xO0uxMNHs
Q9jkJMDnNZhUYX8SKnPYUseKcW0BSW+cCOyZKVDkUOwLhoEnvQUZQF9TmHAGVcc4kintZZHWLXK4
1HmuTx8JsfsVZgvHQbpuF4JcdzpL6ScSi54jmEwMtat4u4xsLHxE2j6pkvY2gM+kfXDh6TCuaaL1
AcYfGP4lVe2SAMjNe9OPyth7niLpAB7So92SAf9PJwC9aRp/IkEb/fJQR4GR5+SytEI7DTnSovsq
KQE27B2AjSDT6+pz1efeWYbLGNz/W/ZM5qK6TxuzvDiaygLF8NGvFs4TVr8ZPTE/9gWHtLRX+9qe
byF+7mOkxeZ1yGO2k3m88Rwmex51n7GYDp7Y7gFqf601An1NKNrH0KNpwpkINjAd1qtlz/SpJbU8
Mcgt4KE2/WirH3McpczaFE3wECVTnNTxGR5hzd5fTOdp5MSo1d4TxzeasIwAlwZ/m1MsIEFBW+fj
GgrZpxpPo6u7wdQUl3k2MkY2wP6TJaUgWSU1Y1GIi278Msk9uo+1s5QKX2Y9+Z5J8+KNH3XHvDl9
wmiTZSSYE+/7kJPo2CSLtwEC171MTi3PNHNusN1/jH3ZPUdiSwNfEvBRI6pbw5IGI/01sVAFTS2+
lqb+6kTYMW1MDLtgsiKyyqVWE9o6R343iUcLH3CXk4yVpNFjavcvljkcUw4f26FfKcTc5o6j/Qij
1gpiDbYwncQ0qIlZUlp77Tjbci3bHQGRKOXcE9aCbRqvxG1kl1w2CNTKIoOhLFoyyw5NODy5Wdoh
AUh5JUPxw9ANXHOUO4xSHGNBIVx6U2AU+pdOozRn+E5CVzrz0CcD4wMtL+iJ92QkQLTPqy9alZg8
MpQuAP3SypYEX9UXpGzhNY4deb1/F0XaJQMEcuwAq+lAq8VwQN/xaYy8tzGiS2ADPPKdOo4Y7fPl
/t39i7a0+mkwtQPJ23BrS0ICJ6IiayEyHQ18TfJEOB5btWqi7j/r15+NLaEKncU+wbQ19REQGgAO
3UrfCCrwh/sX2NTRjlRXNon1Z5CYACx0TEhcGJAPOuzxB0r/5RhFxS2byhTk0//7+f07Q0dpuAyN
Qw4Eib0a7ZQeLvOJ1KQLVitOaKr+yUbOEouncK0hM7CxpRakA8n1/H6oadg0DoKGcAD/fqDHkukn
Ka0v5ix5eoys9nU9PwxallJ+wbA3l7rZYrmRWxBsy1bzlAG4F78vKYAgJ5IKW7R8dpwl8mcrSQ8m
K0LY0e+jF38ruLK+xiLYevlDUtIhE6HzZeTktalU8qb06hdMiA9ijA+c/E/0kzuGEjOHZwTUdjeL
PVkQtN8b62xMjFbA/G481Z0g2TGeHn+U5WfHAVTE8K+PEECPhMwYjQ/r62Nu2IzV4nbXRM5FzjSL
OdtRtd2NsGX03DJHzWwXYDcOIH+hc7YhUbglAaFXDjoNDepEbMe+yvSv5SSJSfsCHM9ds6VEYZ0w
vLjbstaZ2mDDgomSPQgTgr01OPoGk7+2MVPsdCBPjM1EqpClpkcLoSRN6c+LAXHL9Qro1gWSCs99
yh0gs1bVwHQEONHAESEVTae3ZoUF42hEtGFYxRSrdKJju38KaYn7XhcOnEr7B+2AxTD+KOzKRbdC
fZBSNGqdRR8Poo0b8wvRMHwuQe/qM0b3lePOpuHTOrY3Xsvv1Mlyl2V7yLQ5x333LYczsEltgILD
UhJjEa5S8y2vg5BNck0IrCHe9Vs2STI/VLwW0tgQpeEY/igz2jY7plbUw4WbB2a/po+t76IRPwCH
vlHnLRtzsF9khXdhSX5MaJvd9blo4JSRUpCQOeN+J/ycFMOc7IzYG5/zKntQRfjE7Lj2zc4kpx4A
/M5poBkJl6cg4nAGkNpHfjNv69p+9RgTSZArOys2Rt+N7Z8y+5H1LlPTFlh90grSNfoqAX/jHIoI
1IIIy71TlZ0/j63a6j0xc27xMg7kG5POfDbTmaT5sm04d1kvsZmYG8Np9W2VDrRAdYt2WvPRVNl+
sjHSsHcQ4q0Tv2HuzEwvNiNAeVZ4mvHxziwhbpLYWW4xGjybjV0ThmjDL2eQJDT3SbojE4XIrej/
dptoiAgmL+MfxiRufUP30QrLQJRxRzJDh/Aq+elaBh9kAvLCa70dgXZBL9so6EKdLBK32YPLemxp
8AgHo04eF96uy/QvDCU/c12T6pGQMG5wh5tKddAw9Y4Bfa9tmVqzxyjaKBWZgHmE+19pfD5AurNt
T4DaZGZQDbv2wJmzZMpmM4SpaNrj74BXMR6wrOS7cU5vrbOeSTPb8KtayoAOGhuOqcZ7KBf6dsrm
lgCzFHTakCjmhlYblG2Pqn5NpsvZDkeS3DmVA+ia2Coit75ETZJt6wUqGClPG9xDRe0YAfxW8HIt
5k6P4G8te1JeavmhnRM5p8mtmzDWmXvNYiEk3QnMdOlLA/xSBkiwNRaiDJ0q2YxS/9aRcZ8YwFcx
IuQMhOExa9UPeHvCL3BE+YtD6FQRvilpHqC8CTjLTRQwcH/pDWTQza5Q1nfIM0xX5q8om75mrGgb
164j0vqmI4ZtZzeG+pcatyOIGlJ/J/Ghx+q4cV+LHoflUpK57hFk7nZXVTCqDR0acRahd6WhAuzz
dIpGuzuu7k5zoYjX4ZnsCapvkLz4Yxd7XJ72ZR6TaCNKlJSqiE52wofq6M7OarMjBzvCU7NvsFfV
xmYxLpt5i5Q/3uuexEl8rgXhn6xEAfTuaUdA1LNOuz72aC5b0NCtJPuklhrobmV+r1T0gezePena
NlC9iUJdLV8KWfx0h7baV4ToDd4xqprPhUMGxyIGRg3LRTWC1mls0oxopqAvOgK/teFmtEXMMR5f
ss5nUYQpWSMWc/MK3iH90h+oA75EahiPTuf9Ghb5M8S9sK1zbTc2hHv9WZ52ZzD8W5yGXpz/GNKV
UpAH8G8LRK0K4aV5FUJ2IlB79j5WDhFnaEaJHx8jsTdFTHZ0Y1qs/WAn84mIR+2acdAHLkln3soI
yMtXf0dEdfSXF/fOn2GSqunaNrpezG8mLvt3hlkL/JkbM0s4kQQpjs3a/nJk0u1cQoJo0dPPz+VV
othfO1qEl3mxu1sSv3AYzII/7fwRY8CmLYxL16NENefnv7zAdzaE+wt0XF6eRGlo4kT499UbYuX0
rYzCk8UxDxcPdJ9tGe+yJdH2NS/cj9tx2kwhE0c9H9E34SY0hXr488v4TWPMZXJ1tP+kPQkP4sa/
X4Vh9bCqkB6eUNMwpAAQDTMqUIX9RTkUnfn6YVbEaIYqz/8ib1x/9b9vH0/H6S7ROesYCOz38uZI
uhXqYOck1pF0y7gwTRJva48rqmF9x5EzjihklBf8+T2b62f/7i8bNusndy6xhL+ZGA0PL3+ZFzYj
qKR+RPZ16kYtkGFrHLoo2c8jsdxGO72Wi/dLuUsTeNZtvld7oPrpGCa/iiknsE8O9N/KSTCD70Fk
NsPVttXXwqGIR+vwN3mqWF3/71620D3Cck1hccu8l6fOWJw6SWV8En1Df0VbTuOqIFAMHYJMWMMN
0waTguaAQM9aRE2uF6YvBLgNCtBh3qFKTEdTXaKMmTsBVoiu2/mQmc1T1VXg5cjw7hv0e67Q9syN
EZEvP4rR6/djmzJwYDSxKRBcXCozRivnOj6t6BT1RAoaJCuuFN7G658/qd/vTvi3HMg83XVNhozv
3EWqtGqdK+2cevrGoEMlW5qoMaf1n1pBJYgBLifRLf3YOJm++/Pf/l16y992DQxODrNPJMH/fjLy
0BxRv7fOydCdbblM7Q6RZr+tXCKQ17bpn//a78uVZ7v4am3bkdAX3q+lTifMGrWkA0ld+zmq6g2N
9+be3c+M4tdUhT///PfeO2BYfjxbWgIXDNJiLAvvLm1WFzWdD2WfsjB0t4kGLjBs9kZrwfns12bH
OiJIFG3/SHuuqqZE5iXYbZVHE3Adj9aNax1FVD3fRaMFBFO/JOgqGMNAU6THZixYSwdpOWrrEzW0
/MvyYf6+gHqOzfLFBcOszrv49wdUJkM4j7ljneIUnyo9i3KPF/lmkKZxmlw5HQyDpDEGYSDy1BlB
Vb+RxUSPbZUjjh4KkarckypB3I41S8YZDmnn1QeTjIzXpXwL7XrZ//mi/8ftLE3JaJfLzn7//ppL
c0xIh7TNE60GGvw20w7bq8sDCsCjESojKFejA63wqND/4ngy/mPN4052gbqz1lrO+/3QpXnL3y7M
07S6B+oS3rHhodwB2Hc2BNP8sBnmq4G1cmOlHbOuVVPbrBGKaPz+hncy1rvr3VKGQQbyg6XbjmO/
x1kMelKKmJiPU+7UrFeremhZNT837r94v1RvnMp54KgPNVdTf3my797Mf/91iUsH/7rlMrD5fVlh
1uVB39ZPla5/pidYoRyBR2B7+0Lkzwug4QdhF7RAw3WEo6cE1+cRQ5KYuIHEPIS5ZnxrDPew9Mom
6PBE594H41sFzYKaAUjCsEsYXD5OoEuWmBKjCi1iOnvjnA31cLLXzCRzwF5ol86aYrlw8IeFFyXR
VtBn2WAYsXdF3bD7zY7cJiqXQWoVz4PoCDSR5ZmhxDr4A9VUbUJWsINVoZo1ZrAnTkywa95SpsvG
YC8zyi+pHj2bi9fuUsmgEJzAAa+zx40SJG4EKyQlCGSc6moNerwYAvPiNIqDlqJK0orsudEo3Chq
L+0wLszFJMPOlhNV2utkMHiDdyndnFCV7Na3scHpjEC5Pz83/7FhSx0jlEkYpckB4r6Y/Q91oIRs
ncxaaJ+i0fLOC4FNKA2+pXHrPcGaO3sRMoxsRjOQ4sWdW7IPy7R87afQPuoLqYLroCqq0RWbfb6X
xkifAC0jw5KqOfa1/WYvUOJwKJh/eeHvYFqro0TqQInw6koJ3+G9SzjKB2Qr1ICnu0zURmNC+Omv
Porsb0XRfPG0+ZSTGnTN4CxhfcqZSZf9rZOk/nB6MF6R0BTUX6xZiX4J88Sn+0xsSt1MPsNOccwi
RV8x/RAxrdoOTPn2VthgOaqYNbSMtQz5SaQj8npDK6yzyJnkO8jUT8ZU3e6VVce5/1LcECuwMMqJ
tEozoYfMbPlsFeJpIp43yJvvTYjomQiIhEkhS+ahpoPXjLPcaWAtKkwpRSICdFi8P6p7wRV+LEjK
2DS4wQ6KAKaNbY6f/3xX/IddR+rs0awihuAhNt9tYTq03mXw2MJy7yBp9kD/7Ootcjb8RTIXpDIW
M404RoKZstQpr11MrTGiiExW0b7J/rK6G2vF/q9lxRFcfcvAQsTaBrjl3xtSnbQMLonDO/Hxjke3
RVIBY2pS0LUSAoCd7inrSuW7FbrHSa928YJSnZAgWuMxEcJ9YvwNG/T7qs9LwtUksGZLdsv3BRQx
uVKPaB6ezDgRyEydDT16BobMGzDl054xkde5jj5f6ffPRyfv/EIfzLMwXPEX37XxW72/vha0xoYu
1uLVXneo/3mIC9w5FQSM+WRHBr5A3AnHtqv3CWNAqJN8aCH8YVKiDXgAjmYEbs9r08bqMYJFv5nr
4sZcP+T/0wP14LTLYTJJz8u0fPnLffX77gQp21kPJZibOCC8P5qBKE4mp3LHk9aYcoNbEgxlBAJZ
AgpSjB0PNGCJF0fz/xiG8qDJfa14tGVSEHqYPIsFE8ro2m9x1DTHZkjAAjZeccnn8RrvJoS+z1U9
kVdNHtyacgx5xinOTCwxHI3V1uxZhlXWVsEMrnS7KPk5LLufOkHuezWLcKfpXYHOqiollEAE4XZq
0VxchdVxHRa7wbNRFjqQjVHqW61rH+2atJJmLtxtZxJJWmEWOoMO5AWQ9WP1nrvv23xVkbngCddl
padK3S2K2NQ+XeZHnmlMust4ojcaIm/UyDm07PI8CcbC9y9VR5TQADRsfz+AKAZ6qF9Fd1lwS+IO
KZ3HZUaCMMDCcc03Y6acT7PorTCrz3nLETdK8q1mdcYRB+evRkcPMogFHGPZgGq2O9/pe/l4X0RT
moZn4gFf5rr/rKsFb4S2HVFaXRJDe27NDiPOhJbCtYhurj4y8E/xHEh5cpr5cD9JJ2HzaypRsKdy
4GqwE/jlEsGizWHeDkV4aC17+kvN8fvNbxuc9PEbS1vovx12kxKHDGqu9pRkgtNaQ0wqRWk1bj08
wDutZoAwzn855/7H028bPPaWazGkcMX7erOLdLMbppikqywjDkoRDtYP8pxqJQGAA4T0xRP7rkvo
0qDKKjDz/KNXsHvHu/z5oTLfHXDIsqDUMtkJMYMBjHj/TJVYPwwymCxG09oradnlhYeILZiIAR3Z
7x77hnV0YpCRVj8Hq19jcbkTbeXKD2mm7WKQjHeIFljabxQiNI5Nza8QOk5aQe0kGeUv8RPxknUA
eKP3F9Xs7Kzdqok0zD+/GYARv70d1ngwmYL3YoIAsVcr6f8sZlbOpNJCtH2KpzoJPC02Tkth6yfy
c+hr3/+NZdE43b/Lytxvqzk5jm64ENWME3pz/9YLkTxtcq/Id7PQPkxTtpzuXxKqeCTuE4VnYwf3
H9kaWeYWrYtNVHfLyZwIgay77iAQwq04NaKYMgwUj/18bOqFYUrqiNMalVFs4mr6/9/qKFO0iMYz
znFxWrOst5DJfxVrLESilon9nTTfpmhD2y8mtQZxDciWclEcLPAQ6RovMaRWeMqRa4dexdteYyW6
9dsZsxADCTLk+HL/TrYJB0q91PmKO5liVehPpd1hlmkI4gtJAMvDOjpwFs0Pk2PtTU9HZjPFL3XP
psUqhmKufi26AqGxxi4Qm8vejd/iIrL3bo2djVkCenHNIYShgWK0OjP/sV+hF8RyF/W+PeEH6mfG
MlVu1Tct+Wp0BLqLon5YrJgCvAFXKLBpbfRWRYcizHJ/QktiMtx4To3BeC3jPmjRsmynMGNUkDNg
NWarOUs8QfucVdqfC+J93AKwyWiHuwra8r08m8fqBlko31RRBrHb6uJDh1Hs/iqZgV9LZu/HPmkS
X1+piF1mJoEk12XH8YXJPBKhwMm17qIJ1V9SxE8cLiok96ZFgmxHr6krh1sY1vprGulyD6gRyY0M
X/D8+1nNM6STQsu+1FZaELt3tZ91jcoof6xTBLOKmCbfGR3neLfrsG1pgIQZXWnNsCYNldjbZ+zy
uLUO3IMAocoY8SoQ+30M8XYTtRynpR0pAi6+4509dGI0XkcrE7DGIw0PKC35GYLmBZXLqnayiQxC
eQZ4I953iFz3OLeMTdJxfpJ1y+wxdF4RjJlbEjGivSrwQ2a9wm6ZaMx/og/0iB6xWtGGMqyDRz7p
0SysQ8RhH436Ym47Uv1mctQZfRDkbXwqC/sDaL5PXhshLO1jfKW44o+QL3fa4NoHEYEmdCJ1dHQs
/lWMq68ZzI8IZ6mdy9zajo2VHFrIo/zRtG+mGy9z0znY4//pUOoZskMCiEn6DkaMZM93Y+q8ynKn
Wr6a6LsYwtDLtCn9LkSHPSpj6f1SIwvIG5FXDaSroYSt94PHbXR3F4cobG/WwIRJI3PjexN/1aPF
2cvWyPdjjL5v1nPTL9NYYWvluI7LgPt1IcASZcwrMcDYcZI8RpzEP0mRvmLkIfyYGhHdCN0Ftx8R
tcRiuiUNVb8Y0nZXED50aGty8mytPIgB33OaY16cMPxtLW2OcWGH4hm9AH9+AcBm5m6gk5KeakRW
Ww7BVCk7r++R6S3V0Zqd6gUyAwCjpu4Znli5LxYmrGW+6o+w3gYdTz7o5y0CgvxgRUoiGorWrXeO
ENvqSCCb+EKzJD5aKatQq/NAlKLXdo3I2qADhhAMDLCujtnSzHGpn9agGG4FQseVQKGHs+A87ufs
Z0VY0RltX3XRk2RVpmA4yRFWXmT5xEmlu9Dqzbc0IKVfu6nYecoiPVcDk+YNLVWmE9Wv1LW+8krr
iYoJy4okUrPrjQdCGlI8Ec8Yd+AuNT1rTNuCRhw6SUPFmsYz7z8+OaUJtt2bbqldzjcUVERPYbka
Rrfe2Vbs3bSoNR4rHqaa46wPBDc9Jfjg1wbueBpq7ZJ6+IkjhmS9/klVEz25cnzNTBmyU85z0FXg
41rPe8my72wMTFhb4Z06IjJPnCTryMS2iZjX2neYLIZwQAh1k5PRvtKWN3Z6PQs/i8v8NBE5Ukyn
eQ1C6+vuaz6XzT4pAFFFVdYHDbKks1LeM2FGNpf0a9xHR4lPhqwhRHAz4ncSZrG1OrkRbexmKN6K
7K1vhT/htjonqMkPw1CdmDKmZ81mi2ukHeIBWUHaLqEGqM7b6VnLol2lof+AoPWoOt3dkdbV7MMs
fbJKWn1dxYOvqtIKNB1PWo/C/JgU4LCjuXhjy2ehQqPK1dZp9Mm2x5CEvs2nJpZYkKYhyBkG76Pe
2UyRGu/T1LRCRWR57blCOp1sernX6oqnWbcfZCp+ZZETzCJmHmsypQntibQuVFNlxLwb4aw6zwXl
ch0GTml9CevZhIxoEzDsrXFjefaI6p6PIa30oIX0wAQYDJur7aMcowBuseWBkSSNNn2RgYGbmPjy
VNviiin24VLjlZBGdm70q9nr4oFjC1o1+DSPYyNw8iNrRZtkiq1Hz34/dU2wxu5eEND1W2UrcofS
Qt9zXQ9DRwKwqrPpaIsaz/n6qxkKJ76x0lqQ7ng8HNPLyCq0dVlCPdagl9qEiimifkI8cbNWEmbN
Ulm4MNWBu5X7cehGQnwdDCdDhsUn7D0i7HVjy5VMt7Zr46Wc29Uyklz+j7nz2o0cy7btF7FBb17p
whsp5F8IKaWk955ffwYjq1DdDZyHg/tyUehoKaRUuM1t1ppzzC4eUeUtU/IpWi96elbj3ngn5BTl
d53h14JAmEzjcEOl5ty1v2Ua02aJtM/cIKgdGVG0A9fk1eCmTnmhzl4zNFeOlN/Eu27NwVp2kuiq
bKU4GE3fyDlwH+btg2FIrS2WkrZVe+OcpeFZpsZN7u78PqtV4Gak7smtaG3lJhedRUFqG2JPdPpw
lDZs0bweJuS2xTxhG5QuqcVx6ohU8mVnygxdC8Q8F3USj8DvlrV6u7dl+k5Jd7rQ6Dzv4kMhtx33
p37sivqgrmLrKUS3k6XHMlHJpEiJoO2CEKP10KkI88Zpq/AoUl6NRL6VmziMpKM2kO5hZt91l1jn
AFmQQoFn0y3NtZ6UlJcRzE4ZLD2ZYoTJLoditqoz+jIkxWol7Og8A3kRG8tLeTtiIA2UgiAIzGQ0
WGZ00rBPSLNETiH8eXNRNLcJxs+7sxzuEwS3PPKapT3WZkfShwVBxuo6594M6SpFsPshdesaruWE
tNWbYmpEJYVoj34+mlZx3KVJFblmLj1UVEeS/peo+eR8P6hNYO1iNCV2FFQpAj0M9yqgLVuvsL6P
q4URhyg+4UahURd9IS2etlWnXFG0Fu6cNBUigD7Yc8hDJ4812pFqszkG2DM3sax9xoGinIhzX41K
yU4Ws7dgGlWffqhkR8STOwZen1gsukNj6DcLAF2qJsI+yOsazR4n0LQab4XSiodeDV2aqDO8OLWg
WNxuJWy/MlvzR2p7T/ksi4dsQa8yBumOmHqN9vYweLOhRGfkJLA7sTcDKDGOUt9hPBmHeE/9UfIw
ZWR7yoI5B2btqgvxC9N4sx8pHl0WFmMFeetOMSMmkA6k36JZF0oneoyAMqYjiMCStl/dDh9U/6oH
/eEOOAlTY7re96GIpv3MUqIj+32IkuUauV13jSdw5btCs4ioC0M0hT2Dc1FdVYWRjsijdUPFHB4E
a9yJ+JpPXS+0KOE1KEOanm6KyLgkotpsSEvENLMgvINZgFClJeCRGO7dNJKggoHnsZFSFrRcuImh
Wm0SpbWY7hPEJ9qIGTwOdtZUVwReA0og03ddOcmHrXisaUhfB6W91fn0oktj8Ei1CD1UlcqXAZM1
5SEAM3PSIuZLzXzbppxa8DZhzRuWQ9yKy0UGgmg3+Sh8zEp2wYnU64LxO4gSXm0jfnIeFtxG7o5x
Q3e0XqiCdqm0a9KC/Y3K2MhWUxUOsLbCeTTo7T1qJtvqtfkFHUDGOXaoO7pkSzDn+7SsK0/VLAXj
BnSnPyLgFjgB4lHaqZiLbL2exz0cn+dak70I8vgDauxyF0fmRCugfzCV3PgcucCsBVtQn7UFoDlV
fKxI3W6YTXZxaGI/nvoEg3qwrhkctaY82ifqm14L7AcLkmDsqq0kt0Oytm+rOt5F+XwN66X0VXUJ
3vQItc1EAkCZDNdwULnmklY5GwurcoP0e44j+Roo6sXSJjwgo5IdZ7zUVpxZT6aCxxF536mvVeoX
8JW1tmofhgFF5FAtqrOeH+7jdkQT7owNDJe2R/nbG8r0OI2NdIaYar2w+lieNqOHx+jjzxVAggF9
rNsYfeNa47xbBM55nLBfVGtUD0IuYrAUiSTlk3mdmkKjR8dsGySiU1moQ4lBCR9WpEzVII6f00kF
0KRMt7wDWjCmw1bPMHZTNjRvGekgC9ED2CJvI/iVP1wRLms49EvMsr62C3oZ2xOjDfNiGdBGLAC3
tGrlJUXa2BTO0FwV0y4XO9bJRgVRMwwTOIAB5iX7gaxWAFxk6bKxshG6QVaqR5aaGT6EjACpKn7D
Crc8uiqy0zZ57wjyNO9ECVdEMGmKnyDSOykk7iDmSaG+SsauM7qjPEX1fqLJYmrNlT+H+DeZkTCn
abXpLKQak9gJm2aeu00ZiLeCHsBhpiB9L28tbfSL0HU8ODhf7bwPkiMWa6ZmWX+iBf80FvO5EXB1
qezg5qJNcDxqGEXbaM0Xx+spbQTizpxuZRm1ifYSx3hw6jZrvWB1Nd2RiVU9tARmWPisJPPARDJs
8Febvkzxy4379lPuegUk2bDQTUC5Yw/hOocVs/AsIl8ONU4G+iy6mSmfaZZN75mGBWX28yzT2dpO
Hkhw5O1hVXDeKtrz2HXpXuqCfd5l5cGs06+wq4VNFk44OlS6YKVCP+yOSOrQz3rItiK7Sy0npgRF
/FbpF1rbPCgJG8kgab5mElXYaqPLgoJrt0GO91Om76KTn+wCSOkOQ9gp+zzWKJiVWr9nOxwftfxQ
BUt4mupo9DEBWHZDqwQJOJgTnSarFvEeFqioHOoW2M2mcdcbjb6NofSHCC63kyz/NppZO+WieZxN
fBGtiielnpNxGyHLdEVB+VBRHHs6JwoOTcPigOCUtkbzMppMDbLCst6P4+MdBMXeSOTCB2sPme2O
mUBqLp2DObYHQtRPgtY/1agWHcCLuVeZesCBPe69IZQygoP8YCwncoinvckZYl+BAOtR1hFaCmes
r/TmYCTyRSJ6+pHzOcNzNcjm8XkAQ22mlnrBl3so+4z86UwNr9Tv3SGxas8IQ9HtDGSVsxDVx6au
yK5r6otU9fNr76MptysxbC4tQnQV15oB0/Zs9NohHCI+efAQfqCVH2PDL96th9q4FO7UF5cUq5Ar
hagva1wVdmp2L3WvPA3YkLEZzcBOVMdIAjBhMIgcZv6vXIjwoGVyfRp5zJ01ai9CaX2wV7Fr1cw2
2GrZ5lLU2GQNaRpBlpxq4Lr3U2ZTzH8KpVmlK7vCIFtLovW6aKxd4lq1tAbSceSIDW+f3QLlRwLG
hT28ntlWaVuxLuVXM/iEovgVTnhmVGMMvEjO8EdKHPsnUnk8bJaSG7Rd6ONs24a4Y9JFaT11gB0T
WdEJ5+C32rORMygM2LpUa3bQ4QhCMI1bTX5KFUpiktTr36DEiw9hUcJTGRWcdkzpycp00if1d2XQ
hoscZ7tGNLJDUuePYcPBS1VUuC/B9DDOqoACS0i9LtVNp40rcxd38qHtYae3o6J9DlKsecKs7fS0
UC6cRY8M+VJvpx2tM9kVYjzG9x1cyewqxXQvYlTHvCQLQRsQRmMo0JR04WYRjd+RtIbdrg07tMXI
TGau1RbFamRwfi1Hph2rVd5axrodhXO3U5ZhwlklFJ4lzh7TROzH3XiQZ1qgg1Sf/4AgVwEZ8CcC
SgNRweBAVWJKVFIFNSrvwczYHHp0xkWJnSWlWJknN0tf7ZUtwkHUvhuzVgUX/RsoYyHo2DkTsWME
yQnXGMFbwVKA3sEitCzTj6ED51vExKIiOEWrV3Cd0NvvKombLSwRrOfD8iVs4PLg+LHOo9yPe32U
R2dSosG947ugCsBOmpDth3JX7UeZYu1dNEmjON3rFC/tVAPoooXTRjUaqrAc68yigvQ9su22Mo5T
LEH6gJ63wFhud0PqyQRy7Ycu/ew7PQbGndd2oyusXeybdlHZPYydpeyU1mBJmcV70ZRK3nqf2MxH
KZdCV9GKwQ/H4X1UGzD0XVY4aapT+zSMxrPMkYPetFpUuhGhTdSK2/uK33eQJMpy8BtOW7WCL4wx
iQ0VqN2U5eOb3pLnpOJ6NsQzJlpRm6pdMdEymwEOAV1xgJtOVySehm00dErFxpt6WdkFTLK9qbeH
RRQfFjOVzmMDIKRvBBzb48i1w0HUXA87WRd8NSPUBLPpGc01kA1Ta0tSUMZkr4L+chZT32RrM1HE
m8cxijhMuSSlLxSVXYU9yF4gZmyDBWOVFNQf/Azzi0ywVxxLx3aszzJJ9jthxgBOLf1q7cuLA7FF
p1pUUZ3C1bJLUrF1W6kyXVlvb1Umt49ZkxACp3aUEglRbs76qKnk5IbHxix/iWZmetWg1hsTcQKF
CrP3qfhKTzVL1a6g60FO3jXTYLmNMW6+gAUBg/kOSfP8GBMCqKezueo34lPymJGBcND7jHCYIbka
+gwuYKxDR06Yopdo1o/sRIf5Qg3ZVRoYHgm00wc0qzTpap3wW31suRrT+aLgcsM4XGU2PkjlQTCZ
bFW5NbcBkBmn6nE0clbWaEWsI7eGCoPVt4eN3AHoIn+BRjiJsCVLLj7sMfLySTb8VOpZ1wSZcrUV
6+/j/G1GuLOEKuCIKRNoKjb5Z2AVH71G0WTOntpclp/lYcFtiv4RrEdF9vXwzZk/cjFN5fQslujC
auWqOuGcLaASX8G1bVPWhqkQqo+NpnkLE+etZDKaI3OvsWnyo0n9quo5fkFv8GZKlQfmt/nRqHeG
6bNZmMqx78XopDIhS2jKjnJP+8Ck3LLViuVnjMsIa0NG50oZ1JcgeOdE9JRTMXosw1Rx4yi9dH0m
0smIZ38BjO2xvUy3bOiPY0E5XUiC+dZUIpdPN2t4vGvC+oJRA3lHTSrSw5YcOPlFZgt0UqqjIMfi
RioA4+7nKO3pBtUvqda3bp029bu5WhGCsZoudV2KD6NUvOGnq65z2f4mOQQu0Zhkm3QUjNdlJkiV
eUk4lzPej3RcVF/m6LVteythAyW053C69lCQyo2RBa5iJIiCKbE5EEiYq/QVVKB1dXpsUE/vg3ih
ADjL+wWLDH4eZLI7lJwUuqxMtCO5uI3J9BqUwkRkVdYeA2k8KGtpRJ+Hgd02h7l75ik6uvksM5W5
wjRR1e3nZ4Jp1esw84dtladW1yO73ayjCd3Xwy3CsrnVB5GLY/2WULT+Jlo7Vc/ES1ZGm9IoSReN
Rs+Qxfy9obuyycBU+E0pdc9Gne/Y+LuDjtvd9gK8yoxHCDWgIoVPqZrfR6AnL5GFDdy0TG/IXS3r
0mO+ICOzcm1ndNCnOMWbencoox74MI+NAyS115Z0gt8BfF2ve5tH/vv5uRI+ZeN/5z/Waw+t5QZe
yEE7y1fzKXvVv6kGy5VNdNCoYPCH5ELbyO3YQcQukTRYdDyLWRg6wLwFb9wcR5NkyBs69gpWceOi
mt2oruedvfP7GWeZ/WnakhPYkzd5sq/t6118ja/Di/mm/AZ7w6630gELUs5x8IjybfJYd16v0frw
0tw3vybaVVtxlx3m63iVn9r3NXoCnwmeKAP2k0PhOmhdnGBC5/fjhlo+7lWUIDhIxHM057OjVdFT
1Fd+CxANtxSNyr4yqy0gxGETJL2KFb+xnESZBcK+ijO2u/Js9tH7WOYTF6ru0bdWvlI2AjbbWWIg
2tTYhkV5zNJh/CwrYAD9RB7MjOTu2o/iy0JMTDsO2StfJCiTypA9Zpy9Ukl2tAYJQqpFNd5yVX1V
BiIXl4TtZlIcFAwfBU/i9tp4uo3HZvav3ejiyNxfU8BVwe1qPOCrrKtRd7V2rvf3m1qt6n0N7vPP
twbprW5Y4fpJ5KTZG1Db9kHdNvv7t/ev0pah0ef5UaKdtqfzdRSiY07l1q/lqdxblV7SL+er//q2
oTuyXbTBTUyl2Je5AckjCmtuJfpl/pSZj/efEM2nObHWUCGW8mIfJMrRoEHo338YlKQL1kNY7tdn
MI6y8G/3V4VBEQ4PTjFK+f5+EyYBKTMxN//cd/8KrM067bNmZ7iWpfUx24L1OliIYnXuT12LK86V
9HSdUKqw4fTVPmjDcjN3WdMexEruNyV4t0XT/vrrhPIWfx7nv+5LagBOUpM1Dn3S56WoyX83ZIxM
bRR3LgsaRCihLvacfIo9jHo4M8myQccoM/XIEQ4hGtVyJv77zf2+0GgySnrlQVjf9fsN/Vhqp7GV
cjvpE7gbAYmEIjLrD1oMZavpyn26PtBIe/+PdvD/RPb/f4H2/0cWwP8WEfD/Idkf+dyqtf/fyf67
LIuLMm7/nez/1z/6m+xv/Avag6IYgPp1GRvF31h/6V+aSJwid2NpQXuM5v9vrL+8/oj74UQbK28f
wcdfWH9F/5elG4bJP9Hl+1/8v2D9NQQ8/6kTRK8oGwpBAaKlcsZAgvyf2hGaunQypDbaqz1dF4uU
zGCgZLU6YN6QFbTOkAPq1OMZ7DCX61qzaD2zFk2c3fG3PlW/l7oTkIs2QCTmGKMYBfYxtq4z6qU9
6T/WpsfdMRBmN1dqfjRBcWMax+pIe6+SqNywQppQI5XRuE21dlxI8HUmDYri2GKwL3Ock7IkBleN
CxZRaLTJ66zz9TqhatrM4zZbusFXWuh/2RtmhXo3Tqwfg3zErCF6SKs20pi8WrOF1MmkdM/ZKeW8
Bd+YqPBPVHWZLZHesBEqTTu2SfZizuFyYLdtFIXsU/wdOxngsT6Hb6O+5zAYU5AqmqucA97SIDQb
BvGRAQu/MWbUgzGc2+EExQ1Mw7ETW+XaFWZwriLFXoKhdDT4KpuQ4mBqJc2rODW4aCcaDIjQQY1C
YqS+oVAl5Sy7GGAP26A+3286neDJup69lFgzeD8OncQRpKwEzCMHBDEICfFuCYYZswDjrMbCIyqw
5EzSKOi4atlobG6qpsGqMo9eLQH9Ioyi9AwanWxhCgK8+n6Aj5PwAhdpm6rzD7raHYLi0SO3yTfM
DHDE6pMG5Q9jh0nHSKdrkw24ZkfBmYayc+oBoyVl5s2SCpiREsXaLzC2kZNjvjO8qmqf8tFALzkV
B7XAVRY3SeZH+DxtZSyD/WJdTBgjaxdwEXGJ5mWGO0/Tt0mZD/B+Fw7QmLdzCGevcRReUF4MbhlW
BxhWb2KArH1s1Qdq8QUhs11uUzFVrjrBo3ZhmB+BRlEM1qOD+Lo6xJYBi7rMRUZk0u8VOl1gAcia
ANLenlJ2FJ2iy24B+6ubaK8aK4iumPTszw0vTZuj7AZX75iuBZyW/WEVIhKVi/eADUg5BaSyyThU
BUDE9hhUW3Kd4y0SEgARkUyQqtwTUQ0v0TZaEWWGTDBhnNhTmtanUJQeKTYQgLB0F1RztqTI8SlN
FTYtCpi8HiFlJ4wI2GZYXmwZhTSlyaOU5leKJ1wvkmNe6e3jzHrgRlYO491wlZpMg1pKfnSabEUg
falRqXlBICVQ+IbhUjfSVagltKUFQF/iKqhQipXl9HockJl+Dkf8eWxcHqQWYNbU67WNdf2XmRN1
KrSiI6ZacCqnDCGq1biGgH5OQYvqLOpxCSF1ItYEKToGGYiuPIHyPiypt1CHpTPZ+Cn43KMppR2Q
r4jerVb6MxU7B5fIaA17WlTessi/tCZ9KvsOHo9Y8K8bsbbnynxNBrPl4+ScHqnmzkwiLAH1QuyA
hOCLvD13rsqrOCa+VSic+MvYAh4AqRv9qB1SOdiEebVHdk5XZG19+8FErVXN+dxT4RLptKCqeXwe
SjonS1NBPWh5iXpMCJo8urqsACiSxi98kS9yhjIqr7utVksZLaSyt3U4jBQlas4vQnNW8ocJ7GRU
iYxttXDGFKJgXSoEuplfTfSOa2byf3TOlsASvwu2DDY0E/XadcUlm6rRSdv6bTYJtcjMIaYxlJY+
Oj0cGGUEyrgF/BX1tLyLaAFymf2uw/FW65DdVNzadVkCpA1cM5j2sUJkc1o3qNKU6CubVDYWavrV
ZDVGYE46cjf+bkCouWJa/uoyPLUVSdnMvNO+Z9Z0FQSJ1HHRCy3g13vLSIHMJMT0BhRcV1V3iAIs
zH4PK+CvUWcNjh2VNASR12JhLzTWVxo5kdnRBdKWV0tlJ1xxrgNpuMVvd57b/kzr9TnO6g9KMdcW
saMT6uRu6gJF0WqhfReY/UdOPXlfJeASNHl2lAGV9qAbLFXw+3GWOJTfDEeNFhFf075bZorf0Gab
6rv4wR98zSJC3+RZPOudxoU8KYckN0+yMdGtgk9FG3+TRJrsgmNDK02RdmOIkWjrpvIqB9lHtoIl
jXD+rmJxRyPqfSYe0a8BlIVphQCjjl8nUTpHUa9tpLdKHPHFN6HsojCiXR+L6HhiQ6S20b7GZXII
+oCEkRDnfC3idVfa5bYUw+9+rShDLlGC4EGTABoIqE4j+XdJW9AhVNikEZ2UF8AChqdnyx7ng2GX
5puc6cmxpOBtc61b/hSVCkWx8SJaZxOwtKPL8XARZtgykKQX4D0IupIGARu5B13vxXLKUTg2P+M4
Pg0SykkpmBA7Vvqz0LQ3eWRlxf39o2rNwWwS4awYgj8RIhlqnDEmCPAFMzc2Z9JbyKGhvBC6MnwT
PyNEcCFIwk64Pqo0H3bpzJOMf8ckPyIFn+woVp9rGQJkWrZebg3kO+ZD41hvtHof57BWT31E5hVi
7/0sxDemHrPlr7d6nQKBiAkamUDeLM+zUcLHnagTz/qFsvmnJgwvulh6NBZ/TFYgHyoKp8vQUeGk
xTLVwRHhRpUi6hRkaZeRMWu3ivTBNqLc9cmrESd8ZiRkeUVtIAsx5HfSWQggzwcijWFVkJ8CFV5L
j4YiTrtYohfarXP4SOVA5cJwqet1Yf7NpbrshIiau6X2vs5HPOcQSfCHbKBWF9tpJT/2wgEEKFLe
ofihAbqz6rlHJj1QZtfFN9SxjyKR501IMEA9PQS1orsL+F0kpxq0S3ZRYatFh96Q4Arr8I97WsuQ
SaXoMi8qTqRQDFg3mLoS6afPWUor8hF7qMdS5FVxxMTTg7ut8y8gSZdOU05ExH7JnfYRtuSuQfiI
pU0BwRLuI9ES5lOQbrtIex4yuE6UbZxCNzZFB/xU7PyU/QfugZPRFPtkbD4p+FAHRcyYqY9SHZ5k
s/yWa33X1mhuO0TLM51SrXqVZlPxdIaYCEcKHP+W0ehXIrFwg6gMm4V9+iEuzK+i/91FLUe4ltN+
TnvGDrPy1xQgJPulAFAmMaSkO2O8tUVwakPtG1+87E6B8RNn52ochFO3EG1SJjiGMs1653hKlQlX
nR1B0moqDQQZfFpsBNcZAKgjBMZHXFSHAnANNpEOnT/NdDpPpsO7hMPGkonR5EjI1o8BCxz5C3iv
v+jLA6zxr3DonnUEHua6r0Q4vS++VZInNIlhHbe5X0fxZTKJJImoG4YGC2kiq2RmgGNnBi8FZAdC
5Mf5m1ClVyDjx7wIYABtYR+5EhrHgKiVaVwOWpvdKKSSHRSKzx15oPhPmVqmXHwCyLyrTR3WRDIB
n3pd8qZfN6fB1pzM0kaMuMWppPKUoYPEnbWRrGShKDcWTk0agRNzEsA0qLO/XYvSRTE6II5fswYv
SjCAfLDUXwBHQC/JH1banZJQ+IJQ8aitMI9CIlUE3XkTUqnNFHU3VBl86NLcLulNTmkA4d55kpqC
VDwIE8HQnuQWKnWX8fFTH6OxWqCQYKJTadz6cUYJUGEdzKsEqJGYAVdvww1DBihKsS4yIuWPXtDr
fVSPtGbuX2pmD1Z4yhGOrj82Q6H+6yf37+O6RirUI6+6//b95v4DmfdedP6585+f/HOfIUd+IM3x
9v4v/rn/3x7+fuf9if3X76RpcgDejc4AqJjk3X+PFbb960vm/fav53n/EeKdrQmqic16sNfK/kYo
BM6u9SXdbyAQ/PXVP/fpJUWgf77tGyXa16KjBcHsWb35STgBj3H/LfU/f/XPfepeZJ/KMXmtcKgp
9Zv1ZgGPgmM8oMQRiEJq3++8/879RltrFZPeQKXXn8oIxfV//ft/vh1SCZRZZ0ROTazqStX7+4Ek
oBAbgtYOZIrBQlyrNVE9sUuGbOfe7zMGROoAehGUEnvrt3P7gDSNMlC0VoAAtkWQ/NcveyG8FsA4
8x7aBbapU6ueWa0W7cR5IkmegcrrDpvSwGOl3gPlnN7HB+VGoMildMgXHw7sXMDnPOebInCq1+WV
HSkthPJXYXN0ZLZwl338JNXgevObCd9pk+h7qlJcPHb8k1xQ0FGpfyVfuoI19WReFXy4v5Q1C8hf
W17sh50M+6BNRg/cw/6H65ezSk89t3RgIXZOfADwBMU3/hyZeHJPzDf6Jpf2Hb2lfNP9KjQnndGq
O4kK0O9jChxEvxFLi6t8tSdKZXikNpAe/dgmDzrr7daBjfpSPaWHYeCA7I65i7xEzlzhViM/Z0k7
ZRuz86UnFde7tCEB0FU93RzOeehcswsEYWaL2k4R1/uiVNshh1mcmPvyMez88hEuX5MdudWORUSM
zBLtZPltbS+hTjRn8p5P3EoG/hW7/UEOuui9DzA/HKYd5x7gBJuckrndCltEDBxZR0INSL9G3GWL
SJZSAYiawtF6j1KVyrBDofoJHpf6ND0m4rPweW1LvwvcZau1jnLIbvkHE3R2pVG9LZ3sRojfA2g0
W/PJe+BoFm4NW2aTaxt2/mn5b4Z1WVG2oROszUEsKH6OKknfU3pGH2mjxQc4M6gOR0w4W27yCXlm
C8b3Tb1U3i8OpuHRovPlzm9AyQios9MjTSHt4ZV06guFviOt1WlfefhZVMXleEhB07mCE2y2pntN
HQIAFRrs622ZuIKjXoNvcweT1O226nvwZO600N7o1/ik7/Tv4ov/Hxlrzau+y77iZ6neBN9C73ev
agLx3w6uoQdt2Wb7xRugbBHN5B8RaPm9BPvB/RGvxSv5P1dWxXK0aTB6k11yGHXjj+D9l/VsXs2r
OHha6uQecqcg3FulS51T1q4UkQzEqn6Ee9fewJAkFCH0yuf6J4Um6PiEYijuR3m+hI9vmj1JLm44
KKy2dDFKOyNnSNvqEygYu6TTQrKH7GKddTIbReojkVfxM8kK5x/l8TEedoLzg4O++ao62yjd5AKB
lUdHX/z8BHJLc6UDIudVdOPEpJZssndCrXOupcKhmtOCyPVSNAO18BM+FJfZ647VpaztZZs+g38Z
DjEzzgYxH51KXn3mTgfo2bvyGatv+CEt7t/3UtDww31OZwZQXfFIGVyUyFpO3Ja3F1Tr4tbP/N3k
Um/qH9rfjGWn28aaU4wubuqX9sgJRbZe1A11Fmo9zvKLwfbrlBwnv3EHH35TfO5PzaW7dTTO4dub
pwlGZvwSb6dd7UT+j7prcMeQW+ZSija8PyPlJ3U2lpNxRqXn4Tavv9JNsyWw7YmaD+t30dltwlPJ
Qddh+HTTk3AGFy/Yk83gIeeRRn3rMMoOIDowbvNmtj87+Hn2+ExqfWDZxaUqQHXvDGoc+zA/iHvt
F6YviO675aHK7WCL0h398kTL5xxdQxQjhlOeJjv8oEgC5u819kI789OP2Ev34JnjPeec8oENE+9c
ualMe8gf/JGezVfCLsUTT8suig5+qfuN7Obnj7K6yg89bUWHd6URfMx3Nd0fByxtA1XujLmj/mzP
8eMM+ICr1yXeSv6mcyRKL+x0KWXVAx2wVWzpSqDNuZArnfSgoyA5lvo5fJMBUXSnGrPq5Fr2x+KK
i2P+jsVLothfxIqTf4EZ4AwyLn0O3Om17mmTcc8APL3YgZqlEtXZALgpbjpcE/lPSSgaDXNH+Rp/
Cm2HdwisLlNY7IEcOzFYkFx7oQcajNH0HL31D+NmMC68O8uhdoglVu3my3RhHHM2kmkKYO/iGG+u
Iz2aj+rwXp4kPiJEpW/p4BbaZrE5jed7rkKSFiZiTI9cI4QeFo/Ktt30z9AYir1qHhFCCtjOnFHy
o8imncHv50CqvImPfvxJXLZX64pxU75YLFkCa2c6ZG7I5DCGu/IDX1eq8S3vAQqSh5iF3p++Znaq
ojuROs/yV2Ig4bOnVAOtaI+adCuhuv5eHYQMFDzKw1Zdxx7iBaF/yTdDsH7swPDpZD1SuMyePuAX
wsh/yG5QuC/0tx3xp7nxgtcXfWLqmQIkrVuut11i2pi2/RG42Ro9Yv/5Xzjulq/Qlg6h57fPk+jG
5JO51FnPpNk6wUNxLZ9JhiPqUN0GI2w4uyjQqyJ19CbEGr/EvrfNn0W9IJ6uN4nPM1jFlp3NBrwt
HVzmSN3goAobueVjyH9YGZhGXvsaFILDej7iTbowzlneUI7boid64ZZhlXybv/XWx+8FNkk5+Ayh
lmsFxDPvIyspLxCz2YP0RWtR5V2RvuSffE+CApf9LyNHvAVsyR4y2qK3DhO1don3O5WFyIeIY2st
/SIbP/LGzTs7QTRN9/ychF4nwth6IDLmB/OtkwBoLo1zZaBjEl+iJwtmP2PgnD5x8P7qXsVnLtQf
MiCZ1ffKof6AQ+sweTJnIKInFe/LOIyLjRHGDw/9p75HU7Nb3sLP4EM4KLv6EPoomngHncFnid2X
7bVuOY/b2VX+xKjDRocKCJRE7z4xuUxO7mT4DcEML1ecALjt7Bo5hTWc+XDaZ1Pa8BY6aLD4EBWW
DIwc7tM6TDG2UTWyq4OJdidBuGi3PgHapN5mnwVbNOa6kPem3ZiA8CXHvFYHgbmQQ4MgUaxgO7SU
H1gz2fCsBs2cRB68cdlBZf0SaJ5nRAkdBxjHSK7zrdHfDHNTjbeI0m8cNbaIKYiPVk/IRzgQQSU9
Iihyfjam7gjbgytuNJu95w231tz4+Gs7y5aQZlB38EPU1x/NBf+Mda22hrcJfKpZbuB3tu4wyh9R
dPwPe+ex27zarudzyZw/2MsgE4pFVLEsy31CuLL3zqPPRa/9750EQYDMAyx42Z9liXz5lqfcBVSa
O13nSzhdouYzN3bFVyM8tjkIs2+FbFJWrLNwrEvxEKOTmHQIZqNPBGe2KVzhOV2rO+ikX9yV+YH/
mD3nsy/se+MjN5kcQ4AQAsSVcH1U8ToTg6bCroTMbTcbN0qcWngqNVt1M8EXyi/5sYWWAK6XNLEZ
dyaKOlN4DvfW+K46VBJwLT2w7Uj73CsvqbOqe+WTvY3zhEBaMrDLmm2W/8CTK67YC7aWR7jSPGUc
vzOFsYBAlYV3YeeJ7Sk+DD/NDmMSXC12dc3G4RCCElDXI5vHAwrJ2kOjn6jHI+yM9nM0ul/rEQHX
NbRBk6JBL2n+iEIGpWT5CdVRIuvMheOTO315lXHp2LW3td7Xnvqj/gj1HtrEz+QrJmHEW31hnRsv
gBIDsbORTopd2dyBg6boT3XFxthGYwrDpgQJ5rQ9dBg/w92COJcSdOToC3sF/hgeWG8aKilww51+
G4Yt3pGno0YvgkpQBdQbXk5uy/NhBgrPQZmf28QTHnD5iOYdzYp34zVUEYe7m0eP4Ru/Ua34ZzzY
+3KOlMxVuWZ/E3DBrwm6z0Ug8QA8HdQ3QhfKj7BiGtWm/VePO/zJMswrcIvNnrMDnm2sZ6RnaTxx
9j6q016LTppJRKyfl4OIKrWL/0OV3c/Haof3NU+sb7D7RpvtBxfvNHGL0nlPxJ2AODFhEVwxH51S
IFmcz6+bdetde788VZM7ydhhPYzgijN/wAVvcMSnLoHwZQ9cgU6QFij6GRrGIjyH85uJkiuQRGKG
1C7ee9EmInyBFGsTgsd2hX30w3qZE9vyDMvLG5cAY4FudyFAXY9oWDDntQuFRuMwcApAEvI3A4Zd
cw630WMqVU/5TcgeaeoclsY2p0D77DgJpnto8hX9A+aPLQ8OiZm0HwGQFFc9Psz1Xgkf89RDrJYM
DVwwTTfQS+xmMjL4wFCqTxCC0HGPBtkWqrHShXCG8xGoGpvd9GP+TLODl9qIqOriWYbfoGI2UJKq
HuOI1pbg1WCxwh06ebBAhwtN2mj0U4O9bYdUqNJ6ZXaAOgAZFRn4IgWZ/EueABzSvFELUUNwPDYq
vfToMOKeNIrfDv4fYu3nmRdi0yecyo5I3u1wUoz8yzb99qhe0A2zfNoxGZCjrzp+SIEc7yUP9aw6
RV/d3oIwzhHNodOzXKPGy+MT5WjkQerpBBXYDjvRzpeHIsNggoQE0XNdHHfEiPyX5teeZuYTDwBg
akp0IOiHLONcbrL7IvMRmEZiHt9VeAj4Zhjqh2nct6LXiAeObAmjIPVzelepbX3WsC3JZX44lWRt
9yOHaBO4y7AX7zVXp/l1UmH1TASxM1IBpbv8sNmIsErREFQ8jmlaxyImTcke1e1ceNIQ3PNia69D
aXlpJbeIv0PBJnZHl2CXQpmZH7lo9pwc5XBIpdRCOIoImNjr1hzpImd85HjgfLL7C+vGPCi0sL0L
WrLErw31cI+4o79BG2JHb+zmLvrIPvrTex1U9nv9reznly9U4vQ3C1Pk71plB0cOOyLfT9iYljMP
4cUgpmGKPlMW6Oz2nlx2n5yLawqajxo7lVnSuw/hlkbOfNMZpA/FGS+z7mLDZWMAonCMGadHjAAF
EFtsqGbQfo4v7KWl01wT5h70eNBVfjeSGtFNootMlMrX8lKcswM3ZPc3bb8VD/x2gt5DiLazPlPB
Y7sh08sOuMHXe9yrv4d2R0iTyCMek3sMilEhIyiKsXXt3rH4FGo3rDwLMQlyqHmlveCwuzKgVCX4
CU19Ndi8m+jn3sdOM523g2S+sbb4JDJ3v3liG6uu+IHZcsb1ATA12bNO5Y3Fy4rMPXrl1AvY0zH9
GmyZ8Al2A0BQew6kE4wsZtnyk7j1d8H57xB9oLWIlwWUdY9a1K/4JF1Z7nxKQdJw3zsD4tWVXfwk
1+IK4cA3XMI7/fx3PdF4Sb9Edz1ZHsdedSbIr+t9fgmHS5m+rcahk6E5kHunvF3hIDJfUUIgLN4a
psOTQkBlvaSv5OSGJ2HetJd/KDAJn5kbFl+IUA9X3KNY0dyKZ27OoXYJTJk090KmKr0QXuq7/k2B
jkq5wLuIAU/c8NsLtRIE/qg8JR5615CacB+Q0Z2FhftF4SjpoGa6FKvp6GN0ZxN+klpAjGWbTd71
t672WDWYBcqCnZ0JmjTr8ccAl+3KT3jAkbSPigsr0nyrfGhCvlEFpBlihrHjpdUvSfEr2dYLH95P
nsWM5jjG1TM6ppsMixNHrvgoeJW4VQ9W7DDuI9yFHqa7HH3uYDMRIZpVlfsq3ItvOrUP/d5kff0w
gYLQ5x5gM0ExvXDCyGswOtlHe2plu37UYl/4CvHuQCYa4MLoQvK/hy66oEJN5QUmKm703kvzhdXy
aXqMj+FL+zRxYJJ0goDscCyy4+sO3bpba7xUoiNVu4/5gHUa5US78JxqceBfZU65Q5iVw74BJP8R
/o63yjpVTK96T5krS26Ia+PQyEqs9MfEcoyeqv2pHl+nD84zPua98KHyN/3bS/1b9DQ/qDeRs6nC
b93RVN1l7/ntsYKPeequRCPDu85xXe1k+YglO39ZVnsQF5QZe+JYqgPdDwDZeMeanTRnHW3xRzn6
1gOx+bFwyTDpizoDNUz5TX5LoQ5RmbmL7hb4QbK3yEdk5dP1BFQEMjkBGZzLG7FAgTGB/2jQDWOm
NjsqIBQwqPSwT9sJ1WdvK3b8pK2fe7nTnZcMkxNPlI8Cc2gO8JReu7O4Umt201MHQUDbF8ZTHbqT
el9Rq3nZBEsM0DD2TBwKKb54NvvL3D7w1M8iDeABHUNu9WIhXFLlnzj/MmLiLo3AmfJq4yQur1To
Sv0A0zXEhXr95D8qMqho29v/7pTwWCgazJAny7jO3VHf4lAdPKqt7Otq/4jjghl/54UzCkc+Y6Di
74e/5YVZ/0VtxFL9ed+NgWm4beiwoZ3I8bf6iK2PeygmSCU7IZaL++7BCI+bizPZlWKHb9TpCOFL
ah5EvGRLFCzrA0aiAQONIkXzFPaUz3f9S//C/7aK2157sR6a8qGi4gy5VH/D8JrE64553xOs+FjJ
k729jGw/K+zAmNWVXsg0zPJDnEabo8osuQHIDmd2VD6G8jVZG4s5Zlcn/E28dp96SIEkGrzHZ97s
k+QSiwogPMMlIl+noCsfId0WZJv2/CLccQxVDpsqlmE6jR+CKFTDoj3k1sqX0a6HRTl6EPYZkHeu
qAPxjOgMiW66ZdGciKDDEmoYpvu3AxZnttsbuXp9K8hq9PRu/mS0xhdiLba1eNuu4m32sekRl4Zv
w1P8RepCXEwtlw0y8diWjL2cHkksjj957YRviXojxEwp+tET6ug/frK7za+F5I+8BhP7FYNNUmtw
k+mNogZL646oPQ+66LwsVGP2Eqf0CzoS86dEE3un1JRmQsnL/IDU3p4TsCI+XvLjizix0q5AKvCp
SB9F2pSZKySXznSFOwY5wb2GWiEkXHo45+lJdZdD09jE1R6LTPnsb2DJThQ8Gqo1BKDmG9E9cmh8
S/WfVIiQAj79RIyg8wyeI3JFUB0oL4AO2kvpZQA1ZaP88Zujh1ggGLKj5K4epslFLa3xCUtARqTg
vakq/UzaC8qTIK2iQxq8CjdqomwZfhYfKClxWTwg1R+nn4hyzq/KodgsPh2Jat0RVk2pz4gCTMlI
kbIDSVL4hqic8gIDzuVse2PYxPQlJM4i/zap0GQO5S5B/Jxt8y15z6KArYGrKZ7mT96JbUUjYRcR
sCZMveSgpx43qtUO6zmzOimfqnyU2eDe49sEm2qbgdlzmJIkuOE5zS5ghHmzvLuxa8mMDLnFTdmP
t+KZTrK2nJrd9AzX553X19GpZlJ/Zkj93OYjC5liNUiwO/PMBKfSBOcDIXsqiigm7tm7CkKszCVR
39IRsBuYRpl2atFS8sXsWWtfisWn1UYzlPw1e+S1FHYaggvIThpyYT5PY9RoLrkzJSHS6gYs1j0M
er7h76bBIUDfV7x6wLXY4Q94K6sMIoqjGvQEaq6l9VYJvz3omAWTBwAtB2rts/5eWp4e7Ws1IHLu
lGOhvQh/+i++gDpe6y/RPm/9WVy2yZNsmQdbNqk14BcgEszKkt6vy3NQd2KPuB5pm4t3vcBJwFS5
EZhg/alQrKj2XD3XymjwjSIxn6mn83QxO6ybbWy431554gPZyRiPmi1lfuS3BVRmzSlRRJJdvifl
wngLEQ7pMUUxWx33NNYrlnf8Xc/fDOowvfHnfM6WrjgMdE96josxxmfAObf7qgl3Rp6IIyh7LgkG
uE0LjF+vwGu2fo4x3nMWMuKMl4pNEChzEbrjFgZBY4DFCzdxoNhDXlzzFClRvjM7eU8dozcMXoR9
Jb5y1znFxiZ7puzPD1w+lXVEJkJb41cydWt2Sk4+Ump0IjW6mZpDilJts4Rnxr2SDYbZFjnyUDnn
GVWZi6agIdm8IePHu3ADPHXM2Lkr5hbEAZR0uHqukUfErsBUCjV2uKvQ3XKHFuW7hW+Nl37FHvgE
5LBE4VelbH82o71EDQ1n5MynVDmY7jZpTVeXXpkr/EjJVda29/7nk/kEqw+4BJW0GqQbREL64w7p
Sa3YMHvZq7lQ7nUBEYSZAs4pdcDw8/Ec/OUNMjfDyt/TGd8eKG5xjcu9QzXgMXI7THrF5apYRPyG
l/A4Jn/GBjPZbpu7ldF4y3Y5dDRtGwKuETcE7n+tHd6OO+ePuF4mwfaQamCbTgmyzd4eIDmoLcRb
+0ZcYO5AZaB/x9lDlEShZWcOznKe3vng8UaXQCBj8vhcbof/cN3gDXXKPNodj4e6cEbWrKo3Q7uw
KjQ1YMkXyrHXgoGugIYtEE1g0QH/xkPkzbaFkexYqA1m6A3NukfjCPO+Nz0eLAuEz+CFPHbukNtU
be5o1P3mGsl7gb1hddfi2gCT3PoHwECJfp1xW8pYA+6LGgkHD4w/UaH0qOdHiidCRjHhxpznw0NQ
zwJQTncx7nGHyEWnMu65n4mpRDy4N9YTj4HX4ty6zUWAKZSfseIlOQX6SsWdcIe5CqzzafrRWh/c
KKPMVfA6HoNkItZnr5QUDLs1zjGISeWJP4jF02Thau0wP3iU87gLC7+RELZy6LnHCAsmh1RgqdME
tBC84jUGaR9XxWWvJxobLIus3vXDkUnW3w8PNEijdretxXTXP+ZAPGfG2I0bwhZQOj4tNpNithfh
p4P2WOlzdaxjLXaJHOfB61JXtHZ1sfl2Bw9IFrGdWANCzG8pMDGIlVUOrfEMpA2rexOisYw5sRuv
3lL6lRjQGrfg4UdOJrmRBuHzhWfMZY7hI2vP6G78yO1uCK56B4aDuDyE5z6ifuFII/OWNtc2sNHR
AqIjuyRPIBzXOvgbfrtwqeBsFulkn82TOgf/jDB7qdBDpaeiijScQy78p8Hpms9zANaNO1sEl0fC
WmR8tM5nwZVb12nX3qvP1PAYDSSWq2wvyQ6zEEwBDkuygGSBj0dUjP6TvK0mutZK7ILVyQF8MrDs
QPzcau6WSJW4QMHiAiaOS8qBMZVUAo1tcrAgUSKtbY+a3Df3x3NlWob07dStPjnlR+uzuYbcE4kT
kzGBZgZceLsk7n8DBEHxAciquyHFfPynttwUfGSiHtriaV2PfPw2CUZKmTtYdua8o3quhb5KlZOs
zKZzIW8Ef99An61GymfB7qfZ+eyeOyTv0GndTQ+J/spixHfvC5Rq8bDNV2HHO49msOgeKkdkD0wy
ElxyYJWsrUKkDGG3+STOeIILLyIYz79lh0eqPm4jrTACCuK+tFQ4MwktlA4onFMzx8og0fyuAVGB
Tgb7paPSkbJ22nNM7sBeDryLDiPoKWdhUSzHUbkC6W8eqbOB5LDMoyRAm4Nenl5hLfosg239qDt0
7QXZqYHf3bfoNwzoGWGr5DTNsW1IKvABAXy8m+7CZ0ZUlM8gu1Iq97LDCqjYQ2Tb6va6Bv9h35qf
27xWrjxLCq0YCLW0PZtk11OoB/Qi5B4ra0DJftwquexAJWVS4FyFtY3bspgH9mFZttj9SfEbJFiI
yRx0IkJ65ONeU/2id7LIZXuu8P0wt7sYI3/T8CRQZ4G2bkpS8k6626SBFd/1EQBwLxJZPG6f+lAp
WGkgMpHArKYP4QvECtuY+tMcBGs/mw9F5XaMKeGN9Wq01xp/W2u3zaQhAFmODTHCCeIZjZyO4VmP
SnRHZy9qjmN8XEpHG1/H/nHrelFKiN04IUZA0eHAXiVTcuq3ec1ahCmqflBGQHFY8WtY0gwQdS1S
tu5MSQqBluWOFahR6yPIMmyWSBk9cRiZ1Y7ZThNvMo/8iq19iznioLsKn/xsxgFvFcWPCLtpaEpl
aJnsSpHT/iBkD/DTi2W7C15Z1VjZYO7j1GgxA4zEwASwNbxFNL+IpFn3AtjPNyoifLzROaw83pmO
E+d2znG6q2CpAwDYtPbYYDmzcyppATsJAOU1ccrSY9oM2pVlCTg97J4bNvrOq8eDzFutUMXdrv9i
wtMDCZUrS7dP2OwcJlScPszcEGAHVoUAhbLBisqX+gPcEpjnPDAwMMNR0fbRtBcWT6R0Hjm1cOXp
oKdWj0d13VPIYbiF8hoScbGx/G1GLNb6Pn9jzrCkuDJ2onXcHjYvYjKzGbFz8Igi0RfzgIfGzgNh
nGOJ85GXsV12HwBC2KA47wQt4OW4wZA3Ey9jLQZmrdhV0oVtbEjOrQnOmNjciaCqopUQb7EPZx/F
Mn5kDAnOWC0YvsvZPR0czaJsvzUZeKz8VRFBzAEzfkbsztkoOUjB2aX6jMoC/cwt3uOtCEEyny0k
Xzv4HQCE04zq8Mjsj6adOASsGeppufLxsNm7kvSQ4oIH/WKTv6c2SrJOvrod3yBPKH+CLMJFYYMZ
9B2ovwCkBcVkDueWChM+Jiu0VkEyPRNTP+CkKiq2lsjmoVkJVaEGniAa2zODuf0stCXdolHTU96e
DbZBQOswtI0MSjglQtKnO8TbUphCvXHQcAKOFPyxiwwk5zKJmETo6jXZlHqlAWVeq5GAkaWAqEq1
CCCsvac9NIqih1iNX4Ydik0WiHh7HxIBUkuit2hettl0CEVjRDIqhEE/yTIraVLE3YhYPpOdwlmr
SxNCvdmlTnTBk1aeSDepT5M+5bso7AyIFTM7V68q7hg/IoVCIhXJFadVWB2MVftGZ+ljCjlkaoXT
OV4LlJ3Qa2VDi8wyyABNY+tn5W5mSLfZVCpP3/7y789DXV+8MDMvf//UZkpBkCPe/n5XFNmCRTgR
0UYLKuW5R0tZ7xERSBiyYTwlG4k2+88vcrQCkvz7ud8ot4NcmzupYeG2Gw03yuJ/f1E6H1smjpJp
aQg3xIf/egHWeV/mog+uUpY0gbYvuKDk6OX9589/340d068oi2DpQFEmBk4N8PX4NhcrvhUwYEPH
bD0KG71XyNoFf9m5hf1ksEYS8P5o+6n/cbXmxgNum6zHO3v79u8W/vnD7a9BdvKb//rHOguDsSUH
6ztqPa0BEvLvk/++pNuTyf4u5+/bv3/U6ubFEukkzgpsJaxkGvJKTrp6G9i/Lwh4DIBG/5d/+/vF
37+harBXUj3xFWM64VYpeeUYNUBd0DabUhK5OELGLGueW1HuEIiIkWyivyFH3YRGH07wsg7K3DoN
qam7Wm5UfifUTxOVmRWwmGZu5e2UykA5/3a52JL5hZ9InuZEBM2hCq3enRqNxsgKpi2lhJYaIwCC
sYwupQBQBllEUr+NSBcjkZ/j9EpI3sFsMsDxNyJjtwymLSzTfd1zII8iinBlXoNpXkiJ8rsWwW4U
6ZEa60Zz3Vuz+Vl0t1ajIKi1Uvko0gpJSNfFpJi8yGxSX5NrGiEUSdRWvy6ydN+IS+UrKsDXZgpx
2CY8WcAc+lqrw6SHoEVKQH2ugvEf56mbqBxp1Tg8dOAqa6pWZpaH57oYAm0MxERSaMK1jRPOGAAW
JrmWpaG9kE/UoWq0ICH3oZPBSEeL15WoPrYDymetccoiqSUjb77nQeCAjgiDdKptUU0zHV1euvUc
QnAPjR1dBZQxUrJCga7Mmted1yCTUY+j6Uz4BaAKqXho1Qx2IZFhFFXyXIl9AJ4+0WHbVyn5c2UY
SSCh+DVVVJlNCoT6lIW0iYb3sWLQ2gZNxUR/Vixyh3Im2hQtdHKy2RkLGG3z+6bVBzRzBPGv2LES
vzZLiK77gOO5MeAckFfpp0UFSJMybT8rAocXMtZqXNKAGShW6SH9qJXajogVAZi2FF2WaijP2Gbe
5C3rggoRmJQQgXrBoDVAHmHBY02smlEwkNyZ3jD2ZVfHxtfpBPM09LN2J3J2GUN8KOdoJbAH7FnH
2ZsBL90XtU8rtbRTNHDAFRpE0zqJXiSdzBAc8xAI8nIcYiSIGtThjpYyQpQQW+BsWuXk0hbeS1Xo
RlOZn6GDTdU0nrp2REZBrq/rNICQotELBWU9Sob22sgKUIIR67UhqVhAptOgPSVH0XXCp1TRrRcE
ycYV2YdJMVHpLYM0qXokFLR/9Mo0oT0bhjbts6Z/1yN0faepAavC4t01+KcOUsK5lywJAjdmsk0i
8pzEGKnmGN9lvU72OsFtS1X1u0E5SIgKxcOHowNFh/admRiAGYquRK5cPMaGpAUTSFrcIQqQSjiz
SunwliUCXaAV4/RU4vxd1G8M4qf91ELsg/Zxh660fFDQuI+qnOh/CT80RYfOkU3nbowif3ksGsMb
0Tk7tXVzgk/TY/ZTHPNQ+lWWDgJNTeGMI4BeA4CkXjtqaN74QorGggjzqJAavJgeeh3ybNe18qEE
HAHNDyFnLG5HeSFJqtEuaXO9O8CQGnZiqH2LRYW7fKX7oZRzErTd09SW75OOZPU4SP6q5EjzZMRX
g4V2i5DLuAcvn2aGVIqcxC7GkZ07QVFppM6fib9VHEEUbJeTGkqzDtUGA/AVa6gpOaacI1jBY7wQ
QvaeyIo30CIwEKOBAdtoRiAMxFuaXImeHBmHoh45WIxwcbIhbjZ1ZARuhTWYlHK5qnG8T2vtyBQp
PrGrO5sl4PW+mp+kgjxugOamo7IUTR1lw7h9U5EAVs1eOK4JMA1hI0jW8xp5itk9ISk+B7iWnRoe
DSVH0N8RBiHLoPxoE/kNjKuJmgBR0SbKgsOtO2EbZVuJtl40VXlpLamj8rEmQZsoxIQVhagWS5C0
hISl1wg6C+04B5WkgxuM6SILHkRYxakUaDpio2PmIcFWj9TJT0Ir3i24AR9WAhk9x9k0qZXr0KSP
oWQ1Hpsx2vzpE7Lt4l0f1icrWpWjTD9LzxL5sV9GmjpAsToEPo6T8T4v1jc22cm+mJLfJUYcSFbi
p8qJoJwGlfkuJOt4surqjG5z7qeQjmEPiB+ok5HNI0J6NOv2JNZ1csqk+LlEX2Yn0slYcuksoarm
1bhke0JmxC5ivc/M0l3dCPVZR3iSE2Yibra03E061PZww7upQuvmK2ImUEp/0jk8pR1qVnFcYHpZ
E3ZWU9KfcrLdPKPt0qi0gRC30o9DOD72qdwFEQwdGg9biQTucNSmyTnJGjTkit/OQCIeYn8ISR0S
6IQfu5JkrqbLL30RTW6MrwmCzbXuYSYfNNrCUavKuqdNpEdGq3qFmD9LowJGo1uuAuZgkLHHFcGb
wrGqCgVM2dpEKBViW7aWQR1lbxLl4STXxf00rW9z1V/aoqNGkKG/uIrjSU0Q8u+TeKQGPd1UqoYX
fMUYvMoX5CKxiz4yHEPXNi2xBYiLoMCMlsNAnpFqqiShPfQahKROp6jQ9HL+CP3nMi3zSRizOyHF
Hc3AgMJRCeibumk4UcHOSykVFFxOvsu0cvNUc4nf1Y9QhPvMZH8oVYlSuWEGCRH6voiAdejxcMKi
8EGChhyVrUXLxCwBcGNl2KX7euyeMKtjaxeoKko6ydYamV8J8ipwPQegMjp1qlaOAl2kpIlCqRb0
k4s9VjaTHEojUBOMhxu76qnNmQ1rRpQGXzUqUObpeIb1OGflL8R9G/cq7aNeX5sWKbUoQcOpHLl/
HcbLuloJ2jYXUyvANgxIV8+AWReyAfm4IN2K/uZ8wqxNBDf8HWk6gXnU9s+x8DBp4NEzq2u8MB2/
k0UNbxadJbHCJkVF+OIcReNX1BmhLwSKVuPuRetW7mfKAGsVNAUhPS6Ux7gtNoGy7ktC1bOVCTca
kyJ4a66vSQgQo4EljAIgy/jd6JAqjNbe1aSRdrMUcgSt2Z00nxcliU8DOtCCidb+JKHEORkkOaTh
faWR8GYxcvFVFUOVNN7axArQyHvjwHnQTURG0RjOzNqfWKcu+mDaqUbvbpbWHrb5VmMSq9tsJVWQ
goNbUHy1RRmCr0aBXrFU2oOdAv9Zb9y2OWmJvF4MZLDRVc8p6y8ELFQIzHjsXPzRLorU66fMovU6
Q8TJ4hQmabpiISFnnybCs6c2HEAHpZmv6xol11lD4QGRwv1kYLiND2alHaVZ6DxjkV4UPbusw6Sf
pbx9hrbOOWmC3kwhpMsyW868UNxbSus+03mUCEWAapJRK1xi+pziVDu6dKVi1udFR0LRFMgElOdS
7VIq4D21Or3W3DzqDuk4Ns8dsEWvpr+OusODrreUL9SaR5YT0I0iXfpGKikNt2oJea+69Sn6Up0G
4Q5GV5AMshyolnWPHUSyH1JELwm+qZwZ3fhIalr7HTRs4MD8WJh57+aZ9o67CoKJWKJMkIwpWkrv
rdpcikpBpG9dsW9i8aBI55I8Mriarm6YXEJSofBKfV48tW81+NiEEQI7U44E8ISFNsGl+o74U+cq
hfhTtCU9e3EqgIS0iBA3e8NikdZyxDamMMFD2rX5NEhBOBbmTqkK+G5sk+UE0wJvPirh3aMi5uYZ
jVqnrORqXyUbDQHAZylp0nEO1ztRHKW9jDjEnnxamfDdQJ6MWnUkerO6AmcEEEZCfZCyNrsOiZX6
8UBzPdtokVVlJODnF+UkhpkvFUhKdU2C3q42B/oE/cg0BpI+1BAw/RtjziuUvbGbsVVpVQhPfFPJ
F6jfS/RsaiN40wyd0bSSXqPX3ICCnxLUO39ia51FOaWZSs48WQzvFiPb+AK0T3DEeBJF6iK6Kkn3
NaKWVKqp+alRsbpzZ8KUV9CCUI3IAwaYYky5lvu4R8Nak36axUgO1lolVE6690Gvg1Uo8Qbp8wl3
A+kQtiC3LZT/Dy1lNMwP7FU0o0uv8HC7lf1ZXEkMNeQ7J1MERraAzRBSRN6rsnsVhGTh6EXkKa1T
XNEW4OhkEZScElD//dofVvgvXX8nyIhLm2J6kdVJeCTdVTg7v9a2a3ZqhwI3otKaSa9xEB6q0gjC
kkQBjdicw5rjO+/popfGHcmQU2bK15TFWHhkiWinalHSdljBb/WvYzg/U3bQSJ9MdjkNk0KjbSBQ
WPUpHBRMIeQ8yEjuD0bdsrdg4tHR6RdaMfSzJhvhRPI4oTT7wlrgfjRpWxYqjoelUwBO4jYzoJXu
oFfGc1Fgn0hTERhFr9yr0xiMlEfGCBf3eBGAtltNc8f8ZDtNldVJNZG90+wJt3XhW4ZZcDSl5HVO
OFbFmNXIbGFBE8JCH5pLr5Ww3wH22klso4se6XYdqbiV5O1bpUyK2y/tuzhpLU3FhCVa15T+1lcp
EZ/ilFbhOtKWx+4xBP5Pqz9ELpoGdfMeJ43kKvOfXj08/Br4f9zQ/YjjkbSryO7mRLkJxjT6orUY
9D1W2/ycIuDXS1wD1RCQ/usRk3Tb+Jqvy/O6LlDIMPj0h6q4K7vuaY3LvZBH0S3XXrpx/JpTCxBt
TCpZU+ZwuNzalqndyh1axnMBOwQEiVTN4BXMw2hm57g9KZL43q5IMhSKdcQGaMGOSDfB3o4PnVWM
10ycfpQJGsmm+ImggoXvu5FlNy3JX/Xpua4q7XtVb2WSXYu5bQK8RGgDpfPWdKYT1FmUWzP1PHMg
uVSjfsfGGvc9EvgIAdMDycrV8lFQyqgsgmhEv+VDWOksSPrkjgvcMwEMnytlL2xYozekqMdSJkqP
9Zh84er6XRtRQ1W3uW+lcDiVYClHTlVjNb+tTpRcfZMGwR3p+WMwpflOHAQXC0JAgihw+40SggNw
EZqW76V23BtZQU4z9V7JDr4bpPk0jpESyJFCwB+f16IaqSUYtC7qdT+jrrGblwXaAZY6lN2CQt5q
LhsxcWo3OcC+piCORUQ8YRoRy/UFji+tC3yjwM6qr6Vl/SgF1rzp0H2WOk9cTsLaX1b9ouQSFenU
8DqBqMggt6tNqDSqABsQgwEo+gDGZySlWwveFk+d5aPGTjcbYD1Q5KPHGcts2FAFhGwJ70ar/k5o
U/Z98auFUwRCHg5qC4CZnSa0RHSUgRNJ0bq4C6KpWkIzTlDxIeraz1KCBRWa3tI1VdCqFdurSioX
jvHL0HWv87iuGErdWwVM42wQch/NjxLsIqJKgkDE3FFLt3gPIe+ufdbibzJ1w/8XevspMQRZHpf6
57//t4/vIsHlBiXx5Kv/3zTbTDxA/y9Cb+V38lF+/B/+5t86b+q/DLy/NayZsIhX9c01/T+k3kzz
X6KF9a66uXhq//zq31Jv0r8MzTJEkWqIpOqqiY/rv6XejH8Z/MJCPM4yceg2zP8XqTciyP/NEhap
N0UyeTsLi2viU3mzhfyfbAIHGVXCNZ4FJN7cVR38XFc2oGJSXEI0W20E6XY5AcRdlxID6ik1Y3Wh
AbFItEPVVHaUWfXJbSZgAElkCz1x+TAhU0j1iwT3o+9wbFsz+VM30JtSS+na6rJ6GLPkozHimApQ
DHqSwwTXJoqLeTGAJy1AMk06uALWJ+6iNEkbtuOgn1/7AfEUER5dPSjjcZmiQ2LKrZMVDV7YBhuc
UlQnKy9ZBst4GhcrgzcCii83xTMu1Mh9ywAXmyb9XOQebToVKHU3hzaKGBQv+uFBaENoKiqi5QnB
ERZFsIQX1r+imHhdDQvQfWSINOMdcdjYWwrQ9nWbH6lH2bwEDl40+UIEjHEYJZh4ndu2FSQItfzW
dO0tzYsdBffazdb/Qdl5NbeOpVn2r0zMO2rgzURPPZAEQW9E+ReEpCvBe49fP+uwqvNWZnR3dEdk
3BQp0QI45vv2Xrv86amBK2vaLOm+K6gWcd07KzWkfBZnlse8Gy9NibapH+h8xSNt2558oAGfQUqB
jYwnwTEvs63ck3LlfCcIsSvVOmQpks9cOctBqnoVo8OsD9WzUeWrskw2XdqG8AvG9qTH3aHuehyx
UXjJah2RTKF/BnrYnkOd4BIrMatNEcg36ZaFCqsxgs+XWlYiqoLna4eKSwnEOTn+KF+r7iduz46q
Bi8DdJBVNuCR0Sz1q9MtazeY3ZIuFMOmE80nHZ5CNlsPU0R3b8p081yl1wRGk9UrMeKblDFtxoXW
wFHZZq30IGm5sqyK5JdZ0T3vZ5QRjkHnP5aGwIus7KHoMfuEijKjnmCDGoNDWimWdm1sJKRQjpgm
y/TLL5x0F1ulBwOHJHJooiu48c0msqWnCDyKk9faNQzxKXQ9JNxoCnLWcrzpnKZ481yMBbF8eFSo
NygrrRiarU9o00o1S8FGdZ3Gp6avAUQe0dyoxjTsJ3kITpTWiD3wJ1jcsnkbkqJ8YXqc8JfZadCt
SnI32D5Bw+gDIhPzNm0JCUXpw0KcYuuEYLYbNi1xO0QJ3ZqZVAl/xJqqNs1aSi2cTDIUPNOZ1KVC
oCDs+oVs6EifNakDZqFjaQjnk2m8W4M+PnZo4hyf2XMO1GkbE3ptd5K8mlTJa5jkwepVZ4sS73LM
8VSDd8Y5bBEFVCRrUDEGCIkUyKxMiHAkNx/RbDJHTdi3hhiiTfeuxmz7yf9lyYyxBMD2g2QHxiGt
rtYQ26ckRqMVx0ReGL0cr3rrOwmieDtk/cqf2VwouoVlsg0+JcT8STOFnjNnX/DrTqEmTV4+1huV
440cknQYCd6PZrAnk2kBgDAmYATMgUILVlNicjAnnXr7AHzb6MzLlMtYffXCAPzXmmsiU4aWTi2Q
ylfSSfZxZ+OGQxfU2fNXnto6BAzzGMQEb+VjiRIzaK+d0X0ncuCQg9KiCIkmOE4S+XcWO+yW9kkK
tPOhOmp8XXoLk6DPO7hKGohm6lFqcwrI/cqD6dRWfcC6nx5BBkDA8lFIFcDurFLsHozAdinLk4MG
u18DMaaZJeCWvtspMk7gUikQrGWkKXbDQeHs2I75uEHUjiUqMKl159Apcmta9jaL/w5iINDIo54y
tEcEAS5aNrS9oj3IpfVmgBOj9ZbtB+klVbsIUEXyIulUj1ie9MtpmNCgJzATHTL9Wg3OZYJ30xlp
NMltzhhh4jmTnddwIGouV3C6zWpveyxRP4JKPfURFOs+KeBmlhaaFYPAswTUxRB9K0UxXB0nB6A2
249ZL/lrXWrtW4H0PqCl5WlFcPHn7oHgCbxJJkAupW6HncM4rrA8Q6IeszajoOLYP4ESoSdSu6eS
HJCrEX3b7dh6ZkaTZDAqwh9Hw4v17nXOkD/P5ivV9WMhpw8UoR5aufql26R3Rn3Wrq2BSLqUKS+a
unY3jWdFbta2AoY3IPdwqUplj2xyxJ3fecEs00GgHVLKp4HMiXOnWE95qMxHW2kmVH2INbTqjVBZ
KuqKRNi1I62TYv4Yq7j0ZiX81mbyS2Lrh50S6A1nm8PmRwChbadScfNY6a6WluI4nM+aH88POvFh
SzXx3Y5oAb6FeNrUM3DMqonAAAzGOXYmY2FY+DHlFGf3XAM9bCivBHq3HHHjBiA7VUmWzyaRTNpo
UC5KO4qHnVSiKJurQ2PPH76ex7ukTJ5NstBOTmlA+6MCapRj+ZCNLJUTYkd0ndGAThcNl8A41lV+
HdQQ2XnDWrejSr3IaykFslR+l04uH+pEZfSPyFRVTXzetUn+KU4BO1OJK/FBtPg2aGWjo+6QwsSJ
4cutTUOboDQ7xV6Th89ZowcWV9KzZtZupzufPWVft61s8nUB66+NjKijvMgvkmHulID5NnLmX0nf
fcZTpyNux7dctfm0Z1DaxQE5YGoW7nPbuE2xM64kX0ZWSkeLuEEF8kpbPcokE+A8NCGXaIDqCBBZ
jHTwV2o+P1alcMC26aXMmAulqRGtVBmPuPIYlg56lYnhrC3H+FgLhp0pmduxhtoexsTFlAnZAnMM
VGhUflSI2p5dmkerlTcBZdXVRKMVrCcBFxkTdLVxZmXaJFpA8bE0WX0R2+3FHRNpECYY3VubfnNO
E296bWpIm60JDzIKkqNBLzVj/bRnw38JqGdiIu71Uwt6bWv16odf0akyrc46Br0cLvRGUjySO5yl
rLe/SDgaDxWtCOjxpNgYfJL4sagcMuuK+tdII3RdKMWTqVfvbanRnGuYRgJdM7Gm76aiTW9RW+MZ
1B9shRZhKWUv7NR1FMgw8KYU808Pan+U6U0n5Si5qjR/Rg2sQiXOTzUQdWZ3fCtKpD+rraLSTcHE
nq57p34uL7IveYWdIWECfbaCxKGv7RYYTtynbkfQCRXj+SscaPyorPTwxXbI+TCVllbGCF+CwS6T
yisnPELZrLxJXduwiKsZ2JIAdVOKqWKizutE05ILhcAlJNyzgquxkEo8Mj2Y/hH3aoGxiimi2wLZ
HgivURlpZeA9EmuQYo6fba2C/JEdQ8m5RUlLzTpqewqkk6tXA4yaZp/F9rxrpwiryYzEZmRT6VCC
YKAfwbGhgxnWdmqve0XBaCnFKhEAOCbtglWgBSalRbSzbf1jWGTlKdFliiEQqyZW+QsjQ8UW68CZ
935oVN4oyQgw8ptqoXQZcxu3rVYjDLEmRC+OKgMbLUvh6sW9mklKQUOrRo7V+Y+RHj6S/4QwsK+J
JA0SBDu2XhduW2BgtUkv3JniH6NABbNGKfLP2/c7WWMr26R+0AYHglqt2yU2SQZTHhsjNeXzSkVE
a83Qiba1B5EsK36dR628Njr5XHV6uWMWgVcvfvqPbv5H9429atHbQSN3f2xapzVCYLNc/qfPcv87
v1Lw2Ztjl6IQl6hz/fGaRkLM8uL37ZY1/Cq0iUX9l9/8y4+/31RgavOCmEfapn88mwSccxEEhUo5
isXUP573v/spSXBi5wXRn6Df7H2qTMAif3xL//gE96dKSry+mSY5/3jh+33Eo6HIshIikgSKzaGd
BaZe29yha8TWYKi7/6IQZ8D9pyalho/eavqXXyDVmJeWOMtSHYix0raicD5zSoV3BH0tkgDu//iE
FIBiA7N9B9kz1JEH/+//3O9zNLJQgjwhK1vw78kd2agC49YJNn5yp+QLXn5zR+fLgqKfgtNXxQEN
M87QVgDeHNJTd7KgvN1/+st9um5jNupJd7FYt+zVysg9kNY7fSIvbTBKcBQiXMAU145qCAacXLP7
DXPM4SHO7V4kBqhF0KM35XV+/zOJVyyoZ//LfQSJrlPkZ5TjCTKQRHRBMPcSFt7kEIkQhN/39/3o
rKdCxVFMVkFnley4qW4t7w9yQvMhVHI8iIYOy5YkCurv999oFlw2ta839zdciu/6/tNfbqrT1K1n
fc8ZfbjL/sQ7SEWOw13D9Vu49VvcFYoMCFukQZgiK6IWcrW7Bu1+8x/3cd7hGVh4yfZCNszuAori
EtecaMhA9fWL7Cy8lM5HEz7U7rBODvnCOr6Mu3wRbKd1tWpW+HVArVqboVvGxvoy716GtUdzZkHK
8eQS2DPFB8d3MdX5N69PdtkhtZeef6td4wrQcH0AKbyEqUC06cKbd80KIZ37Jl7swOAMeuSS1KuX
2F4eBFjqhXjMF1tam+fpizu6FS8IZ+BmUOYofinQTZIbF7aXHV78W5tSPoCY1cFHWgLl27IKvvLe
sALy4h7PzRD2Q7UcH7Cym5fDCgHPsKIfVdSr0rllM3RpvgtKlny64TWqjnp+5mtBe9jMl8L44uuZ
oAfM89YxXlPW0XT9z7kz4K5E9K/uqgayroseS5bWTQdf33WmczVfTPoHgJPmLV1CFjknXts/pm3g
pqzUh8uw5pAo+GJpeMekjGwQmvYkN6L2Qji6UsKljMd6gN7pJYfOphK+ALVWT3QHFnixmRQQsPGx
Zvoj2pIcQDtw+YGbjr4u5y3AsTGkQrBoM1c/h4hnhz1tSOIXOQgsCUznaLNh/qKTRzgHVSDV3Cjv
ve9yr1EuywEv2KpObkMLvQCad7OL0rWVn1j8ixcbTwqdrXRRvBLoEyOM65a8OlRfyVxFWzPAOLXQ
0hUJs8xrR9rYToQRkuUGAfWTayIdoV5Nv86+2edqa9vn1L8wY7n8T38pXNVjvFOvgmpEpy5dza2X
PE8TQDTtjDmJUN5lSXfjIT+qyrI/hjuJTwrhaoG/G/ITCkD7UwbkhMqdhpEXfsqXFOzNsOq/KwLS
3/l2sunZf2BUXDgqFvSPzp3X4WO/iggd+9w0j/LaHRlZD7Ag6mMriuPfZYEpY5stNUA/6WeeHeMB
tUPyjFKuRs6QVEf5gXylFXDthfPjAwVcGRyveXkqjyEm7lP+lBKttP3RuXCq4a3fjgAy1I0FHWhr
MGKUPgChkTO6DxF++a2baSTqQlNId9rP+KPxzhfFIf7gFOgMaS1bW/o1q9jtblAaYVUv62diuuzW
y8jLwudKT/rZLK+OELOWj0rmBdW1yd94eFsvoBPyfehngNug1DnqCntsYH+I6VLA6GfORw5Zt3yZ
d/KXxy+7V2ol70q8gR7N5j2FWe5yIqXzJv9xMPYgf35QSsB7RPUh2uWEXKU/HP4STyrXTbmkhKiX
R06uIFyFlnhJuqOzTZToMXzmw/GUXBAhB9ZqHlqQFNBKYH1q2GegZoKUpCndk3kJPYCtCtLivS6h
jrlN6o+EZ7ztPjiTm3qrKitHOoTBkZMyBZFPV4rQKWUFGJc3s7ebXXr/lgRRxX6qyken/Oq0X4ig
cOYA8t4W9VbGk0Zhq17zlFF8kOpPGKw6T2DYN2AsmXroWdz34GlzxVOGaaN0H5p/6TWWgFh+q2sy
AXkY36v8TZbRxhUXtTzat1nZVYj8JY7IkBbgZ14I2aKysu3Zi0Pd5CnC4tcLUvDiGZlDULMQI2GU
gYvPXHNNkjS34Lh32hL05ZetLCYIzNtuvjjv9pkjrIKT7BhtP6KlfW4Xpyh8MLzpiysYBDTDE5cJ
w8JQb+ihWpvMOQ+6+6FdsU5gIkEUCbZyzhg9+YnDYXn9rnfF2M0Y+8apxGt4yq77Ylwd2RSJrgij
bv5jcMPlrRzyZ+pME/2+JXJ6PmngfJRgJ2/Sd02h7p1LpUEh+yWvSxfnZr3RE9bkJ5r0N/OMM+0+
NEWdRwojA7224yTknYy76RX0yonvgLobVQxv1l87ZWUGrn+e1oO6CB4ZOaMDBw5IJ9+W1T3xFnT+
2LCWvYue6NUe19Oa/Lnpi9GHoXTkWusQfDAt+htlp3hi5iCDG1rgErh35ubPDJa0eMSJSpUvptnL
Z7A8MllN8huYSTnrpSe99fIf6b1gcpfW/Y6DRRlHPZOwqQdutoWHyOOz+P1Nv0nHb3Qk8hdfXbfi
XUzKiiuJy1E8ffxCJYVh14i2CJC5gvktQ/X95bXMk6xlcbDK5Yf1TibCQnqyrrgbXrF8vltXpj+O
o+XxBYUfwxc/eGiNajGL4ABAsEFvkHmYiV3mQIuZUMeLs1B20lMfcqQ4N7T8UqqckUioAF6s5+vM
EeXU4r3COlpm5PmK04F8Qw4HPgKPpaTIoF+jZPv64MxjurCWKJZ31YH5yz5zlJwrV/3MTNys5yXo
9GvG8zEfeC/WO9uwQ8kThwNQvhWDgubJZ+koPSk7DhL/vcTP4/KLL8G8CS8qKSFMJHzj/Mjn52Nx
8jOF9jtxnRr70kUsny+UK9OLQXJW8Zw+qzcOY3FgevZv1hEKCbJLxiiPSPZcjEzWkdnPuHKV4dEP
YLqG+V7l+C3VwJWmDa84e0xl+GexjHqDwznDycKelEcyVFJnXTOKNq9vPJg1Cmm3GOX2DJXBNp83
0YEDz+CTPjMMKjuuPPolBz4ZY8Ark7txRNS60N75NMgdmEP5ZqHXuSSz8FLW+1vdHCIm1Hf+oeI5
YXNZBY+c9tl2ClxEtxIndOlyXDBTkw/xkRv7hnly27o6NlFxstLz4Q1YJOutsnqlwW8SjxrFSUoe
BadZ+sPbYvLnJdiKz5uu3pT+pfnisvYtj6MCzZ4pe0KBhdeMcfWIOyzasoqSDjxygvxp38RZqrup
4qmc6AdNBu2GPvo0sljQ14C1fqjF26z2ggcLBiR93PFG/SCk8No9CRkgY2r1XkvAfozhwldQHKJL
PEEG8zr04jBwManlhChsRU2fs77FFqpyJBcl3AqLjm93lB6QtsJK5Ss2QFc5zYHiR0+tJGwa/q7u
1npv7tMw2hB0u88IvF7T1AKMXTaXGiOO+VjSPkjJz46VpXH8sG9s0hfInxkaRjHIqaBtlgN5KdbT
Zapec1jFEMrfBXlSphqwDABvJRJADbjMbbu1/Pkgvnwlvy/R1qTnvaQZlcU1y6bSZVq1+z3ScuVg
ZmeGKIuyxPA17oBjO5EoAhBMG8VvTKcDT0NSOXEqwqV6IHHE9deFcyyLZ+NIdgtolZSGiOL55Knl
J2ckxlecBnZxLKFQ8EpPQUP6rA2uYj1NF1bm8gD14RhyurIi1sEdymB9GPxZuXJ8HoIjIUIakrzs
22av/8zUaj3F7Cg5gQNX4zoFc3euWNOIE+xAViovfvvinBVipwW3rWwzOqvhguqzeeunJZjm1lgo
spcaa2JOuq28xQ7NYE4SsI72ac0ciMo9tE8tN6+jfVJE/uOid1am5nqexyDX1g/SUw18R3eLV8Yr
zoARjxg17XHdOceM5VCwisoj6YVAf70CTSOjAMMKMkgKYKTkmNjCxWplXMrYYD1NdiX5cej3vGF2
HJxbXoizgv0O06sAOqvlwn5E9kzdkUU6M0bTbZQTNHvWBinrFBbCAxPUUjuOE06/VXZovsbmB/Cw
KV3p7iHBQy9u7NRH5b1acVFang/FjvSbeo8iwGZpzICM8xLTiU+VPZXHS0VFGjvPxvp0iHxq9PCt
UgF6fQTgodnKRM4tjcHGPiceDwzYohIV8DDXe74Ke5u9QwIcrZ1urIj7CLtF2C6B/Kbo3M/RVXJZ
W7oGJ9eGhW3tcgK2dcrm6SCzINGOzVvL5Q7x3CbSatE+mBtaFikeRUz7i/KEY/+LS66IXS7iGLG7
zHMLMgXXI20GFnIOTsUtla8RTA31pol6PKgJqkNf7Q/TlLV3chf7kUQQ04KDG+pemxyLeBVIm1RZ
ZsfhSPGRZmdzlaPlnME0X1Q7Oi10T8K1TAGRpUsmLUlukHv0Sy5KbiIUaYkNlGvNLVCgboC2ONY0
ak+2dpHfKkmcQiOXMrlR3S/bCReXSoKlsM4gtnNHeAEtlHfPA51uA6v7K5Y4fHnEUUoVuPjdxM77
uRgWxmnK19hmdUZ+kM/j60gep9oum5Xc4XH9Rge5mN46Y6mUXowhjd/QPSLoIl/LUL27axueEZPQ
UOej4H4q803A6tlcWYVrymtEUo8PzrJZh6f7wkRl1wYuDIo8gp0Hx/Cy7+BpujDhOSihor0uQ7F/
LJD0JMGmx+XFrJuhNO7yQ6yxDPFgnf0KKNI/dECf9znTIJg76OAOxOZHf8OmG699F2rFqjDTnRxb
0MfagWbP1XhoKAzrqxhvdMuVBBqsqd4txp/qnWgnjjU7pxCGIWvYhVMvjQf/ihpL+4UaLXv233WJ
IYP4B3AqN6R2+cJ4cLpgUX6i1e/zbVl5ZM7KACoXGjFfzlF59w/OQ1spy4I8FU7LfhNjStfeOcx6
v408Wz34LePLuGP84VQAIM9SVSLfZFNZJMOeahrt9X7qr5FxCYbHOX3Ve7cIJy8M3zTeABXdBRSY
TK+waSE6OCigbc7p10yg8zV/G96rlK28IB8zSu7xn66iw7QCyuLsmgOzMgDmvl3Un/w/PKdn9am9
0IjB2AyugmK02Z8h1SJ78PUVTK6R8SJ2pWOmwul2KyptCA8+GDGIyYsJGIIERIm2QZPsAgQ6QBbw
pp1Q8qF599/n9XgwDiGjG6jyQGEkRGnI8uDD9o7BZn4EkYNlyglzYvluY7/F4xOY76gXcJhDoNmh
f2StzH5vOYcf2JAuMgXCVbklFvndWStrxkwmc7d6DuyVfTSfKLK4KqVh+agb7DB2kIbBUwFMwZdH
p53CHX1UZ43GtWR/tQnXCmsUaCbSok5xBgiw9z5gQe+cpf1+yghqX5jXYA8b+kntNhVMKg8/lEFh
7sxoqr8lx3EPe0PbAPvRNtjQH4iwgJIbMpzh8lmQi3NWVlS8GRUS/mw8FDm9zg+Rzc3ps6xf8y2c
khgGVOXJIn7BE9q5Xenph24Lt7a63PwTYIuDdZYoKSysc+EWe3lajDf0xpIbsgpVD9nPyPYO4PZq
fIxczIGYEuZX8y14756Q5snhDuYxHvENo8+RgwUmDZgeDO5K0P7KF+UBFj9ZsMmpUPeF7dbg28hw
AUkILw0wFcL6aE1ra5A2NULggMWWVxxhrIgxEds5Y/6phOC7tdzmNX5hFIV4R9Sih7+g1bZRzPi9
L8AQWwJe3lXvZfRoRiuuYuWh0i9TKXIUZn1rKz+suux6wxpBrvFsYVBn80/+HdVQefHG1onpjxWC
1ItNTFYg+qihM9ASFv8vgBlKLIpW8cF2scS4AcibLZSbhDFzH46LlLoK7yXYZsDkbSxx8HaW3WF4
tZAgsKa1X7IDqHvDxqI9efULGoUCnl2KEJxEgFLa08xiV0VLh1YbieEgJptFd9Xt1XRUMfXSmEFy
ai5k6BDtNu826igc9IPC1Ro/sdxkhz69JrjgJ5elfulaDikUV0r98jYXe3aUJG7EiwBqJGB2WEnH
af3BWaBCnGQW8GjbTPE7kKR0iR/qFG6GX7T+2DXB67PomyyCp7Rn72lBWSPrAYnFInruLPAkG/1Y
wHQTo3fwBMiP8Wo9viY/0UtHGt+ioPy+Ur4MqicrZ0MShw9WYQIZfEimd2Bd4DY0FBOM40Ca+ThQ
Ua8B7O8FYxzqAlYcB6UCVQ8pZqE2B8oBKmWU0K0W6ZY2E/ogygcogFghMMqj6IDhGb+WN9BKjQd9
29jYWxb5t7kC1AUtQ/hS1n75UVzhKGKKN5O9QIzNK+cUnsGPKfkmfbGZqwbUqhglF/6vOFfcZJvZ
3aHRDG3J15hDkttFbygSqRRpYvcSPveK1+FJh2T8gMkIcsfkVG/lMyXVrza+stKSvEy/dO0q0E9O
sVMaSsLQIYp5w9CR7Jx+4YOK67fDSXmx4dstCFxgew/Fjy+0v7Uv5lvIKEpLHMw6blogSuMmiIlC
Rr0G2J6d+zffALvAn+ykFt8GHLdWP2gPI+uJJwvAeH9MPlT2veRdcIqg4oUMni392qVJUNBefik/
y8/iyzkau5qdPXWNM3IB1AJadUu5oDuwliRXs1T5jjGMAESOLkAE95wd0Qbpt+0Z57G8BtQXdu1O
Vn78Q0vgRvlSumJVdvYfc20TtEC6BQZQGZHR+99VAyHIFIMBU1IKjlN9sqN28d0uCIGZNwEI3Mxy
VcuVXAI/2KKLw8KW0es/W9j5UAfhzGxCmm77cdNuRrQIS/E9kpwBd5/l7dE5AXQD7lqcEusVhJG9
hleHwnSBeOP24JyCd/pVIRkC8pt8o8b2/EEDyBSj7XP4whIK/TA4uSWpGhVhH9hqwfFBgWPY7wHP
4jKlLn7WGMmTBRnirPPWKvt4qFTGy/hLpfD7rj0UT/4WrJj1Eu3GR87E7yq+9Khwq/hZD3bWw6Mu
8dm+qiX5JAtL4NwhJEinZIdpkBmZU8G/AOUGKOn1sBsFIRPJ4uKchBuI0qr8CsxvSUYr7lHw1eq1
HfxNMmxb59EqpEMrBZdANICCe/LP/cfhngdUT6whZQDRwVBocNCA9Q+i7zN1koXAq6f1MdABut/n
VNG+RMfj3bOWw2nOaY0KVZdaU5KM5wGgt2hu3X+TiZ9+39QD/K+x/NjKOawY0Z27/9XvP211bBWM
+kaI2rJiHPjz4xO1VrbBsItk8AOtCLG6/xOIm/f7/FJkWoW28eGgGXJNtsPCT/z7T//yyPsvDJHr
9PtPihr0bpo0N5KoEf/VoUujdoMhsSLNj3+Ce27W/UeDhr3i3n+077FUFuZjqG8gU//48/6Pt/n7
PicQAVu/b9//JktrMN9TsP7L/b9v/uOnMAthSIhn/f2bRA81FDJMTb9/YWstL3K/XQysy5SydFb3
h/zLy98/NopQAHIiIiwhK8xWuaaz0uldlFEUv0QNV0SL9SUW8pqY1bivNoZhhWs6+7KnaiS1ZvS8
opja1aw9KvfQsuHWAPLqRJhZoulbCRfPCk33oobi2rZM7SYJaFEg4d1tiZsiGc1qvSlHR9nKlNEk
sDwdlHutHpYaLQtHghYeiqC1SSJrEy1vjkMMtFMU216fKQoV415f9xiG5BpZQeJbzkYzkMmGyUsq
gt3MBh8gSW8DiW/lXeuT9MBb9PFJcxThZYhvuCb3mc/yTCY4jvy4WAGj6QABZ20JgDvOXoOAdQpV
joHNm2E7W6kBtlPA1gyHFKh9TQ4ceXUYQ9a6AhhPI8lu/iDnemd1gA6MWNrpWf1URtKHTP5dboAa
Dz6HnsBgLWffzIBDWt58j81L8IdJBVF6Jpl6Vofu3Zwp6pC2N4rYvZH8PaRmmE9qIvmCBHUkOwC6
r8wiUPGCALFeqVPQwekuHcP0NJDwN7Ujlr1S/YWS5CgHFumcSFhVUgHH5EtRdsGQfuUiMhA3E4sA
ESOYdT9hbn/SRs73nUzQYCEiB0ORPShtZnLlKEKxnW5VZLpt/mKRVqi0CkyNaYeYZJtl9Flm/0B6
8AN++8uEBTsi9RBCCoGEdIRqqNekImYkEtWDyVqM4d6vUTXq6lPneL39aIpQxQLHWGeQeGTa+4Ca
J9mLfE2fDaI/hUxGRY0/dVZb6eiMi1kBwKwvh5KqR8Z3ppHqWMYd2HpiHsdZZ7XHHA+IUcRATuRB
tiIYUqqJiAxnAlJaUlsnER/piCDJcrxWIlhyFgmTJE0CfXnNypo6qNNRTSWN0iKVUgnww4WdtB/I
qxz1Isf5b3mjiLI0AM3bZFvOOgtLbGMTno34V5EtddWSV0E2PJU2s+vUGoKe04zbPiHmCD0QTEAQ
+FJNmJ+clqeokd/mEpJcpdrSqtfYT2bq89gpxbbJ5ne8igwpqoJWpiHp1wK5jjbwjb0+3SeoeuR7
WhF4d4fET84kV1HaZ58k0JZEUJ+u9CwiQmd5fBrHft+THVqbQGbtPgvIXTtOVnCzwnyXKRqkY4fy
hzaoD+NzLeJIUxFMGtPLLNUWplqkP2kivLQy1I/qS9acnyrJyDYt+LrGqmeSnfaqofjroeLJnWli
8iJEszVgKkgVeamhsVMw48+yv0bh658Qv+4dAlaVe9Iqm4e0NJ9Qk9cIMVHfTlVwnHvjw8yRL4wF
62g6YnPmVDB4oBhZU/Erhoww+Vp3TuTCJnDihPj5rFQJ648aZ7Ae+D++NsSHoXs1FIY5knd3Rmqa
rqLR3Q4nBZxS7cCzzn5qHIatMzCL2/a1FnG0sDll0ml1UmpRO5NvFYg8MR9Ea0yWrYnlNerYXWTq
AMAZRS8da5odqQ22tnxOlQxKpzGfSkl6DkVYbkXbPDIdsJ4SFRnydAltp1cJurHr4vdpUF76EPmX
WreBJ0vsmKPQwJxAQm+bgBnwRUBEA3jdVoA4A4XRSPXNQuJ9I3J+i+++Ln/5LX0egwZkttNEJHCl
R6SSWLA/SAvuTBgKqggQtkSUcBHTcRHhwg4pw4WIGzZE8LDE2APBBSckcslLSDqxUTZPVT6c+M5P
c61uKha0YxfTNZXkl8Cm6JU4jz7+qkzkHpflJdKBZkk5E0NtzfLCz6IffbxpxQhTXTMxRxThRdW1
BGlwSkVeBuHoCGYBCtOlZPQoukwig/UEK16ffkmFDaZ+bn90k/JWJfKbyXFOhGur1cJPu57jLdLg
cW+R+jwxfqciBrpMcPczJk1We2u66KfF8XlRAITVc4BaXXewe4tZENlDsc5soqajlFzpuKleExFD
3ZBHrV00KiHkjy6C7NvIVHX5y9RpF1ThW9p+mlCZlroMBKCYZBh4eD8R6u/U7Cr5NdklVXNCXS1U
pRTUlQIynerXRDMQNuC32bMUdp8GHmWYd6LVJWp1OgloWZoSc0EQN+CEp0hEc0v0JpF9qkTiwkah
70lW92ogvyqFhjVaMFdEzHcOr2AQwd9lSxHERts7kgmuiXBwpLjgjv0B8pczLSKd9AMRJZ6PaoOm
2niRa5kVuwgcL0X0uFknj/KsfhWYZ4um2wGKGEVUeWmwehLh5ZaCjysWgeYayeZTy+4zFGHnhYg9
70UAeq6LKHTSB7Wd1BEU7NNukmkzBD654iUZ6sBn/GNAyZHw9mxladOXk1KdkhtKRhkZ7FJPQT+x
T1lX+Kuw7xzeLX2SXES3oxKj0F4SPtcQp9TrUNTMhhKAre5kH9OmEo3jKvIxydYKSRvoBN2mK7+U
xNzcfVL/52v8v8E34fTpFOCZ/fu/cfurKKeadMP2Lzf//lhk/Pdv4jF//M2fH/H3Y/RVF03x0/6X
f+V9F6eP7Lv56x/96Zl59X++u9VH+/GnG+7dDHbtvuvp4bvBAnN/F3wO8Zf/3V/+r/+WpQyDlen8
V5ay0/dn/dEkf/KU/fNB//SUOcbfNEXXdeRfhslQL57vn54yRdb/JhuWYWqWjcPFFm6uf/eUaX+T
ZU21ZYxjwlGm8at/esp0+X/iIVNUixcs/3GEt7/+3/82WKoZMkY1Dcsaubu8tT97yFINE8nkh/0h
7/V2ZLit/PqYi82RHyFwu//0+5//+X2BkMk5NoAfuow863/61LVOBE4RFF1NIVDLKGaI1y8qk5Li
/UG9rhHiYUX6RGul9tOrnw7FPnXmjlF+8FBrYlsZ6sdweC5siIr5PFhuDxqBPrHylknqluciZM5I
IcDlEL53GJxA41N3hR/ZSTn8TfqvESRDs8N4TPlrhk9C17d89O3wtQQTtagJXG0l7all1suaqrsY
pQ1aucAxj7N12vl5f0zj/tnO622a1ubRiSEut05s7MrB2qpaDZTKR7hfFjLWCK5WeQrEounZcsyP
YagoN/kUWDszR1xhgvKTBzphqvSWmUxSWesoSD8GOp7aLwgSbGOxf/M6i05TE6JP8NvJAbUBCbhl
UuiUlMECnOXChwMeMSeZM9aNSVBZFaxO0CNiG0lfQmm8LfNnFYhXYxrdVpf+P3tnsty20m3pV6mo
OW4gkZlIYFATiZ36XrI9QdiWhb7v8fT3A8+5v23ZYVfNa0KTlCwSXSJz77W+Nbxhm1XwfYqHFB0m
nTof7nCa5Wv0S+RNZErJ7DnkQG2Nd56qwAG3M3qHqSB4QxzoRVTa0sjK6AEPmY9qbtoW8ZTti/k1
iEZA0h5eY5XgclpInjLae/ZDwKWl68F3bh4L133tQnpMCvXM1Rwz7xlLmKpRHe37DnFeActa+i9D
Ih4Wt9SE08COMPndUnkgtOv2VFnkcBVhXZxglaMl1RhuzkN7NqUE0SbyTJJ1fSJ9+XWI63k7TpwH
sQCE6ON/C0Y6y5n7bI8Ir8vChnFgN1SizBgz2yMQq6d6YohtKsR10GB2zCZvkyjwDWnlL2taWJqQ
LVAVMEP8z4NLC7moIjJhZkJyK0Jqhc19Zijw43+2TNTuMjsno8H1of+n9aU3IFRWXJAnkCDQbZDg
1MVldVPlvrspvMTilI6o97vqZplwbea6vzAyzzk/JAitkU7L6JXb0C2fi9JUB/CF9a4fQAlVmXXm
5nLbkhGn0HnjRtb3E9NBfAkEjWQRXkg9cwlMcFbrhoBYM7acbbQ3uCXVQE5t4LlORCbwgo4hsw7C
TdA8KgJKRG2+ZE3+JapBpivmxYMy90mXfbNtawaDgP+9cuFzz9y/1efCML03bazJDpsv/VGftfPy
mgzoY2R3pwYJyjdh6UGx5U7QLXTC7FMakQ8qpi9LNnykD94cdLow5emKz17FOq0Fz2BJ+eRVAYXE
kWNloRsmFejC8r9MonpYx1eiiBV9tUbBlC+u/HqkvNa7p17gMFkflY1XLaguuiB+c1MCK2gZLH6Y
7HG4ltsYeb7lut3pGKGUGbeql49OUT02aUFPDRZguoqF/3kw1NJy9RLnAOQTXPQJeD/sBP4mCdCZ
6Zb1qOg9+9x19klgxbeGQPVR+TiEXBtPvd+fNqE6n0quCZNQU2xwvRBsdJXI9LHL+68JV5eylh0D
gNTi3mIxInvSqxyhsLRu5RK/6IWJ49LBIk2wLkB2zC7QYTcbglwXp99pOaLiS8b5kiLXnm15XcJB
Xcl8Ar8QcGo49aGv4Xl3tKUzmm8Gig/5Y8CRTfo0M+MlAroiqNDXV6HxvpjaHi8b6HpemhzsoCWK
x/Xuy9jLdvhZWYPXZqt7Ape1vLFjMODJ4NJySL15a2lgR2qBCxUPAOmCmhZhh0OrppXuJB+VP0Ar
k9RSLRLJ7BxcYTej81YVQaIeQeAeqYpi+VblJAsP/UjFyhQsmdUngIinbX/VoEes10aYSsE/z8zL
olzfKhqmogFgCCDh1Bn7geg3nV/LJr4XeLbq2ZNItxqm84v1pVfQ/5aKTDJHsSbKAoAXztDHm8rz
bwtQhYMVnmcl8ttO4r0xxFAJa6ZJDVzidOgNVTywa0vUbWSv0HYlJD5yaU1wey4z7YIpSV6dHF2E
hqq94B8UwPW46Kxv9Th8YEDi3WTY+b24LFEIVuV4w83gsgk9OLURg26ksjvfBpkTYqNO5nLTjG+x
Q6G2yJtvkRvRWSIfzTjd24yl9bxNo8eka0m8gsNQAjiAx9e9JVNHe8gDKeoZdRnr6kNBBmpqYvon
VkzJxhWc5Uk2ba3Ae1s6WNlFRPkoHcKztqN1m2s6MZSGhE+dvieKzzaWy4IXlu88RYhOlPgyTs59
M8+XXTj2Z9EwF5cDwZdhSD/ZARHWKQFbj8pMV/gMtTF976B4AoNokTHjc+0kCIUW19nNwZpMR2Ny
RljdoaJqPVDAwbiRqZ62ZTcZcCzf/Bj+droqAQx1Nxu9C4ahcgtE92M3pmiVGomrKkDfwd8OTf9W
+aRIOQoxYecCMmrju5mMIicU59yAjFrqU2Nn4Tad3TedQS7xWC0hwscJGxF03Wlzz5/c133KoDfa
yW1sk3IjnPAyHWvrcuijCxt73UmdEz+nUtwzpUPmCcVKt67nC6+7HytmGdRwN1QoSf3MfNpdXE84
TrDexOVwja293VQCqM5AaV6t+HS3+pDXOj4dErS4kIjb0a73HVM6urp1BBcQnUDbzps2H3A3xzF2
CVOfqIZqB0Vo4LYWtsIWbZJXr+RzBrYwjy/isET9mlKC1jF94sg/lSl0HEoVmMsAOOMEpY3DcLxt
Y6zO3vQ56ALAyGULaVGSM3OOJwUPaYE9vlysj1Q34v3UGoDTo+ciGlEVN3vfZ2NgLNXUmUjYqr+I
bJ3ied0hsNz00rLzi7L1bubOob0qc3/TE7tqXPIw+1whBfORlIV5d5BTvp87xLYtB4uA3hatIpQ1
eyYwL5MR928dJcAd6299z4AhZUnGcmzITbCqGaKQiK5rjdd2qOkKKWkl+87k5VUX0W4VBYh91+YE
mgg9GmT+zcwypQxIk6872GP8CuMTBjsFBjXn45mZ4343ZpCovSmYL0fa8DtPh5QpLCIvXMvZzvWM
pHDhzlqRp5gkiDjWbpQ/LgqFPDg12yacsQXwuekUIe0as77VSrroddTtGqBX+yGJ7ouqSS+1VTm7
smXCoNz+inOAOUh2VmN13dZhwOlZDK+mTV+XxP7SNuYhiCYWtoqucdr3n2qqhEQpevTHEvCmM/f3
rdbzkwW29+AW+XTVBPLRXwCFlSWgnYoaYDC8qsnfWl2Exr0HmD2s1OwG4zf3sHHrxuVFIfuvDlTC
G+i129yXeHsr6zHPveoOF2kc6DOvpt+tiqbYhb53VZcxCe+CG/kSVsMG6YbN4Q5pT5ppBwqAtlJr
GsocMT3reSHGYEQ6VyBm0wYz6jxG+WmzMKcPF2t4xD18UzbNdZpFpKhIRapKBqNtpVja9EOiiCZ9
F3TxdVK6GDtLPDzGisS5a+UIWit0eFFZ96dpxMxGumDjkoJ8AIFh59JOQoJo0/qb7ac1eauyvjg+
653xRgLfw607MW00kGgnQ/tojGivhuX4Ys3IjsaUBG/d6+vIcGEDzzvMmF3PgC8gq/KyYp/YA03B
Obme8lSeGW+dthufdb1kKgfgEtN+GFzNop82yVDp3agT+FMzwB4YsE1rOpCmwLPbYLmbkyE4TPQO
TkbbnE+mQ6MIgPu8G8x9NgAk8CFXnAVJbT/nCKYSoU4nAbiRBChibxOzncVKDSJZoV9tscBurnIG
Ekq0l2252LcTXgopZph70v1ILAFtRRXQopvKx7pdAMlW9YP28WHahIo6+X1rewtR4QvRTEteE2OW
own3y2IfO3DhEzswu9FbkvPetR5sfKynASsLCNG4YDNbvBDIMTBzA8+Tj9ejU5Q3xXgJirI9XTwm
p2VRM09YH5Yx+vfh3XvAkb/GITOOI8i88gZui//gzL/jzbHYIyhgPMNbOaHcCMZzOysQ+3x/PeQx
HhdnXT84Nj2pfKbBUoRvib2wXFusHsH++lDmIfUvOTgXYS0/x53scZwq/NJHO5fv5+tT22/O/3nd
YcCvsC0fXVu0nWh3Ke61h5j2YbMau757umJZw84N+0OvpghIfzPog4ZjbKZ8XMhcBN2dq4Au2fEp
RW8P9W77Eml6lGptQn5/GFfW+PHlbFl3tdLNrm8DQvFCTN1HmPrxbxwfbAZ2FiDmH2z79/eHBi2O
GAiamtYG6vGvBdbaRT0+/f6mTwJr6djzflg9gPbalGWuFYBHXJ824FbPQnGZlxlXw9Fi53fO/zw9
uvDqNEbHH1k3R/8fCw+L/IOW2PaJ+kG6Qt39PsjZXRZhg/A+7FNRhx0r/hVcR+OjgwKuEf/0Ub+J
BLv++GCtOwwgY60jB8ILM8bABrC5AuH9FZx+fDblchHb2DqR3LX/8UpKHzb/0TVZ2XogX2MyH3pG
8K1cvZOu9qrzsuqX8jBDbKYMaB+4L9TnkXTq87TIOMDH1w7i53PmJ8tBEs05hSX921o358dnqkmx
MWEg7MXYQIrj4fgsazpUYs70cVh/NSB7rMsj4qjlvyff8VnsxWz3MAH7E+A7wFqxyZAFiKs7bjgH
iU30SUBIjEzhA66N6PVU6wELEu2aZ/soES4qgOhf5L0e8PRWKwZ/xBEz2mGxP7610HDZ+CxDAZc9
aQiq/4LujwB+8R/kfaGqBnh8/wqrvduBAruru9XCmqxnZnIk3v/zdH09r77G1M/FydFaSp+Xc6Fd
XabH18eH48uF2jOE9cIvLvucZfjRtWkv/SWLuAA122rrZMmwjYL8QwT/YrU1swXHrTpuy3Tfl4Lc
ewnb82QuIqT/DrZ3MiZ5SAAG793ePT+mLhjLtChJ/AynjUoYSpx7rUaBJWtOu/Ok7DrWATykXCgb
vN/ipFjP9eMD1/S/z2Z3lTt+f338sX180x/SEQ8ha+T//D9QkzCIj6+73smRwa0/+v6/l1bmpJF8
m6qJbSNYoSIHeX2qanCA3CuYm6xvJrRaTvImZpz//psDfuHzaX04Pjv+4jBxH6Z6g7Dd5pRwEvLA
tZsfjq+AY61ZAuvFIZsPdd+Z7fFVk1Jq29qhTeT6UmkAAgXJYSUGVblKEo6/cxQnvHvpimLvu4wq
o8ci9eT7n5eytTapohNx3LfH3ep77P7jy+PDuO707y/f/QqAFk2mLyM64ocKpwgPMCoDpN9h4x4M
BU+W2Sq/wdpO+p6AhGuHIUYSkOH47HXPmXl8Ws/OVWwSd+dPt+UMWt9bXcLBcXDy19PLOz6ljFtv
ljUooCvvrOPR7Ncj9cPTZR3ovIaVNLCWvX8cJLmFM1SWfqGQ3ianac+xkO7g0fqzX7j1Veffv/7x
Zbz+xvHZ8SGq6o/L2Muts45HVkV2CDR0Rv/vr4NxtvdeDy1o3bJ6fTg+Kxg/p8GJD5SJG7Qxq1L1
Pz/UbTPRUmqKDfBFVngztb91fOECiprD8elkScDHBsVztg6++ZqtkazPji+nsGEFmq/hEF32ORoF
fEoFbOD4AFrEZWxaX4/CuiZo5P1JuJ6TbtgDElhPXk39bSdGdfvD+X182sWUQtPR9U6PLysZpftM
iIsffu94ZtuduBbaQsj3/eQ//s73z6hFhSA8x7J2fC+OQJafFBMzWBpI/37B439p3Qp53gQbDfXs
iAmzjTB7J+vdD/jpv3Khdy+PP5BpaU7/f0fm/wryJ7ie/tSRwTrYxK8/NWTEP//nfyB/9n/ZQPRc
mxoZpHL9n3aMZ/7LhaqnfV84wval4Uf/tmOkWNsxnu+Bv/2fJs6/7RhH/Re9S9f36NUY14Gm8P/S
nnHeA/4gBWolldCawqS0Bdv6I+AvHCd78aqSu38KW6xm3L6hJppctFV9002wzNwsivZxboEpCFib
9g7a8hKVQ1LdqmqJLpy+v7Y6QpjBzFP74QaJYJ7MtYw0cr8v4PKJ4Qo4s3dowDTs/YjIjh/297+9
wv9V9DnMgKJr/8//ftdf0rajaGUJ6dgevS26YT9vQl2Hiz8scJ1sDhWluHiXwks4sQJmvoXjDKcL
Wt3eN68I+rK/fLawf25u/fPhvqeR+inFIXn34Q0RSAI5QrdvQFB4Q7mvM7geLFKx4AuQR0F4U7Em
xbhNkJvEQ/nnbf/t53PYfHImOMfg6Py88Qta0GpW+ENzr72ViigqMQp67PA8chNa6KzPViw1YTAY
/DQu6b98/rvz57j9LDhtxentSL0SLH88f6ah69NMs/O17pAyNsN92FCLkrMWLNQgkkjZhRvj0ckF
O3Y6zjDrcrUnRKfIJUKLqrH+skt+/42kMuvFRQ3w3R7ppigIZNV1e6tE9i2SKQJApurLv2w4F+eP
XU02XDtcLihWlOtAN373MW3oyXaog34/LYRZzx6mpWZyk+eKCmjqduE5s9bgeoHa6zko7PrRGm9N
gyI+M7VzWUkV7bPJdS8SBv39n7/bus9/aLgev5pgfHCkWDu67xuuuh5IiBBdT/jgqwlCgm6s6Cv9
2ZN5XrE9NolyAfWqP3/or7tdO44DcxRmqBKMWj+fCIidiXyRZU9tQevTIqDwUNl+uf3zp/xurztq
xaUa21darj//gUdqe62TiDRl00LaYYvHZjQlkvdMwmP480f9bi/++FHvDrCr7LAO6eTuvTmGAk/g
S9gnr1VCYJs0VCdnGW3iaL7686dK85uD5xnP1RIpACfwuwEZqqrrjSMXNEo3lJggUw9+bl90oA13
SNnIgPNvIqo5V1U1PnZGwe2uhwNDAxmMlkk3Q6bldiRykJgA55ACXud7O7uBqR7+jIG+7pRe1lT6
cKuhV6Uv9NagoiQi2bkK5mk4LZrwrRXucpjT28Yj4SFMqf6I2cFrzFK/uxO99UlRCD78ZcvXHfru
tJW2MrZgzWqcX05brw1dh0VNt88cEnjEFN/JjvDFKGSrrGi46xCWU3/CYzj4j21GHhklqduxGMxm
mvSwdYsHODb1iW35LOYMJUmvpFA/E34ZxjQRBk4WZ8A20jYU2DNdXntmOawm4bomGGZx5KV2VIIZ
52ucFwSDeiMa5g+zi8+Oxcml5SQvf95kIX69d2lo30KugxW6jOPt+YfzOfEzN1101u3LGnQlNeOL
sU6+TSVN3HZ8WpKSdPDes1Zp+XQoZnaHpd8ozV/bHWrSJbEuw/K1SPnXtj86sUtLphIf0bpRRJCA
8H1ilNxeM30GbBnKzDxSujj49hcSsaInOHJo+Veov1XD3HYYzToKTacqAGJud/lF7reUtC1+ppL8
bhq8OwKuUCZcihRfVEHsqSfNldNRkCw0lYmLZIGBKSOzKlZZvffDHWleT9hA0wkjX5nTzCrVg23r
J09nD02i9cF38dG4BQTUwQsosJ1nKfyXRllmt6y9v9IZuY+q+BktqSeYCne4yr3wSSbxbW+GmwbF
RRYPCV3X8etc0amwKvz5IkTmh1sjM+m5492azezmFtGw/aOyNe1VCzcFiUYg93Lm6k91jI1hVmS5
lkN2rmxa9QlBUCezbiiaD9Y9TQaf5dPXqNFfYe3favXoljAUaYl8coT7qMBFgJEDPepPZ7lwV56W
pP8ACJ9iYv/khvjsEt3Ee6BsxL8KOlhF091k0fyXs+rXgcvTmlkrQ7HyXWPejSATSVW9HrmOetXt
qpy4tiG1Vu3WYzA13iakuhtkRfGX8f+3n6q56yL2MeuN4OeRGa8Xcosl5bZrP7dyvOvL7K1v3Otp
wVKt0pfUdz/85er5de7laSIyjACSi2rJeXfLaUN/KKysZ+6lcE+u5dN5Sh4aq4Or/Fkbgn98+8Lu
UNBXern984f/euF62nPW6bnv21K66+3whws37Am4GMHFwswoP1SNs0tmuD1qIRiq6pDLdQdjvVqj
yf+ym4X8ZZTkg5XrMc+VckWH//zBOYzDnKZiRzfdXPtcYdjoaSdk4TwR5xp/zlkznOqh63DWLdct
gyfYjeyzOzwnuhd/+za/3vX5NlRcPFjjwjAl+vnbEJi2CBcUwn6amAXZ67ARVunWXw2bOXBX8kxa
cd0aG7eRKm/SIICxQeJhHo2PpetQ1yOY9c9HxvndoWE+LFDraikE+rWfDk1dl2qJB9Nis8AQmGXW
tiJNZDfEw3MVzm9Di0ewrYHwCtcJue9lL7ks72cTrCIb8TGdRHhyoNF1HnlI9dMeabtxkUdzXDed
HT6KhEDw2DbXTEWGPSGvNCTzq3qJ3iKEVVuKisFfdvNxWvPzrdGD+I5kz/dwVuj3c9pQWZYVRLLF
wkpgA9m7YX8tTAA/Zui5KYsUdWgS16eDpI1HOT89LC2Cq0yvF37Oaq213c/OwtTFHYoWqNJmrKpu
4/qtT6Y8OM4xy3Y2jS6CYgL0Pcp7tJ2SkhtKXKT5WEob/9KnuXPQJRscqjOyX9vNlGUH9BInJZEF
f5l9KfGb85yVsZDSSASEcv35DxdYIBo/n72xhfXWnnZExUXoG0wEMmWpxeUAnj3UkTqLRivDAl9g
mo3ektgi5JoJ/9Ar68D0HAd5MLlUy5ASs28W4ohBYY9J+SGfatqq62K2i9xdl32xvPGpiTICrQu4
7BTYmf+4uIerhizo1c6lnQrAEeQ5LyTDoQrQvETx/Hlp0SNkKd6ILGjlxrHbh7F0X/98Th9nfb+c
AD/sjXfX2UiEjQrLud2HvQAels2gtxccGKXJx01FBsyWcYEePfUhVxC94zutc2qMfhogr//5u+jf
jfRrXoGtGYWEeT/0efOgxln3a8S8WQVF3nyhnPSlD3yYa2JG0jEYkiYBSDdhyICQiZt8KtMb41dn
vsoOC1/8MihxZOrKp5MOe9f4qDyQwGBmXOc4kKpPJ5To2uGPxHX5uRP9cOaHqsIARjwKO+ORP/vY
eIjkFrNqbYYSsZOXFmS9xW8kaAIEMc5Nl+kAArCL+0TTqfehyMiFANOU8uss7bPIYYjyJPFwyFj9
3eTjAIrtF6mCz8JAscU84IiKjLaufuk7VNd1FF/GK6quCV89uh3nf9m3v570rm0j32UOTKd/rTz9
eNJrB0scApR276n0M/S6kghnELxUmOVfFlK/GSRdlrAK64rhr9rrQf7h8mqz1C2aUrT7KizeUKhi
+iM3rS5vPXrcJxHNmiJXCDkL9fjnTfzNlJdamEM6BWkTkKLfL5zrIOwrE2iG50Jv+yHBre2RlJt2
7VdHGhSxXrAxTr8mf6Zg6UKCMfOZlTyGSXgIWQmt13ulux3vlwoPwBw1ybYkZMwV0V+G3d+c6K6t
HNdIyeSChe3P+6gL49oJErslbj300ZYhEUk+D3Z2O1manPH4rTXIO/68e46TlndXOhU/x/eEQ2nO
fX9H9Qf8cXHM1SWG/tqW9oaxf2MMkZu4rkIP84jjttUOb9+BKsO9E3hnGPuGzeiTCyNLdTvB791E
EYSFJmCiucTzYyzGC5qYf5kC/bpe40Bqbp2G44Ib4919Nu67QSOtwivuld2GljZJ78RIntBIgpAU
JW9/3jO/PWNZInm+oNxGpe/no+H6CYThfmr3srgaO+cK0ngHc9u9ZnCWJxnn76m/TNDS/nbC/roi
91xBlZTTlQOCOP7nD05aEZZCVfiSl+5lnNWdMKwOg8jgXp6gfBCCBhV72Ka0hynpA+5IdIu1gtjj
kRRzYOati0lj2Nleer4s0Ib/vGPEr0URvqBh8WhzMXv6/agxzrj8ojblikL0yqgCkll1yS6t2ivW
jd+imNnxoLydi8ndM/NDBUosUAuog8YhizrJCKdlF/75W6nfHS9myBwpVrd4AN6NZV04BI4s7GY/
92FCnsEcnVmFPsvaJaGDz+S17XxAQTHJdOEAV4mJ4xlmOIhHiZffzkCCHB0/yGn61ifR+NCL8C4K
WqISiCq25HJRe8D6GGmAQ6EGdgPoveQR29cF9wU/EVedhzcn9iP/akFXvykGpnCxvcolXX94aeur
omKFgF6836Mr7D5nk/6w9Fl5ZsnEPDt1+LrU8TYdRLQfi2i6ygS3Ndks1WVZgXBiDvDnHfab/eX5
rusyGBvm0uLd+R1ZXjzrwsWmDqMAbS3ITbUM27HAB1D2+jGO+jvXat6S8a9F7N/MtQiTUYbAIWF7
3vsidoxSHyW2qffulJlDYvfqQBJysHcCnGRQxcXZ2DTnA5KY8yygvillrbGhy78MKL/ZA6yltLLd
tRvxy52hIsS5qzxV79N4vmlUjiUttW0k0aQAmkh8xr8rrucSAJHCo/fnvf+bQrrHh1PNZRFjqOW/
u8qdJQiTsufDOzNDDQujveOVX5IqDC9zIivQZOBlDCH0JkO4q/AI/OUq/s0o49uU/JQrXKFIG/p5
lGGmVHT+SmTPesxvlX8mA3SELSSoBM5PY/91i1kK/WYtyZySuCjjG08yjv/8mV5KhnK4CD5zyP0v
pQOCaaw693aiaLOLu+Yhw1ixEVPtP66595yGwaskl+nCTAHUhinwbxPrc5HY0bbP5xCqRQwMcsTB
3TvdZStqXIklbK/OIOTMjLSevKDFdIITmHkysst0MiBIO8Lpg+rBibKXdgblZtom+dwBwSYzO7tr
M+I6EFJq7oCQZ1QxxU9FV43buEIoRjNYvqRKfSGMR29HZwKGx5roKhTrH1Ii+JwaOFwDdDbbvqea
Yz2qgGmkGfVzDJX8jPJXcBXEGRrZUlm32h6au8UJkFqM8o7GRv3UvaHi7CFyDe6LJ5/JgUi+DdT1
m9E5afr40bCCuCtHbV2NDTCtKi9Yc3tR4N8nBldgGM4XUR/frgGCz20hyOCZpf8BF2yxl4Zsyw4V
+U3hZ8/MZPqzJgkXAqrtC1314rzrYK6ObXpViSm59BayibhDFs9IJx7thoQgpFj+zhfd/JEIZmbP
3fSZIBviDpiSQ73AJJPaGbmK+Csekth8daJq+WqnICy97GOXx2CZ0SHjVe7jq37qXqsZfEtERhcQ
sLzst3kVk7KiiK+LSatEc5AtqPtTULmJyCd3Gw+4hbNVD1QSM03L7aWzkn4v1lfHtwzKT+zpKif2
0MTX3Nnj664syVChTHJ8S3iVPu88Z58V8XiZrA+lrYZ/nh3fC1JM3UMT7JH075JU6ktKj+7l8dn3
hzEPh201UpPzdJXv5hiawOCU8RW6hPgqVEQVIDGowVqlJeQh2yIm0OqIDjXNp8ktWb0sQXceoxg/
Pz4jFCbbkvlgnyA9X26sslluQOc7mFRuju/Q+Ztv4ixRB29JD2XjXnZFoG+/P9QFMFzmKtcmJ3ND
t+mEN4nFeTsXE3PcSj1NqYwOSID3Y9cvJ7BHVIDKQHlAbernmSOwi4wB5y108KC8cifmQrxYUVle
tKssmoQKQNWVdd9VwrqfyvpuyEwH8K6wbkVD7diP4Zqhn9joUAePBIMgDGuJ+D6+zJniX80LWZ84
6JvBAh03mXS8ZZrQjHNmQZeL+1uyqIydwCyNgrs6g8jaWlN2NlTo2UXtEqBIEu6dKofkjgLTsJ3m
GFLMDEegcoeIiJZ4uAgWvE6dNP5zNifZviorYEiFEzy7SWudFqojv37x9q07Lc+zQrCL+hUQsxUs
zw6pkJYS/l1uN81z/ilb31RtlJ1NPRwZWZk9oTn1E8K3+cHtcGIZUT8B4ICxmIYFNXKZbN2yp0XH
kvjGbWN5c3zG1BVUjIclvY1RfHTMkQinai5NvZidqdNPMkOtjOgE71OUuZzfCthwUF4PUx6e0l5r
9lqsWKjKPK01SjzWHgwyjW43KaRAW0rslDXcEjgMwnphs/0h8EHhFu7GnjyzlykfPKCy2UxirK6s
2YEMV7W71rkQzZjCieqDu24Y+k/hpD5gObkQS1HcuKMjr9FhB2j6PfJpmhwWCKHdyq2i18jNZ3wF
oaYGYdcr7SjfoslnhxZd/rDk/d3sTe5HICTFth2q6cwi3/mDnp5hk+TPMkZUWFkUjotk2Ad5DUwp
Oq+d2f1E/3faTc3SHVorTD9ol0b7+r6LmHCbVR3+EzxNJxJZ/pOr8GI55Gsf+giPHp6S52KO4Yst
2adCghKt0ofEKRtYg6n7HCU7Sa4TUIaxv5Pemin7XKlaPHqNX954+fQU9k3wpGPit5PO+np8lak4
vipa/PZ5QKL2WFgcDWqvd9xk8BC55IOvDzO8HOpC+DEyWqCbKoFcLQtAUgvFpUPliPnJD1zyvOJK
0m8r56dM6XSbGfvLNJIeXpdJ+9BPkbhCU3rftEP70K0PYqJ+MJUe4IYQK305aMrO4PrPx8KhR7W+
JIgneYgLKFmj/cnPmwH36ES6get/mGSRsl5zuRadlHNEmYMI0/hL+40DPR6IS++5+XjqNnAN63G8
QVmrr2nLAVicYEl7dUebYmwIZAsHF2G+V201EfWbKQ7nm9Cr55vjsyFiIlNiL9eLlezmSdLPm9r0
dkJ6dONmz0R3hbt80D6lsdC5sAcpLgijtk9MbUhHs1zn3BXce/3aXw4EF5kLSX0traJrM5vyIhRp
daGq3N62beLvR8R8faqLHS3a9s6JCa4m/NFc1I5XXeSu4iw1S3RzvNmVip9GychCP7CX6+ODpm8g
Ut/e220TXpIpvPVCiKpovT8TgnDhRmCWk/pbaQ1f3UBwz6HOxgZc+Pgte6RiO1bUOEDMhIqqCy8E
GruNLuD9FWV+7szLoWEZcaJVDKjO30tJJmua3qcpPK0+mxH0x9+sudk31YR/AhRU0Sq+BfO+gfju
0niHxVlovhKbDuPlpUOLHDjNazJcKu7jLGBOp059HGL33rZm8Ltxf8d0flNMSFJMiu5sHjRQaeaQ
Vq7AnnUvztzdLuPaVa5uMgPoPerpLAUKJYmBKJ6+eE5wUIv+6jg4HlpMLc55AGq0Ta035OrXs+O9
Lt00EeZXrnJ9Jq0GOGAD53SywazSCkXTHpKaa3p4oySIwRvwk3NRLs/97N7W7rBssMFAf1/O5Jzd
weRQcFfirBrPyFCD1TyJnSyWfRtb23kgLiGEdpvRcjTzN1acd0Rxw2E3+BzzSlGBzGfJbmPKqtms
qmCubKcXQzeMl271lKY1pp9E3ydgBU77FqSMGFBRS1w+eKjsTRt7sOYzQJox5rYl6+4KP7h3Z2LU
Leyj+zZhZoJRZy0ymtORalxdEumQ9B65GWN3Wvggl1twK6ga6U1aN8AK1hDCnS4XsbGbmQ2S4lNB
KBulkuHU8/aF7WzMwtrTb5fXaER2jZD0rBs4v7gnkfNjIWxumob8Xau+cnApb1CEkLtWyVu7gcbc
6gyWCSyEzPng9N71TCzhdtCcqmmeESmcJu22jurr0VhQWqc1xEENK64OMx0xP1As1qSIpop37eD4
F7PLkKDMN6sjMK/05JtVSKC7usRTsfjX6bDc2S3QiF7AOwxArSgHHHRa4LxK8ZmcUPj/b/bOo71t
Zd3S/+XMcRpAIQ7uhJkEgyRLlu0JHgcJhQwUgEL49fcl9769u8+s5z3hI9GyTDMUvrDWu0yCDyBT
6dQYCPRmaeEtF18SEThJolTxuuzbsT7bVvrWL4Dv3Mo9MQn8rBgl33E83QCQOcs+RVfnCGyrdjVQ
WRC+qXZ5yWvs6O6rp8UPNIwIDBSC6Bfnlhoso5OQCKtxBHeJ/HuVEmkdBI2JgME1iNHoozDY1XmH
VWociouOk91iez9RccD1JX8asxHOjnbQXHYtD0znGIDp6MFgOMUmM6dvrmUYe38cb6rR+EHZfJLA
MRKNynWp0T7xz6naxwCIRGIuR2zzvysugFkzp88QrG46g/k2pCRCVG0zRfk4T9Hjqy41NyoJyerq
uPRMysEvlTRRM4k6Sn3aXOaMrtU0EbmPBlIQCWEYG2Br+gRVpGG1qU1mxkFWbTBAqCgYEthDdgdV
p3YZwT/uHO72naZPzmIiJ4TdTRtZhmKiiPt087D12PQ3AFPGBpueOVz8+z/YQiGIfMSfUUnqF5/S
YFWTnwith3T0x2OXJfHpws9+sxogSTCZ0sijdwcM2hGEo9BE8zybMJ/zLnLbzEHed5d9KHBBOg2u
dZ6DlFbGtovLXzrBSe4nOcg8PdQRmKcmyjOWCwiGXbYoxhBJ158PCJP3kmV7OdkjYMeEWQ7XTJA0
mYni2IMS76GnDsLhMDfIRsYRl4fw7S563LAX3PmdHR6U4W6nrkyPqodGc2zLAlCQZP/fqqCKUtd4
V0Y8ErTBd4+7aMHPaeVn20WVUVq3VbSUkPSDafkRuBRLYkBYxiCq2Q6e165qqDY1FB2e5bYDL2U1
QK14eBW5B3zmMZUes3uQpzSLqE9UEeX3r6xREm8g+0NekeWg8XDxXXx63NSL3++cyvpaFXBVTAVw
9nF/VoQclY8vkVhvGdP5h7aak2jOcxk9vgrlAq3AowsagZU71nhIG733VQtuG1fLu2y6affXt4YM
i4i31LB2BEBMIenycNIURppFj5vZcNNoqt+LOin/ujvonWBVeZnaIIgvql3vCMhyHW7nEuQEVLH8
F36OGCZaFpzEoAvOcX0lc3I6Sb+7tOCPK9yZVNMjG8+7x8bn7VP0AuM9rzhU3jQ/WHRwW3t0/PVS
GJs0MINLwcTqUkwI57PQbHYt/kA+5DmCjY5Ik0R+LIEVRwz51LbI4d+r6ph5LfFtsUtzLYLTbMAx
GPOAEA92D0ZLr1rk5u9xMEZ4aByssxn+IYh5NwVy2uagucexh88bWnJZPywZAWF2f5s1ltSpu+jh
+PEe9/5l5NB3sfTj3oeRw22tbCtiRhXGbG0Xk9zXx/1CVhYfiruM3vSGAPrF4+7HzT9eEFANzhp4
A5kMd/n1X//OX7ePv0o6WrUuB0Ot/7rz8VPN4+H+8+saRZSjfYcL/vPYpseDf/zMX4/EnYt3116A
i9wf0j8/KGMJ5m0ivcjWKTX3/U9zwz107sRlOsF5VN3F8Y+vivtX/3z7+Opx33/8HFKOYkew/dvj
/sfN+JDU//N3ceUD1Z/k7XEXgW7LVpX1L0BOtMpBDBk3hK38+PafmyWjka6Xeyrz40vO9OHkhJNL
tLE41Ra1uGw7QLFjG+Nhac/aNJwLGkr4cYvb7fI+K/dTacVgjUjjNe+7wCmbgdQ5/eeUWT0mJpzi
aen95kLUrEwO5z0R90dRVsvGTwbx1M8W3Iu4mi4eDJK0YcldlgxnVBcSxdIAih8RWNn5+AEX39wv
smR9GsAycIk+Zdubmr8CWpebZNRBn/2l9LFAaIxyHOSYqxd/3ZUQY8x7EDNpdh8duZzKtZ8RrCD7
nNICv3b8XjOxXxneQnrA4sNsfHItc1dP7S+imotTPLfDFts43X/cvxUZLd2g4HhrEO5YBI9SLd7e
DN0vVY+4qFraA63V0zKLXRqCyu2SOCZ9yt4Lqz+TZ9iDEzAJeEDtJ7yYWAsgAVDa+ltahxulK7XW
fqlwfLe/0i+jbp9TuCqrRgjqp+QJkNiTnQFcclxgUeAluH5+AIiM97Kn8QCPudGdc8qWlq4iY4sw
obCgsWNYxIyFiZiiQuppSg29Jcg3OJei+T4Nt8GsXuK8HfewBAIcXPAMfF3/0lUmt3nQ/mmS4dXo
YaQM5tis02qKkkz+hNBjlMrnlb3LEsHM20qqbdkOe7+uwihRaBNSaiOrAoI92B9eFVsHqd8k8q2X
xKKcadL4bKBPiaz5OOsaNZIwz2HYkzoTQrJOh5ocrbasNkOaWlyer1nzp3bIj+1ogXeWmwBgc4mt
WFIgatrU/j5MFAzB3CQ9JiGUtGu52KucsZaVXw1DAbeJlw80jvnVd8DGOgqHqp5AcLp6fBYIz9Ky
eYcv1kW+AxV4yAaqHaetL0XaHDC5mcc5J0CkhGLGQ4hcRh9EdmnWgHEwbRencHa1n8WHzm5+0t3q
DTucep/4tr6BFTIHSr7KYC0Pb4xo0Akzs2a9iSC9ZaNY+jSENb07I7Byq5gO8AfpKw3NvE9ZE60y
9rJRrJ/RMYVUJtQGSA0iT3lv2g66FQzq2QDM4JqbbCiN44Kgfp1OlXMsvao5VykQaYwt1MHQVESM
vhv0RIEqSn7H18QVfhHpBrKZOvfMh7oAZZZTBkRwugnq9DH4BkGlOAW/wB6qWxtDLVE4tV37OiRM
GLrJSA/ACK+mhfpDuxZHv5QQA2ddEgrcQb4s3JAgaefHWJh63TlQ3WRKvT+wwKWtWC9W+i4mxKVp
NZBfUdM4yZoiVSVVscYpuTOMomP6kYKOq8eRMVY17zFXPrl2QdgFvyRkznUchg5YTzfyrilwtQPP
H4qAgDebtXBuOpT2HsTWuOZgLsyfdw1YYyiKEZ4d+jom+sXyWbFKJuL0u1E3n8M4OfgtF2NFJQ/P
00OuVS7NLnGJCkN3WII2wpdsWPK3TAk1qYiupuSuNzINybMaJTE3gviBtkLO6UKK2jD3O6NzCkgf
tF0unTicHUWCiKrrZZ/1Kfghe/yTpvX8zAmIEEYPZPm003BK86zdzSM0Y7WUHrDWbmWh+I5KevfE
a+vI0hRgwrS/Oga2xxJfy7G2BhjiixEeZpiU7QAkPQkz+aWfxJ/YvdTNtcvY4xgajzp1RPa01FZI
OC1pDgsQaEuVfLTvn6JRtOOxnaybj3NOr0JdsqP09x6gxlVNoXxp7zfjOpMOo7mq90+9HzoEV6pz
Fzb55a8bm7Oxh6AZt5ICiyXE1gRJCNzfYpa691sJ8B+ZCvBdOJcehE+WxrMNxMkd8yHqEM5HNJTT
xg7YX5RJTPqHqKCfl5xU92rS3rsqOYaKyYqdlugRjCpYARrZVr5/8OaKILmUDN4YBvtU/XQssNqN
aFLW5NLefO105e0KRFiMtgBHykDu8OImyFw5rQ1iBxgRjQfHHH7O1SIJ+dH8rnJtxGG35bpib7l3
GzQp2WYDWcRBFwLa8PsiSnF9QUpJyf5Iut9jqX/b5rROc4qdyiSDVU0VNlFv/qhtcsQ9sZ/BizAL
JW1BGc0ZlfNeU8E+gRFZZfQyQMt5R9qDuIfJLN9SG7hjllbvC+nzMmapkYxltmeXY/B2w+gBUJCc
avbOKK/U/NoBzNwWsne3rJu/M2wkwFSGaHfsamVMC7x9L1RRle9DZe8rWLjsUvhkhvxOwfF4a3n6
ZnmjTAUpNZj3RGqPKKbc8ndd9sbIG/NRuBsqcQuXAOSRS/6UbwOR8RuM+0lNaA8iiy3oYnqsoJgJ
UjPALwzTk+yifgYDZpOQnVMBJoWhnpVofqc5KPnQ0eQx5N23vAUkMjN82ZHsvHOZmm2pk8n/qRHG
qbkJdm1uAZuhC6kTAmPrMY98lunbgkN7kyQO4CRFtJ2cAHEwqSfIZkhvHeFJndAvJLujn8vgpjR3
S4xuUms7f8fSUb5oFkibLK/AR1VVta4Zee1q+Po66HfnCY34USf5n9Ei2kBYnoOXlUSZuRC/iiK0
986oOGOZdR0sRfhW748JDCx1ZC4zH91B5RF0jrXum/hoQBVFFTX9MtxQRG2fhecpDJNdgaYSNZbN
so2o6ZWP7u/KKMA850W7toY4wx1JDxvP9s0KayhLxlBnTyTqTMsqZ716SFxMwJy28CNdb7IPOLfU
k4hftBLll6YgZy1L7Cc0CtUXtPHEDVZ9v7GG72qIm1c3y4YL5JfvfNza1z4YKOtdSVph/GnrrPyW
DhoYRmMQsXT/FmXcPdvczk9C19NRFswYWj/ZjdNofRoEEwVNv1UkuWNh97+VM3hnRIBMSXx61bme
bgGePOwNsFYNRklunGUHsFTjxrfG5SZ4mldu5pTHoqKEnPlF+GmL3dzKHy7hKEUW6OfGk8mVnem1
n5ryFdjpgRGUhRyt+OxdWMJiUMnOKc3PvL9liPjP7fiLgUR3yTNsWn2BtFJW4SkrB2ftDsLeZul0
NC1I0rO6Z8cbg44yllkjCph9iaiH3RZl53z3AId6ZElC81IlcXoQjcfRTpni8sY9mfbvlDwGd9bE
mRaJtXXSmAY37n/Yor56dllfXYtxYVz20xFc2HHMqt2UYlbK52VnNNJ70pm7d2bhHVnaHnQ/vrgO
cThzpkyuIJbeNTUg2KTk6hq7/hHtniTzygzPRUsNO1bflA3j0GZ4iaoyPJSN/cvvTXEMM3GZBGME
MYmtNw5qb86DJjIT1o3oJE184JzLKfnAWsdA1PdH2FWLty2qcV+YtXfsZQrRpegHJP5wtPyEbJk4
Bkij+sk5QNTzNTlY7FGym+bUtVLLfU5TFxhZDHmpbIgEsysmIgYrMIQmMzQZiFnmSPzWAqH3iJTn
uMjC3hQBCS+Ck2JU3k4wqiL1z2yOKie/yovnr7K13EjgWIBVjJRZTmUIvQJI09SlzReLvD5cvIhT
UbfsG6/MViyqwB2jd7yFjMdXdgsxyWfxZpndkRNpQvrhaQYfWr4EjlyZyKo7N/ywnBhfM2EtbicI
8JtTir4xazY2XTaYnZRqIeAyapaOsbWd4QLaYyaYrSXJh3Y5WmhYkbvGLAnc9Ae0+vLoBOGPZIz1
RblbS2byKZkwixRDQJ3kmaSYpz4TlYbujo5WHUzE2mJqq/M4nxBO0/hlXY4g11V7kaZ7RJgozr3p
GOcK92fnE5lZhflmhAGftT4JSh50W1DZZreOM2W8WxNbGV89Z3Mb7wwx/Z6pFc9VjZeb4do5yOJl
i0m93vPCxAflvMc14cwG9Nkf3vgn9ivv3cp+N/Md7+JO89kJNPRdonZtJMxc1HN5kRUOGMup3spq
6i5xn1svenxtchsDBLKEi8yC/Fr2nCSM8vc5gpPnUg6Mh4rUu+ji6gb0ckmAajooIYdVZdc/x1Qw
n3Oh/KuRQifULuJVDyBFGhi8fxvGC9qFE+GXC26i+03nJKCU/AW209CRjWM+s/Y6l7N5SFSdH9Sy
vDayz86sKOYX5SxrYzHoNYaM9ZPrfLszbp4fN4ztDhCcSAgWLO/MwkeE6qdranfMQMn8usTZdOF6
oF8cbZ6kLX+MjImZWms2NBJVmm+E3WWBXEJfYKgNaiCeVlE91yIn+MOHadeOAzv2haioukD7HDRj
cKRiID5bxerJXjaDS+64HW6dSsxb3zMrAr7K7Cxkt+3zYIkqBsUAPkyoROYdWWRo1jmQ1F2gJwTl
xONzjm5kZEnZZlNwxjs6ncIE8XbajB9pO7bsjCCbtHcqjkvDWqdpt9GyxVZbJrC4pJ0QD8VY0Yry
Imm+VODIAPkJTEvnucD/ISq5U24Tr+zUpX6PwYn1RpwQsV495VKkB6jb9wnovPZE843lO6eIQ5DS
lBE+6KX9fBP1TP7Q7JFFUsTDthoyEuVnlkGW+wstqnF0ZRPsJys9oTdQ0ePGUFAbm4knpqnT8rmc
SVxDePOq+cTDw+gGXASmJukt+F7FyYeBefOpEJC86ZqOiKlI4gGlTslYNdslL8vNPAoAlwqKdNh6
ybHsk2mtyjbZ+8tAkEQDdzL2mNzN88TsVd53/FBDXXfXZ3G370eqwzYNvi3dcikGmLOLGFUEYaBh
KVJ9wxhLAqgM0600rF+zY1L/zsV4giGb7jMLyHXmlc/2MqhrqdPpFsd1NM/A9edSwFvlFNpXYO02
GiQW6iH5PnfkD4m+6LYCWtc6DjJKoWz0ydVVxc1Nfob2Z+tr8R7WI7o+r/heG/hDJ2fKvjNXJ2mb
t9joEH2Qmx6nN4a/UYoWyQAxyLIcX0srU5eaksIt0/3g9SA2OUePWGCYDuzzXqcHPPavlZTNJg5t
os78e4BRH3ig5frhmOVgcPrQbK9DZJb+RzDYiDfb2N3Y7vzqeKVzHPoBykKHWMFGhFxW1Z33Dcyq
DtAJDAjekNr07io1PFhfyfLHc1Dh1izH6R5JBLK7ud3XRr9mP4HwHTNIn9TNDjySwrDgI1mnK8p7
wK89IjzmWovNqx+TF6eGapOn1s823naWTaVvsPbrm3BfNPZE5lN9aBxQi2UtBzBurt4X8XLnjTQb
MORkTDWbMUjYfjZ7z6mdz9E84h+BwQXnPU7Fk2FZmtQT41CbxTYvGFzZpBeWXgyAqDS+T+X0G/Y+
4bvDPTZ9mYFxLI51rI35tmg/vDRGrs4WwXkb1FQlC02WqK1FdpuwU/KDoAU2Y7XOp1LtxPQtq23K
FJ8A6pLz3mlJFm9bLvU+SXth1hwE5VQ6j9t6rICiChzyXmwjuWQkQy2Bvg4+fF+zzS3rLFjlmQT9
YjCpZcZPk4qeB0I7SqyAiMxlPjUmkTrx7EeJu7OsDu240VUbv2L4ZbthfzDClNjCuhIQGGPiGblG
nQgk+8M8HFCJaLsVRulxO7JkK/L6J2sykvISwVjLwFpDFbRNbEl0ErjU0iWRC6ZQ/NIyXJon9rUD
7oWIkBaQHVX/0uYSykCeIIcYDOcLwFjfdooTMlhN0DMRw60kdARyENptBmu6T8UBxlS/NlJcCy6j
cDy3GWP0lsqx9N+lQZhJVzbVvoUTvWkbghHLGBYkp2HEizXha1D0JmYrbrqyTtjv4Mg4JjlcMyJx
ZcNyxQjlrKXsxNlBlXMsx/KJyJj6XFUZk58OdJ3vU3N6/XTmEAZNHefhrUiZg6TM1tKsdcGl9K9U
UIo3q0AsI7sjXPFs4+DlZ/mZbJNehfvFLJFTAGVsax+ofquug7+8WmzK7hMp/2TZd9jwUM/01Dxx
YzPT/nsGQc6x9drmC0wXDPPO7OWYbsafw2hb6ywjGrQTjPfk1olDWHEt5VtSW79k0RM27VR/Opr2
PQTkmNCXjyrv5BmJXbDz3ezPCAYdgUxSHDIs924wEtmCi3DnBPEv2wb/mj3mtgyyZ5s9WScx/w68
q2HleEcL3uh6Ctm/AAnrgNM2RtS5GYUs1kLIgSQOM5v+YM9Lk1VSvsRLxnVbMywKjIzBQjNdRP+D
GcY6oxB598fj3Cv/lJPysrbcjFcnaNmKyrLdYuA/hYv4qfzM3KWmzIEqeaTg1NbWTvVwbKuMGHHF
UUId+VzFn5av6mfTce+4WQKPqybL9l7CJ9MnxoWZY0hDjUA1xDaSiPuFtQyPeTF+74lKipJ+fm4q
f52otjkXOAvWmVezIVzoh4MOGdboCp5j6oG0YBg0587v2GJE4+Q9r/LoHiAOkoPqTmS461Cc3MD4
VWAkNvG07hg5cj3QcxBNgv+eMwUe/pG235Qx8QsJK8dbOMuD8JF0MaFNNk4bi73PsiWX5OKVAbzj
mWSWwPCKfcbYb6ed7+ZsBFE79XAR0zE9+s4V2CeqI04cSHKJRXjaaIe8A+yOD3Kh3oUPTA9jX71v
FtNb16yfJsdjoS/aBhVJw7nv9GH0uClG90/DbI3ZX9ruGF6kR/ZFT3HQOGepxC9qSvN3oZxnNzZJ
9pvbYGfJ9OLrMeP6qq0tIyG9q2L6HxxnvMBdXNBregfmLel7FtbXZRyIOGQIljX39VifvPbIWSmY
iNi1q/LY5l0BtCpRx2pyn0XlT3u75dBa8pb13ppLhkz0qkDn8ZtALTWo4D0GgL2Ro8gJICLWqQyN
iTpAvGV+dSiH7qddd/lrw0hoz7oMhYcWLWEP6pWiaj5OJuy0pSq+VtRIs4TlrUOo4xjBt7Gf06Y1
kvS0dHTWOmdgOgcY7NuYeNHelifCLNjcTTG9YQuyN+1yWoEFF4aVZCewpsEZydzuLmTfQioNnjtZ
67UxNSaZ0CTII1xbm16CcXzCe4B1ayCAqj+0di2iaU7cVUgv1meM33KwCAwaRmunBD3NUpuXcLG4
DvrNnlSLaTXnRrZiNOaTTp3vuzqk1cFfzmscv1yLuPB2WTjYWwfW2qprbCY0soovpTkdzMkJTwW1
9FEXuMy9pkPvZBdXqQGNT8mOx0FfbmQvc+0D39KzvIZYBmWGf8JOrGJfsqdkBTV1x6VxaJWNS1Z3
Yu2aTrYR1tIc+6ofdwEWL6JCyBXt6dvayftW8Fl5Ki2SwexOHisUVLeyMa7lrPRx8PLuGiYJ6ING
FpeRz6UUk3VyyxqxyRQDQkALJ/Or7J1h3RVues7jhpdH9/ZeVQWnVWUSInU/+ANNN+kbZBDWvW0f
uXZc05lS0WybpzrJbsJm6Ls4elMYmY54McH/8r7cJk1jHpp8uDCVb9eqVd6XGB7dRir7S11Ro8Qj
4iOdsxnSqfWryprqKfW7LSB853vAoGWNFYiHhL9jW7Wl+GrqQ68/+qZ3Xlth9k9B1r9WHfop+mF7
nQPk++oW8qP2PP1R18z33DlcLQTiHVyDVjhd5jNBbOLY2VN+CWxnv4RT853LYIUG0c62uVfL0yBI
3gqH2b/KHE1JnJARNelhk1htcTRYpcep/dql4YssF95EJt35XBNXj0F6RrJYimuvuH7EWe/edLPo
tQREUDPKu7X3m9ksC9yyanpyptFmPmA6bwuq8RUJEPjkwnuPC1ZjLMhLFdOhm5rPssnbNfjK1qPp
R1DkzNPTGFrJVZkmmWf1SxXT+TK68SOXOecmwMxwRwffobGEcxrJQE54RvBa26kUEwDetqWh7ldo
aTOKWnRwJCo7JL519mjg403yH5Zr3XAnG3tsm3JnK0RuHPc/fGtxqcjr/pjWhMj3qcq3i517OKhk
d3DwOn3Jy+Wz4f2dBrp6dcJBHFr6aOLngvNiavM2Thw/mZ+jWV3uqTNpXl9KdRe2OMHAanWJo1Ld
c+SX9IyhMb+SNp8olts1iHIEJOFzXyT1bfRqAJeadx2OoS4KSD+8aKfqrnZXHM22/iJcUMgaZ84x
UIqCpnfXtk/FZYWJeJvm8IVhf3/SxBU5WARWc002MRrhr84YjCQkt3nUeuR12B0f+BpiJsE3KRMy
pnnEY9QM/2wMupO0yU/nqMMIrQ9laM27Ievt53p6mILdTTsU3nnyku46mObF4szYdENtb4v7VcQo
GN16SYryDm3TyALLLZaaueDQvyRGbT6H8tR5e8xWxe+c8dTam8zuqdNPdV8U5wJzAY1nbn1DmIiB
21I9XrBlhN7/rMdL3DjBd5H1NdsfLooW4x+qQ5/tUpJA1U+Gn9WUIV30Goc8se4HHYEZEWdlHsJU
bE3s4P4411GPnpxXhcMpL7R8GifxWgfUeo4lmZDcbwIWVCA3hueM6/cTNohnS4AFhxFycrIOFVFm
pZGegYL3LX6jzh1XtKwj71puEvLGmE+M46EYhr3WuXUkeSt7iRHGeQQA+pyL65JEk8hjgHGYvWRk
JEMIJgEUqyYUyVeVMnYl+jA+86pXOBjbO0A7r34UMYUIsI70uawGe9+xHf3KbhuZ3jOTPc/Jb3aJ
4K7sT03gN18JOqR7hi6gNEnjS39xEvMtZqH5WYuWS6DvPnkDkz7dmfzWOBBXtkLP+UgxFPQxib1Q
ojb1UF7rRafUT7Todd6YF5NZ/yrJhy89AmWe1yp9ly3jnTbALzbOaudYs6CjtdYuRagudXNpcvIO
SlSZ7KFCDuHMjZ9U6f0MyMbYS09/sY3kpiSC2yGvpn3sdTRtMf+MgqbvzkEQsaev2QSPGXOSIj5U
BeAf7cz6ecRdMuI7+Eb037jP8/SZSLp72IjtrfhM4vKIj7j/dl5ne38GfApevM1rZlOPm8y1/KuT
OOYFGtMm2Rjsg74VTqsir+ANb+WV+a1XmmiNUgbQ0pH3DZ2Eu2vo8gKXG+226w5vkjc3w978K2Kq
bM/4kJZqSfxj0yVkxRNd82tmRTSnlnmWGegDwgoI+RZk5vS1h76zY1UvSvE7QCr01jHCoRpwAdz7
pOmYzTi9zLNXR0Yff0yMg16IhVh2Dek59/xK5lUVGlOCTQS7G771VFeeg/nT9w2iqIRA2QlUxlpD
uBv2bX93HaSZeHOhM69TW4tTF2vx1lrm3996Ddc7aHHzThV6OJg1svCimsojuZ2YBcrkB7E36VvR
vIRNWH/Vdpy8jGJEc5GRRDzCBAZ8sG9k/MpUZybVOJTI80L/mXgO+dV67CKGqTnpuCKAq/NeZbGc
+9D1Gafk82tOeJeBySxSBSIM2hwRjT6WqCRU7bclZoWFuaA54c3Ue6WYOYSo2QALDICC4as6LiLs
6i4vX1w17btyJDB4LKqrC1D9XAk2uTNS860GLLhju4ui0u1qIo3LT0YNwb61TRQM9iiOVOR8JCg2
VlPJgj+eScVkqumszX5adkNIL0ttPV88Cv41QRCa+s6wDqHl9De90PI2eWJ/ndk99EMwvPDAPmel
ws2CPGQ75HI8VMjQVqrP4zOy737LVpMFKymVtxxFcZCvez3EkU4oeMtu+OTlZECYdB1vpEHsqjK/
X4ot8USn6zzRVg5YftyoNEhd6Kc63zrvs1vmr21iqFfqN6jgRiH3bkN9RBBnsxuXfrm6E4Oyfvbf
yRIc3pDY0uL65fzMase6LnG9GXI/u2DhcNlAzj+U11uXx42hLZY9eCCZX3Afa7KDakO9h3Qc8VoV
J9R61kvsntJhyJ+bLhZRXE6caRZtjeeL18X60oeG/W79LrrhGkxh8lUadnKDKPI+EVS4KVy/xt8m
x9uguvFWBssZB2wcnkDeZOQ6MzfYVTMl6oLxlTVxZe66VnUPokFk5gtXZdH1a9J07afBKX5mIdrL
KWvEOzopicjuS082zinzrGRXC60usqtuvqONGw0DIiCpmfEsmYqsxDh1Da880JR3b7GGg0MC1i73
9Xc6C+uIcUxEjOySwzRZJWxaPDOqIAwzRAfK4IQwwIlWVZI0ncTEfOCdw22mvkqm4muW3T8Lx5Zv
y/DkwfHfYvwft0s3fOimf5kbK9hMTj1eIFWcdC1c4HHJWxK2ZjSUPanus0Fuc10F+9F29F+Gy/+f
Mfc6Nx//9a+ff8q02qRdr9Lf/b/+jp+7B7LZ4Pkwev6v/zPF7u8/vsfk/de/LmlVfXR1/38xTf/+
W//DNA3/7YAf8t07QIKdgolb9e+QudD/NzjE0PSC/yGe/m+qqRP+WwToVn3M4ALhiQ9QoauHXv7X
vxzxbycMhRta4NDYNvv/T1RT9z8t8WZo+YEJnNG3eXymbf0HmwA6b8gbqDKjCpufJGShYTMhotrR
jtjOHTVA5DW9+IgniR2dkqIIECDEg/Rf28wuk0/fIrrojwnH23hzmLUHX8dG9d1nAiOs/rn4Qht/
dBaw6skWuNOLYNZOGpdOc2oF7PpIkCffyDZ14+FUUQhp7Y3pdt3X1Ca+jDDMRg6Hqe3b/CATZdUM
cAsd/3blMCXEgtkYchp60ltuBIKZ9mhI4k6YL1PLmTiSzkMYMgdsK3Rr6OPk3NyQlVM5erTg9t4e
NE07/5MEfdtQVD9wfRv4+RB4e9iJXK9eh4BpHSRDiZOaXPJ768PGmtitu86YJ0rlpGxWksGLR+6k
M3RrDyaFx5JlyLW8DZVjT8YWLE3YgR0YspntpUxcJHdlRntq/fSlypMj/kDCZs2uMH3Qffndbss4
H6G+dF6ckRMrEwvbDxQVyDnFbDdoZwjQ/MUwZwB154SFvHASlqhvABnabCEdp7ibBSW+F2ANYfyd
rRw+OrJrlgY7BoXGvRRB7UHtm210WLom1jh/Dp/IY/HHNzEGrfjCD4bNHw9UEKcNAc7mMi3dvstb
zI4ZYtJ0hywdtdLsMsfzZD6QGBaO8ZVOmQgzbPGvleVSUlhulWzbzF8Imq1MYnL5Z22i6mzn+b+p
O48dyZm1OV8Rf9AmyW0Vy7uu9tMbosclvUsm3dXrqdERIAnQQoA22jRwznzT013FSvNGxBMsmQ4C
IcfcljaTusrXqo39N+0DCEVDafrpzogC9T0xsiyLbHs2rWPX8atK5AYQl5GlbLpr3KUXzdMyKepx
UjHjnula1VDA6tiablGV1fM20cmi6B9lBPkUFq0R/PVoBlErDNYj6iWONzbfsg6ZnNBn7BMkG1JJ
xUkpsVZFpS1MuXabBhBwVInBR/8KFerNYPuwSbNgZA6MdxbLfmyqUl5lo2d7n6WqtGFKCGVem2aw
XjK3sTO6R7yxvRS9kvJiTJKAd+UZob2fW5DGx5gVBRO1lkJTa5qaFBckyCu5Gq/YANhI5pa4Jubm
Y75I45NY0fwyYGB8tjolKYRKvbXK3fHJ9Gd55hOQIdJ43s1qTDJDU1+kv9lu8leDPRVqA8Epzx7T
n+0g5G4ybA4QZtDsH+nJTRiU1c5uuA36Bi/zEggSGJSI4PPD+35yO6u9pLKlaqPCY0TRn0GTiTG9
0oRo78Y0YAhPTu48JWgQYYwHRYJKQmjBKtJ5cnwRtOJEXe/N6zKzMpxRDsMYbijvJoJ3skJ9865q
cf645Th/a1V0V9cY3Hutx/g+Dou9rigEYlg7SF4PldDwMqh7UEv9cyis5qDN1HlJchPOWq795BIU
E/9h0QqKyUbrswTev3faLD+ImY9KoZN8y7W43udcBzGwBrTJqVTmSCQUl3WIWoAk45TQTW1lzwUr
5I3cZvVVTQBGW401WIjO3+kuQ1v3SEKkVUruap46zF42wwTdVPfQYXUhdd1dCAoOO0g2yxYnqfc0
uLHxbafzxLeqm/chbRgHMf/bdhUuhcLPhtuSyeIgMrNgbaD9zvNS9wlOI8E5KF/lNQ+MisRgZv4t
TVxDnS7V1SIXEIK7YndaabMkK6gW48NsFnXpB/KBD9gwLkJm6s1TAvryHpI34/IxyQiblR9JB/4p
N7hwg2oFG8wYHARME5XJ5iJOyKqfnhfRcr2KHWstxng2OUw28z6WuJ7tYgx3OZU2m0B5BpLNY9aY
onbA6lyqX9qyM54Qk+XW1MnLQDr82k2eutZtUpN3q9TeThvvEJf5dLAbyoFdKJ6AJSj2bVNrgtw6
4pQHb3AxMrtgt5qrHYXQmr8bkmLCbvOrGzF75FBKzqaT4fboGtiottPsAPKIyElDBlG+6K5BB7mO
RubkLVbFfEk05TS2bSI2LdPExNXINmFdPqb5Zb/OSj5jAuYxoD6XOFLi+pcCEtt7oDTXvyDzTn0y
tZceX8HOxid5J7zXXXkNkE2dCjUiH+t6F5omvQyNJfbjvNibMMaiTigbhKbN6dwsKd2o6GPdGvi0
D4yA58gScU+ytNHMVSiPS2jVWCWFN2571s3NJH0nMmtIythj4guH4mE7kylasyEgx/OJ3rpyiXdt
g4wYky+99HNn/y7k2F29TJkcAB6jjKAuYU+ThGvyh/unXPBhBuN0MHKyz9miybAS1to4PndKMc/D
ITFQPapSE7RyHIuiMN88lDoLP3y/FG+EsuybEVOcwoZJt0SYkTDoe/cYGyi9fLxZRPuZyHPPbtF4
ybxtXSf4i0GdhCoR2S1mj+45CKjDND1tbbJRUU07WC11rYsT5Qulr+UMS7QsSW5q7iERVt2RawTp
QkOXw9Vi5cDSlT1SywJzyjTIXeY6BU2o9BOW9JNsPSOhKbR2Ulp+pDNgr2dcP6hGXZqwSCPq6amp
SQkrTGHsRA63gk2oGVWRwRy57tSoMWy45qZFYYpKMdQbD6nywMCCUBEA8jXu0wz5KUNpsfhklIBh
txlTwmiqQp7htOvQyyiEFbgGyAKaepeM5WMDoVx3Zr9DP6DYcmpwGGApxR04xQ4NgJiYV6PX0xw+
mOyhnVmc01nrZ8PIDMyUS7VfrIcVbE77LfdC3vZ2iZG2WGa4lxt7P1QewipIxrQSerfkYghXsAzV
d901eBzMAetXPTkuuUk9+mujbZL7IEjEFgH4DnptVffRYJ/YOiSrrm4BeWcLasTGnSnH0d6CXFLx
hfBOT740lYXeJpYIaKe0pnE5B7xIeBzaRfSvEzd6jClYgvvI7ZrxwqZeAOWlYrU+CReTPRxZG3J9
5oYWtPqqG5hdwraW2pjNs/YD96dcBtdequjf0f7/9S3o/6MObcf7R2P9P99v3tNOsj39L9eb//yl
/1xvfO+/bBcCN20NLuXmweO+9J/rTeD8F0hd13dDLj+Pmwp3mP9R2sCliOOLZZr0XAvuHPCN/nO9
ccR/8d2cAKaRD7nVFuL/qrTh37/yP7OygZBRc+T7fE9+DNP835lkwSBqevKkte+X9o7XiJ7FvCJ9
SPdCqjCj82mjfAGzO2yfxT/1MOndwdoJ7JR0pThwTuZHHGtkmnmw/Ws98CG0p3FvTd2jTqrL95S7
gM/1B1pRjTekCBLgxhvjASK/Wkdh+MgcFARYzDkqBMWU1vTspzVNZ8GxNdWLsN+WQFF3WnGe9Ym3
UMG18ZNr/pdF7IPO1M/YRxiEdgqJUU5fo3pK3ztPWaBH6KYd0LDs5itT8uf0aLN69ELKRjyntjgH
SqGtCWczGIf5b0qJJVTieCupgIQQ6g/znnwRxnfbP1IdhanEruQqrsQNgI19VLXr7ANW7JxCWPIn
ycTm7QaHBfwbHnPoPLJZ5iicF8yh1V+/ZGkq+cttF+oVrzSJd91+ZxO20CHPnjvzvQh/c7F9ddLh
kqXh22RB2v/XUfOvnoa3j5km+WlJb88xfXz5V2Ca4cnFVE6QrpEbMEx65fZGsIZWgenerGaTXBr4
DMOMXRbmo3B9cmdd5X5mxkh4GqdWT5ZiTVUZ/z2A4k3HY/9G8e8npCQmQtVp9tXfKfSbc5OKU8HG
gzxMIJQ9e+XVbvpka9Wtvbiq8VcbmnQEYCtCYHtnlumtNGEBjQNL9ZQtbA9xCJkFgNG8WHiBrcjG
lbKyx9La04yKGLcQinXRbfdBdndy3yYSOG5BtLm3Ye7iQ5ByHsPq1G/z8IkaxeGoDS4oXJtdSAFv
9JBTqiYnrpmJxY/iyhPGM1wgLcmNbgqsQzcZ/D3Cq7gC3eQhAUnrS8e6XsVdPh5LZb97KeY/ZAh1
TKcuPExin/q8/UFBwJ+k8g70zB9vDF/HxNoREPi9YF5ImAJuRxKA8FNnBlscAgpiW6pZz5Xn7Kqg
One4hY62VdXbNAmOATigdKHYHOGWJ6DKn2vLcrZEasXKKMlLM99AJ3Trw0RWPO8oChgeSAZG4S/w
2tW2tuafE+HpTfav+U0PZwlUdgcUbjh68D+iitPnCvhMdfz3pSsnHS0G6SsawihekgwSZGuRHLZo
peofX1xtkB3PQKk/WqKm4kfahT9cszzHhDOwvRGy6n+Rs93Jnnx31lV9pNyABkJwIGw1tH7ZXvH3
X4PSv0c2VfLM8pLyQte/C7/86KBOb7E2MGJQm6l9lEHWnINGmBPi0VT270tsFId0XqjKxAp3REig
fm5lLE6ynoC04HEmE5UlTCHyIZj2IX1ZzuOFwS504bDwltNxileHHtrcU2z5YqHpnlA55ooaCB79
sDW5FrLR6t6hl++WTFwDQVtWn3vXlun0ToTAH5vsyW85uygPI8MIE4HSX7gskCqOcK44iBXLoccv
0EuzJwWj6VLgmNzYiLDDowpgJjCyQVbadMqo9z7W57VQLnEzt9NYOQNn2yGLtu3IYR/bzdrXyf6/
/5yp95LKZGRKoymFN4keOTUUnZY5CRGt7yBReksX+Yv1qHvrynzej2m7Xn6bRFwAwfAlXhxylM/5
2MOn15hoGYpU7aKOdF9daXDlpSVEl9dZeZjw6NJAPe+tx4PSGrTqljEjAK0bRh8dRlHDxgVQfY+l
U271bD0Bu2+AORBD7yr1cyYqg+HOp61X2x7PUnv3LFYaw+ddatPcP/rEiRh1ZPMzp6Ez13UAVqWx
7PpDLUX35NpoagFukqLwlxO2Z0xB7jaYsDktjXztkqnaFaTlVvE4+qwIdNdj7qFky92JRPFmePlv
ewaiKARyqPdPvFScRlthbpM5P/zbiKbOvSiJy32WtHBOU/5SQRDfxSq/o3B118ky62e6fXfS6rr3
uatZt1r149//konKtqjAS+T0H4wCrIttKfe6eGlHOZEhd3TxYd/Q6Kv/tM08FgmxNdOI7NzC7dva
f/ohOZZd3d3z4Dy6Ls3HQb9820l9ZbgFrqF0cNePnHPjNnQ+eGlXgZ7702w207niKjXZeX+BgYSe
sdjk68KGPnOSehOmR0vaK3fMoFhTTRww+doF2eCu8rznqZtiGVWuMW5NcFd7evdgB9TCP/Lgq22o
TEwtlPo+yeSnGy/eCQcGiZSuoW9x0k84ygOWfNiVCRdg8oBTcakn+bOJswBTVj7ucyvAI1r7Rzs0
xFGANO7cMABIgEsOwtAHJffm2cNvvzVw/Z3rPhtWemE0Bj0xjYzacDcxei3ZY0j7tsrexYwAgx4x
RaMX6yN7ehsBzYJihjlYeGV15hzbI83F9L42o9hPc2Afe0ylq2kI+xdvJt5aqBv+51sS1vVBc3HG
1kt3U54sBFQsKufK4nflsIv0Ie9pmwenMXX1wSrD13S0TMhKtvWAZdYnEhEEL42B7F8liws3NgEh
ij/gJYRx0XAVwPWJcTV/SlBPuPUNL5VTiV2t5LM24h7kYj9fEayqCzNfgqMmIxEGLlsKO1+ldA6G
4bwTJ4i/FOOldTrkzaWz1sOQ5S+DsxwtdJYjZApGeJPVHwM/7b+7meDKaBwZ1JUbRxWEW90ATm4J
fnR6RCDMLjsh2QBBGBoxITqqAyLnUzbW4R2Xg7PqB5RbdUJF55I6EGOafEft65l3Fac2xzgr3I9B
j+CvgX6VDBCDufg2dPjsGKK85cR+KS1oYQj785m0Lv2cWFu92D5qf7r4/fDw+oTEi6V7W3wFADK/
6cmRh8BlBtUN/EdcvQ3SyOMPzcX0yeqrXWW34Qaf9bpqeGTRWl94i45LIs6cTvtnY26WrbCMzyHF
1Y4htHwrpXspmBLIPIMXOOaYsCa1nMzuJVnogkrssbi6cWJiNrdqqHPui4dpbJWWnXFLzDm5GNic
V8HXXEn5xCECBSqPJzpqkx1zVHAVNK+vaMLRb4OblmsmVvXRUql+00HO8PBh41mWdlmhBKxobWrf
SusTja3bc6UzjkDeyqTzL1aN2dQIZt4OhqBTVDiZ2Gfe8tIzcD/3eZrverO2P1J7Fzha4OxboAD7
k3du+vTEvJPNV/flOcuWS1wNxrEhsI3qFiKuLnnHB4MfwTESQkFu6pyBCnj7eArPYAjcyPF6NGue
r3UY4vNMhPzuuIzc0mxEduuwEWeyBprpjNVupNH6UJCipp2lu4XZfB+WsHtdEpthm+/oC/hLeUy2
RG6KU5PNxBqazH/rHPuLpW9FLrV/S6d+68iZ2X3CE8cprNwsk4QEk6QFPLzy1z8vrvPILy+Z9j7z
LcSVLzuvhlvCERE9BXm97FyMgOyQNxT053AOoXHOlr8xaoXA4gHZxxfb7zg3dztD+e1qXqR7lBOR
eMPtOzz1Mo+W3KGGRs3WS93w7XL8Yvep7j96rIQ0S/jNm2lPD0SNm/z2BkgBQxO8dQvk6ZLeWdLu
b1Vm4W6fEFHYOZsfCpvaqrIMiYG7YKbqM9fCbfETBsJwlLODmbWuyDSo9o0JfdBYyc9s7G5eXUbp
zELv1raI4rmBgor+Aalc+OweDVIPujfqqn6HGWEeYio2Is9rmK8uJnaSB/OUXCvMchIYqf6jSmGu
55ExVpuwnfc5B2LQbf9eV4NYLII3h+S4+5hjqzu7UnKV08Q+/xngPPDne6PHPJ0l4tRRssJ0iMB6
yFjgMynjU1oI786wqlw7QXfOKbIHyUKrbu6307UOCZoLJwZ3RHml79fe9xBK++YwT96k4Sh33Ps2
QPGtz567YbvIZ6BMcMOHqtrXZaL4JRB3LCiwYBndTQMf94n6mBHmDyDJEGgG7G9n2BYJuQaqjP5O
Tp285Pnkrh1//GCUMUalw+HQZLrk8vE/LItzCSwa5svW5TEGQLeMafw0FPFdJ57HJwfCWeNkB2Ec
dFMfZKZD6uJyZs090xgeNIZYvWGvSznC3pybPW0MxsU25jOD2z199voGI6Gh6zyZowpIwSlJS4CQ
vKKpKYwLp68bvbzcjOycqu9AHdgk2iMx1vRQed7PZFwsUsaCcEmIkVJL5eProiuckVt9mQpxB37+
ivWF+bmvgs3EEJlbsDw3bRNE2C5rvjPuccBSe7Xwnf3W+esxJnw4MLoIYFB2Y7nhvNFY6rnLpgYv
bjKgFPQhIe+qxxifxcfK8QERSEBkBicMENekTMtAX+MfjCBwTYeq20M7w74+mS3xNNdhGObfU2X0
iPWVv8JzXT26SzBj05V8tovL4gGFY2eyNxjbkgMQ88+ZzCaUjeKtis2b4WI7KJPynCwMvmkO2bkL
bkeqFw5Zk/G7EXqNCG+01JzQNeF3pn2Eh3Uy5MBHfWTLH8v8HC5uctL5wotML7yR5fpu+DyYGaZh
mGtAJvs/y8MGM9g5P30lvjuZl7hqh5b0Rm8eDeocV1j7wsOjzEJmMaqXEvqe4wC1KG1YF00qOfUB
VrFqt9gZDOQ2w4xpriy8VZZnZCti75FgG6Y91Q4pMLHyiTJc6m7r2t4ypsNItgS/CILXJ2wGGv3O
PsUevEAk2fGMifzmVthW/CW8h0DmLkONrFQ+ew7TfBHI9NK61pNpyOXYDPWz0dXhKgBvJVYdFJup
HM6MuKcV0/Nzja3xlnjonNVAvv0R2+pd92T4v826n0/kFfuVn7W8l1TRmvXLqJWDWZI/im0Jzqog
AGYU6SGwR67dtjwpaYjtrJz4FRPmKvFp2cNR/dWX6qE1PVWdn/wg1MAUp93iebyqIZ54nboKJxA2
Ycfs8HF4eRcFjx3Xjy3BilmSx5nNmiIhfZ98xdM7ZmQUg3QHR0OtE+HD6ei0v0L6PQ110NNc6ERW
bXFADNTrHM4DYRAyHQJNODLJjGxsE82yyokG9E6xV/RnYbPNvtiq7U1pVfNR6DEyE6kPCWNvEnjd
wXLFm8SDu8vn2lhREETNumnYR/FGen+aak4uLRSfKXTqVa58sQ7z5F10Bceags+Tzeu9ZQtYNT8h
qE73icDYehmG39Y0vCbgvXdZ7u0dBM3NnLp/wEn88YrJ3pVW+csTeXdIFgrDm0xc0gwUYgswbIUT
2n53aJqhhOrNDqvvfIyhQUIdILTbyG2gGakIBJHK6bhpq+qkrarBeaib78RSL7wSny5WrQOMNo6C
yb1aUCDZfhglFJ9Jf23tav6I5eId+Mw50YyE+Fw6wSGs5Xww/Ow8DPrdYvaxsXBjkD+sbx4f8ZNh
jACoO6vaLH0Q3LGyrVRoH6Sn+l98iRayDnnb+C9JRsNPMWyNMeH8S37kBIxGrclmEyHL5Y2QpR25
wwzEj7GTMBRZWF7ReWRsGIvuh/BLKkFyV24ShuXSz5bnykhfJvwPJOKNeKc/Z5UNXN81yAOrifj/
sg2DNqIEFWKPsS1EOm7pEWQ+iCF81ffpsjHyep/YQ78uGa5EcbnMxM9AlvA24eEWDPwGQnFLWW+e
SOR9DIBKVj7wu72hMQLoBdJhMc7Xf6RUln7vqUCbWFkFG6XQzT1WNc5K09drmwSJQUY4ahH2f9jJ
ACFKFF8AyzeuT3BRp21yKUMn5aSukOmnVlIZS+6r65jEqEmrm2Uyfwn4tSKRxL9peAIJ1ImSBO7M
JNUos8OQwasMFudJGbCU2sAoo8lh7GGGj0h5xi8tUsMkfT0rjjVWsu945FrIAyYp69Fp/pSSWz+l
ddCA1BC1DFifXKlRsYuuZ/cnJWMiGV9CYcFEmTUA5cD+LpYQO4C8FFVBCIQNXXusykGV8dEh3W/j
vkvJy5/g/e6Uo8tXD4u7Y4oU4Jf7kqITrtrePnWpxjPovdYIKFF5nKgpF23yPDy+JKL6agHm3b2S
B5Rbn5DNthgJzQRDyN6orFtIQYk+qgzP3vQIi4CZXg+zvNiKIngCXSt8mbQuklteGzkfUhGWa0wW
/ho/y7ium/SnMYxrL2w/LO1eWz1/T6n9hfax6+ARkX6qbt2ISNUsrFgh5SYFnk5e5QELpb55Noip
mFbziVl3md4X9kHOOVTdVoFz8ZZ5xSjjJ7g+9s63zgufmiB5FfborAhXMn2WQv11U5HiQkk2ATl9
/MKYhivoFpMgqGB7Oz0+kDDQLgOeRGgqfcTn+E2O86Uq2rekoE+jTo23qhhCjp30Ndg5abglQd4c
9Q/oNTIavIufcmiqSTExAxDedgjxCk1Z+THaHKzJkH54zEYewQ2PkGw7D2ewRcHKmvhbTb38sNMn
aEcNToxPnskveBIT80eHrJdQP/rETXe2Fb+HcfYrJxi0yw3z1Mx63LPH0wtFeM21VoZCllxsgCN0
lz17M4NTZhTYvyeSRoXPxIiX1U0YrxjPvtU2/CgOjtOueJeYdGmUA2iMJUBHXQlpZG7ClQyyN8h7
B7soIK54REt1jWmPqmQUBWPaaGW0ayARpJl5+8wq+6GZD4IlEzFHTGfdj/yyPSmEwgjOuVwie2Kf
tKZNAJIm2Fi5xxvjNnrvI3SumF/+pC3oJ/kWxsaMD3JKI6i1JRqFNfRkWRtlAan1exWSm2GJm9o/
Io2/FqGWqJty3qfiCgeRZjNCGJwZ7LA7+mG7p5HhZLtlhgsyP2tp0001V+a6tPynGiISjxq+MfgX
+2D0kmip1VecB/hIc/wFC7d3K1SnGTnE8vM9AaMWgNKmZszCZZoSzqy213jru6b5JX0Ockuabrt2
qC6WfwrH5adZlEbENCXcmpk+eThWpDvi4Qfny/zuKTNn62C14MXblOilZo0KfOcs+CMHfyeQOVBK
tL38iVtvvC0ddE5L/npYJj85qeC/8quLlyJPx+O7z5l77RoyYeDNyY4sjN53DSnysdHtVw6OGdyD
n9/6mZED/NtgC1ZZrUgIrXqPiTfJAJ7swRkiu+kO00LeFzxKC1k/IN3l2leZ+/m5Qu8wHP0etNZR
DAe/1eWX6WCHK42/2Bk0UjZPXPGYLnjQyUYDO4BJSpaFaoq3S9VVq9m3gFkN+M9DTApto4iukiJI
7eIMmjI42gXBWmhcGq8RDwLyRvvqcaSdLGqihorbLOD1J3fAcZ0rTO5pwu2zctsPrmTdj0w03Fun
wdjHHkI7iSO1ptOCV46R14pTo95j+XGJpPWXgL6BsGrunO7oP38yFtz0tjG2O0CZkuoKnEd4m8CB
JO1BJQ/q2lBdq2Z+FlOPMmC32MggiQCUvgtgPHVdvpoLsaUyBLUhC0rNkjGA2kET4aatDSB8qPos
vDaxcq3r2zIWz4sJTSnDQbfOriUkgBUOSzdKRJCcVJbcZCvFQQ3LV2ybP7VNiLqbuCRxj/nJcmOB
raeWs4DJpn7K0SK4kFwIlz429WHe+pJ+WKVGcE2qxc4WE7oPBUEAxfOXFbI4V2ZREVlLOesoMrTj
RwLKISpwZA16yQ7Og/3XA0c61NWwsrv4b5wufwmPunfPRM4Js+mea26Sac6m8JhauYKCWz9lDTCX
yo0erRx++zU1bAzeIj+h6DN1x7jWTndrDtqNsu1vAa/uRGHFE0nfAx7w7FiYFnJ6hX4Xt841tJuf
PBGkYwh6N83FNRbAvGSSLhW1bg9hCRDW0r+NAzCsWS/AhZH6xz6Mxp6GXSamCyH77j0L+2dAZ2Id
tIhyJY5LlCBO6FDZqiJPVkzm3+daMAJYWpAU6UxOtZvF2adQcen9N9WaFgGPut8Is1b7LrXBpWUP
NgAAFSP8idVm/CzMrzoZhi2Fcmo/0xOxbWf89csyJCxNKt63By1Grjnj1s79D6ctX31mzhsoYNPH
SFJkWpA4YzrQSvtrrGNvDQ7rzRrgSWWWAVbE9xUJAFt+WV2wEVNZ3vz/3pay4o0IorlL9lX6OXCs
vGSkVsDKzhC5ihMz+BKAA+UdpXkAZ4KlscGcEDt60wKx4lJGvZVlPxuskdwPrdcsjtmPmuooY3Gc
weGg6U7dtiEi3Lr8S3gFBWwMAtqeq7e1+D02OEsBhidRnZMsgQMTZW150y2v2KOfT9rodzA4SrSk
Pekr6CGTXpvDApUhbgzUG/3c2+bXzA+3JQKKhuuPv0uRdEejNOe76P37oFi32qndup3HJib0QwzB
CVRADqeu0ExsfZ/tmlFVdwSb0m47jHJIr3u3Cg6M1MHfj/ZOor2tR1nCzYL10GRDebRG/RF2Gcha
+10p+Jv95L8OS/1m9/pFZD6lNGqPyXYvCdsfwMLnT81gwMDhWHj0zPBFNoN5CgD0kHkerh7Lau0I
44b2JRqSdYTzh55N1vTJOicGUzKbqzR+hOqzMliYLBbvXAUw/Nsnjtrtg5NBYFpaVyPHiJg27FVl
+p57jn0mErvpSC4/8RnmANyyb7HRgEVsOF3UkLIFFeoYFGM0AprUmlJHo8ms3GuuQTXexoVbNxvr
TE0ExsI7Zn/OhW77qX+lJeHOahFfXuilu8qkMhqX8ctse7xuKYZb7ukbYwDDoBlDYkbjmk7NAtzp
fMQr0M4ht5+lxJOageKBVXXvLLwvVQqJfchRKUqiFgZvj9qLOHyFYaovIRJD2WlzOwI89buiOQY5
ZIhHDizNHtE7H9k/a6OiQR6B/Iexl5xuo1kzcgd8Fkcvcz4vBopoS2KXse4UIUIWux4s4C7xHpeO
MO8u+OhY1u89BtaVSpNlZ2J2W0K7iyxCU96CCoB8wBmeBzPpKYiyrMgHI1NPowkNhRWaVkUIdOHP
oYFqmS0zPdE8KNIZx9XApdKF4VPMHGPhHgBtMcS7l/3FdfZnXLozJXruZoIFuglkhROqYaiHgYpL
LPiBdrT8u0/0apaYOBYmtGH7znytPPZO/+43gD4mzLApt1K0lgdhqlw2zhj/zn27B4nvGYfWwEY3
jfm3LvN603rPlsU6qsb4LViC5ymm12eWZImaAFeiGF1uxo8GqK7+hTeOq8OSy/3gg5yqoMM1o8O7
wXFXQRvYpHr6Hh7s9qEpo8b/nnzNvL34Jma5nwKcf2NCsZUPsD0a4KmsNbnWFT47hzqx1ItqI7sS
RFuHNgHibrgRnr7zCmK+jJ+8xKYWLe/3ZIaijmjPKsY2SMAyyKOCGgVDPpQrL5g5VDeYl3MyZt14
sBbnOpPj3vmB/mPkH23D5uwHzbYTznXJp3SjlzrC84Hm4tyZ/X5a7VrFPpdLha1zou2Cfnb+Ve+p
Cvrkc1q6cSMGHIqkaxGqudXDzsY7XXrTtk+bazYtvw3Kd1bmPP7mFwI35mhjl3TPNQDc8L4scnxD
8NrSrNpcRO9dPSTEOfeIObpcaL04fs5LUp8Vt96HtLdKMkh09gOa5IwX0XY31No2ivvk2UrlBYoE
eE5nAgTo+cc+wQlTZhlpnLA46FR9xEGwQecYd6nmDVo4k6C0hruepPMqqdDnE8i9oNIJnULMI4Cw
CmdfcvGfBAhIVlfwFxuL8MOGGRAxYAHnErDb3iCHPM92exvq5BPJjxqo9KvOQwObjX8Dd3BvLRuv
pPOsW8LSTOgunsTGAN6m2epSvobTr7IEmkj0GF8G/a1WwQ1Q4L2NHIJMEVbADit6caJJRvcOpCa6
TE4PbxNn14JjkRqHTU0Zx8ogk6l5InadaerIaXUTYfMHsBPAIxOJoGLkgazoEwpEKYmFvcKIgdte
fo6T+ZMgyKWuxuLUljQkSIDQBX0/MrX2GVBhQAUTFpQC6Kno1VanMO0sy73qEk6kQH9aTzAeyKmp
L4IjKz8JoaoUiCuxOEwxvqR8ZmcJQKuOU7gym+r78afpOF3czr+1Rnji4kWuGB6c9Z7xkwuAHQ0Z
Rj2KrUtg2UvG+9SrdwIumyUxXutHlwZYoFdzr2g710l3sRykCoW/Hz+mWmdKPIdpSdM7rddWkmcR
5id8vi2Q0aAk2SrrNmok4D1B9G5F6sOIAIzoFb5b0GAIAY8jsO3/0/JSwisU8Q0ieWBQv1su12Q0
NLlbyty0F2z7aXiZLA5JMnTNDRiplrwDblHqajripRk4LBdLEz1MoDxL9XjbTHdjjdSJMFRZnnKp
L/7IUDQGPkwC4sXD9gGIgG2tjqtLnKgEvci2DsDcuNIEKxurRjVgkBrz+mb6MIonrvejJGNpx7Q6
8J48WC/bQDLBdqrxe5yRnT2XYYwKpvowBPWB2XeUO8HGIQGydY3WxoUJUaDI+Zx1eyPI/SgN4VPI
H7SOfei4yDeUUND3GcAgEd2xSIAiiPEkq4CqIpgrpp/EGMF9ti0fytowmdUmy+Jb/9+oO5Pe1pUt
S/+VQo2LiWCQwQbImqgXbVnumzMhfDr2DPbdr6+Pvi/z5mvwHhLISU0E2ffaR5bIiB17r/WtUn2K
lo9BkSuyrIeGuaaZ3aiDHlq86WJwzs0+y5r+zjHBjYjinHjN52QCl+a8DqzJzpobKaJrj2R/64X5
L3uGEGSL6SeERHvgqGbh4j7mEWdkqxr6B8c4VYikTlqiOU5N4DcMYZCer1bccpu4ebjNDGtcyW2o
johILgf3UdjqmFBx7QipI8xEV8NOeCYQQNVdETMmZxkmFN/evOuaK8Ani5qkfpLW2rqJy5PVdTe9
5R3bnKHCMMXcJwSb7XSZI9zVvDJXGhkqnuUJNBkJk/VLv5TzTszuhp0XtfjcXkQ7v+DUeUkl7cI5
7Y4ICnaDS9MoH+Z607qfvpbxafjezc77zPRhk9jId8bEfMyL1IFwSV/ET5zvsZebpDnVet/r+jdi
oslYh7flZGG4pGSvOY24unhpJzbZ9CK9fe2ZzOqiVpx6fzkD/tuXjJeptMpFfWbpNCOzXnSQMvHa
x90E5z0qL0UZc7zkfgqtvHzPsmpblenPUhVBM0bEJDlMnXyKwIntivQJe8+Z+KwpF1/n+gIcd/im
YjWidBLILM/UYj7Ph2U7KQ3iOLu16cnTYX4qff1g9bK9lZ0OwoY/gKSPbAsTgcOnP7Uckgkm0j2X
E2VXA8+00p+NAQoadtxesXqdjcQ/9tbvFMzEjfhRcj7did5QZ1Uh3HQKiYkJCQKLAFquTC7kNqjm
Nq4Rf5vm72QKk3Xw+WyKkPaB4773dn9MCse8N43evKc7Z26GiMawxViY0d6yDRnJHemvowUfgdFP
g3onAe7A8ENAKdjPcckmNaqPApzPNZcPk3+XdKV8Y5/g704diEVWBLgB3brpe3IfEV6EyFGPe7sj
0F7Mx0zzuVYZvVgIqZyWfBYydGfLJk+t1274FjIyvFlEkx/nqX/gKiqOwLZ2LswBQL8Up+7arGXQ
1Fb3yQBUFHsESaOc7zZZk7wRI2xis3tppuLa0Sc+lGN4wKaCL4hx3jZyun0ypxc+gvoJZdT9DMB/
i0+N6jR/nB3vMtTlR+fCx3Ig0mRKoljJpnLv1JTE0mEcNaOI7Sok360FaqxCcFXA3tm5zY82JTEA
OC1leKBapVgYYjqpi/EwTLDXo8pn2B1nu0lbB9UV49Z28mQr9XoysNv8WGY+BVaB/j2sXfbUXV4z
5aEUgmUXLpelQK4pbJJwOhPWviFY92Z1moFVnguydZEkKprLPWvqgOCQ2E4Q/Wz4weJ5mxyY2qZP
ae/asnzLWBfpbYdX1Chgm0Q8n+gatE1xyuMargOySnKF6Gc45P6kZXo2NdoXv7uKlnvCWkqc6rVi
tIYjB+XV9yIeiH0lZ3rT4Mg52LzdVkO7SXJQ3y6u0e6g0cYIiFP3Dn7/wVsg72foqXazV9FgibkF
Z9++gKU5axfXQTQ4rATKuLR18Qum73DgJD2JjyZemM4tE1raR9XPw03jNh2kGBM2+kB9XyzOlrVt
n1j5gjbLs085wpiZBm46wF1Rg0mqGMkbTqqg8QyIGOmjsaVygAPnNHHZrW6CeF90+Z4REKexjspl
YW42T+ljVRacu9rwRbafZmP8RQ+c56TQL4QXk4HFBDS2KVZIzwGl4NZoJ1bNHz7Pc2Ln/V6k5q9l
LrJ9ZK1S5TQsgpk+VT0749nAC3cGCneHvs05IOCGw9KI5hksdH7IDZhKeChIaVgHagMCQgJcs0DU
0y4bVhAhypVDntfxGXTetrarOkAZRbQYHGzsLa928uSaJr6PKny0+rw+fEk8CSKCT9DKk/Imsols
SU9+FVuyE1ztBQkZkTCBY0nsYH4yBdxhF1rPNFe66rkdIh0Mc0dog2iRT4xX1yGRPsQjThJVN4qg
gbK7ABs/f72cEGc9RzvEcVn6NDYCTdgc2bvCnbvNH+rvZZWvQ2B5pNldQzB2dGDINRtkCMFVDstI
pA49PcQIS5jtDNU/QJyeMQlS2KQoO2pPb4W/3poFn6ozYxRyTJ+WuI8ALSKQ+uAZ9dVGEHDQIvlR
efo0jtwcDqk85BclHQV0W+99/+fQDnD0ByTjqwUqTWhMtmQZZFyIbVE89uzDEClXUalm1BgYbvmp
8bDtQy8mMGWwQSl4Q0pW6fyxKjEY07jPi+g9VIeoObdmE9lHV+kT/FUQw4vxzaQDwXilfOhMsJZj
X7p4Gr2LnDrMpbH8Vi6+CJgX8UAC2Jlo+00V63ZnR9QwvlzMTWhnFF7K2znyMROVt0/thpEY0a9f
DwAOA2646bh40NTHLHl3SiSvprhzuuxmnOlr99EUpIl5mBTZly6aE2ye7A0gRBsgcYv7aXnRgKoD
yTCpSUdLpQ4LF9lWpvwdGYPPNjsj+fPX/DUQ4Ts0y0SrVRD8ayROlJkZhWSYdXvkgyReKmTbnTm+
WtK0jjWLnO8OhAzRdw/CLPQCTBw7WYLDIvvY3NKTWrW08ex8z6VcJYxlDdmVS4LQhWkru+qTI+6b
h3tnOxfuhQ0wWc3Wc6Bzpvyehhldd/Uj0mmyhwv30ec4oDiRwAWFSkZ2VV7S1YSkekPnuUbuxN1H
Pob51E76dYltDSPeeHda6Fd9QujKkH9+KYdJ10HmvGqdZ5qoRzv1Hzg4UDzNnypbzQHdkh213V8N
4OzBIg5lH92h1i4RZRKEkVILR8QXIswrJ4iRox1AjQ99PjdkpwehuBN6tmjGW+bO8GllgnUhiM7K
n77uKjOkGzJKEL6ViG8MO7wHnVSCneKy/FI9fz0spCA4eXiNJmwQnfHg1vhM6IgL3CJ1cZDe/Jqb
/srJpz/p2tGGrQea2hqfZUgUeGEvjmNbmEEforvD08SyjTB5fbUNDEtG7VwpApDQjT1H8U6k9MYn
Z1x3h/kjNgkYNuqIX6GwvFS4CTbuusWMRPGqheNKrcP30jIuoZOuvtdq6wzFY44/4QCrtWVNjg3+
viH65Zcj+xwhy7CCGUCPTnEYHJpqqTROHdFw6MrtALaJDsQqtydzxz7JmcO+w/BnJIyuUxEuw8VG
eWkVZ596isYcLPqQ/F4/7Hb+KWE+jFR3+kmDnH2faIzIYUP/ugHx3/UbQ45MMg2a1Ulkb6NhXeRk
9tSbPbSuTd5md72p4LzNE8KwJHocMgaq/gA3X9bEp0F29auW283WaK/cjDPqf8E93OucZJryf5V9
ca+Tsmv/7/9e7U1/5S7yhaU8rDcr2sHE94LHqfrx+YgxcP2//w+WeAze0dSgUE9/LcoOiVfwMsIj
GCbNsbI36cD1C2HUDhCeSFooTM1m59OnjXf856+FH/q7F2NbpqekbbkcRaT6m5DyPB5mR4lWn4RA
Pu0quznkc4HkKBMXWdVPnEh2cdjg30V9RSsohubfWeWuNb0F3bKOXrV+yri1bmFxlrerEppW82MV
Z9mdQ6esHNpdasP5Gwjk2I+xB0FWAvqxKSchn9EWTxIr6PKi22EsaG9D20VE2THpNJOu2XZeOgde
SeE0ZsUxMe3sseukjTDurgrD5DeT++9iEN7JBLeDLhepEVtOzw3PPJaQ4BBAdW+/zOqAJYA8jywR
D0aVsLqPgzrnGVMDiPMoSxT1D8T76jkiVAjIrnngcjQ+NBpeqz7rtYsy1sadJCuTam5KED+J5G3x
KS2dvNwjHcGhEkeEsHkQB+3uHIrKuUKOf5fNWNxGsUHiocXBZg7LR6NqvIA2BLaCZjDvSo/rvGoS
lklFHOpgrTvm4llXsc4Xyym89VMjgsoV5BEzc07d1sFTKbmXLl2YlqkEklvrmOfhmqyTemdBKCdT
7dw/EqHi7mn8dOB/GB5oQ7znaikeCZx/tOt8uWia0buusiXIzQqaWpK20OZxkk528z0Ly+hmQu2L
RwL4BKBZ45bO4U+2CjPIZl5mltJEHM3Cu7FD65i443TrliyCeu6mC0pBA7+quoqx1t+nmCBBaOtL
W34iNEiwnoMrpY336SN6BF1XvSbhlN0aTClRtdlc92F2GxP0MdOp3OpCymdp4HPKl/QD28nJrcgH
QtXWoRC0l7fCJwyWFLLfViXlURRcTPhRZvTTWfMKmPcbYQwjvU9aYcRvi4vtNGD6w+K+X79KnWGk
2bE+LbmgLpaEQOZVUNNCr85rrhd3oSPItF9MPYa8yJXT7usnv36GpYCO0VzGf/yPwjXgDA4zbnaH
rgTysyywu4oSHy8bGEZJSaqSnqmOss6x8qfHdmqak20ic5ugpUXeq52iHygZRMeea291RGhwMudP
etb1RfuO2IksFdyV9FIXKilUILDLuCfLp3a8QTtU3IPijk6VY2G69mZyuUZ/kzuIx+LOOTtm3Ryk
0fyqjViys7fsAJouBm6vciN1Yz9Sb6KqDq95zaXf9yG631japOmE2KF4Y6/EqROQQcLgRTQl2TEd
eQuKZuEj+nMy6zw/hYMFtqUPce0NJUi0Kq2umfpdR8P44qGkUSZkzDajS4cyU90kMHq/YHKZ15ls
hyh8CaWhFzi73z1SfE6eHOzbMOqfSMmuLhPYCerH6UC8NDb2qsG22C+08nST73jPmkNoL4xyaeQY
aCqwEi37cHI2jDp0EJfWXeqIMbC0JkBR9zep1Xz1mDrOiDAcIh3b224axxvXR1TKcBoCt0vOkOss
32nxNlvEfvlRzPrk5V6yUxFtmX++OJvu363NrnJs2/NY6gW22L/ZKLLGlPDshD6hKNhS+oJgNcs0
EJJQADVK8Kdp9qvhOsYxkyMZ8BKN/n3Kdr4Sya2ERmXWHJRK0rBembX8ppv4L16itP/RS/QdGxcv
yCL5t3uZ1zg0+dBAnSYztfYtrJ3t6DHAQ+slb0QOP6MvivRXyFJuZwXM+VxSnSrLuB8gtpviIS9p
vce0D7fD4nXHoZmgziJWS7SntuiSVigA8yp6hgBoKOhpdWr5L3ZBE+vw3+zInoCq5DueLXzLV/CW
/uuOXBFX6Yp50sjGyhrYobrHgLchb9fbKVOVl7YIKj1A8caQlTj18SuUzaHzd2D1gTfTVi92kyQ7
f/pknIRqTtcGet0CT9g/vyRs6x+8UlsKz5ema/l/935jQzRCTWbWKUuJX5N1hNmwguovvXFXRjUO
mXb8MUXNQ915zXvn/JhmRvGu0zbHjiQ1zwuLG8cqy90UDsZRF/5bWbs3RTlPtx4i7n1DXDUDy9qn
wJYSZHnBgaWsFLUqAEzFAHRTFa51HMZG7vyiOErOFG+hM/0alqsxe9NDVUVooHP7FCW+g1sWqb/o
aO9kLsIIOvsJ3aRTI5jkfb01/9NW+0vyo9EtGYv/vv7mH5pkHXyD3Reu68+v/j8y5EtT/SvgGE3Q
vkn+mlL29UN/8saIuPRtVzoKU/5/uvF99W+u60tuC4Bh/+HDt8W/OaZpOgL+lyWFtf7jf/rwBSIk
bPgmkk2L9s1/y4cv5coR+6OAXlFqDOxdVwKYwX3jWa6Fkvyv78vGdNK6r6M4WE/fnh0xRSw7AnY5
P+SxRBua5eqIVP749dXXA0KUPcOq9CTmrDoP5k98MTr4evD0jPD666lovAoY43KXJcUutONlk3Q5
FiRPf+tEyJg0KollWNQutopfTovLPSmbC+bnTTLgvJ4Ln8QQykZ+PL0laHQXTXI3OL15DVGgc7SK
6lt4w9h/CdxEIJPuZ3OVjvbL0zCbGfD05aYnvJFcU6C8oSHUpvawNxNHVLcxPXnHVLvGJ3Olgc98
zbK9M7oBJvnlTUxYAmbyEfz8lqHgOSzD7xCrHBLPw1sEq62VrMjSDHbPUhcoJzNry/mx3MFhcDYW
UyjcoQgWw7Aa9pMBVqeLfOsUn4fGJOu0xsLq1XTzaG1vVk1CQtTcIfdxZA7RdGRHuk5R/GmCKt7g
/ioBi4hflnz2W3i/6VxifTDmjFgmDgqSdX6zeH3GjBLpU54WJ9CbLxWarm0X0sT25HzAOVhZVXZM
o/Q3Eo/HrIar3aElTAY723eWe0/3996r5nNnEt8qHFpFWa23dt3emJDYjt6yb701PzEH4bUXrpa4
x7/gbYz8sM9fRjZRnG/kFqW1e09lRlBfR7nmZ+0VNlO2Y6SfghvgFbsL7wfWi+dlDQZI0O8ECTiX
Qj+mZr98tvIw1eOvyU/CcxEKLJBOB/qHegMGmwJknD8xAd5VHmArjSJtV3cM9PwoBh5LlNt+cbE/
elCewNg0LIUGbJzYyINlepi9Mj7lFWPVzLWf/aJBOtMZZ3vw0K2gy+GtuXFrbRLGYbHWFmC9QsAo
o8nHi+qCXjsvU5ko+5jOIvZjVJoPJ7dpnYPfuyt1d0hPHK5KXDGERBGzMJ9HPSd7qgwm5yh3dCrj
Z89w92SotWwtTEvZ2aHXd51xFZI3M4M5p8RA5CxyJnTO3janVC9Np8SMtpMjymoAhRzIGSIfBxKN
g7Itfyb5wxznaFkzQejJaPcw2dTLoH1evVSBSMdiqy0ErcNEq1ia2zWX5pHDsMWHRg+p4z7zmpF3
XKn5sQJf1Xv2zzw0i29xSxa9uultIg9mzBrmwJTDXKgbvedoKT/Msjd3YZLYJxALy6HVj1GFzg7p
/Mm3SoECs58RYqDXteZjiovpoOLMOkKv8r2RTy82pk2H2WLnx6B3DbRoZtzDTqBNn+TVnSZwjAY+
DX8ievAKomM9Eu1+b03OQSrn4Ni011c33aYrSXGvZSwQ46anirPDtl7JchVY55LCfYup/FAhHxp6
pjzgHc/A27OLNJOrJIdmb285JY/g7F+6Fpe4qtCsGN5JEiL8ZPG/X5hA3QEy+XAH79yOPTp3LEG6
sJEycSHDNxpuKqm+C8TkyaIJs2n5jG858aXbhOcbj8X4HCWMzzl99OQ8H8BIP4RmT/gfnXqc93uL
LIKtKAeCZnsDkFiBtLlQ9/OwLNehbd+NIX5L7SykTNPzngmCPjehdyC+dFcp/b2hG7nOrw8LpzYZ
LaS/wA0Coic+I4Jq0DGHxSpuCnGtt13xGxl60IMRDLM5vJPewtqE12OjMhXDrMCbUs2Y5qUwvE04
2862bkCaMgVHBFSDrUINSyer2ebueOlItlVL6h7s3ERp7lytJKyO2qkIKu7b73Zh6IP2fSKy7Pe+
TpuzLOn+J7K6AnAhA2xaGBtIUR2tkT6dTRQBvWqsJIlzjtPeAHo2f4LvQBdfLSc0c+1JFHrYiyS+
WJF1Mw6YmgdzutVJT3hbOTJgIaRDAtdGDyjvGSY2hLClriBVo0Mh384RPtJovsMT2C2v7mR327AV
5h4V0c+RHq6WbBE0/W7jsb4njrE+pTr/WQ/Jj7T0UiKGY4DbBqP/eH5ziQ4jUNNLd8wQeMIQ3VbL
JzwT7peGvlNrOv6xMsSwwa+nNk2S42EX42/qYY1C3L6MrT8fko4gE7R8iH8XgwCKhqZIkhGV8lRr
rX6646uT5O+dm2VPY+KTNqHYNe0RFQfG7F+dXwwPZToA9XUg+vvTvCkt/6ZdJOY5U3xLmtvRyy5p
GWLRmnZTp/mMCxLRQjMwOeYx0FuNA5FPbuSKBah4l7ph+FGot6iIoifBqFy3LatKcTeTUHUUZNWg
OBOvVvvQQ8LYo1MnRs7vK1hnM73E7/SvNiaCnG3kjcNxhvdHzAqEfZyCmwRuaEcu+sHFwWBPUcvt
V5t75B3fjHlG9ZVLvFEgKw9iwAaUh9rax8704sTLewLqEZwnk91RNSiM+m/ak9Zei+6jczzc5E5E
KqUJ+LnL00MLm9S1JuDYHM05EC/R1oxbukQJ+GHfTN6BsJFT7Rg/lddl+4xW3b4B64kFwB1WU0dN
/gRpHSP5lJfRz/dqHM6A5qx7ba4SSXoZGxcVRl9y8mcIQ7eqknsCMcCh4D3cuwON7qxSzrGg2KCr
zE7RihDZXnpVdRx4q0Wf813MqZPIh94ad1PkY+10G2QCqj3VpDtvSRJ0DmjPXnsxvFuJYAtpy72w
crGZUGICf7d+QJXZOY26M9rKxumRHcvKJOLXYT0nM+eMIfeR1tn9yGW0VS2O9ZbbGLPlD/Szlj0a
z77A1mkN0WVpuztMInlHspHPcWIfJ8hm23l5zypuXlsO/gmPL2b1sn1n18GADE1mN3lsZq7C2gmT
BXALiU+9ZWIRost2JWOWKJN+E7ptGRigBDdCm0FJ/CkGq7Kli00q5YQvYSH0sJndhOGZ+SvpqDNC
UGkpY7yjQuVVEy1EooBHTBiMub0qtENlV2rSukzG+mLJN4bKoRgh1VrcDMKJFOFdA1R73/ng6Ny1
1wuqMGPuRtxI/G6Y1juvckYFuLBW47V+Rf9DPKB/tCMOYv1AEdnQualcRGhZodKA2yvfJIIpH23A
M+LycKvYrXdMxljBPOvWLsJkQyuUXbCKDMYlGRXpKLMHXclgTeKCPwwSvTAPxULLgMgdB4I3ZhPI
D+1gmSeOJHepj/RaTGEOlcL+2Xi+PjktGm1FxdIrvJOu3OsRtejsiGxn6yIAfA++buzNM5s3VwZx
9/gtu73ne2h66pM1MCHxLXTlJGtSwBjyV5QBjSxM55vdkXY2fUHvsvFcR9MugtS+SUd7PlSZPrDn
YLczIhI5kPPggyV6isELeHOWzhxvpCHaq1XZ3ybJtZLYzc1CFvKuyNS3Ei3bfnbb4bkTgBEkDM3j
15dYSNBfpNyNXS3YQXz/Pu0pTmelzh03xw7GZomEXz+Jxi4RtibLLUgs1u+ccLHKhjIPHxL266gf
6zVWVGYQ7oahfiXvMpicCn5ejSabciS9EaK8oJsoGNSC1pnrXV0/GGIEZV66AMezBZoEx5TWqdMb
p3TvTc4Y29CAHMacLygwXm4KCCBchHD168K5LGFytYrlrTLsFYtk2DfAtSK5qz2a/d4IIgkYDf7U
lISfELOCrwmPYVDyHSIVw7Y4zTb4lood4+0b2+ycWwqRq7/a2k2/QKPlz1vm1AcPftjFSeRybXGJ
YmzbZ611tH2b84c7HDhztG9LPlFVF/nNDCP13GDChQsYoqCjUdyN5U0HaPB2zBaUFRkTOjqn+GcZ
gMjHSfYf5MucZex+zIzYEPKQVdBrcrRW6TohiON2MtGNEHl7GCo02MzteaWXxlgykuz5Q1BCb1W0
cJm17X6JvsUkQgcNJM6QEwwHh/fGs9NjK9lWZTccWRp/oAi2H3KzuGngQsKj0mermzDVVaUT2Ko6
QXxo3fBIdtQP5TIFNtnYt2EMt2m2wyeCf35i0sUcrJJulxiPQ9R0r7FymF/EP1tjEoe+bqbbZUlv
ckPeyDlYbOz/Wf/hqwJWa3wVtMcvbo0EbDDGDbUrBu1m8Lb18j7wqX3OKZP6KSt/M9RLhwufOYmb
eEGOfr0QVeNyT8devSF7TR7yaUmIEEfGSb6vq86uGLGaNTI6N05yqjwGg3zgEDIj74dcU+NGQ9rk
X7Iy1kP7ElVtSiQm/F1uUuRFzHxnrqPFf3Tj/raMQHiktPRPtYs/hfiOo+21j4ZIQWBPvv1ZpGqv
U71PUqP8uQYhOoPJrV3VNRVuueXD4U7mDLyPxuxuogsVQUdrOpk/d6hIN73i769Mowmsaci3hgzP
uWGpfYMqfksdXm4ld/duEbTWl9zUQBm2SszttXLGpz7B9M9xPzoKMdyiN7RObcG2OuvuOo3Lh1UV
95OQ/e1gD/KQyI56trVJzSrXwqplymvDTmJP3pNMitm8nR/kYI1b/DqvhdvYB4fDPZoM54CQoiOf
fjiDKiAawlbTER0uamZHvnWk+uxjOE3IYORIXvCP1vNy7tPid4qDPG7S5GIOw1Vy2KbKzAxkQLI9
D+HwzJQFIoVNzFi8JnJNFlRd6oLbUo4UY0Wdo+0OKS11dKnwp1WO4ew1aRAqd5+Snjc7BQyxzzwT
3AuA2x02q/pSpyDDxuYVUHWy91kHDpPtWAdTDObFazZNJ8R2qBHediWe8Ny198hPN0mbvDVOg27R
sJEFC/nEFIHacXAx6LpkwboutY5BiYWaiAgaoswqc/jVJiZqQPAGJFRaTXQDbg8vU8URRuwxAKzx
IAOLSeX32EBl9mjPNkZBdL0j+Gs8W0m3JT2DqOkJjp7I2gBvriCRSHA418jJjWxm5+sI+1Tli9TJ
r0Xy6wqLGMve4uaf8u9Uvp9SqpSOQ3cbYdvbQCWtmQ365gZYqH3nR/x66m/GDM6G4M9t7fbcDi5/
Aqnf0G5q8UYU6xBXEcU9cb0KobjhwUXK1D4N19xys78vHSLB61X7wzrl4mpav156bQVfz74eqmIT
9mUfeA7oxtl4qBud7nwjNoOvh1rh59Prw9eXLN7mVgDs2SJrkkG1PsT5iFKjQ4TkOE56xL2iqNr8
ewdFBtpb/rV2fQlfDxUJnMHgbv98EaITEfhfcm8nN1z4bzx8PftHX7Zjs9ElWWHu+gIFpPcApShK
e/P89cXXtyc5TftsaH4JOufYEgRHbxiGwdcr/npmDck1p8w/kGxH0s/X94xk2XLZR2dI/DIooh7K
xfrMSkt7S9JstrUZWQVO1w/UIpYLmze+75DzbFxmv7vZEN2pb8o9lJ82wFXdBl/PfPpzfzyD71p9
/R8dBQCkhAahJXaLFdrQdWA5ofpZpD5tBqHHHfnvkOaWFGCntf7cxAi27fiYyMXEoAO7U5f1EJB5
85eHCeA7vLz//ObAjsJVAjSQs+69wQgtCAW8wa9n/vrln98rqdYJb0lxVxCk2DnmXx4AajWHzEue
JzjNh9w1HyPo/gHdPzRc8QhyoR8QcU8IsP58MHNEWhTZVVD73UggHjHao3aSs+ljXumMrDqR91IH
OXqywKVG54KufGz1Rs0nhIyFwqv/40vG/SZxODWk07VDmBbOGGTciWfT+YBkNAbCjMhKBWYGfwb9
2frw9X1PZxGhhytSVHuL2mrGDFTAM3nz/ipuqnMfZJmBqihbig8zvYyrKiubVN6eCBNatVmokMYR
oVAbVV3w50OOuAqV4zxh/ikfvr7Pv58Gvr9NiUsDULDqVhajb4OqFDFdPEznBClXxwj4moW4Z5sS
A7ElJ6iDYPkfD+X6j7Y2zAxWe755j++uDUiW6YJk/YX1+irWwS419Pp1Y8wk95KlvmXs8qwV111q
Y0Uw0ABELsukiwcU6Ee3KUtQ6V406UPcvfpjRbnuYwiPTfvbQBYF4JSRvsji/JA13Vk3tc5jhqZm
aEllw3trhDPeXxQJG4U5FjVT3W5JO//wXP2A7OI4iEEd+tR8qi3/bS7KEVY5UbJpfNR1ep/Mw8RR
uu4uMXy5beE4P1PjyfZlvZ9WvKujvNdZRbeo7fNDT7W+8eORYMeZoJMpP3rcx8VAlw4a+l1u2OqA
hgfsG2kaOyZ03im1Q5QoHnKjIt1rC8u6N+G2QpKX5cWh6/2e8wVpdnbDjLryLCBK3W9Kuv4MNOHI
X/SaZBiZnZT1UhyHfFY7W3EJOmu7nMnAZtEh/BbP7a+p5td6BmLBJdIXazLKbUG8BZCtcs0kwxPe
OZupt34i/sBR4nOeIKeSV26A5eS60LPjcmuVWyucwt0w1tbG8Z1PI39tC6boqnEMhsAcuKQHs9HJ
jIMe3XPrpyrw0gZ3ad44F7dszsgJX/1yuAyNnoNaczyz+cuQENX9PeLoLa7Dlxp3nu4plovReIPB
8AzmiASmbj1llsPRNFB+20jZF4Xo62PA8byxXPeQB0XZvCUq7wN69/Q2DHlG//nRW+yqriPdvS4n
aCPja9qNzTOdLJgThJT5BH/5OWRvpvIPU6QQteJAUYTyAnPF1++a/fugPMq9mgZU53wysMm/O0P/
Qfip2Jhu/L1bXNRsi+FD4+TDIBIRucVYfucNf5PYCrzcPfidRAxk6WM0yJ/ksAGziCD4AxiJwnuS
tObd1NP39E117HwaILQlNpMzJcfGDan0bSbpjDeoZLS/p/1+LQEliAnzI0rRo0UC+dEHz7htoiY+
Eq3wy8octUExtmG2sHbXhocFdzyingxWSM/JTlQujJ38drYxIVqt/8IJgaDSiSMmYA8nab/RK/g2
TshGohVWPtJhZBTCVhIn+n4u8QJi4RcnCx+9nOOXoSlBI7kNjSr6q9u2jG8K8755XCR/OGSACyX4
x2J53YFoAJMD6UAjtN45kx4vlpWleyVxvTcXbi2uLmXfpXOBbEOpD5uMkVPZP+piNTFb06swC2QT
Q/ctNHoQqoo8eKpHc4OznM5FSuGjjUMclx8RHwzncMx6UWwf0k7QtuHE2HopMX+ApcoZ4rlZr0Oo
InxeZl5pqDx9MF1SYEwVX7i5NusoI3f7bm/DJyR7zj1bVg5SJEHT4ILWf7TvqwIaPZnh2draiunF
WMiUvc/I0+I21Gg8sZhdq9Ufr1IiAntafbMD461Ov822ZwRhhevXXJPZE/wNcW4+mKF4d9LsG43t
EvOgLuAdnCvPxBjbt/tSd0eKOBT+nbM3Jo52sVOZuxiIR8/ee8R4tjpxm+eYwQpHk5/GKoYPYwuh
/GSoDbvXrhWWg4XO+KHsYtm4g/jdwNgZl8l8hfmxHGLpk2pvF88M7bFQZajOkF/DxLZ950CwN3w4
EMLsizg1ITtjZxlbDGxFdQXwjLI0QAD/MsLEvMf8hSNec+WFVa3OGmwlth7ns2z1Sznlu8ztMJeS
Wojnqz7Vyi63JRZDxDklzkYWduLS0n0Z4YGK2E6TkRW8j4fD/2PvvJYbV7Is+ivzA7iRQMI+Dr2R
oXxJL4gqVRW8SXjg62cBun1Vt6a7Y/p9XhAgSIIUBZN5zt5ru814ZUjrhguWsYojJjcG7sVVSmmS
yeVNSF5rN2dDVOrZmMCTaUDflAe8qtaj6bnHXLVpfIPKGiSjyrBvEEhSojV2pazGQ6pHV2bkPScl
/NXGJVkCANyKekhGeHF03SWECVYMP02CDZxw/BYQHrKPUVut0N8/MvB8EaHUKGMNe8fj/k9GPDwO
jBtpFlxHUVVvhYdbayRDsUnJJRz659AvqSY7J0G+O05aT987o/PQmwhwRrE3CYRcxfRjmPBZJVPl
4muRdi+KzgEo7GTVO91XbCcLYQnt05RTHUFXpGaZURH0V51ob+ss/UEx0OxshMRTjgSBuhh9S9Tr
hKkc43nb8sSyiDSVQzGF10vWyTN1zXgXToxSloXCl8cA6JS50NdWwEeCQ2SbN/0IVcWr7rOMQJsA
vYnqT2lXtXu7YGSwLHzBcGVZI/7XF+tQj/xd7eubEus1ttuoNGittFp3Hn0z2JMIsnZnGX8kgm1E
TZI2HQJP2p+kCdHyC8xiQjldD4fUT66zlBuP54FlHbiNe7E+W3/7ajiVqXlMBHYcqMrDafB6xeUV
KSiJztQ8EdcwQmEQa2PPN+IaROW8XU0prK2+YlKPzI7y/XZqaU9GyX3vN/ZOyMw7SdtjYA1JiKzR
U2m0VAoziOVQE+KjA3/ihJwQdXFDjlyuFUjBkIVuR4ztZwSJ6RlCfXY28QNzVSEMYkRut+ptGNgq
KKw59Ipzz6jjrRkw7ATUqE7L2rLo45Qp1bKKxLo4FXAyRHLOcUidCVbV6Q/rP8rWLE+jy7mdmgzg
RuxRW6pl3wMRV6dGs9XJgu5FpjcPmeqVKxsaX0W85Hr5Hzk+orqPNewIiL2rKzU4CnGhp62nKgay
6zjw7fwIyS+TP5J5+ShzyKmdB/lq4ueAdXcnAGHspWlnB4xb22xkGPi5kDlDxZoEZbwm8+ryzGir
nW8wX0iSMDuHTYCJJY9u8rB8TeZjcsTnPjutqmst753dL9sau77u9CnmRJ1xLkQT7gajo6HK0b3g
p5c1+tHNsc2f+9iWJ66c8pR1AWcCDPBZ37A4KJbFQnaeJhNYfzjrpWVGbWaeRXizXWNZWxZWPIAN
6ItyU/fAcxCL7eOcOnUUV3IlqeedAJXlfh2cIq+ilicHZ22UyqXaPA/rzcYPMPlXHGPzUH9ZOBFB
mkbg3GTzZK6J3B/FSJWU2/rRoTUPS4BhOEO4POLYWQTwaPMdpi0DZYNZ00HDDun5AIby1JZE/ej2
aH9w2Rc4+7LwXJEeiLLcDnmYQhrhzdsp0n5ixAbfHodwJueF99eaJEMXVCbHqNWE7o68g5tkTmj4
UIu0CvWfXR42Yzg5Yt0jezk0KNa7eY4IMIKzzSKeaAyo4y7/iGCWn6cTPolVXTk2AdPU2UMGaTTx
GZKXBZRzt8qts5L6uaEFRIEyG7T9ZOFfDID9p5zvh9Bp6LxBper27Wge2jri2oXzx/e8fLd8To+D
m3PLmi955KCYO1/2d82suXYckrxgvlP4NRu+bAek0yCXc5kIaZaz7ZLiy2L+kfOhISJwL+RdTOvY
lWSuc4M/qdkatDw086rZS685LiB3AOyw4qTAIgtjMlvJeS7ohSriztEyA6mJAGpCGk9uR1FYtt9s
Y7yPZ+6+Mc9CHcstTymEYK5K82PSral5VhG/Bdj2s5Oq6FhSVlgkOEM+hMC45q9YzMdnVcvqQPdg
s3x1ghZGFKDH5ZsWKcXhNYrca6fmX/hhvVrsR4pYnQmxWsCHAKBAS2sfll2OLZE7H3tfHosEi9f8
2bSqcObPCwPjCKbEvx53BFStc3O609rkLQzk3katvq+7kcMM4WnJnYTI7zUJErCE54vLvA31pVo5
dCE2y19sOm2OeWL+HWKt/jKZRHDGAy7m+ecIr3LEOCcnbe1TAxGp6BP5cW4uXxEvLn6mUdGnm6fl
VeZ+88fiCWIkBR01Bnt7LqXMj/wx+k66erddXBo+7UOoYuTcLuz75asup8rycFlMMxS/b8OWyD5q
7ss3H0ZNkbpkXJHjcxOYKeoS/ruxY83/lZE8JeBKEZPArm+PXZbNNjNO+aylH16OX7iDaavYBoNb
JtWdhgFOlQ+ydeXBS9obPdeZPgT+KmdOA6kP2AfA3usugpaytihGcuUy0BBvqi416LYGgGlsytdK
DzkHCdEo+FWNsnsvqWuuSNa7d0vjS9zYrwQw3qhS92BKQWHzytzk17au0nia9mUcczsXzcnColo7
5avVSvodlkDtTlAEgXKMAkM0BnX2FuDJgvNtZFtYp+ucPCIqJWLVSTfZq8h8asezVP51kTKdNKx+
ExntTdynb0WdcrE1r9sevoqTFO+U4+v7jlpllw70rEOA/r44NIzH3EA1a0aF8Lk0kHbo5smGtK8p
01/c2Jcr5053SE8qTbyngx3dDikj46hs8q07mltpMDFmkMpApemP5YwImWVqvsagzIh83PqiHphD
4Ah0a+QPdAvIJFGWveplfhzh5H0rxMVyfPMd+8ZIa2Ju8RAK3nZEQrm9eA5M7dajcIGVPYHP0zc/
dY9xvQq7u0HVBCAUmrdbTkaKzu1hjlEc8gqTkO3ul6sICOYYS/J8QUmGwDiqEXdYynUNz+Gtnk7a
zgtz7zRkhFn8v9aTKWgzPv77cFndMxFi/uvspf+uaEblf4te+njLn0JPXXh/CFPopoX+XcAwQ879
Z/ISZI0/XPivwnJIEaPBi6zzH8lLzh/0wJFzEYTk6LbjoVP/h+JT/0MarotQU4L993T3PxF86rb8
zY0kPNdyJM5z1xB8IVP+JsTOFEaEIbH7K1fixo1UM52WBeEUgP/nUYkxMbsHh98RYC7QyClGgwQH
/GNtfsjI7CVvbHwpS6F2ycPxAeieljWGqFmdhQwmmS+08yhrWVsWy5132eZkPSWlZaOmEhprRngU
A3OKoBhB3XaM75Y4GMrhQfVFGCAywsbfLffUz4Ve19y+l8fZRBF01ZnZCzFjDr107vjUYZnBLEMB
O4CNsbIUeLxA1+DFzpbYZWGoZsCkPVd+zc9VI/XeyWCqt784cz8cuMsrYxTd0zpN4nFDot1cO4q5
+C2/GGUBdUhwLMaujXZg2fbxdK+yM+oH+pNc3MoT6CqGZAB5Tp8P03QedOVE3lEnXSXzrCMngpKU
gHk16CeDO+q8uiw0T29OGJepR/p5S9Zn0YXrYv7LPxcoKOeRkO46ySqZ/xvWxJwCeYSzaXWGBeE8
bGU2VwoauMs9PbAhiiyblxd8vgpJ+rPVSw0HCElIo1L348iBIcmwPS1r+l9rDEYrbgZ/f5omn69D
Lokpqw76I52d+pQ0JT/S8sLlsdHNP+QvT33u/Zd95nL+aceG+T9mOn3z26eXH0/Pn758pWUfH5+0
rH5+z+WNGTEG1HtPiZbMznIX69W8ppkNLRMrJZN3WV02Lgsmgm+uKfzt56ZlLZvftqxZShsPeUGy
1Lzpc/vnG6xazzCf7jNNL05DPg/McXfMw/Nlfdn8uXDmY+Xj+WXjP338y66W1Uj18S6x5OPnW5a1
j/38votfPvd/rcZkhGVMSn//hF/2lM5zCb0znPUv7/7l+X/z5X95wy+rn1/6l7f+0+eXV/7+1X5/
ZWRjmjJTuXOYYCDY5vT/PLyXtX+57eO8+P3pKJU5tpC/7UcrOJmWU2dkFMoAaD7DPhdlXVRiq00T
/2azGuy9wSXt8z2fL/xtt8sT9nQXzpGrKDWZIM3TuWVNn32+nw9/21aYPhSFhWfxv1aXly5PLWvL
YtnRssvPh5YGfR/nGx+bLbtbVq2+Yc///tOXFy6L5WMsM6R6TwrlsgksmN19WVa7OOzENq4nfS96
Z7903OinUKhARETFYJ5CLBuXhZsSd7v+eGp51bK1iQiuXTsT1dtaYX0yG3Qi5+WpScT29LCsClRj
xe0vuzHsAKVUqaMHW+ZVH/vSAIXH56qiFAW8hQF1ql97aIFWZNt8iyrz1Z9KxAxIOEDpGOuhar8l
KU3HqqHN06XfR7okWRHC0dDqbD2WmPN6NzqXaQGldIDtTL+7zTB9Bu9ygqOZcwuCCqXDrqwUftLP
b/nxZ1AWJtsrqsJtO9/SYKqwmK/zy8N/uQ148d9eMr9jee/HO/7JQ68OmXj/tuv/w26ka7V703QP
y5695Wa7fNLH6rJ12Q0mDO77ywf8y2+SiegUxiMpvL98GyaTu5LZcLncybC0ZCcCwbPTstbMf8rn
tt9f8/n052s+t5XKpif0+fif7dboKu6fy7s/d/Gffcyy289P+dzNss2Lk9csmQtZuCFPw3zrIj0A
Fdu8tmxbHnIHv+ixGHef27uwxueyvORjdXkqXu6ry3t+2+PykNwNbqDL0x+vXN40zR+2rH08//n4
Y5+hqSEOsNLNpDd00QrtBno53GrxFg4aVbkpu0KRCMUesAkNxH7Y11SvV5IR6S7R603hJmIzAWOl
+GjTPQ7LbwlJeRsX3dqa+zPM2RA+MyUgb19l2VXtIXrsGp15qACskbhv0iRmpyRevX6zNfeoJ2V2
7F30t4UPC8p07secrkYgCBPQavUeT5256RhhAMQhbi+YLoHy93U5uKBcqLOnkXoUBKjvQYl8SSPt
HW0j+RY66NFiYtbek4YYM5ENrJfay729F3nkRRG2ayXh3mxJ2UZ8DQkDbrDdjFuc4u+gc5nrEhIm
CTkAidhvQxPUbDn7zgfUrrljHspEXXwt+pkAZ5rlb4KZvn3FFCEkb84jmSxJvo4pAjOwBfk5YkRO
YKhzSg3xkslkgJ5RXiHCAnKhmg3N2AfSBeKjpZgPVtD7C0KtMg96udmMoOz76N7WyX+3gzRZfe1y
iHsh6SmzzEPfmdQJr2jwfCnS6KvTTHKr96+ifmiD8qJMa430vchEti2d+Tpnhfupku2qHDtGkyRA
bywMj5TgYUU6E1HKd6adHpQNl9YwKkz2M7itxfRV9EO/chvEsFnB1HwM5Z0hvwOcp84K2PApRd7k
Qkm8zxBC5pF6tbBQbVqkpO14hwL9FBvlOS6HnyXJG7A0YCtZpWr5X5TNTm8g9ac0KeA3htGxmaMt
k7G6zsfk1DdcVJWQ+c6kIgRTtt66GdU8R3nvsV4QAlob7hUsjI1H5P3G8sjQCR3jtQvv/AoTSBkh
PVQgCzYlAG76cKiCKQHKNVACxv4UlgAr8mfZU38cevc1D434tmvL6a794j7MVva9E6GWsmrth0bW
ogIRl4biufCmgnyAapWSF7Imavsi4Y0V+S6w6MQOHjKShkjCtU4XFN0l6DSo4nSeaFTkptyFeVof
VQwLKwLOg+a0cjah6jZaFDkb3w+2vZUh+PWa1yBpf5bYTzcSrxQ5U7edaLLtONbWraWfQzw1AGtu
StnYZzfw1yOZ2ljOvmt24O/Qu+/SDGOwKgQQvhbhVF3+zJV5sTAO7MqSw4GuI8Vic4rKvZdcVNwh
CawM8GEEKkAgwHIjM+KFUERHm7rgFg2MN1hR+teRcnScPJN+X040C03dZj/0FxAdvzY4tuzGrrZ1
BOa9NRALze8gBD7cEKN2nRf1hdzD8tW10kOkT+eGnn/G+QFYssJwSE03jjEmYCgu65QkDT3sN75L
PV8AFvEME7nBqJ8NSIdEHjBZMwP9fbDwMfhgKdCzjuVlyO0jDJPxUKWe2CBMIMElbe9Kziok3cQa
gTsO15YeZZcx4j9hSs8E++w+TT1pQqKCrFriIcN+EOh7+piPdIPUlYqbh0qGLrDsUzZFMTiZqhzX
eoHUANb0Cu4MREGXyODQ2g8yvQw9078uMUcQONZTqJHlXk3joQMieRzMCT8OXPcmoIVY0k2f4u6r
iUF3NfTEBmNznNYF6T47bHdZY1Rb7M37FpopXG6wTByoT5S14Qo0Euf/DHj0xjfJYMSW6DNNCBDY
oIjBtCt2EHWVtQ3QoNSm2unumTY+KlP8zC1V5dHikmBVFPvCNn2hVryWPfG2+G2qjTTrawBH0Ac7
KHiIwIPVlGOlE/rwhSYo+uG4P5T8c6kDhz+mzv+RFzPifTrY8fDg5+pS0xNH9OEh6FXODsGq2jQa
5kfS1R4LA5lj6M9hJFoa7nG3PaChNwGfeMc8QlXLpXC89LPOXNJ26gjAWYVhmuyazHKheJjh2nYI
+fENAN/ZtIdSslVEj/nS/oI+GZhTUkTg7mEmkmOxwYJ5r5zymbMPyWjVlqveE/km5VHj+UhdTOaj
SZSvgyk4x5B/UdUbIHVzmoJZ8BRxmoI0/KoXkBX6BsOPrhzcONH0MPj02J0uJJamwS4aN0gyNJtY
Cf1RbxmWNV53Jaw3L/XzfQlQ0mvw+mV+iiihyh4kkMpVUCUBqTUJtj6R7m2vsR5Sgvs61zi3t7ZS
GrGT2JJsJORw0UYyn8CGjfgy6sxDKE3s0iy43gY2OXwDBDrCOdCX1OTsKgQ0g3VxWxJ/BrB8yuHY
6xOQXkGdHJMG9aqdrLk1kkTcr5omeWOCUKAKmNMXPG9X+NhULbvEqpBIzPLoE7eMpFGrx2C2x/qC
OG87xmZ8lwRIl3JiIKYRtWpUhFhL0AW0wdw/UkD9zSi+ltO+mECatl1LirdjEh/jP09w+Wk2es+j
QSowIUC039t03Yz+1wqSdkfVfgPmhvpWYv/IqpTglwH2P2dKfvCZCdAwMh7yIUKi5EfVNnXOho21
1FS+t2oGT981oCUp5yKn0GzjVbmtTpdzTgh32VSVYHJGsj2YwhevVNSy49QxImrJq9EsG0bHuLP1
7Cmf4HA2bn5IA/7DBIOgQPemK+WaxEtb9WPeIsRs5QQ2RJI47gKP7EZK14rO+Lp2c5e8ObBkhLBV
96Ixhhu3weMUI+YrODecxO9JzMU323RfuzaCwQZDlKyCi3RgkDPBszigxUkhhINGYMwotPEQtSY2
hTh69rMYu2ys3Tit+c3shl2IZeok3NkZiMsDc3q1m0bUEbDB9mYEf9ker/z5l0aOfENE+dx94MrX
kwZUNjS5XWg/0o2+lzp4VtRFFlhySLsNCcObqiixnmq0jo2u3Ldx/uhSIGq5HtPb9nZhrfcgESPU
XZbRbs0+v2lDAWIXAM2asK+HmpGDUna1aZrm4klVERkn1ynaqlt8+M9GJc6Fvx/sFv2yTBixxmW9
oQtBMNxDm+hXvIh/m7wbLJxSUxZcRUb3rez5KABeu1wk49qxnFMFX/BKN8J7c0g7jtFm18fh92R4
tvvkNBrDz7QH9KzmzOI80I913g84qhJnFZsZ3XXYEOvhpxy5gAhozHMi55PrAbqRIrzxO8IbQpcc
J+V0mPby2Fu1xFMRAJ/7R8UQWlTE8ZUTKC6BrbbocFySe0TUzbEN09lLeuXwiaiQq9m+lILEU1Ic
lTPspmIOTbdcDD6ef23n8T1ZqO+tE3EA6LRCXH64MIVc32oVI5/2rELbpuJrn1V5yNMxOtK+gMxy
TKyeXqs3kcIk1BqX4uxk1NZeUco904e1YRLioORtTXwVrLs82dvDsEHT9Z6LnosJ8Zoq8TdT4D4y
YyuZ1hFWiwkoAMvNz3I/kFtAXH0JllTcQz2DhC3yB6ttvwc1ChdRCliS4Zc0pn/iDqFxpZkK96fR
HkJooZOiv12EcXgWjnWTUIYeJqB5pv6likJvxcXQ3sZJecV9kOEWpurQRTraYkjFp8Rxa0LfNGVt
7pXy1jpZCRQQALIH4q1rxjfN6naBbJuVLov7OfNknzaZv8mt4NDSpt4Io4J04E8OQVzxtBWdcRvb
1SUNuBkj+Tm2iRNfE75wY0WYuAysaIb9InNnnaIPIV98S6wP5ef4xzhJxK5dxeDIs8KtS1prm6AI
1BwEpW5qrhiigY52oSeEs+cXnD4nH+x3Da3FMNzpBgbp2DdugF8Ry9AQQoO6Hu458Zm4rHxYg4So
5X2MJhNZSIR0m8zkadsH47VfhXD5gvQlxF69z6vZusf8x6Be8YQFzzTMZM3pxehAb61N2lPuGHBN
1En4tR2jRxEUNvG5/U+j0a8cryPuZ+x+2gEZtlmy6+vxZ58N8tkKVYvUq5wHloPc9rozkcRet9f2
JtYNPIWmf9YIby+bbtp6rUDto5Fs1n8DzZNcUznaRZY0T/pQX9dJpNbVFGCpbuWBGv1XZCvgpZqJ
NHBxtEOo8I7X/ihdoPGpvw3BXZLWiOUGms8q9yKycei7hmnzvcp8b6eG4eyOFq1SA2OpzU2hdLx3
G/J2gb1bqzw8QPXerNAfeyAEaj+4c6vkuTD8Q6+7T2bdeWjpRogOzvhY+WiCk/ZJD5Aw635Hq1Yk
N52or7hKR2uF/AJGwTY1iufCNL6GRX+lFRBWCxw4tKbJAI6mG2I/61UCY/rQGcjNKo9/mabfVU2i
XURs+ZdyUulF+WdT82BELpv6ocNEmSbXH9t0B68cEq3s+PmuwPBDoGhDuCvnPS1PdJP8imiVhLmm
28hweqjVQ52a/aXX+33jVMaKiSrJMVPSIUaKY75I8KSBIwSYzygWhAiaiK4ZVkN0tkzOKkoEN/ix
g7tmXowEo6LScEkFODtBb12WBeVIFBPjxEi0cP7cltOd308tuEDx17Z2cuMVKi1jr9xZAm/5t9m8
aDkYS0ddOCkMLvlNtRsAmF0IlDEulGbLgzs6gAnnh3UTkkJVOdFt39Yfmz6317aJTLiRp2UTfFTj
kpYDWTp9jfbmr11KwzeOdWBBWJtf8ssThN5Lhi+fWyyjQG8zFvlx+eDlCT/s0Ug3csPktNwsm5Yn
o0TkuI/Hh2WThcPwhtjsTY9KF7PoFiHveGkged71avg5RMo/9rq8FmOckidvQR+YFy4SXnwBhLJ9
boMalJM0L9N1IrSY2GvKLlco8U8JBv9LNC+WF7cgw1GGJ6CtG9QZkPL4p0LBW01W6e4/HlfFRBBA
kZoYiefnw9LCVWcPxMK4t8Q1T9tuUj3nTmtePC/Rbq3oHMwPIHH+uWBq9drG4XQa4Tcjygwm9KPo
3refrxsSbMXpBExz2RFmffscZNElI9nlpizGzccRNRGduh4QXwJvqW8LRl93UPqDOyMuHko/GM7L
y5YFMUhkGLt5eVgeLq/FZddsLNWL7fKuZZsxGuiGi+Q6bYdh7YnAIyFYehcydqeTlO1b4FfeZdlu
OBgI7T5ekUYvZmErL/NhXCDMDa+XVzALvIhIl5RtOP4AgDQHLfDsiyoL51LmocKW6U4b5lgOtEee
0Ju4PooSbO7ycHkCUzVJgqlayzhpsFJ7YQN3d84MjBDKJ5119fnaUClnRq04+9RQ8c4dIc9Omh/e
lUSKbAYTWIx04AyunYakN+lRfauViu7aeWE2dXOkppSvwgH5+v+rCP4vKgJD2jPH7V/LCBgdN+F/
bb7SpP2bluDPN/4pJvDsPywbWNqMaJKWZdpQ1f4hJhAmOgMbGYGB0mBWE/wlJjBRIAjs4zwtDGEJ
B6bTn2IC0/rDk7qQAPWMD7TUf6QmcOTf+Xkmk0OoprY0+IYW4ymJpOFXrJvpuWVtD45xJT/0aItE
K20iCZSYCVokHGNvzI32RUv2ISv7fLxsxDGXMYTJcc/PmrmxkuDJrerUZaZ+LJaeflr5BD/06J0t
vFPTTAGio+3odGyrJBp2A7TTpd2/LPreFdkhkp13ZPguZ20otRGg7lzzCrpIPLYM/yyJMt+3VBaP
ysNHsc7u8w7DM3Hgz2nhvoWjvBdBKg55d0N3aKLfHm3tUbeOfnebQMwlcmCi7a/KpzqYHjPRt1c9
N1oybbcehVF0Zkm5i0OXdKXApRZgunfQaIF4Qg4BgkT8Lxoq5Y3QEPnvbecEUK7z2SYYQS8VGXOe
MFfvs5NjZdhcOKhFKDe5Rzx8N4rmJbWUsyFLh+gcHCWdC9bCyfR6T/2PuY7lXymYeesm8n7aDMQr
mmiDxWwczShsprK5hpi1oRVzbTYWIL3JesFmcwuZ4E6X0ZtVAk5N++wuRySQYwA+TOLeFkBc3PaN
oFWspiZhzkPQrzLM7IAmmusmrF8oD59MdPcj0tGVheZ7lfSASOoAvAkla2/vWFSWVNERGZvfFxo+
Nr+gh9bGKzOGw9nkb2XArzo4QbYGv++vJJW9MKpeEVw/ElTwoKvq4tbOkxfqz4RIqlXQxwfc8tee
7vO7x7gj1R3UTYr/KBHNDllHee77Kt6EgfquGpBLWIi+uyaFI8bH6eRvUzs/kuL53vf1uyshbmZo
G4JkHwKRnhCj+bWFES/aDVq5kygYNh4BXolD+Ikw0YfNWvsut/wtBK6fhmFj+hFI5cIWU21w5znG
bdroPzAMo18sH7OOVk2TY3ihuvcTASqVL/scN4jXW4cBFIbnjOiK6Qy1lfAmJmmjwxTersK3qFdE
wWJE31UGeFpKRpFKHYx93jfuHSj9euJN8i89KnTwLbgUdI4H7uLFg/6SGPxUyGkYo5ro1Dv/SsJm
no+nErJkIdy7QEepn4oa5OGUMn465r12S4LkBvfwSXPsW6MbIcMiH12Z1NB6eL10Kcbvkz7cpNxn
CUaOb1tXwF9KZLhuLd6pZ3fVMLYrIkGeQZ8x6fFumtbGOy9gEzFIXDHTwxpVGt/NRlwYmzgNsVgq
oWZZupjiJR4RGp+YlhwdVGz5ZPX29xZ5+ibJDNxSPoUT3HCuAGFrJfHRm4Zb6VLkLZiNbgwSkTVY
tBQImJvV5iV3fCrZqX9jIdDJguRFQdPGAXSomPytEbcCX4uuK7d57BP4vKmXbc2cI9k2mgm7cfpM
LdNd0USwmS6nRQxgpowP1QPWEf7JNDDMQCArtwjtVfmmTebZmsUYeJDnKRVnnJIWP6rIDbF2E7xF
aTn+5ANes8i8aCHGGdIFvpnZcBTIHf26eoAGDns5A5xCO8nFtLMamLcmxzLqkp2EJoGw857qWNfu
+w4gcTH/PbUV8I8CV8lJmgA8NjO1toApZYRMMI6PmaS73SZQP+NGOwTeTe5Vj00l7r0A0E6jc053
sby04XVaYX6I0vrOltEzFOCdVlMGo4lw7LUe/3bRX4x8vHfafcpdgsMrfuskY3VMnz9rWDqrqYFp
F2jD2U7FA3VUrmSgnjdO0/8Q1g2CscMQuLcQmn74+oABN+3vG4npLcmbR72gy2SOBqjVKcfZVJNz
MnFLCVufRPLuvWYyLsqOzE2+JHkcN/hhOlDUAJkBdSLOu4RkSvVxT2J4m33VhuoJ9+qGqdRTgZig
Nid3nYBt12F2dqlAF95jehp/6kb+2JONSonx5xDkZyLRdppBY7INuJtgkbaJGCL6E05SutQEUJ+R
jGIUNxpgP/7Abl23+ZNg94brxCDhARwlUhxI995WPgrcac28MuZa0YaX2LXep9EkzYeSxNaIomuP
cIKtlXP9myYKfc1k3oDpOwdpDpDUfPEj8cPxjVNRmNo2nMyW5qJz5RsYOwdAujAQcaRNl8hvz2R5
bE2zQ+ZrUZ8gCbIz0q8htB0R3As/SeEJX0l5pEp5AVdDg9GBBNGCTKla7xQVJrAOHeJ1fpd26Q9Y
cdeEEBOs2kFglYPYAJS9dEpfR/PZhUR8J2fSoR5SvreYD/RA4bHzEOfpVQD8sMNpb3SESDyuvYOi
s9kEfbdJEnTYjFcIbPTf4V7RCNMJk84BABvB8zBE94GL+7OLseS3SmIpQhxXO+JL7jfuzpLMAjR3
PA5AgQD7dEdDVVcDcZVjyHCih8rjcJHPidoJ7X4vrOlez9pxRY/qUPiUD2zqRg38LZGTJBk3yR7z
x6Hs9Z2ynJdhqEKm6u2RYFZ9X7s+jtt43MGhfA16piBBLb9lsrrrMG4GUbz3si95KA7OOPzwhmar
Zc512sunUreoKJPd6gztawxyiPyJ/kS/D+QzWsRCq+9RZ9NG6okG9Q567UKPGMhNKox7cwrPrtdA
Z6Bzgad551VMFzDbr+l1D27+6KHMr8vkq9ljC7Sj+LmcOBAF8JLSRmqoESnnEIdppeCWqDCofZEX
GGkneta5xXHTzawln6TddppwVaTqC9ElNGgstpeCIzf3RyLYI9QrheDuxhEizWof5OnBLs0TBclT
R4YvTdLpyRvAufSkAcfea6R32Mcm+3uYGHsb0MMm7rVv8FGh9tB2jEMPZ7a8blLQVbVK37BxiH1R
xnuXvgT9GXctQFDs+kBRY/Zy4xxZxqZtCc0oo/zRLjnF7Ux9lWb8mIOfgN2ifjAHT3auepKJ8LZx
Sb0iT1NKSYyH/ELjdJBPRSexRpbus1OQEuo+RWTD4VzxX5IEOL0VVq+Gm96SFA6NpYjv7Yw+VD4L
tjyGTw7Wkmp8QU158iPTX0cC0IbW4zbOhm+ypFFmBII+6repgHvRp4+IvdGgv2Y3nUnIZ6B3HchI
roiZWT+6MO7WaSZeNHKNV7LjSPBFsOtq3iIK9wXLLChR3VlBlqd6hPnFNIdmheWX1AU7W2eye9Dd
8t3yLtITb73lfq9DWu113V+Rr2qsPDO+HolXMIriyfdCjKChuCDZR2lAbc+VIfDQxu5XAgqjlgyA
iGF00VJqTaIXBdUxqpKvqUy+xYrovGS6CWV83xjxDR3wa2e0CYrPxFnWOrqZbFNNBQeioZPLFw7P
Y+6hjZrUw+TKt1yzz4UFk11P0wcICVeFzt9YDz5OKG2XxRSZiuDFKkgqy5PwbCnJdRdkGpc/KsLm
owbTkWaLua28uN7k0fDFmvFJWVNefAbW/CkAQEebBNg+5iYUQhqzoMAMGYrig5Um33NdJ15nOgUZ
9BHhju8xxnURUDKrnJzCKqoBeuFnRuSambkg14rdfJ6r3n+Maqch6UdgAw6ja+EBtJhCCwphd1dI
oi/imgsc6M17H1fQnDHOB5CutCKP6GuA1s12J4YpuS/XGCK5ndXFS6IXZIIqkszMe5hmBvbU8Ovg
9l+csPs+ts0PY7I3jLS/RR7t21LwW4V+fN9qMC5TFGOVRxKR2cQH4IT3uoH71Oqv9Mo/gx2meR9U
b4T7EK9AQkoErKdYl/TBD3HkfDHi7Owr9TMEbgLDNH3rjRm+7R6agQE9XKo7vUV0QLvmf9g7j+3G
lSyL/kr/AGrBmym9kU9JaSZYUhoEvLdf3zuCWcV86le9quc9SCYAGpEgCETce84+30UHdEgvxltD
T+8DY6BJJdx3+L2ojL1+uxDkbJbTmut42SOQicYGx7SbH31KcftZr7n895/s0n+3EoqNZubvOeFC
G1zB3IZTpduM/2XTGZr1d044T5bAJR4+jnR10gj8T5dsw1KQQB/jJ/TS+nFMimBtET9wEBjOneSF
hsHzHEVc/oFaOtmapFjU0mNg0PbUOF5Ii2NAsKPpBxXUmUgmXED89ybsJ+9+DPV7E98LgYYkcdfE
WXati1GRKBVYRXU5fiJRQqxx4+M3NrHPBd/taH6iluYcmr5+mEfjVa/8r2GVkKVAOHCo8wPziQt2
C1h+LbWzBeQqmKfjEPOb6lL3x9waj6nm75upZzywxDdCVlTr4NU0wmhXYkEnZwgwkO7Z9w1ITAq/
r6kntq7v7OtwmHAJ4ZX08vMUPsNkc6D3y1GtTTanm3ABjFGYaPFt3wIWja2pX1vldLBmzlHEjQHw
/BqOBv5GWpUGepMtOkydgLECqzVcPz88uQROjrm3CnPvxbLFq48vHWjDXcV+jSoZwJj97E19b9QD
dCQk9sPPWJBTsYxfAs9574WL3YXxNuZX5t8PduX9qtPqkQTXaeMhDZlERe+SEZII8LEazneyEo8G
yM4GX47B9ZJWxd4vwZdn4d6wemxbDBamPCMlaJzBW9G9IjKA0K2aVJvEdcgUY1ILkaYhXy17y2sm
kQsqNGZ84qto7omZRrxUcZmH9XPT4dE1F1B3wSx+Jr6966Nnh+ue6W6/9yNC7MmOvUNBto+QkWTq
JlVlBrWYSDOm6xrxVq3meb0XFcf6tOQzLALy6gm6Wi7aRyVtDKJ7gfr62BUDcVpV9UM9DxCDJOQg
MwL/QAlDbSzlny/CAOIBLLs/tk24h/cYxsW8RqZxeU++LHoMg0G7cZqzaUvz6Q1OL65DeTPySwPb
AyW4kGJnmB54pZfao6sg/HarQeg8RUFMSQEFxrdhRPJ/UVi6NpL8Lm0/KUmmm/oUymn9IvWSxRgM
zkdnRH4gCzSZTCvrBOA1JedUn7aQn8txWrIZpSzzqnH8KJAkCDk8WBy0gfQ0BfQKsNeqRXlTalGx
STVMagSHF8qSqD5W1mo2yRLyE14W1bO92YdyFEvL5WVxoTfrFiDX1JuY8LnAdJXDus/LZJ7Unrvs
pZgOfelkJIbK71rtlbSTPt3OoOoit6nvRD1DLaltl8NBrasbKwsyxvriUBPT1Y39k9oVsTKbqF3z
h8ZWqlObaWT2CRZlc9WXXlSlXVSajLYpd8xO/d4hFPTbTFz2rw30bNlqKL7yIHQ46iiBFN0xssSu
WMpl06GI5QRbnGx5Q5iot18iYjCROSJXZQ50oNLeu1B9i/J//GG1o/5Qtnoo2lf0uWXwgOzTKqVt
LHTG0ANGv0mqjoWsovWNJmGURHE/ZVkaX3buRLkPUeD1V+ObXjiv1c77uAetWtyVMe29pd1ZooAA
l/jim9bnOrwR6YuQN/xETjDyC65x/xT7lvrwkDfjgPxVKqCJz8pcEsUq3SF+FNPRTTdCwlLvXr2E
eqZa+rfbINaSJs3lBu0cX/2QZNQSUA2ot2xOrncAzLO6Hj7yAa50cgqbYTEQ4YM6gqfeGQ9z4dCH
hzjtUZYKfflL+7d/1y2zYyjsah0UJIaqv63+pHq3S3JLRBzuWat0m+PlSFKfWB5JavW6rYQgJ89I
jontKcSmuBNeRo9N+p3UMalurr/WPw7Ry6K6H5PveAhkHUTu7MtTOhRo2mvXFrvLt1rUUbs3o+Z4
/YWrj3f91avVSB6FOqr2tiM5QHjxTj3eVhJq9Yjr8z8egmpdfWtq6fIctX5Z/HC/Wv2w7XLYXkTd
6q4yZxTlAHwAtdivMvMA52Ze64PrXvaPGTiQZcx2RR9ol2Cl9Z2W2ZA6o0pQkOvdF0v3CMiTcqV/
YyK6WEDTd2P6WODHHZv+7EirMrXGxyI/l+2EwiowAeiWqd4cLA3xICD0gzYj0VE3ZVB2p8ZoXH2t
1r3Mx9eFbGYkXorIqcUMDfqlmLlSt+Ye9fi/Xyz8sNqNvvkpzSoCgN1nJDbiPMqbMB65Cqh1xE2l
K9U34tyb5CDF0mZqTWO0I6slOqs7oogLheuTbZBzhs7lL1DdwOL/vfRhG+wddPPq7suiut9Xh/3f
PvTj/ddXjiePEB7srtONMzXL7vr0P17usujJt/PH1suf/mODeu71pa8v9WHbh9XJhVQbNn60t1pn
++HO62te/pwpD47rK6ulpSlAzMfdi1r7Y+d8eNwfb/X6Mh0lsNVoMpdSj1Z/Hlvjwcj0r2h94Xoo
H/0fi3AWsNjnc3DoIWAp/7tqvyg+hbpR29SSukOtYv7c9aGu7XXl3//ArLiY+qPUouQ4RdGWojmX
ESGvscpj+cd6mlfumkIVg1B13i/UMEbeIJHhvKeiXYOmanalZTyqzoxztXzqXOC2TsukRlk0B3g8
jMWIR1UPRFaanKZLT6dWF6EuHaKDDWed+TIuT3Kghb5VDR2Fi9Dh/BAW6B6UXz9TJiUVYqLWVRKi
WsXe8C2nd7A1pF/flD9atcRIYj+KpaFSGUeQnZcYG2rPzBwMKkYglA6bQlIQfQlAVDGcaunDtqbR
PWah4CrITACmYoy/b0aytSAMyG2JPu2lAFFfkADKBxCVivugZiwpv8+YMs9JLal43eu2eDQ5BtAa
Y5VMEBY0sHsYcmGRmpRFSn3Dat1tzNewLMOtaq+pbhuUPKxaikpy7b7NVZPCexVUjOW4TnEg1JL6
pj9sQ68MFr3HUKEu75cO3GVZfdFDQU2t84O1+jqVq/fakbtYby/r8iLmopoSRYc8XY5ZYtjnXOfk
4qyQHIPEkyDv+TnE5Aeob9BWDrTrN6o2JkVJbZaxak+AVcbgv2n3Lmd5hSdRBIZwsIBFqPVoxlpc
59mL087wGoeuHM9VCfJldr8qd7Oy6V5v/m4bFZiDFrfGXuV5zhIHom66gjJA61loKP61bZa4wySi
uhyAZN00knm4xO8WaPcjNUhnO7bDF8i3GAHV9xSpr0gt9pxCQjMSu4u5+fpNqC/m+u2IhnRtzZvn
tfoKrjeePDldV9UvM+jccpvO6U/1Nagv6O++KmXNHksTBDPlLvWlVJDK7Sp3wTcx8rt8ReqX5yeD
sy5A3K1UkvIgK+pIbg5kGgJ1SEwAQnJ0fnQg61qMQmkmpNV35PWwd+R+igzMRpkvfUhq/bJIHPqw
1gXzZ7ULdbkfL/tbLqlVwwahZsQ0wOSvJU5MH6y1/1mdINUvJkC1Txq9/EFdfksS2emW1M8Q8WNA
yH30mXz7a0XxEJphrvUMrp7QzfQgITMX9I26V5E9wmLStu5SvapjqZbZ0qW8ua6qJbXN0TQaDwwg
1JGGG6Shf8bZ5v+lFf+JtCIgfeJ/U1ZswDM38ffuv8pf/7UuqYi9x39RWFye/1tg4bn/CPQAIJft
I2IgnumazOV5/zAMhBWebkHsIiLrKrCw/H8E0NUDHy2F79uey13/pDX4/6AaZJnc6SLbMLlL5Z5F
P8uHS+xW+2H9zxxb+ef/TOeyAx39Bumxjmk7lmvJT/6nvGI2itQQ86QfNIh2uHDy6JdDrFUU7XS8
DEZO+ZaolMT3NyEtZg65dvjU4yHTlx+mVqyImdjGE/UbEnFG6qzVQY/vu/qLASa0ix/+2M2/3/xf
3qz/d+/WoghiWeweU6Iq/vJuS8elMO9HvNtJP6FxwoebVw9IQLBl2V9mMi3Q8m6jBTycd9By/clj
glItd7M/HAC4vJvoBQbbPCxMAoGVI98Pb+PS340WNhxZMuTCihkAdTRczHvP+tlW8yqlhSPCe14G
wQOqfZhpRfUgX26mTB7KbTwibcadXZff5WOGlLZaRag4f650gsMYhFyNNV7a33VUeCvrxsdzJTfJ
h8iXrGkAyXfgV+NOvtToVCdKnFu9+m7z6v98UzU0c/me5BtUb5ipWElqlevlpC3i1OLlIpr44ehu
worHlkjtAgrx9Ffkcs2y7FqF5OyY6GbbKN3Gvn4vHyNk+5BSII0tebeNrymqeIp8aMS2BEE8TWe/
o/A1Hc0ezxu2mrrpt/LZkAsPeh7SgauzrXyNuCwIX6pOoRbRDiMzh4piNO9r3tWYB7fy5UhF6Yf2
YEtKIqtpPD7WPLqUlkL5Z8eOjhDUVPxliN3vSRSxSYngGWnBC/A31Pvij9eGRzDU5aPKvwegf+UF
xr4jHqogoYe7aJCo/6eDo7+3Sb82sfapD8Dr2DI1RIv3cvfIzy7/uPwMJBBt6yLdyWW5C0O5zH0t
6sug3CTps85bm63i1danldkIJniZ7bG/9H3OlLsn5Tsy0VywPJQPifkcuvlGx2MB4SgOQmQ0HSJz
eg08oGV4TpX2MJOVhcsIGUFO6PYALjinkQcYiO0h0pVhIGx6+RbzN+Trtumwi1PELLycfAmTZcJ4
VwWUJ/muXBP02e+n+ma3rhObMnayJVELhSHWMO6r5ctCMeKT8WqpHXdwk7tPOmLunKfLdyCfhq3e
Db4a0DlSNzwM9bwbAuBNyVCSEQBRkpha2/UQ4mNlqW5McoN0S2zewFytmz59mrTwGa829Wur+pbC
hs8Mklxn6yHMs9excpMN2utVQTk6ar1zO3u3dQPUO6I0zLzYE+Ztz7V2U2CJWSHiHbsOezGqnbT4
YrZYoyhw1IQZ+zOfafxe2NEmF5R03YgfjGaIh8wg3XSABAqP0Bq7x0yv1hXmI2C/7EHrnpNY9P+B
lj//k2socvGA2NN/L0+8T1EClPlfLpy/n/RPaaL9D65LhueYWLcti2jLP6SJFgJE18UYY+ooF8mo
/AvnyPUMz/X/x5XTIvTSYYKCcpKJHiaz/9OVE+7SX6+dbEDmyIXYkPJJeaH+69Wo4TRfTK7BGC32
zlk5m0RPA9Dz0gA7gHgdGzRG2ETWFc3PTa99IsTBokNkTERBEC6QdyNhKrq7LjTsoJNkgdYd/p3E
to9BqGkn3WYIa9unAsSyte3NoxiL+Nxbe2qReCWG0CZyrnufaul1bEuUclSrLYS/9mwcAhGkO/Se
/mmRzNAWI+wmEehv4bJ5p8p1XisnT9dNS3280TWXetyEDUkuXW80G6438FKaPBusWRqZr9xvRgZp
c2oRE4t3SoF7kkqevgbZTMbBHP2+idrKPIVNmG9Sh3m3Wk3zPFtnS4vx7F8PVneom1g+Qy2pV1FL
BBli74O8jc6fsJ/mFyyCBcdojpJSMk3VDUA2pAFEoBychGis2TSxEROicFnqSsgbnoDnkQ4Q5z2C
3QGngJvLzn4eUGcLAg2tcuzhILyx/cXYDC2VO99CnXO9SVAcrDEgYp1MQ+QiYTw4mwHZNPIXnOOx
G9/QRiPIEnamgyasNZN9IW2dSZM/mKP/HWNithrqhUwRPfuSLXm2gbbyzfeHhNOg9xiOSUOyt4v1
KvGLc1vC2Wwi4Jq+9rX3haCJT/xuraVrI5iWA036G5gY8YrqoLexp9q8jTrTuJ3G2WbU0oXstsjV
Qa4TpCrm9KjBPffMNsJa1RviRpt/WThkb4cgSze8m9uxLQ7YHM9kk/U34dyT6G2+w4Ma1vEETKTQ
dfMWovewNpou3FhOad1WjUMy98AELc6GTzMdjikN5ht3gm7QOK2GNssRt9T/OTq7JduNhOocRpsQ
l6rI72yhhh3NsLfGCMWmkQ4d/t6RAJpa209AntfwCmCU5uMNyjr7xnJJpR+n9ow0yLnRyXHee/7y
qu4LIEPS1tbBapoDFi4e4CaufzQbDYK7b93O/mzdGvJdd614HTTZvI2ZAsv7Fnnjxvn9bOKRFvry
QnYlDlLatqs5LZabZuRjjW7M/nAy+v7ad2+B8rpI3usoya/OjMeob/jNt3h5T0liMSRx279sG5uv
jUjvYkmWzSRjVpO02VkjxV1CaBtZsm354xSF5KLaeL0phIfkBw0/p0aoD1LzbBD/hjtuPqs1c2qq
E2YPUISLR6fYBMnINXFbN4+LE71MMY1Wjg3zXGIqlvUiZ+LHUlsuTjIDO1w/n2ABa7s0Gu6sNJhO
PRwvNAeNvQFkSI3YLRBM+9NDKnN7q8Q3UQUT4CnbWSPauAOR9gw9ZNvx0g9Ri5VHbcJIy4MeVtmy
/p75Ej0roaR41Ucaim+2wzfHVIj0BRkXoRIdmoHuX5pNB7UpaGqEX0zKCVk0mi2nBHq2UiEYVwR7
ji7aJ72M8m2D45SOrQTIpXJWnLnJ93Qahq2Q0/hE3oCI/L2ktk3+sE9kAnFraBTVQt/ZLIZ7ABFB
rtIQ4PCtWuCgYfBmEeXLeJkii3pLWDkJ0G0MogjlnuxHG+MQvWEKXc2psLMNLXK6NQHgYtNZDHQJ
drMNCmSsEwf2ugZdyyCwJP5HtuY8VX0icIQsEAlb6vTaPbrhDk/SQhJMoVPWs/KDFSOuwxUYF/U+
6wOxyzWXQVjSvVgYZk81rXCsTsiXQnZ6PKD3zDXYyCgER7oAegETHW2A21kBSGlMagC+g7UHEXYV
FUydakLKYu1HIYXtYMyNvnAOmqNdWhjulaqjGkPXBiSGaWm/1chO0XQQ2LKx96E11pblU6f31U61
R1VH1XViLleqzxr28uJFAiPCZ/CfudfNm1jieFXmil3QK7CyhpCpzpopqZrfTc/Tt/Ah7J21tI+w
jMNTPbbWoSdavv3qtD8jA9xznUczRTtZCIJ7LDN5isDDx2gQPyZ891fsJ81WPTLDxbqZKgI11KPR
hc8QLiAchAn4+TzB6TWapMdZ3a6ZjzWCsGOcj8hCOR1C+py1jbbYBC88jTX2uA+fXa2CTZWdyyW6
nVvwt2o3tAnqAGydB7WmblSfz5ncm8yc38fC6HFtAou2qTJuncpMVtgVdEryMcbfWqwznaMjlQdo
6pSbZcYh2pgBE7IaooXQhuC03E2eRSNVM2iVkYfjk4k9OmWKkQd+Te9O2bZHN8vsnoY4OPX+hEDA
iz1+IwYMc53G5wRlHHgOK4P4pHecIPq8irZBAomXfM2eZvhA0h21a3UDu5ATWCmr2h4BuFtiS/DU
HgXOY9XdzxMcmWkcHgj8ID4Gq1ol0cGuhAhfb9S2dukfdYLXdur0pm4sedq7rurylAfom+Za5DUb
UUZcW/vqoH79kW5wNlCL6sYPnACWgedg8uhuyKqGzKCDiFAxPpcsH6On+9iGv6NmFk7pAm1kgZlz
1ZrDPcVTIkds/Zv6u+p8q97Lh9VFdj8KN98pdJiH4xct6TFMK3pZzJps8rSzzy2pA6uhG/WTumm1
zN4QbXaoSj2ybwyvrkG3IeBn/IV2VxNnEzLSUlTTAf2wFrqpjj6OI1NAFinNgd+S6qhe1BY4UHNk
ZURvqfbkGNbasSJqcRDGzhyR3UnGAE+MfQoIrWdyYq6t9IzwPd2rvrdq+OcKkX3t/at7rncb+aHt
e+uodAHXzWopCe3q6A3fFOuMVrVzGEPOdUy5Tr5sKVx5a2r1cge5KUdr5NReuxEQR/lgkoloUav9
WDluOZyTutyjWHD2Fp+4MIvpZCeZfpMM3nLj9MFxqJBARV4+Q34ofoJQIXxWs4wT3rhlZwTB4yxr
/4pBp5YSSbkrAFxLajyLauP1MX+3zWsnUv20KCUklNe63uSF1xyQL22umz48X92hQHVqCViLttYk
CU799Koqj8d7tVg3bkF/diJUB6tnsp44offgyeoQdLqKb7peQq+ramkAMixZ31xc1bq6zF5Xc/Tx
+bDMp24CNlcY+gTngUuOKS8+jSJlq/VR/o4c28eeIeFfQpbS1Q2s9xZ7Qdf7lADG9WhV/Y26mbCO
QGagpZwR5rKpDMJBQtQVXJElbl7lSZG9GrYHzAUh1nym3vXBlthJt4oApKrFKZAowEwiKz/e9cej
iMbDXzlJxql6VLHt9bI64jDGKqraEa3UMVxbhug+2t/3VKlLH07dxaylRl0le4oK7m4ItyTgXuoT
ZtV6vr6K2TqokD0iDM+RlHKUtUS6GUpxcHnxP7dcXzKUzWT1imrb1Jr+sffWavOHRwk0VPPlnsui
+uuXN6Ieqtbj2uNRav3yF68vpSfkZpuB2xVnz5s5Qfzrg314F5e3fb37+ur/wbYyPyderTfDjonQ
cQkl6Cldx6hVTXdD7kplLQd9nJ+nwp7WC23FzWTUdzaBX4iYJBFoKV6TGIdIGVSknVgyA3kh4Be3
E/Qr76FNp+oLU+FfDNHfOg8760KPY1MvWrErTR5ulHa0zk2HmmcrXian0DekN4UnN4BhhS1qlYe4
UdrWnbdZHHS7DoKPVcZcaXzUGQtXFChBw/MyIvLuZTJgCWcGaxyqW+8cFclZE3FDFhWKUNQVw86e
mAWMfbvLNC58rrfrRhyvNeNTMjgS4N1dhwqM/CHC4yto6kX3M3RFzM+XUqvQh69mN+Gwcr/4iaSx
VAltPFpQdtPs5sn4RsBjvRp2Qzn1DLR98hldyBsEGMItW8pD2qYnobHfstY+l2XXc+qLvwq/K+6E
+DHO71kA890qQlw1GiCJQnzuBgRVniWOds2ElKzEU2RZe6ur7o0qAmge1RqWuf6HS/JvpQfO3gyp
SKBaBsLPzK1vus8Ysn442qZxZQEjn7m28lRIIPNTOmHxTXdOM5O9WuWEf2fuVmTWe0qcVUBp4nXI
3/V+2PYMue7nHuUkmDZUlOkG/elDTQOPTrplrlgi230smHHYfbWO3G8LyRBweYL2WKYZGWGZHR0T
a2rXzLJhHFHYxhiFgREVSZPZsPL87k1fWrKlmui1nYLkDPwW6bXdd5uK6eO2MIa9ZqdEjeXOdmqg
XMQVLDTD8t8SjvRTwpV6jYVl2ekifgZH9BJ6ZsiIRMOLwgA0p81ZOK6xn7rwNOropUVFBOkYGZ/8
sbHBiJZHkdf2U2z7n/wqu0MfzOw9AgSDzwl5QbJH/Uu0pqltA8oZm5Bdvo/dYK+NeHqinPjVOAl/
aEN7wz8MIynlW2IbSzKvOMG1ttFiGOU0GTPAwte4SUrckI6dwVjW7wNENsc06pqT7iU3+jDP98Gs
pTB0s7uqRmHfcrwaBkJ4u3L3Awk66JIgoI3AJ/x+sUgpQX7eB9isEnttRza2pY42iRxk+bo3Hcfq
s2b7nFaHck3VttkkxII5eUQAZ9E5t/6C+z0bBA4gmsvooQeYT4P3RGxbMus7LTPCfeGkX2rLeXda
58nGvfcFQu3nilMU3KZUX/k1UOlxWpq9CdPsVtdv49aGiTMxi7TNsuFRdN4zi8ygZgL+s7HdvlvD
MX10y74lFewXUopP5dy6Z86sK30SnPuevZtaD9KnpiqP5EzbFLA0fITGawFtNRNgraoA013i47SL
3G6fYihmnt+SIjC0P0KROfDdgk+OVxO8cu4TwC22XZar2gX9Gvcw80BnQFuwQ35uzmmhqnXyAp+m
M8ldOd7HFvDGagz7nwxycZ5ORK6HnJzKfGi3RMbv4x7QVN4GhBkJshGd5K4ODdCUUfoNQRfXgGDa
tCJr0Fhz5vNqBqFEQRLeUpAwKcLPeQhGrSGuaw2bToz6p8rTwlPWpQjznGDb1fY5Jf30UZtsGeFE
8J6Xtj/GLmj3IeconIhQg+KOOa49MYvu2rsCmwRkI3fXu1gv/eexT6lKoTbfwHn/Ebvm2ZktWjZj
/LaMBDr5pDxICQE9ByPcFcFwG5rNq9U4I9X3udjNAzvafB2G7FdF8CxMk8aDLIQpSOPwrd4oU/CZ
BrLFbSP9GoTTYXHLZ0N4NBXLFAumF63LRWT7RLpShG3ln3LX3wVBsPEN4hcy76a1kAy0ZfY00Mbc
APqxAc102bar4nJHX2FTJbjqgEtV9Cjf+mj8NvlotZfxpYuyE/UrmVOTfQri4UWbmZ3lZrqdWnGe
tem+MN33odh1GaeamPDSYHAt2Qpald4I8UD/NYpK34zG8MuHZJ7CFqYoR1Y2BrMzYnSPsF0ahobc
QfAs0l0W0UScMK34qY1uBp8sLktaYZVVIIVlfEQYXwwXiuS+st4mIB3hnqEmqPE9REw9fS5V2Z4c
ztvM0v2tFZB1X8V2vQZe/4MoLDxR8Rfbpj/n4NujjzS894iN13pQ8btI6QwK4Kh0Pzbmt8EDZhpW
qYdwd018zbp1e/suauNtCGWHY2P28QSv3Y68HIzPxPdp4qvt3C55iFEdtb0YEdbaYf/VttJTyWx4
14zOuXdd984oxG2jEzoVBdg5iUi6o97s75Ic53EUBXhWKQ9DLqke68w4cBVGu94RlOfF1pYkis8w
lpAwJ4TMDa5ZbASDxhXG04oMtvTRhZOMl4AaiZjeAAbpm4RvpG2z10YsE2NG86dZPkQOZSi7JOF6
Ivs0117d1Dy3b5VIXuxFe+uCGM1G2ONeXob0yHT1bg4JElwicW+Rn2wLo9g71X1eGFBPMP0UQVLv
BlCnS9CV66gDvzXbnIxFWO/6wXrpauzDveC6TAHhySZP0gs5QaZxpT9WUdHvmyKxKPNoT3aJChk+
KC28Klr3XQ7IsLQHLLe07USg75cORl3Dike639QvN7FOvHWpU6zmK8s97zhHiHFCO7PRl3lnrYgE
6XaVg7Ax24XgasIsvWfk160jz3sh1uVMp/jBi+v2jCX+3aZtbFQNypIY+lc3m0ABqAWKxN+6fU4u
m6EDMejC74aYnvuF/aglNTQuUlNXXMeQ0gXIB4OaEexgPhmOdXKi5G6BsWRqFp1MgXUHN1C0MRKx
QULznmGT3pG1PKLRxncRkJlsOf5bmAwxRVSGgFbQ3utzk8PHhjxiefvEH7aRU0Y/mXNQxSdqLPjc
aMVTQFzEyrDjmZIwLf/4NBblfiy87GQmgPEGHUtealq7qh+fmOVyoeZX1xgaZzgIjCMWqtWEeXpt
GvMzk71PpdmmN2NsbMcM8CK0Bc7mwa2Q05Alf3KYdW5SfdgYfrrczlb1aMS6cZbBLVWhndukw23W
YFpBe4ALeamrx2BoqDX7ROdF5IsvUTURRVeeKYkLFI6MbknZbrUvGhF2q5a51xrcJhiG1N9RbSoe
ojjw7mcYAF0ZfON0VK9IUq4hKBnBFmaMcTc06bnR9VMQcAWP4T5xpS2mbZ/FdGDGrTc71rFEql/Z
8/TgWfB0dc1oNtTAY1CiFTAqKpMHG7bSzugPSKy3kaQlYWn85TlLjMaSLoLeF9/LxP5BEN8sIyg1
zKgUhMZMn+7B627T8blgSLg3y8rdullPHJNOHATq+oPFqYETYqA/Qpy8EWmNE8p3jq5NbTcbgy3D
JG0NwLNZM4dd5057l9qiYe41jatyoEAZeKRVajpw5KGLN0lsN8fRaJK95TbwFYn42YOPcjPLXndm
7ILRDMAmGu+9m1e7JeOsHJstdrM2vElQQjDQEr/i9jYpjF3O9ZVhZHgAfvRkuZ+QBhAN0RgwkMZ2
RxQfiAsww3X9tR0onPed+WqbDO5JTHnM4TJXVruhgPdo+HTvS8wR2wli4WZqg3Cjl8sTdFAJ3oQV
qrPHZwGUGcsVPsiqP2TQgvq0R5AicZHTU++OKLIBZsGFPHm9SNZ2bj50NDrXnY5XrfChEPljvM7w
Qq21UAtXerO8QmhhXkB2JMlA8QrEB20frcWJR2fOqBayiSqdIQx9McyoIA8EsjmuNmOXPc+guNZe
nP+ACGdscjyKzMf8dmPE2NjK2qRs99MUeYclGR5yl/anGMVv2bjOpvHoDqairPACklSfeKglM2xE
zHJo+/fJjt7ibebyl7PSwWbQAsEYrXsdBBajrnSLaTfZpLGBRzvuv/Wc+9dWjxBWpO7Xpkt6Tng+
PjwUE0bTv7lT95z2waNdU1WvF2oMBv7ocNk2xGeurHl6mwugDLkZfB7yBPugR+JwVbtw5Cqma2LO
ObLHLYW0s4f9lF9qTkmfAlDuA2ppNPkpTcjfyX1Y7b0BeXqbD6fyPMTxuxNj3RwaIAOOSUDf+KtZ
uCo5k7Nzo+GnPS93eSq/QLcCiZgwbSMyNMubGcxc+eLXXD/mPPicki5QecPPPp9eTBEdy8jeM6x/
C8FOH6OAwXIRuE96W9wKbXpOEwQgmdadOsD2RenMm0JCJnTUSz4/yBLD2GawpluyNE9liLZh8t7M
BRZ2NUbBdqlMdMQRjeZIYVCi0rjpdbOiRVlP586+ozUUbdxFcpeW/EVP4Vwv0vVq5RZhAzMJBRAs
ckc7d4xJOQsHlGv0rn9dCqu8Y5ZipiEYXqBhq2oOcXM39m4W3Xf6tr9Ev8i7KDxGJoe2a79wlvhR
0zzbVTmMiyGq+WEIE6oUZ20Cbjdcn6ObQRu4iEYY4emsg/OgtRA4A+zc+pWIhGG3SbTIf+LXg/oJ
cdYYNvg3aehl8Q99gU/t5c7Xcl6TyGmDVyV2MIjfif+l6Mcx2XqIfiba1TCEiYcslnijGRQT26b8
JZaaEGExH0Q8vxtFhxppSI5hKN+APhQHQzQ9QmxwDdqXPpLeCs+7Y4zw2eqsT405PFiF9ugb8T35
0vMGmQil1Hz8bgXLvu64PjGRr3trWsexeIm8ENAEZmUrSn2yTTsUKJpghiwioNAl0l5UKRtmoYwA
st7YEiddMAK3qTBzVpsRihIrQqU0mPFJMXrvp4IdEnKJtHUcyKXTraeI3o2Ysfbqc9mvYrhJNykV
hphANc7a45tVtwTWAkJf3IkeGbK9bExeZ+NNmMZXZC5ghFunWqGsLXcdAZqD0d4Z/srLNBolk3tr
Wp5zrkgMnOw+hIyHvg7OKdUnYDH4yw5Zq9d3hKWt7b5/iWcnvG0IXfUJfBtM873sgcumUHPJHaGU
l3JFnisPhLquk2uY/goa+tNarZ9CDztDawlcAHBjQdGOM58IPXXeGVQSZ2+TaWW5652nqdRe+vFX
IKh6u8bL6ECjy3wfcuaL5wFndS2kaHbpHcKM2SJ9opXXcwYgH5leapbEKKCKo6i8O6fSazKMIuOm
mIlh7Bmpomxi5JCCJC8hSxstZxC9Q8Xktw9CoylYpzanh+QhEHj2e/3dANW2n3kL68rgzMd7FpZf
bmt65qgpGSLpt3KOilYrXBmhUfOD5CNN+vS5x9S2ciHiJ5pprqMIUnnlkmxe+Q9xp8dbbQRBDCRl
ayzBS9o2v7q8/CU1JU4e3wPVN1bMVEK+47aOX8UY+IjSUETHGaNz7YslSaR968y3XvzdzvIHJydm
GGmXTYqI5OeRWmDWkP1a7aWdDRlYB6uYMO+V8ZqHPUT2cuBkjCne6MR3bQBIVKNVZna/7vLqmYvm
rQVz3os4PPOtJb8nI02C9ThYfEY8euuhNhvG0Rwt8LeBisbmNoIIM+jBkzUaX8skC3YEnG9QW1aJ
m6yF5X0SFKABqd6mDhIDqNOnOBIP1OMwG4/pg+fQPkVmUbfjszsnz/C6n2B2PEbx/N/snVly41i2
ZadSlt+FMly0F88sf0iCfSOqcbn7D0zeoe97jL4W4JFPkXqZkTWAsjBjkBRFpwAQOPecvdc+hE1x
bep0W1VXM9a+AH9ee6i77PJ7gVfa75WH2pw4vJTzEII8yiZ7Oy9MJ4jhfHEpaH1x02P/TfP0l0lD
U6ZP7a4FmxIF9qxnLAGEzQgQBZLuuC9M9dK1DhHMIZQFaIbhmqSvr8bU3TX2lu4ZLpZoNTCe5DQ9
l8aAf/4LQwU9oUBkVbq2ow4DLLkjq8ogo1WakHEnxw3V6utk21+BTdBCEEQLpr/a2vmqt+23LPvW
1x5SPgYcqeq9MEZCIFmuUyv7pfFhk6n45QfxU2Lmz9gnJ8TmAIBFZn9zOJ53dUxiPAX2ago5JUXl
GK/0Jn9LoupQVfYTob1raSQ0CoaDMUIX14on0ySSplZfbVE/9Xa6DQZGxbn07nKY6Cx31a9YxnfH
/9Qb7U2rFYBaETCH5HuhMlWqbAV4ertFMgKj2ycAvepKyOu1U2w0Ub4qIUTR8Evc1D9T/6rXFVKm
ohBsHnnJkUnmbXDzoGyVin6xO/OXKdIarNncrNL0a9dp+ZoZGl0kKu2gcBs7PHrNK+T3feB/rgZf
OaTNeFc8loK2igItfJzC3f8Xxf+/CPpYlRnirwR9r291EKJSybO//a/fEsHDj7//7Y9f+0d0oUAN
L3RU2iZyDnCDwP7+QRvUjP9jI0D/QyKfzfTCv/9tAQ1qhrSF1CzB7T+BBk3DFLAkBTBrQ/DpPuje
/0oHL+ZQwt9y+fljGpKegBSLCF8Qm4ik8J+1fPiciTXHxXyPVTPcZFU8HurGJ1FXxXjfppmb6jDN
JSVX4wjY031+Qg+Vg+JndFQXklyUytlHSatelCT+9act+a+E70gnP346ZIY4BVTHsPAQfIAg+qR0
JHbQGHeL7nI55cYloWgC8K6YhzARd0C3j6aA50IcXLsZaU6ubUuIPaAOA2gf1HsA/6gZkPkG0ozO
3kQTQh1tJGWiD26tF27pdCMuIFVcz71v/+Hjzxvvw8Z1wHirqpQWLEdz3vjf3x45XOq//03878pv
YjrawrhPzlB8geRCu3OK0OqynlgXk6FtfBE4D1wzWr3/Mvpq89AI7ZRadnDWAyNESpygjZTZ1UYw
I5XYbWQjXpyiOoS5IjdZ6qXbEDLToevqR1CS9cnzBSfpNNrohWqf6Yff/8PfNG/yf/6bbOoeoUpM
GhyDH/8myG8+jaFEv3OgZzvOmTbDHxvbRO8fWg0Uix0I8xxzfGyLWMq9l5fK0cRrcR4Mr98xeH+R
w1ie7FTf0mASV0M+Q+dClx7FxiOxyfDuMkFKi9+4f/3RF13q//jofHcMvlF8qz4iNbMi84jecbQ7
IKy1ainR4yh2fQraPknRott+F5yyqaRnOMZc85Lha1HPsTBbk5g2QC90JPj6hrvBh6yst2jhgdmF
uBu7NWjrELCgdpnLh/Vo1w6q+Cy4SUV38cNBqDOcemPb9biOwtghydpGFFhRxFpzMq7OeZ5Dsh7c
hlWeW7J8hMoZBNvSouOo9EW+t/UbzRmVdKfc30/eBIPW8zalB8OoJauSAFv/GgaWc1luYprnnZXu
TAs0XhWrlxGOyQGRE4k+WCUMD5UK1snxq5MjLWTZ/dopeXuJUOS60EsGYPQe8OVIRFuq7+623Ovj
7iEG+uCqOmgtXdPyqwo1ORfOTpZ0c3uEab0VP1uTUa2rIRb0e41mNUZVeWB0DqxMKX6M1uAc0rD+
jMCvX02DNO5M2OhQ1NX+r/e39q8OVYuK3QTQI1Td+ODxkT0AowH5/F2BPdPZxGkksqogNy+OX+Mg
be3a64x5mKK8BGjw3TiVDCv8HIktNvELDYBdS4KCiKvpzJrl3isbf+5T6s44bSbI5ehzndf/8LHn
j/XxMLWQ5Fi25JTM///5rGEpzLQGsxKIF5nRqVbw6MfWTbdjkFP467YsuhkKe76zojmS0betj6ES
P9XOmwqc9kRX4pecW169NPQD2SPAlwLq1jKbaNG0fxQG34f/endW/dmcJP7FVkYDrkvbUh1OCx/P
0R2p73EZD+KeerJ8IDprLccYpGZyJgmrXUuZlbSrJQos1D1TFp+FH72EsWx+5yr/2w+iI37/uN1Q
zEPxkSqfxvwoS/dGu+HSxF5qs+4J0qVxrl6TIAKLFUJ6UpX2U9p9ifPMeAqn+II9hRioXtNuy6ZE
lrIlSyq5VllDvM3Yrsl6USPtUJRZsaIRY6LMU87sHMCYWbbH22EftLB77GIjv2bleOw9kth8j7ll
hUjgjFVxxMSYfI7iQPntrvi3f6r2Lw4RLGtQgU18Avr/OJOhiMqdUvXUez2w5Gn76NRLlVY+fZxN
EpmPc3PTyuVdUcrILbwh+Yqa7kJwgAUJUZ+2RUTXfqTLP+dxnTSq8w4F4LCbnEzZlHTXV399TFv/
80Ju2xQXXDP4D2vDvO/+dCUURaSGit5p96puWL3B4N1xkt5Ndvu9GBv7Jk1W/GUSIs1D0ucyJcxP
aRUZhxo4SgtQXQSTcI2cRiEwqDNk2DkeLf9KXjSWVpWdoks9PiCXuPUT/UjN6vSDNF4tsKKIwHV0
sTkrsox/Yd/W+jFwLGOT0iDYVqrO6l3Y6bkFOHQGSMaMCZi+NjzGoJ7P2OMdF8GkwHtnY3ebR12y
u5ayw30LnRSKZbMBPPqQQbD/pWCwysJC3JXWPupR6x/zSDwJx9df0kGp6GzkxtGsWYll6XDxLF0h
jAqY5PxHaRV+sL/e7sZ8rvhwLqGDSl62wObocEL55+0eJb7XytERd8eZRcj21D2OwZSfJhtShaVY
w6PiwHENqS/O4zi1q6AfsfOOjtspabVPVSa9bW0cJylQnylXZG9IsNHcryPV7w5oMTe+zMdT4b/g
aFt7unS2RdkWNCbaEEsZtWE2Gk9+htO5i6IZ72w9o+tfJ5AHJ73VLjIHnFfSaLtosbGd+nhfyDx5
wi6go6k2tmlAKNfAdXAFhK5wU/ILD4zH2/9whIp/tljOhbBt66RoGmSM24apfthSyqC1neUZ4j4U
2atRMmaUbfA5TjgQ65LEKwBss72wKtEppSlDYYazLTbR2ACDPHoESugF2Wm6PW7+eh9aH6tISzU5
p7FwUIWpSvHxk6WNr0XE5dRA3PT8FPVx/eCYZgaX/gV5ozyz+oTMiahSAU28EYTn7dDBmitpFcp6
OXwLPe725liZq4Z5FRheA4N326nn0XMuk5YrMLYscJBaoWyNJg63cT3Fm6YNAAeSANIa6mOvv/YW
10WlR9M9FZaxj+3mTQEldRAeHFAWnGlilqCa6e8NCQE05eSsgpI8bAPVHJYIDn59xgN2DLwgVm+G
GdcNRRsngo3cITNicx3g4d/qqTpseoRMuhDjlbjGKB7bM961IuHUTO2Rz+qAT3EqxLaTOg4+9INb
B1TeOnAQSNW+Vq+ZBk9g33J/Y2dh8p/Ov3iSP3yxLPYDXyids5qGT3l2Yv35hDbJGIV7OPp3Je7z
a4o7ZGsoMKNN3AqIJM6mWf4IvYGEugnRdBOFR0fPgudmUpjumMxYAvubHKr4in/CwGhqT9iXCgyE
lN4H264gf/bNiALYN+p1ZH1Lan9ppXju6PTqlQzybdvE8YMqvjRNKR5jb3hpOku9tNgtnfimdoq/
YYOpwJaq7yHiBpqac8fJNIPHvtOsp7RRjrGOK1eLtM7NaON0AN8lX2nISGFLwiN/UmcIalXsgbTn
1A1XHJyrEXPOIXlkVEtYaUCV1FnO3pL+OpKIkosAAYslx4xwJZQC6QDKqQbahIclHs6/72ntfUiN
o+2RVOOHnncWYe2q8RDfzLJ30xx6sK5U9s5OaBj7bbmqTTT8TODF3o+1R5QM3h3+vIWIyOq9TVNG
r6JHghqhYx2wkIBRBDdXTSNHGp6rXYClNynJKPEDCWYZ6MjOjgh14G1nexbwy6b3WIy1uLdjzCH0
8McSbGckCIr4PFZCHNqMCI+pVpHBQTzDjDSenULgvKjd2qEeqLx+AMnHeFswH8J4PXtNPMdy9SH9
PiEf22dVwN9pGld6y2egluENTnDrVzf6l8gZ4hr3ld7r0FAhlqZYJBi20XA0u5+R1icntcdfBU55
Z0mmVVU7EouptHej5+hh96K+S+0fIiKCsApGVFw9aGpP7a4ROaAPXRN9rfXpLZNZsMX2Yd1H3DJc
M8Shk9aDUXmfKxJEHsIcMzeEfIwrHBCRoWwVVEv7EmPAlhCgH0aikVRnI7KvOqk+E9J4yGt1OrHb
wjnM8EhhLPa6qfvrpMbwoxApEBXY0lUQSqdktB7QzU17HAfNpdiw/vF2ThacZd7+lAKTuFPV0SUR
cEM1QhK3Ael4V28M62tSOSS7tNVBCpmeNGd0aWfMA3qut5B6CaOp+/TiFfWlDZmOqYYc7jbyjlnR
tqaD3G8txv434q3LFdKjYsvEAlGlicDC7tOKZnZr0RJmFeZPB1sV8bVPfuUJX7AhsUEH0/YH9njx
KLlyvx6YjHv+piVXguErPZ1VSQXOCZkoU0W3To01Y8MrZ5ifqm7B5Nc3I5mAT+kam5X4wFOVoFDL
EQRtAoK6BrTFnwx+66yoakZrQIFTq/D3E9NY1MwzwcWrDyTxqA/jNPYP0cFEA8/0hI1URwXK8RRd
YeoUjHKC0L8WGEOa3DDPaWC9EW8YuqY9IXAYrBtBVXhocoxETIHAOMqJyZmtgx2tnO9jYKyTTv86
eJIwRxisaEka5vY2R75L6h6RLZPPuTZoftpNNFyd+YYJLMMESVOItZ198ki53hHH+2NMff9havrm
oGjeA83UtVJOxnOe1Zeq8vxLaOli1TpVN4+hPpFipj1ZvnYKFIaOobqz6T2sYOOBMeSw/RZO04/R
U2yiCRFsiDmvcaKFSjEWrAWWjVNBgGfBWiieyDgi4WJlOJP9sNQyfhTe6kEJr55dXf3AC/Z+kXo7
P0Z0RSuD+q4rDajTEdOqusuPvU1yI16ihzYfvpZWc0zQgDwZseF6Jr5pOs6fTcZQ27S0kUO0ZbxB
/Jc/98atAJTL6UvcOE8FmxaGfa2BgLWD2kOJhuzDStN1YxFlILoB5Gqn/AwaoR/aigzBnPF97bTG
ixDai8Lk0B2kB2UsJDt11bKkw8T133cX8NG4GzSUmguepZsNXiyLsMLNme4aod5/kK1k5Nw4K09b
YzGRZHJSXeQ/KMiXxzgv8XTWkswnC1jRbEpZboJBuWh2bRPPwGZtZ8bS+03lHNWwMA82JiWGPJxl
XVtqPxa2D5o1NILwuGf/K966+cb2Ud576MMId4RJIYjq4nJ3DPqu22laeoh8ZXTTsXv7/XQAxdXS
4l0xe3eq+SbVvebYhkxlLcOMNklJgHdqeBubJf0+HEB2rt4RQQvVRlHxQsHB/o6Dq0JsAt/cc+rR
1QhQ3fZZ8uIb/kuFd3EnO4bFDtBTUInwuJIRXbIeBM5G70R4smfX3VR1BOVN45NGcuIm1XDzKv0x
awfzsECVFmzPcvPh4QRgdzMpJSHOyATc3mDa3NXZJ4DfGcUBHoDlBqUpFur/fliNirHvaoRNUfAH
C2fBLi0Pl3s+gggMBvOPI/wRKH6IJrCzWzWIp2jWDysNl2Q7sUmU4GS/0YJxVQWas2mtmHzPWXNo
0Aft/BaNB0lYaogJV5HNCfGO4trip1pYl75nZKqrpsWathPrWFrYWUsmIgb0MmRmlorkslc3SU8G
GUS8a+I8N0BktgyDY1eBit+jvJz6cLYeMZJtuxigRl9sbcubs668dRuYI9K2HAJDEmarvkzZUPQr
jn2l/iK98o2JziYkp2/tgxDC3Zscqqh3q8bfD3VsbPwOCRAlzlnGIzykPDjIkmt/Ygikw9kbaY8Q
/LKWkRNYF/IbWjQo3VkbmMixVk/WIlGecOTFhNw2tDP9wtykAo36qNcnWkNENQLPShYLYDgDtgiJ
z0hZbA6ODxNreQrWNGLp+XXLveW599f+/t1/++P3dzADmoNNp6Bg+fBvpjWn1NX7P1OUKiqycTj9
6b3j5TVa2SU75mDHYhz5lfc3L+aqyAvKnxVO88ldfpBzeprWWI/ZIxNrveUdlp+8/97yUZaHsV9o
1PxI3Hxsf2ZFdF+SDduIxNYTyXHkjisskGTe/CD3eacMurqiTps2muPpGJnInj4uNxPh5YA1VMDd
UcMJf8SYNXbNOhNoVMmB1ZgQErEboRs6qZjONzGZhyt65TTDCu17EIXWIVQD8wj+10QAZiLtyEwH
0XUTPPWSUHcgc/x4uWlZBx0lYh6oJ4Ux40BDpv7zj7kKmkfAZZi+0ZUvr1ueWm6Wh6mZGbhAzU09
v8nyvJnIP+4VCVlqiHghHsxvtPwClfyMVGbykBaj3JsIViKpNIc0bqajWXHx9FB5EaiHs0Ayot5H
n/3eezJTUkQXV5Tnmzi/l7tZqtQ4qgvJJHV5YrnpLRWu8GKtyguKsLZkSvluovztKZ0JZctziz/Z
XkDA7695h62+P7f83vLq5bn3txn8OgFjLDnH9FD1Nu1imFt8cbEBcGGu2Z/9pg+3TEj/AWRdbLDL
TbY4hd4fL6zRf/tw+cFCL31/CekNWH7eH394h+UHlAMIGkRcboKWXsfvV6dp7vxxd1r8TO+/iZij
2Zlccki84iwPNflPNNn3l73/ows/9v3hcu/D65Zp2Ptzf/rDl598+JXeKRV30i+OXjxUtE8bNIqz
d3hobV0U6+V9Cm+qAdHMhiwvRWa/X7ZMEXcZNi3Vhv9km/tln73v0eXhbx96urAEf99fnn5/6XJv
2dFh3iGE/v2i3+DrzCajW4/Cfadq1P395BRu3eabkoX4Yn6u0H9M7nIEDJMW1Z8X0+MfpGtS2V1R
EuAHIHplZll6iGuKp8U2vtxU9cxifX/smT42wBpEfSGsmUdossLgPLq86UJDNjXh05fwGK+T1WNC
DAhViQlxnj4u+6Wi8N1qZf6M5r07eHMFo807eGpekhBl7rwBP2z+5bk/7SKUdBjafm/197u/Xath
236Vrf/dVkKmWGaIbjRHcT21EkBAaWf3dvDgxiuI1CdzeMzjOCZagBWXKrdSqeU2jAp7Z3mzzGSe
YRox9C0b+aNb4J3adU6brXNKSUxXU3VhBHEBZ1G+mg+KRaakzO6eMP0DaImDT67CLODBixSIb5Oo
CTHM1WezJw5Ea64thq2Tkxr3UlbankbLt3Aboom5GnacuAanYK55TInqssI1W1qXsA2epwrdk50Y
YO/LaGeV8lvOyWrVJpGK7rwLwJpzrR9C52tZZeKat729xljhHdQRwYNHylptqV8dPOXg/aMJSqX4
YhK56449uloNi1Tu472Kp5K4APKTPNUbSMllQa8Y41s4DURYdPkpjOhAqSqLJyZMGrWBY20rErAQ
p9qkZ+j5cEA9831iALztU3KIPL/2H9Qa9dSmzozqHvnjJ0yyqMQz+0fmpSMQt9bZe2bfr2xEOGXm
h4/Y/ctd0UUvxN81LsPhZCPGwt/oYy5dVG3mG0HZyppYNH9X++EBjXV6A4uvr8MAHlQZ5hcnUl/N
0TC5xHrOOkwHH610dcUI0K5x3X5XMhWsSDEg6MmiPX3QB05I5cmYrOCQhMk1iqwOjnB8B0+XPred
P8fuGd8GbVQ/VclexZpxyhXb3gLLJDVIG3etRfRBM82iPem7uO+4FEYlWBudngH74/tkIxBxCvMU
elwHPRC0TId+pTl9SgSV1hrNpUCw4yerY8oc6Jy2MvskY9Zi+vNQV/ItIS0Mp0WrgW72k52NuqsZ
2nNs0cYxRV0+aDVWBLMmsKgWDhEOciUbBTSOgkCVvLlbN+LSssUwPobImk0iwBXbbO9Y/2ih6CMz
ylTGJ78Jaw61iIVeznVQ2tfJ8PxDFjHEjDKfcIlk1zb3Bj/jpu0MeU664pPf2eJg5OGh7LyE4HV6
iKqJ2rrCtbeWBLefhl75itY4Nu4jAJZzEqTtSk2D7hSKb4qiQH/oGCeMtT+ujDnS3rNK86Bb5s55
6JzVpEmF00VxRZtJeZTL+keKweQaOeIT8xsqWFboWyF6l293fh0Af6ljn671tMpOAilRUOjaOX2b
GDl/apxvWjE+jmHmIZo3vupooR78wTOP+TheGOGlV9NGvUut0h2qfFDXY15/qobKfNJK8lG1KjrX
KKGzih6VT+rDZVRSfJo9cyQHBeTEcP1ZKonbq9HgZmmMhrzOP/W6LA6sTw+IItQd8I1zh74eL053
KJibWHlWEduK4ErTIj4dG3hVeYayT8bpJSqS6jkeViRbAzfRt77l13eJO6PKSaYLzYRWMVNRkdiU
SIkGOWgcdlVoqDuGNgNaUkLvA8VXzxL78C5PmB/AiPBPTgjcySQQUKMoqOLG3OhIT07Ivl4HorLO
Rj3h2tfaaaNO9AhJ9SPEyjP0E3XUgLtfQ0NW6hDgsQsLYqzMNPqMDxUUzyQVQDnNZ4Tk0OY6MIaK
nf0cm+wzIsctL8m2pAlzdGPiPpVD2z4iPSBzRKOfwMONNxU60xYF3ThisWQS16yQJN/H9WG0lS8z
z+DaEGxE9Iy2JhgyPMYQgs6MXb9rav7sDPVz4+P78QtMXeZ0idLiM9nnV8ushp3qMWt1hi9qE4tN
jpTGJaHL28zjR6H/VKMDLoHqTXzWvGy6KIHiVtWhsFvxHI5fQ5vAMKwqX3uttfZt1D02ZvSL5L1q
PyTMTcBcFEkaYErvq+eaCfWKSUN1SMdHGZbISwcL74+VTU99R4dRz9gBulXPau8VMBjlRWjkZ9kA
1mHxIdvcDIwDzmaJipnJA6JPBXogtEj1NPrqIQ+qbWeOr5NR1m7h183VhELs5nnpuI79RLBRdfaz
Zs4KHjZD1Mmd4rECHBXb30X0o1YWaMwsBF6kJsrFbDdG0xZPuBRoaenFLWhxAchQtOd0+pb3Y3WH
33Jvtf6JUs7CmEKmSdKPn3WSyXU9we8WBU8gnYKdCKLyCOWmqFdkvLwoutfdbax04eQg/5ms9t6N
30PNqL4ptVVuwEmHpJBx0NKNzJjG9oRY2sO4rjq/pwcUF/ex4ZomEwI9CYR3GDHQTWine9dABFme
8XS/ItE0+4nkk2gugzjTMbd26pCdJerT/URGKcGOIaESHl8Y0Le7sODfgWBYXPxoQBVo9nwvsBnR
Go6jl7GZ6VY5VC6ZRrcGQxaHdcrEw4H00g/ZDctucsSqU7kcE+saByLiVr7RFrE6RTP+sMzmOuYC
+eAYvilqZR/8bD5tp/Six8yYI7scdP915WyTZqB1PyJ6aJv9RA31YOP6POpqbh4GqdiuCiuHS6+h
PCWYhYnO+pWNbQ8iLQKoZM2GC8SEdeLjeA79nYoHl/C/+E0PxvxSd5m6qplTH5u7YjMEtEqsA5zo
d4xdWMob9q7EoUe/O+UaRldUsw5dbvUvtFY4fBWSHysSn+a4p6O0MMuFUf9Gc17dJVA0MMj2zsWI
HMRDRD05Qzxcq/7uF1/4J6dDz1ZAND59Dix0vqMaFOsYxwGTe332idEy9dgy6yKzX5o8prxQ0J2m
FaJSEcevfgLIC17etA56rd5W1khrTmW2W3hBtlKJ6pyoVPEVJi9db1DB0mJ1vLLZjCG5LyEmsdjM
NMRlRrzte/82VHQ/I4sPESm6TXJKsu/1Ue5oC9NcAQGuWm8M78RVJdKRDamnaf9Fz2rhWqb/06+Y
zJFWb9yHAWE+ptez7TwMfgd8M8Ox5XModzM3AFZT4lLCcFSM001MOv5M1sp9Y9e3SZg1PtrhU8iq
mQ7yFMLcbC++75nr0hyn3TQ6a0kUrh45P8JySHZqx9e1QUDkRnZ9VeKm2gyj7mL6tV9V4xdVXbJ3
tJ6YWjPjcGmLnwxzHs0WW6yuhDSSHeuVq1fhgqbeCANdVZHYL8GUTm+Bb+G6iCZcCHpJzdjF8oQb
HW6OBuDMsTHGKGbvEPp+5BKqflLL7JuNx8YJ654IOEFuGJZF2mxee8af6JzJ3LsJy6auRz3ihkkb
7mtgnquKWvrMUrx1Yvuu1HPlRaRu67XxLhbyTlhotW/mdglmaaZsosi3SVKS6jBYxNai5a0HK4AA
2yOAiDCve3FkfXH85KsM8NCYiVWee9Ft+n7wT2qDczeOe5XUqRL5t68/yCyVD2bW7zzs5MxCwxMj
wT2tbPoqxvSldDCalZwMasYxG9HShoPYT2PEx1WPceIxQjOzTkyr2ZdKTbVsxcmBYRW/PTCwSyj2
4QsMmFm18+JiC4wBd9VLgel51YAkQgoMXAJ6wEMxOCPsL/ULuU7FJhFcUIAMZNlAptRc09dc+PZQ
PH6UprgN47boLc7Vqe2dyth5QAV60wTNFhJwDvEELKpJ602YmvZDGeVfChGfwrYg2UBo9UqZ4HlH
TN92dc/HoayK0EQ03SEQ6WM0Kt3BkW28GRT5i4JHPylV7a0qx5gOg+gPFte2m2Y5h6rsqSo6mdHC
Hd6smgGMobThi0kwGjl+x2HwKJusGkZpBbUnhiAhc93kSw9GrEmsaxYQxytjIpVH+2dWe29G/iXU
1eHRitRb0upfcqSlN9spXjMnFseGuFZXK+qRerP3mAKaQL5Ee8rjvnDhEdZrwnLSC/kzO/I2PeSW
XUrgo30M5vdMTaTs2toqHfHcJcVeV7yUSdskjyS5MPpS5WPM+TcZWxMkZlOtoxHtHOLCdKcWnbYT
xiBd1La/6I0/BgGmDJHb7L4al0xhjfvJxyfQexfKI7IQdGtXRf50JWPMC6vhoYvP5DZ/KY1ePGCY
LVaiLAscz/l0G9gTq0KvPFcq9PH1dpWLRt95Y/MwNrI9xKZ3zI0nq0yMi2gaExONyC9a0N2TyCJS
yAovmGfHdYFqapuIghQr2Pe2lADNZnmmHyaaayhBsuX8uqZfUjPkMCumQRhp8qArNtVcjMfKcP3W
6cxv2ggqp81lNA1Q+6uqfe3H+ruQsBgYUJ/x+O1VWU+H1sqBPYh8zismnVQPws1yjCOT3cR+Whz6
sP+FDHEXCGK7Gb4w7WdYsxo0xtXhQE2pGqeyTX4Cr582yHBUiqM8PsIPot2YikeCIT8FUjkzpcmv
/vBVKRBqSpqQDwiio41fcr1fbmLErpcyHV/7GKoXlV96nlJzn0osKszzMdhEKJES2awDg0wyljfP
NazKJv5cVwZSSQfXrWcVUOvQjbg9ycurZewEneoY9Z5+ibzy0x+tgQTCiR8rp5wnh/jM66DJIDed
zMIh/Y3yNmLhvIm52OxjR/6IOm/PyaA9QV25l3EsTkQAGViex9OoY93zVFO5GE4/rb0SCo0YcFv3
40/W1zWhOOY3bchICFWyYN8H+GhYE50S0/zMgE8eZBw4CHLVH/lEzJo9ASRRDWDTLaZuphUFIMA8
ZiKmQIFRWiyfUJThZQARzgz6Qjk9eOzXztroS+xXTloeaAFrh7LhIbgQAx3BqELoByKWw4Z06wzP
fcTgY8eKuMJ8jHaYtk1yynI1ckfCda0kVTaz0KYlNxo6VZmvQH4iRnIz1Fdu3bV7BhH6q5ljjKM+
GvP+3LAaO1CHv3LM1Kdaf2zoatzj2LkqBV0azFfploTO4WHUAC80ASnDOuoe3zeMu+mQXko8ZW1E
2SUh+pt0YH1vqZjDWRIG26lwKBE8kN8andejFintuktq6nlkXSAwUmCNRvg6G8QuZpWRiuuT+keD
K3STwHZ2wajGa3SY/U6xqTMLVL8n3mzEx7q2x3LcW7WF2q3SvJUyN0iSpv5BArV3GQr/QfM7ku48
59PQCCTKGT5srrsN7lr47yGrRRVhIMhFYHlpYqR7vIW6q9sJOjmzdZn6ltcUq+OcGh5BQSxSV9Gj
YZOP+PIa7dEYo595z4zVrzOCUzyzPTtp7BDsmSTkRIpfSq1iRwFXPbVVeev7vt5YYXicOErXQyXb
fUaa64z2q2+Bl4irkoLsyYNzwciL4Qp2TuZDwzG3wawEU3S06M8oQX/ra+ulKJSLpWP7NmzR4P1S
wWuK8dJEDtktqd9ebD+5KWWF621ekPglTuZ0al+nNtjaXaz96EnOTFPY/Z7Rai89p0QHdOVzVzUM
fjv7WtZa+dVJuy3sm++a5visx7WnkiBHQjRQUYBxxv6ut+md1PSdA6Fv6ykFUfPOVFOZk9aJ+OQB
+aV+8MAm2UkRuBRj9SpqrMi16T2sUetEG7SU85KhbwEnWXatIaCzu4s2lIiics21sWPvqwJiMY6r
FMU3EaaNOrJan4uSSIjoiGG+JXMN7kFTVPsSfyS+JcSOhd4/6yZwZY8xPwMDPNBDhBejiY/eENRb
zZMbQ2tBILUC/1aJhaHGTcn8Tn1zqKDMsmIbx8VnrIcKSFMtehQ6w5DClUY1rhdLApkCE9SghOxI
iA2bzve/GWbcHZ3o0ed0cQW/9CsdtTVx8dFegnNe1wHR7WOH4JIsbs77pK+vK5Z6a+YoyrZLQtJR
aqDlWR+d5XhTRhIx8znR3oJHspP1ixJlAAugZh4YweuomWA3Nh5cVZkzs69TA1d/M1Kmxa0GwCoU
DJyMLd/oDKEkX9SKWZ6n3LRsYHRVGf+XvTPZbhzItuu/eI5a6BEYeMK+FUlR/QRLUirR9wgEgK9/
G6qyy/WWJ557oiVKSiUpAhE37j1nn3WY6PKoEzzgzEGh2TXshmgPzdXag3zFMu9F1bbsazK8PIEI
/Gwxwt+h8wZkX5BV+dtf09vHxKeibip/vABL1sjayTB5F8HrWDXgikwRLuysai+WurIbxSet9d5+
WzC4Tu0l2YvGLn23ysxghosgqFx23G4T/Kyj1esr0gbkVmt+4oY81SFW9rXo+z9O7h79LFDrNtFR
6mfKWXqDc3faQlvW2F33sAioDkr/1vvGuE+rhjMrbn66pNjfEv1m1fFzXoTmqqVlurSchpNkhU22
6+miqFnCEQX6R2ckyUqEqY7stiMDC6zUxowK92JKHce7vRmmJobdxQDFnTBia/A9dqZX0v7zqKwt
q8oeTSN7Fn386A8hUW8hZEa7pwBxdax9ul/aQAmch6H15LHCgaw/2GUwHpzK+pFILE5G7uC8Tzp4
L6gnMP7NUaWuWiY5zuWQRF+UKUKuptgbOCeTQotXhwKjR+PYVs45SnvAa2lwUYW+EV7pfKrqbE6R
OFk5faQ8wX1CcPGfVIPbkuuS66mZ6j0hXAE1d/nzK4YPBvFVAL1/XdCrghHqiGCr8yLXETf8xVXj
yjGfnWFQfycCz0dOTIjj7H7XG18UXPGlm0z6fs2QnfG8Xns3ptlYZtYmKZGnptzNS7rNy1zJ5lwq
cXJCo3ikb2sujdidSdbRc5fU8ZZxM+qB2BEnBEfvdlU1xzrEIyE9O143WWAukjbr1mPdongQA6OP
xj25Aflyeo4mKSmPQS91Jts+s30/jJ5GRhJIddGHYJNdJjXwAlTFctfqxmnKKvscIIsmSEPZ433M
ompPFHe4oa3kLH9bj0lYA7LurmY60KXXRtjpXQK3Sk9Piau99AHzF4Hm8xim1aWNZ/Gir61Mi6En
HLHwoPzHyku84++HTLO55tr8kcQfC+Wm/RNxRkU4jHpuobTic0weqJLLU5G6w2sae+hOI1hlEfaG
IvWfKtvH05mpY9j6axdCO3d1SjNuyGhxpVF3QQnXki8stj44SNb4tS5ouwKSXHt+9rf2e33tVRMb
WVudrZQUbYYs5FBNDQVJGXUHB82/kWqnOpPZczwk6a35Mtt6W8Rl+szuPLujIUw09dbWzOSuo6xf
5wbMO2Sg49k3mqU2pe0WepJAxNFM29/egtE8ckTRYP9V8XaKURhGzD900cQ7/c8vwrTuWe1TS7sX
3Qw0lc5qhG9yHnPg5GXsIblv6gMGuI+4lmJt5CAHSgH6WQm6vPEAYJ+i1rOLYYfHgR5WZFrL1Kyx
sdrxbkwIPXMiI9j1NiSRcczpLeVCLPvZ58xhxF1pQX3XW2vYKiPadNiPHwtv3FodWr1SGA95kX50
06yg6av2sUhx3ipVIjuVCUlejtgnBY1CYqG6Y61F2xI65yUqyhf+BNXanijBR8u4WhEvv2BCuUTc
nm9qkbhLWcDvtKiIt2h0m4OgwxINJZI91zyNmfalqd7dFqKaNmiAi00Vv3RhPuyiAHd5V7g9jdX4
TPpItAwJFjtlAuBTMMj8oUm/fKBosTBziHY4ky3kKzh+wnOVdmpdmFaycYyE1Qh40soZMHFoyrDe
nJ7mcNq9kroJN6zVnqwKOzV4a9BrNtS2GjoKvKrp1gx9cQ2GvwVD+XUfcbqg5TNeXSLDLwOIMN0r
3hq9auFATTXSPH1GpUw9GtmiO8uighHucH4wxcJQvXPGdOScXT/9zsM625di1C4M++8+BPIl7brm
ARqM0IMZ0tjc2XN8gAM5YSDmOoCHBjVAarvef6Tvnd417W82duWWmSEwxfmoo6r0NNAZOWd6hhIn
jLnakjg6uaR7JADcSBr38oesff7nA7PnukCSvdRiBHsuWNmjZiFY1Qplr2Pb5o/M4ewpNhUXiRH2
J6tzukUvxwrm/uTtfg0XpqKCMltOlIyKCJjWkTcmrjjVPSMrM9TKkxqT15kPLnRDv5YMrNpIuuts
gIfjVUZDJ4pEovmkyEtA9ZtoO6/teH8xjB+F0yGwdb2tGU9y6eljwBmd5h3IqKsTcuIMg1sTGQNm
bI5lgRg3mTKzdRqUA9wMBE68WUtqGmOFOtQ7u1P9OeWEygwSCUcdGu7GbtL3cF5PPC8oiN3RbmEL
XA6Y4LBDx6jBcfK8XT/Waw7Vt6yw1Jm5ARHKCh5UPY8dq5ZtX/lo9mwwZMVcsZLRskMSkywqyeZA
s0ssNPwXi6KD6te35VHXXJpP7MM1WDIT6ts6Cdpj7UCfhCmpIGThN+M1oUns+q2QNOTCwXjpS45l
tfqmgZnuRnuMNoHKxdKoGg/HPnJ+y+ysU6WMY6VPyYVzcsVRAJa5iBxmEUVVYhYNabh2jvFEQ5/Q
m4we687x1PhkJ3ZyC1myYGwhavHGu2rBkwDWEejKjGVfzeUZyKhgMk80FzAaJaTYj+VIOlYDbqPC
QjMakflE2gU66eSc2yb2GgAXrGDVj2ul9l6jLn4oVAUY1SaJOnY/LDyKnguiR1odC5MURzL7fCjo
Omht3jcN9FdTjS7Fn5GumiRudmbp0b/Ljz1qPly0EWxLjEELFNT+iSHWoQzr5NrTz1iCtUYk0SXw
+pFbMNN0Hyq40KuJA9epcc3XwP0AJ9K98GY9xwBRmVc0sBcsibrAHTh3gjTYRLb53Fvll23W6iEQ
WzP3W87PHICqwKf+cPPHKcKQPDTgHmX1bnraWuXxPTdVsdak212nMt/bdbIsnShb/k7mgPsr9A5K
7Dpj5N0zicVsatN4MO3k6I1PEoQCVubMZ4GEVlNGAwItV707wuJFQl4yS2uncVI6ZfaXhhx3G0oS
f8ayZtsEZcUEM1yOmRsdu5KYTc1Ig5c86tYiwj1SGB1j4jmKA/Iz3RDggSgXSAxqYX1ti5wWbKeO
cuzV9SlErHR0yBHNkxdKp3qFmDlhQ270tXSnnQgsRiWaa+3NIn9GKj0cfXsg2oVJ0dCCSJMqrc8N
ghVwpdOXN4eK6KaVH38/A5tUHKFZvoR1Ax3fKqdDaPPh97NhsnCGaiO9pKw9exqNbRejbeegE2iM
YFyaJrIxEYcop2X5qLAPMUnmbSbWF1liAiCr9IDj6nCJnkZSZJa1h429CQVo0CIazg3j+197WcF4
9T4l3wixLrUduO8t55XIN95nwPujlcXV0VM15ndVLSpX845WOpsKYpqBbTkR8NGpm5V8IEt07p2d
bu3RJzVEB+1JWDGRyHBHIZ6k3d8yzt8iKv8t4we6uqjX2ZQhc1DbHhiZUX/lMQiQ4c3Wc5a5CNqg
LywOkXny+auPGEIwFoGK6/Nkq5BwJ7gRvgJ+S/hBtRVR/xT5iXnSIlZK2lCfkieSoNVboKb4a3RO
TaQpt3Gju7NepTv2tv2SG8Mj8jx/FSbldxJPORhibQXNyDg4k3O2A1Gu2g73rm9LwGQjB0PRA2Oz
taMf5KdKhumKmG61sEuqbquT2DX8EtC59Rziez9QJrmrjik33VN2hw5e3j8lso35EFejtYlnpXKh
iYpxYNaB/oJ7UeGjW6PvFps2p3sSK0tbjvD7TK96kpmo16FglSj0AOM506llUozdMpU5iWDk6tJo
Nmgrqi7Alp5CR8plz2ivdG5x7GboU519ckYDGTxbbc0wntV+6bsoUmIvozdajJ9Iw2vQ/odQ09wz
rSzKfiC2caubzyLzfvIaXRT75jZn8pLLtkb1LmJcl/R0Jwc+UjGW8D6ZLyokCEVE47nud5bSCe/L
vzC6lNu+jC8RDdkFzpJ217buunXVNpWJ963IamvWalISuFpzEREJIY2jZSsl6X8ClgBamvYWQUqk
vEXsP5e6784J2T2LvHzLaamRvQZWrDLINDQrr9uogFOeh2hi9It6vfOzDt+L6w2bIYS1Kr08Ow+F
/B4Sg75kAId+9J5rgxFJ7aUaHCRyKewuV+uucmioMq6kkjZXrgDZwgHl1gRGc6ic5j20dJCXbX7t
HHNjxSo8t8K4jjIi61TPghUL4XiIQgz1c6qHjmFF5/x3QPOoHjTb0/fN1D7++gk623hColnuu466
yLaTe9KU/W4q3JfOBkvaVd6IS0X744Bqp8uc1mtt9H3sNgqbHlMnoDyGdSq67jNs6u4Y9+MsIHX+
PxHln/ySp7H6+Z//4/NPHlM/c3sT+fkfaBMLX9D/YWFcfXaf/yKfPHzm/Munn+Gz/b/8i/+Vb2b9
AxujwNtO+KZl48//NwxFd/8BCsX0sDmavhAmVsh/EVEs9x82nlwf/yM0IJyQOF0JbZlhKabzDzFD
VbBu6jjeff3/KRl0hqn8h7fPwV3h2CaqB9NmGbZIdPtPb5/eaVpfl6W+txPMKS7Jn3XfsgfQYGZf
cSnjWZjNoHrMIWKhch5PhfRX8eSs+5EfMbPqZAEwXzqsYY5oHi0n/2xaRuI0vIm5mDaR3j/54H+x
GoNxcMRddcapKeEORpMDzAljZDHZz6nmAv5BiXlyrOaz0OVKw6BWj/VqiM2La7DkxqQ8JCXzz4o2
o8g2nmxf8dg74OCLU1qJZBHUzq222gcEKgJgJWB26Q8xBwrrmknaMUVLPrcAaz50HEy7cBXSU2m0
78T3ww0EWY+Sn1YrTDvTM0w4bDAPM4xvk7cnRUpfeLFBRxFLAV3Il5nyNBmp4oUVW02Ln1rfxcjo
AZuQSbSYakUfgPPsVg/niVO+EUH7UQtjIxv7JIlRYLoT7V2Pv8fSomA8sLiUUO0OMX6PY6k0nsAc
r1j1oXnO81E/egm12PwIT7J5/v3MaKhJMl0/C050D9PI37koY39LpAalq2m3J90xhmOLU2s1DoSe
ma6vXQrYq9cAe9MVYAlUQjWd0BKAfERDsfKdWr+GE9JXkSOH/X0oy6C+jvBu9RjmnTlGYOhi+8nr
W+pQr7cXTt5H574MXsOg0MAMhtVGhhRdniaCy++HZj4GVmZ5762v3B+8HRVBZ9LFdKeHnJT0I1Ko
bWXnfE1vWOUC3uUk1kCWW3nlLmhFlCs0g1a4SUwjOiJ2sJYel/cSZrY4IWD0Ts3oINHCouz0g3fy
VdmsMn7Pitiy6Do0XvwAqQFJCzvrokNAvWx0E7mMKq6+q8/941He2zGOtmNItIX0nO5eNI59M3Rk
h/vINppnXSv5oH+E1hTcfx+YTrOxVdmDMYO7qxIXzaVgZ9TiN8Kgs6Ol94y43TZ5Q/5Vof9yXGQH
1ttQtuNTYHW0ncr+i7R3KuvJtm8Ys40D/NFhTUNTLQdJyxeDxoOnhdpPTf9eiaF66LFpL/oMJZ+u
h8XBL6TzhI3wwXeT7sHV1Yw3Mu+DVo5/RJ3vQ0X9Ql4PsDrNjRi+cotn/rZJbUoJMbiPkUqTD0B2
2kLhTbyPCVKHUPeiTavwb4min/ZZwgys5n2+TUFB4ZcK50NM4b4i5+OrZ1wWgNT2h049t1457aII
U59orfYtncp1FrjmBfQoikUFEWzQnGDljyp8SVNhw5Ms7bUAg/OSp5agmRDqsL35rq+YJks7XSa2
J3ZpJcdXrzVex1Qrr61NMOqAdnYv0Fbjum77P/mnZlTBYzq11hIOOKaR3n9oB+TUnIL9bTbE4hQZ
JqGpRVs9RYz1nYT/GrWntq6TqX8SQdMe3N589k37bFdZ+JlrkIeb0J6upaGPNGgjBoOIQxaCm+1Y
V5Z3GIBLsFD4w73U1HAvTHMnHT9bqpYxMzy84Q42h0yheDTWvz/hoVfaNUQBLHomrj1BNre08Yab
Y3fqXDB3+veXeC/TLQBYogddFEj0dl71ysq3k8C59PtwHKmOqyjgWeXhsVF99uoY6SUo0/bm4MZ9
5uy6cFP1geZ5OiuGLk9tkT3EMBwuv4+GUEEMj7Jwl3JPDOMgnliBwFbnY3ga41R/zfVwJRrHeRoH
Ja+N4784HFo9CpvH0jCzG8CwbaEwg9gukfR6kuVne24fa2mP5AmErAhNZOekKsTHwHyyTQvYaSyI
YvQC514RZLQYs6D+YUQr66Q/9bVH2aUxmJqytDgXqOBQxPhod/s+2nqgvHd04l9CW2vvGkKGI659
7NdBjNmqquJd5RL0qvfxHyEMfLC69j1spOHuMy8cyTqA5i99Zjm/D1dlHxFeJ2tz36AGesu4qrLI
SF+J7vaPyPTxR+W5eFPzsAza8kwpR1fpuWH5JhGbe82bjkf7mMVAtI2q+wtF3H2EdHapVN6/uJrF
pDk28n3TB87Gxxe3sEMtuBWkFC78lgZ80Hl0zfvavjZjWyxx2nSkUDN0l1BDVz12SaR4UfXiYVaG
D97FxyEuHoKy8uF/MGGNQi888JSTZ8/JKlQ0I6pLv9kYdsjpXC/lTfSkS9t6dK9nB7XD/H6HniI7
mUl3SqF7XO200rjNE/lKAb5JiHU+uLM+BdW0WtqYAkHDxPGzOYtTYqgEm9/vAimmbqYiyCcGJToU
UddrpquDNNEIJ3n859fmh0WflOsq11+CaurOtEA7/Mt8UAXPh5ZhtO6GtD8Ontkffz+jcUCGL6bX
VR4Fw9rCEMdpluVJb1qXAxTwlNg0K9KZkS7ljOMJ/lU78g/+GrpubP1eVtCjmHYT1cc26GYHpMrh
BkM1YXH8Ebh+xM4Kc3/JhW+hQ3u3XAQ7aRzuokyX+7yMNyPjO3hUSD/MxgtOVQALs+iSB/MAc/2a
a11+01hlcaumxkZzf4yJgshmU9jm+kQ4J832Y59W9Gdi/a6COEETGRi7yQpcZEAoFsu02ltW/R76
HEbDnplnn6qdo5ovFmFkYbXmX8LRbmlQyleOKMm5t2Hio8ciSoVGocP+IFPCmKvxHvcZCZPExXI0
5cA7g5s82+4OlvftjckTQnpWVObzWsTgsRluhkNQZNvUf1GgLWGW6qvapavZdsZV6zDiWmb/xxrG
fdaQi5N7RrzpNM7VpZ3UO5FgUXTs9m2CRKknkm6Dns1ehqHeqLgKwLInHI6r75D0nAV364vWESHK
XeM7VrEYCXH0Y/+FIfW3kWvnztPRHgXDUtrvoopoj4mbLDkyJpn68STGzbrOMR3E7jMGzpfUI8iR
MdG2xgfCS/9Jq9ZFvqYB2x9enaD6RnjZEwERHik1PEsZK33UV9DYF1DGbuEEiMwB4aYDQu2Dj9JH
8lH8kbHLxdzhsEdwS5cpALXTGNvOBIgMWJ4IDqdd9nH4bc6NIT13brStuzr7xkr6xoFrNWX9thhh
tag4BxILy04BJJ0c47Xs9DutzMdS+v4GmwIHwL8KepgaXwJanhWmzyp0doGpHcK+uwSTdmhQGXI1
gZmHztVfBwzLosnpBUXaY29pn6lqCc3T99A/Eby4u9EjQoiVeCHM4Qm+GrEawAwW6Yy+jSRoYHfC
njJA9MmYhiggdFO+moQRraykXnH3018R7jeNp2gjTG7JJtnXpgPnJdGXg8q5sy33VKcWCRz1c+l1
EBLZ6y2yROsLQ70eu217on5Kt6xqXhQAnjWGB7NQmAZtxBRNT+PaQdqqB/U2goIPLnRhNday8Irg
CNWPRhNld6yzwOThG7GPBf2L/t3L6yO02u+i06ttq41POvfjqmsUSHXP2uXmdFIV+gMEAPMvNwAH
O96y8MerMSqdp09SUCcgW1e8PU0k72OaH3Mdp28hdHJnLMSuQOI3XOrgmIQbraYQiWbJRI+hB2Q+
K16jx3ifamDWTCsXHSHLSz9OYFybA4Vc/9LmFjJdfo9hOO9hkz1YMkAfLtJZWP9T29wjllZ/91Ws
0BFgc3afvdz/8ITxlYg/7ADXoGl4qhXG4ZrWbCv+inz8spkamUz0CP/Igb3E8pq2c+5KBoZBGz97
S7ygDvzpXfUzxvXJrn7a1qYVV+YnEiD2TstbTjTjd+TEt04h96QL+Qk+sjx5oG48l/mGzl7Ux9WH
m3Atsw9shTPsyig6UzC/Mcl5DaXz2BL4gUTkRljltSxRIY45qn8hz2XdHuxaO1IamYuyif5gRK9/
L8CctDZg8e2mlwms4Mq9NKl7lBPqNwc9jr4OiULBgHJl2MVN2RRcJJODQRG+jdLUVTOSa1LZH44e
E/TRL11aS5DScUT1rTyBu9zVvRWtW/It9GSVNPm176G9ywnTWIhRvMkxM7mSJQvkVUMuiiajcFWr
iGywDzv1ifScph8pVLto0vrYush5kjVewYCJSCyIenBTulhwFDKz27pGfxXYgsqs+Qh8uce0BCiw
h/mcte2mGOKzrHtghmSLbd0Yz7Bdk/dbO+tWKz+Jd5Z72xuAN6DKRhLtb5g40eeSBMLa7hxXyNiT
c/UQof8OFiP2wqvXBE9xCYZ3RH0lITAAGN4E8Jy+w8fkLqR1d/0ifkpL6zUI2NrJnCKcNFCH3gGV
TJXV7h2fS6rwJYk7ZnGx6+7ViOzspBpik4OYyTdpEkOzqjnK7XxNnds60R+17CnG6bowncpeZUA5
l7K/cPLDeT6ymoT9MDJhignji/yNAZsFV0zi4H8GSyFt9yXq4nLtiOLipWOywe/XMiH0jinv2lHj
lbZdtB+tPmTawvhIU+aqdgRiK9HuQoRrRIgSW2FDP6l0VI6CpX9pacOH23hyzzmRcX4UrCch8l3j
pO90is1DAzFqVbT6H6NDEYIUBl+dD6yysuyEgphJmdHVb23ebLoG5zEH/zvNZwBwgftpWmR4YHob
Fh+OZtqMj+zZ1se52eXNX6ALgI8Yeze6zEi8AGLXjXh083l21FgvuumyXTaZudDQeISduLROcRsD
Fngv08+thIOP40sckd0ptleR+wyWGpsDejUC56azT3Yr9Bk/fptlaJvGUdRD+t9otDK2srjYVYSu
YzK1OViH/qaVNtmNLuiEJIvgO/z78e8XLRTqqTkhHJx/Ts2hiW7LVOW//9zvtyHUHTiN1dvff9pk
XN0xzYj/9it/v6mDTtkgxT79/srfLynSL4eaBvck2GgxjTDs8EbkYsw1EUhuW8vZq6Z8SEYaSYX6
ifJZQTrqbzQ8zvG+xRm+MDGLl213sTs4N7R94LuQGyXdNyfuv9Jq+vGS8ae2ZhgItrrWt/aWUj+w
jlgJyuiJTezI6L/2sWZ1ObUCGD7k2bb5Q3QOZ8po1VTGuUQxsuz/TNPvKI1doHeMU10hvo4LvKjS
0pde50fLVlQGK2fXQc7jQz+m//psygLEDwpZvymRy0rwD7/f/P0QdV2+mZTzDBFSW/dm/JlHmXtA
qr7DSFFzXPUW2SCH5WCSJJOUvoLVA1nKKMB54EYa2K4FucW/j5kQtAeiRJiu3EoIn9s2yWsaVqVi
RhyxLkTRATJRsbYcqjMEOq+ZPSHa9GB41BMBt0WUfMCHYXQ9C5P13jL++cH835+59P8opUJu4iFP
j6I30/3IrAcT5T2j1Y9/4QG97x/TpQen3zszfMlUeGxhcXaxAf6z+Qbt8uzFaBaYJpjDQ+6iz8pP
ytLXplYcUGcC0pnO8IZLyCXmKdTqNb6hBeqrFQbsbTxg7pCrDLF0wLXBIWXp82SDEo4ac4p1bnPU
9+Ib2DSiROW6c5GN+9pHbYTsDF7xEA/+H3gD+xiV/VwiAPgC1g4Yxc9u0nDAlzSMIG4DosqqqB+0
ONz4MU0PXfvo4PvQ+6PEr9cOGWW1jD6MST9bNfnBxFz09OgCuilNR7NBx+3gY7JHH4Jnnjnpgz+Y
9DRtCqlsM5HR2G+EC8Im1aqTrSfbfCC7QdYG+755MZFNpOGAmziR+J+wTPQcqIlpT3mZHldwUWdP
paRxWRLxxylKEOAyYmbC/P1qaP020BLOF8PBNy+21xAHnnVfSNzwFyYBbM4qu5rJ3tJn+adV/U3R
c/iZdhCjaOFbyoPj0hEQBYefwS8fKhb+xUDVAkOS8eVA5k/VV/vWyUHuVGutk6c6D57LymWIaKeX
BAn5sqwuo12IbWO/j0Fw1zICFdmaIDxepYNtqGvxK0YObna62IdJdtu8wCuetvgAyvwVECPTasaQ
MCjpsBK7WNlbmcOU7GtOARQcXPrEdFbNfaLcXwiM+UTd4REmF/A5cli87b4JV1r9HtF2gL4QcGJa
4Pr6JgDiwPSR/LQ4+U5K7FY0bulMEgVmqrOdZgCdZHOwWi7OggAkW1W7zo0iQBV2AC46+jOOlnyI
bapHq1oMKdtYJvzXJHWaRSDlUxL3HGXkRI9IvYHpXCZd9qNQ0yGLIkZ++u6AcC2klhJ6ZXqsDIHa
59MdTytYYB2FgI3pztFJFPBSf2VHJfkg0lw0mCUQRmV4zJj6X0LkgEU33vqw0vZGh/2qZdD9KsHd
oy1aK1nvScZ8nCds5E8ZD2gGiAuqMRYLoPkNZEMNiH5ZJ5eSFCcq9HMWtIx+rNGih/LQZv0PhsD3
MLlaQPnJPq9WRQWPSS9ca6NcVjQHU1mvopPfB+G7rMpvY05mBvcPs+0ShKQRxTfrNwyA6IeKeIBZ
nb4KKUVco73Xrf5qEySA2ugeIuJvgSOKLD1ORAi1uIVzAghsggjSOZFAn7MJyjmlgOShd/DQ0RYi
+FeQuPnCEyO6Rqd8Isvrnk/V34iFwpzqvxUhCHrQ3TJCEQCunoY5JaEsvqZ4+ApYFAxCFObJHHbL
w0i4wphUH8SZccZsVu2cvlCV9P57o0SKjM7SSycgMah43vExJDufAAeGdvcMvg+xDtxdz6WubnPe
SDXnPrRzAoSasyA8umZiGHb++CznrIhwJEt6LlWDqvjbad1WN+dcCQImGrYAGRoXYFzlQieCwiCK
omTwPcYcBRNy4dn6NnTbbpkxYAr7NtnCKnAJXMHvlvEgqd7csXgoJ7XHzHhLCMJwbYqyiU4xliFB
UIZLYIZd4vWPY+2CtuaA+gABv32O54yN2PLu9Zy6QYK9Qx4lHV9Bd9p4V7qPE6daME9GqE1tqM8J
Hqo2G+TevFz8zDOXL6EfMmd+ZLjrKHimcrjNf2JJNIif+cDTWBFSN9qYc3jInCIyznkioMaX0XsC
LJPwt2LVzbkjbeI/m4NxVi4PiA5bN3NGiTunlTjEloj4u4fYcLZRszCs195ABrxbBJ1wtCL8cUpf
mjDJFuqZBDgsLkSj/N5IXcalX/2l+HjO4bgiF8LwMaeq1OJau0jQFBprzJHoEADbcf5oNPySwyuY
QaAQc06LRmALHSm2STLfsIHBb0xPjMf4XWTXWVwx7OikYMz5L5HUvwICYYw0usZMuFFVs8j79TU0
yI4xCZEZ5zQZwj9wkRMwI+bjNiaXhT5nz7hzCo2BNYN3f98XBQEXc1KNNujMlm3aRikvMBTObmTv
WLoeCTeB8+yQNzI4Nd0dYmrnJJxe/aXGfZHZ3ZF9uYlnHRJ0UngOvKTAQjvI2Il9JRbaikiwkDpy
PAQN6Tsc+v46YHTWtRKbFGYBJmDeWklmTyVJ71Gm+ZULF+KkOiRzvo8j5bMi8CdvQQBONRZgQCwE
0ehHsuMnvNUctH0i+3IJjYDR+7lvaT7pYhH1ZAsRdDNhYtlEZIxwn4Y4lU3jfTI+c0UsESOYRQ64
c+HPK2TdvmtD/+lagBeEitZu3hsnkVGHZgLqGZdKsxjmFCQHGMAQsLf2c0KSaUJOniYoWl0Ltc4j
PN2zN64kOayZ2Uj9nLU0uwrotIkcA3FkbGMimbw5mykeSWmyQ/KaukhsVOYRl0KUUyMxHbaEOzWE
PE06IkDVfct6Vs/Y08g9F168zL+1Jl3Szrp39fBaWf5DHzLLyIiSomMLsFMSsFgWu1yjRUkqNPss
G1pMEFVMIBVgkRTXWPN3QnQOTZIzK3O+5TjnWHUeG4Ei2or+ur8P4i/a9h63EOlXWP8Ky0SlQzeF
beMP4MS1nXu8cRCh16AM+9DwHhcuCrdNZJYvEW6lsuMJ9BHQHCBF9JB8icK2DGFwCpwnXOLGnNhl
9mR31YR41XbvbFDnflPePEOtk1RCYN/n5C9BBNgQdd+zPreLPWpXP8afYbgcIIONPueHGZ18MeZE
Mdli5F7z9h69kH4STqWLVkYWcAsGwa30F1mTPnu/KWUriiWCSL05vwzwDl3akEyzaE43S+acM70i
fqOes8+YsOFbaD/xT9XLsJcgVPtzMeeloQDhDxeh9J7aDcszenbFOZ0Z1EEQRgCJ80lPK2w1rHl+
yQEtJZkNj9enbTJOIrKtI7qNseWPwH/NXOU1NRJzoYz8eVDpuIExQBeeADiHILhiToQrQQIBsPgp
tNrZaK21senzG9WL0TGXdudUORUT7HocWrLmAAtstWobEUHn5ikYt1H8yFbQ/2euN6fVadq8AuQ2
I2jCFiMS7XBOQvbtczyK2MyTKowpyv1Xd+Av3oT9ZyHHGTC9RpQdLTsLxRUT+3XbejcOtE8IiD/N
VHgLPJDY1US37XTrvclRPQedDJfAFz/ajP6WEUuy++bMPkO2bE7GxWFQCDm1woXAymdp6Rmu8qYf
IuKk/oux81qOFNii7BcRkUCSwGt5I++lF0IttfAeEvP1s6iOuX2n4z7Mi0IqqYyqIDl5zt5rc0wu
2R1ba0kFpGSvDu2SFFgtmYFx5h2quaVGd8ZNro12p9T3IAU7GJeoqZ4sxUCYapMoE9Jrm3zXjMzW
Q5E8uRnbZjSfEU4ag5WdJiDPbDEMwJFDzuFI4KGzJB/CdUBXjhEI0jeJXcQjIlIKWHtITByW7ES1
pCj2QEQgdQFdJmARiHVCHjsuI5gLNMa4dXwgd2+GmofMIMI94LeHqiGkOVA4HEFpbqYl0RFw6hI4
P8OSR3OI0x6ccE0CpLVkQQ6xWEQFFJPOa+Da93KEThzEdAnhs258t3gvicHw+5c+QRMWweI6ZFgJ
znaz0OnqHb4latsnt7LcjWaBOeVzdsPyQJjJda4I4eNMZvJkHxLXcFZGKAUSQW3v+pGLTKWaieuP
+Ttm87eORi60vrNrypIlG5F3nh3TabqKhnY4oATOtplUx8HnEpcUzZFa+r7sGfYkQ3Rt2Ewb4mw8
xqnPjC7DaJaR6El855elMA+5AAJGvwVnh5/ZSex4V7SUCLIZd57uSy4wi9GXmE5OOuOtJOk0XiJP
q2rTkoAqQqJQRUhDxV7iUfHbAQ5GxY7JHM+TLv12N3XTLwvxBLptvWF6lm1E/oAKcF7XhnuNix1/
DF55hkaYqJL0qgjix6AfKDw8XtmS7VpLUl4Z1R5iYl8TppOYX/oH9rG7XpAMayZMavWSFgsEF2/C
qbVwtcEJonr1erTJ2cOgQ/8VtiY9nLJyjG+6c9u5U/tsMa9MS/weUbXBkllrLOm1PN8nrl9WTQ2+
280Zx+M62NmE3grCb8slBXeOyMM1DZJxJzoikqhcaAknLqF4RWBAuEW+caCLczUpCY1X1JuBkgok
dk+zzf1C/1MAEgLzOiwJveaSJFiihC8tbJPO0slhHhm65q/CCJFFV8ZtTeBv5LrP3kQCcLBkARvJ
2iEauOJfOkBLiY5sS86km0jmB7RDkEYcU/TFSI7IGCZseCJ0GMF0tmG4sxLEEedNyqgDhg0xTJqr
Qx2vXQ3ypCdPkk96hjEdPdpeYa/rJesYpai495b8Y8ewn2sCkXVExkK/ZCRrbT/HhCbPS3oyam1x
1IAI1o0/bGd6/sCq8JHChLnLjBtpgKHkuMO+YtwgKkD5QVAzQn/6EuzhEO+Qz+YQ51xHybMHFUec
M+MFd88Rsy27+RBWp+Vz6RG/7UGPFAXZS0o639ILYuLQfwo2XwoyEEbF9F4vCdN+yicJJY/K1cvV
ViqD8aA9vGrLY/xW2LtprmrELfMhIb5aLznWcNqLTbpkW9sl4I6MuGvQ63rXLgnYFlHYeZO5ICVc
3MoOIijisp2gf4+X/OwJjjeHeUCj4loQsE13kJ3IkrmtUMpapLSwoyjWsom2TD7kTab79dCvuVyo
g5vnxEEzXMYhp6B9dBadbC63Z82QDuWo/qVKUsCdJQ/c1m+s7VjlCQo3W+CSyUJfym1SxHPixPO9
FwB2aKJDYBQte17qX7Ib9z6WWarD7UQsebDkk9c2SeXMLElat5iN+kuOuZmyYjuAbxtN49tRPtfn
IJhu7CJzuWbn57EySQHvsYUhNTlIt/0JzYQ2V/ojSzhnuO1WniZZXdXxqV+y1hcYbCR/wRe59R3j
ZJnJlkAT/irWAEyQQEraltGQnIJ5eJ74b5Aef8B/6Rz4HRk6lC141E2k3GIniyLb4rzmUNfD8jEl
D52dw5NA/7MkyAdEyRcLbkXa+WO6pMxXS968XpLn8TN9L66ElQAQGxBOj2zivWf8vmpTFiK/bj/n
JDpQSQsXI0gWaubdZfnDoOoFBD5LOc9P13YVhP2La47X7eQFu2CiXTfoXKyLMieUOftUkw1OCrSN
D00kUAUVLbU/9a33hCEo0jY5x8lwN00X7raCgRwdENb024Am7noorXbvpe13ag4pm08q4Ey49X1f
y3PsOv4279JdDSTjlJnWY9cdNFMVBoUi4aIdvDKYanY0K/hsuoiGE3E6aVs165yLp6SjsY7H/EN5
brctl8uSFwGta/1TwnWc6NJkX+W63RpcMZ2R/WSl8BOWefubUVzJ7gPhVVgwRKJPRxRxdgpx3ZJ5
RGIawy46mnKtNAccD83KAGxl35yVW9PpwPwGZsFBfNF+I+1iE5XhfbPU1O0n2ybSoAVV4ljGvowp
Nk3zZRbGdxOO8tRW5bERfvrgXXlP5hgV5zYk+7tMFP3O8FHZv1WWtHfQe+7DHuBPGW+wEI83I3ps
JPYMS0intoklWE1qntaivg7mXF+XXdvsPbsS69gLCelQHT6Ztnx1oDq8qdZ5aGznV+mkb2GOc0om
k9ixqmn3waHBurf9NDkjjaqZ5FBwlkWHASpngUwlWHubgY9wNbny2MvG6pXEifEPvlE49a+y1fUp
B70HyeWuq8gcQTlg78qehk/VGA38XzJJQ2cfdUgkpxaWel3LVWFk4OKN9Gjqabo13eQqC7sGoEwj
jmoWtzQO6GbDe23KTVKzGIsIdh1645Z9yQDLmA79uk0Xd9HQUmAPLdlBSfAd5YzYxhpQjvL3kBmz
hUBYbQS68L4ehw3Nkf3oBDdAtLhmARTk5CYDYFKPZhnYDzIrj/7QyP0Ymo8xs6jDKHB5T0BgSkeZ
2C6KE2iL4WTCoTBcC9LCaD6bdAgdqeddGghjneK2PFm295mQoLuecLXvptxheAi2qTQ1u5Zu3pqy
h7mdQ4FH35WefRG/mHMbbQKv+2wzCY+AlaZQRr6ZGjpkQdRhShxbIMjwotkIa3AXfntEByJYSj4y
JBVYWsFCMHtv1lXMGIjvQOnF4q6t85Rdt7me++wTq5t5a/Ya88sviBTpCxSe+zizf0HQQTkOCNLP
dElXegs5BxrD8JBxKKCohTlkXHa/xiZw1XfXdK9Y3UgHVcUucCNiG0rLAaNEYVQ13yrMKUx9t2Uf
WN0OncWVUp8GWLhbXRM/pwHRR0X0OiQGq6+NtC/3g/247Di/Y68rbmQcv1cl1+WcdnVsFMUKMNgp
56A+2J5ElY5t3K6prYcSWFwDgIvyaQrnD5vN8AgWWlUJ8WclU4y4ewusJt76affeWk2wQKcYvhTd
76Gpsn3aFhFo1a7d+DFNOwiUDLCGxUnq7nKD43Ue+hbRbcvK1fBiSTBdY9sjp7BIGEO4GGoZxBBi
QndYvAqq+42r9ZMIgRHUS5sYLGK16cvuKY/9bte1iqyWgNAUJ+qnlcvipLFMnyYHG0zSRs+F5QCx
KIlHqSxbr5vZKHaCuCQknRGWCnv6bLr8p0vHCqGUe1di8tgrf3Z2GXOHNcKVl3QhUA1z8YJlpqDJ
Dr0vA6yixRL9ZuE496rhSWgSC2oQ2iRtAy1AhtA66ZoR1THyw5F/VEZQSsf8JP4DZr2Abf8/bvsv
xPDlzhdg69+HqSiFwPNEHWTGpKj/YID/C+p6eQb6+BCC/z7jH8jr5ef4ghq+3OG/vv37+H9+47DY
WN7x78v951X8eZF/iLJc71pYuTQd2CHWCrFfKAM8bzXE/LNqbI6P5Z24PPufF3J5NguWYo4B5f+C
aysjpYS4/Ck5HPNCeeVefx788u3fR7l8J9yx4XzgID36+iOEWHfy8rY8EjhlHTtzLFlm4up0+S5A
+/Dnu7+3EeMLdPrvzwkiK7pq//nLy3fhAtr9e1uL424MEglTj9v/PMLlt3/u/Pe5/t7vn4dxjEXW
Y+KGNRV99G3ck+7DQOz27wupLYMJxOWx/uvbEsOMgN3J814evGjI1rZG5zm9QNt1Cuzf68UtZyEZ
y8uXZEG4R8uXf277++Plu6Jzr9y08Hf/3H65/+W2y4P8/XGmCmXvg9f98tu/v/j7ZH9vu/xJRiOL
Dvzyqv55rMtt/zzM5Ue/q+uV2Tpg4ntmL//5N/78u5efLw9V9Avd/Z+H+fNH/+thL/dJZ//kt321
V6RCntqCssyUhmb3xY/ugnB3Lhz3//dHMXbghf/59SB2yeztEn/puIgG+Ptyp79f/rlNlDpY2aN0
CK1ZSPH/+eN/HvZ/vZL/dZt5oc7/fSz0hfWpOc1/YPTLo8tqYAb4zxP91+//eeLLj//+2vDzCvt9
v/2fb8H/el3/82Euf/j3tV7+5nJbhIJsO7hgNOJertH5IiM0GaGtigFTv2fmdtPdXfjrf5aLwX4x
nDYL5uvIqp4vq0FJC+8UJWV5lDaGWa7gdB/goMGEoaXIlk3BFOIilm454T5B75R7pr8NLk621M7y
Hd26RrLFBtCtzRRybl7dWCmtM+HlTyJoxMGPkn066qe6j2k5GhD43QK//dii/utVuKsCfdua5bUz
c+EIemrmNp/upkp/S+i/Ke5tRGlgS0rmsPQA60WuO23EAkAoLABguSm+/Wx8Mis/3UU1ooh8LBEX
QU2czCDeWjlVUphe5yXZVU0sStwzFeZ3VFDX5N+to9JumYLkN7mJFoAhtrPxVYEggFKYKToIg7QL
7qu6P45kAxMINIt7CR3yMA+8MsV2dXRfKU3Y2kB2RcJOoWN5bbiLu6USYwauARz0vKcbYAt0bJJb
aZkwO8zJ2OK1ZJa7YK3xvohhfrZldiyq6hqVbrWOW/leD/UJRE62o4AiqIdrOxXKVRQykSKTKdyw
Y8eGWRwJ77yiK8EeI6ENCCG6xbdproTNFCDoJEEXNe+d09kA7aPoKWSGOFcWCOTAAxzKxrz1pttU
jz+tyxvjaf+dmTrjUe1fhVOarBcHZlAk4oR3cNwzO7uytIgQPSXsW5rotdY/SUABKQQVwTg73j6Y
V65RdYcOngySH28fS8U7LWmnVy0oAWrjF2rJcdfWorzArdz4Lg8Z2qML5L6KVvLeNqbpwTIgVPeD
QWW+xBQG6Uer/WjL+D4/VMYCtOxh0nqzCTusy3YeGo2tJfnHCSOeDql3D6S8OXgtL3qc0XzCczZO
ouCDJk8OEteaGSR5tqEHDjfjXOosdvaR8dMF+bxpxuvlCLIS1V1n0fybETZlcst4oJYfneEGN6XV
f9W5Na4tTr81MkC9GiekclHkVkS0JpL9lHvFmGLYNHhDZNuOmwz5li1TYz+nAr1zNzEUyZktonx5
DeIUMb8iv6VAeDXlsFw9nkuhJNsUYGPW/ainU9M76OiMXR625J2ZOGghtFdZIVfA4D8nbexgPhvr
YQFUmvY1/YToHBVYufzo21iUr+UY0dce5ze/ngTqk4Np/HaJ+FxZsR0fIVHm5MuI+7mDQmlDoApw
EU+mhz/Nv+ohYK5Kg84rmKVVbaRfxBr1u3mhKNN4rHaG9wIeqqCtmge4pMhYkbqgFwL4YeaUXg/d
QFPcJApppDuRM33txadTS8qeydVAzx7btH5GTJ+tfTqVyq/ezU7fMEMDK2V3sGv1S0kK8Vq2CZ3x
hSeGHp79hjkuBM0SAubEuCNxo4Mj8b3q2oT8KF+MhKYotrUsY4/U5rXYFEl1sj0z3AqzP5g2gkuM
9a+hrz8D3OdMjcvvZH6brRQIHupQEUfM7nH71tGzxn1wLuLO3A1n39wJpf1P8OggyIEfT4jxkpKC
XAXWT5GhpxbqPRmcG3SZrxoDP/QeiETmcG0L9HfdLJOtRtLSVe2SRN7Rmpr2aUT8EgDE6DD9UnqP
pfkpLfoPYKHRRnTTnUwMzL94BhWdREwSrN2SQVitC0RSPQ3WZtiEHBMwu3vUccmn5k1aNRVCGGwW
x2rEgoVNq1537BEjonpcF78PJAq72jW5E9yjRum2Q+An62WErMZ8Y4PcxrJGxyHL3oawB5QPpwRh
H+2Its1fK+Lp1043bbIxjQlEJuVFNYKGDGADgcp+2xrZi0qsez0uzelXrZj61nGKlRJBRGx9l0aK
+9T6amubLkeDyl0QkoUXGcdMT7mWB/i+TYQ0XsZUK5rCNxOVwpij6xym8lEkNeyfaZ0XEx50Gp0t
DStr4AVH1s5vsd6Jzmq2o6Hoa4rqlrnVKi4JfLXdkH1rOB5BJUV8ImCIqh16EdqjnSK/0Dw2TNWJ
vMI8lJHqmNLYst1jXavPNq625SjvIi/LN1Jkh8h061UYdNDrBuD0yhtOgAdXoSrkpuaqu+1t+Ddy
0OlGGcxuEPdN6BuKcRPYxpdXM+AL9Li3Y3jk04BGyVV7pt5PEkya2+VyX0pr78zDdRoVz8UodtLM
EKJHyEOmOnuPHQ4zo3zzYTKfNOFIoJKq+gEN8BP46Jdp7rKNbNqnqJm/ylG9WiW6GlrDuap3UIKv
Z2/jpjRcIfxLMkPVNbSCtVe2TFJLhjJKtsc0QKESq/0AxJg25D5+Z2r/ARz3SVX91ajwuosBgWt2
aGX2no6XRB/YYj21ga2vohkR0YTPTTQ0tdLKuouNZmM3nJ8pctrswK4b9WHGrC8eFBL7ksCH0PmA
LP8RtswE3QxJqAfpvIuZ+Obp1+DGz3Y9vpMN+zthSKtDez8Tf9HL/In5KhM5UT5UuEr72GA6npp8
saNHSMIdqXGx3qam3W9yDK/SDz9brz2GPbYcupvbgkCeFRzl3y1segBzDM6J14zXhWT8JJBbGHIA
+iKKTbB4hLriPg2Ba5gII7aYovaj8o/veZssDTLvWI6M6TGpEZc6wWaJYq7NhnWGOsV+OUDQLl3r
sOio6yooVpWbnjvnS+QYj8Tw1vOijqJ6jStiMMWUvfgNkMpUP8ZNQNZ77/LWhzdmRZngWPsuGQ5j
GezgCNBCbnlbWCSQSsRYrlYDY8KPiDCOde9WN7G3qBc6oFntpDajf5WW5SOcXNQMVoFJhbN38ILf
WQazkVyldTE2r6hCriy/I8eC9NF+uK+68MOBOcccgjZUMmTvru+jP8DsuW5nmlq2pDc8c2ykJJcD
JaNsaMyBimbcera44pTcy36ajz7O5DK/wRuA2gYzEJ6ZBRf1qgjqWs2ZN66A3N9mCQ0SXD68mxI9
p52HT6XKfpNQgfCtywak1/1zTCP+0ERMVRD0uLgW8BigOy9CfUa6FYHiCT6wwcD+hyio8nrntvra
bvzrrqxI7gvQ0mcxni9G61B9YY+2rxCTsX6FrrGyZ4cmv82b7PI2ui4OAnJn801vuQv4x0MKi091
kz+ip6445hAzoaFeOW0TP0DZ6QLVPXGBo5K897/F2PdXJriKtisdACrdkyEndnN+/4HmF3IXVB1z
6D+alnQy7THViEnp9JHMZTRpGqYiWVnWG2TznDwUYTWaQKI9atZPgSA1Tw/5rOG6ztmrS1FfcQXv
dYUOnNp4GgjcKjUXw/iK+PA9hIrb0U84XOr4wWT52RD0g/6U8EYkK1dhXP64bUx73GRcntrPQevd
IDj5ZY6oUuYGJKyJSSgAEcS497oP67OiWAxpsmk/vKEEWcGYuyaL54Va+8VTdgUcFSzlbI1fdKUY
tnh6vPF8LjVq2qReD3gj5mqu7g0IkqtS1Ui3a86OYa0aereOzpk2qQyOkkcNprKFNR//6J0vu7NT
ms2KubsBIGp4dspha1rOSGEFEjl2FyJEf4cNlWGvkd7Z9MaZuf6iJVbsGbPd1vBwKGgjvUeXa7fM
t02veEZB9IudMjGqaY3s1WTi73LQGD9WYH3CizvC2UNdFnXnSt7klSBeLEJMnOUUorMTIrhLvbWP
KScBpdL0/lNu9L8Z7di+vIrHYIvkfUGtNCusRttOh3cJSBZEJPX72CSnvpgfIBGeOl191CQLY7tB
NCbK6LmSSEbHKnj2BgS0tQipOzHlo5XFAO6h5RAgBBCnMF6ZD1pNq7hwPpM+J+tvmAjuU9ZO2tOT
JTAvJZyBEe9wKuNwkZz9dhCUbECErNgjRqZCCTJ+zOOJuc9z5nKWwq2vIeLxPslBAlXOryeszMsm
yaIca6/b1Hk1YAxIbGTIVfWb1Z4Nc6fEyBjAMR4lrEgt2Y6xSJGGREqSiKcXb/HuDsG2SlMWNsM+
21H7riP7lwULeBdY+nHhf02QLNdTCPkJ+C2DYJ+jv4T8saUwCTlDoJxT43cxkr4ytX9sxhUEUfS/
GWpf1s1VXDvWerLEfYy6nmxql2w5ZvekDOJzc6xPx/N+x8yXsAqWR9sagH9ZPpMH86F2fKRT5hIp
ZmOdAyez3GEbx063QYB1GD3QP441rU1Eka6pPeqApFqbPhIexB1viVkfm6A7kyJ1W5eI/tqsek6y
4joS6qSbGjoK9fPQLaRkk4halS2Wv2SzKtv5hlbAWyW/JyRJVT4nGwZW+MTa/h7I6rvbDl9xTrgD
Q21lmR/oO50N6Nh0DZYOVF6DrW8eGAhw8FTyUafufc8wdAU08FrjWDKYUa7KxH9PHPQn6J+egu6h
l4JBKFv3FWE0GaM+oEoRgGRHXkmTyWcadls1jxg1hHtbsevQgCU2EVMBXw7PljaehQ8WM4ymBxxu
egPa4D4nHEXrJDiy1Xrz/Afy1G1EJjmsQebI665LKLApMJWLL4kg5800OCdkYyvd9HsoruiHcD1n
zzUO0JNIggPHJHiwyIaKa7ITI6lzhd8A7Jal6DyfQPohcm/x+YEX3/o93tPC3Q61eDOy7OQ1vbUP
xgmWYbArNdC8sHZ7JFXdV1S3m8mxj9QXeMIpMEiacagq2X0NtyI9Ukk7R2NRnugYmmSpFU+jttT7
Br4P/62obTR4XvI9udFb1EXbacKQbOjeXie+hehqei1lnG0Da5+BIVkVELJWLa4WlTDak/1bCtJ1
FTDt3ED5RmKmGrQwPli/xsTC6R74s2QRX6n0eRy5ejslgtZqoOTQqlv7XlvBwu0LREL+SZbfVeCG
qzSqbrow2tmpE2N6JS03tX4BgjgEUdKzaUOPXHdf8TA9p6jYdkYJT6fmjN/6hsve0OdUgv9M0tXO
J+NwmuIQrWdXM/kKGYWWQbiuwU6R2QS/VDEYCOiFxPF3GWRQqtE0sQWDbhs4FWzj9hCNZbfyqLNX
TQnK2cbUkT0T71DsEb59uKhZ3Hmkf+KTIGdX3yUzIPiQ2XeSYfUd9LCrrehmDhGq1nwhXpz5vQDf
G/kH927kasqpeINT+TO2gp3l6B+QLDeBj88rZo0y3Waba/fFN8fz1BgoOWp28aXd3OpGoitj+ucy
vUp9a0+sPVP3arrKHNFtCSjtCY5mn8aweVVVwwvnKGoQs0LkMki1bcJpz/1WkKpJBkuio5mJZzyo
xiZm+vciLbQjQx3cd9G3P77Wnv2KfubJzXuqTagrDjqLdRsE8QpRB4qkJbOc3QIFL+cmml1Y3nWj
dva7UBb+D/tlzHuDN7R5KHnzaAra90aWTptO2m8a7ocZDnpD+CoSycwPr7AQPIWzOpiL7k2GUUsp
TIAsghGPPSwuWfxdvU08cYnrUVt3fhTeV79ZeIMQMV9tX41LaIBkp6YaC93OUCMhEG9R01qrySpv
ALc+jegUdiBU7xIXaqSPjozEqhvJGBZYMFka2LzJGHk0P5FSf7o4l1vBgZk6L26kHi1VbPDnX0f+
vE87LCjZdGobzpYQ67Q3HlpbvPWd88twkYTwfx0xVe1w49KMSbj+uzNBS8LSx7q/SWsF5Qtprozz
ddOZ70C88ZQY4dXcoNUwy6vUUoBvdftV1eOiFXjJenhgdEgHhn8U3sJBLBJwtFDFwNb1SV3ETeUw
QS6D7lch9X0V9TN8AIIImv6RFL0zIot2zZCCmgqpvcfEkhdmAJLMk98UACZDGasjGKj8ivLokDgp
KT/RTqTOd+QBwWPGWG1kZoa7Md5bU3WTqnRcN+BCKz3iJxHVtgZ+nJrtqbGYxPpOvCXLHSB8Z/+K
guK+iZ0tL+HcR7cuNIR2JoAJ/N8qVUg3YvAXg/0QdOAlg+BnLowna/Gs4dh5MtIPjcbBma01aV6Q
7gYLbWdebezO/HL77mj58SNEnPBYFul3B/KLNyr7mEz9mpLbuipsnMYtcQ5ePNxM6XBdJvEjFopP
SohPscic3VLvnGr66BdaHDxQgPQ5qazRXMr1bLnIm4l/olM57keWzI090ZoVsXVCtU43IfrwsQQt
M9UrQlHOqKAfcm+QK1cY73M4EADjnyK/IK26xwLtQeUtkRgMFqqabhsP8RthSnL9UzvVl2Nnv4Kq
Cijgy/vcqFdI2FhcFO6YAPOHqs9zMWwDbK+Kjl6WmtXZzvJHxJCrglgUq0D9Mg1YmODtviYJqliH
4AyORvccz9JmTI2Y3ijDvarh+Yt1N5NJ47pxuptD95yVxaeS9QfS8VtN9ss25jjlDHnF7eACjNz4
RUkyoxfurSZZu0Mfbl0Dnm4y3xjBEjKs531NIpvTQ/rhkmdsAYp7FmcXKkp9cDQK80VPPXpY7JZ/
qrL9h9GleQOmiV05FR1HcXFtZy8QZDZRVt41UfcWabSvyyE4T7UFCNPDkaE4UOjl32D329MRfyPh
5obO7W3QBoJdgjWwOplbJ6nOZA88dpH1no9KstGLKGsHiIT+vI1kx4WxiB9RL3AdFjRlaB5XB3Zj
j92Uv1Vd8sXu92nwuu7o4gexiznYQBB4c6orqPnvlAf9MYooUeBQN1eGJ7cNOioirZwUFJN1aAxJ
Wy+ZbEqGOrzKJ+OqdCvjhr3m65jT2517d9dUkM5QWgzs6RHiYKihMy6z9FA010VJpEPEA8CwMr7Y
966mXj/JOPAO42zcVOzKj2Ge0sT0wpOOBzaNhJDaE/DcKkF0X03Ofmpz82RkaJnruQ6ZRLhs1LxI
7PPA3E+TXx8dw0OOP/kEJ5h2/mBMLZoayBz7y49/bgvyQ8J5yfhm42Zxiha4srhWdQ7b+LzcZ5G3
CYvxzZPxNYOffgfDb8LsOR1Ll2gx4bkfij6yiYF65drQgvl/doRCrdxeBnT6TDiGrXqZs6bdayr0
ZuAaphsakHH3WI3lZ9+BgIqJR1nNxnCUpvb3bvDjuhOwl4zRUE3feG5rqJI4NpG+Zu9GP3VYmCjt
1WD+xg3MSUOFnQfBLzshKI0WkQf7HgEpFvlIIMFqFMuSV59wjizNcwPRpndwA/cr8i3ML3KVTCzC
QR8c7Tm+EpKOVedbr3560yNFwCN8XS9PFy8TGFuZNQLRj8H3XrwlytwrDhBEkalPydUs1ENekVQD
hgFlzWMR4nDHyHRsKklL073Fw7hqXO+7GR0YrCEkLye7T5bRgW+Q3zKPzVmKcMAFYXNG+MW07UV3
6jW6xzqsx1U5IVlD6MZpbR8LLX/7gqhIAT8FnXidRnRCFaxE061ajiybsMIJ4x0Iqdsm0W9j3lIO
jQm2Rjv/GeK5ve4IrQ1pbwuHnbId+lxgJyAsuKq2fiTeYiDGfviDCio5i2bxIrDhrGKvYHlMHvPh
JbCxpWiPPVoUIo8tsX6PXYlKuESZ4SfsnV1keTBk9kkszNeUjAIv7YDUpbRYoEERahqfZU/3RZEg
yB77SYn8tSUmdWs0GAy0CYIiNGCFedY+XqRwCYpMPsSQTbs4SDqHNKnQadL2xPg7k5bEZ2xVRn2a
DXUzOmm6RxnEvayzzSxsJzwFkllt8oFWZaAZrpBGjFFuYbx1I3s4w4awRAD5OlVqYQ/rJzMjlUDY
pCdrSD8rm4aVU32nSX3X+MVwyKbFXZThGbHkscu7HukOg6l2pvnkuulnT5OPq01pYDalY5YRFh8m
eimgrXdH4X+lWxmSHDw2dwKU5nqwkLcto6fgo6bDspDjqV27K4wDmAYxVIYZND2KkfsAzAuQOZqd
vSCfVt9oY0HQ5D083cJpqPkZeyg9eMe+puMH0npgXsYB49thCoOj2SCeA37XpP19nTMEap2Wj2YA
9+8n16EDV6GnbzNmyJEH2prUUtUx0Vho2E3tI8i1a4av4rpj7I6jlEXMtVw8NvF1IcWtX0l7L0Vf
7/RUHuc6waCRgrm1YPvOIRcHsnDa80C/PfWwNCTp+KIKfKCie2ZqxudfzMDm6MgGcZucspK2OvvW
HOOrOje23hXCbtZDXcRXncv8tG5o2lf2aJwJnWfUQmDIDDR6zQbizfeLbeEs9WfZOedZH52UlTSL
y5dCzfYBz1nCElZOJ9kuM6FGGKvezPFtuWlDXZs5K5iQeisjDgtjkNaZeWN+gZJuJ+W85Bm2MZd0
Xsj4axjwSDSHCt8sp2hbecspeZuNPEU6cQrbGSEIUkoI2059hb/2tVO8t4HZKSh7KRoaTvtNPr40
iv+4dnhKK8VgBjaaZY2RjPL0q+M7JlLw/MqjKXkOy3tBC4UjikE3n8o2SlsojyARtgTB3JrVtLNr
llBzqbJcZj1b5aEET0J9kGzcV8LIja3Vy2LPsNiOnGLnI8OMIqL/+vpTKNk9kIm31cn0Co7hqtKu
hpqQlOgpsVaQXYANHoDAGM/8kfEjc4N3wAl/VbbqN67Xn0JmqDQOfctvAFjQNlfVt9VlvEUT4OzF
qesF3ksWae+AT0mTj1URoYQGdWPV9aEvzk3BkewEuKY4kSCzVNdy6lhuxsI6uhbOTsoKh2NOVub3
GDqfwvrR4/zdF/W9XyVbx6nvQHCLUxtjLCezDe0e95aWwtD9FECW2owVS2ZGxaOMQd8MzJgV/qkk
0ts2Mt79RnpIFQgGYr1DUiAJscxm7ytKJTMdxl5rlLHUGjO1yETFyr52b5Wslfk4pRsu28fEJptE
YcVZxWx9yKagmA3LcWeQb5dV8WNnZGLXeHeWNCgMxfSiRwBVraArPDbPnWYiogZ8d2HRggHyweuM
2cyrD6+jtnsnSqdt7R9Lx3ceu302wVwVtR5fpcV2oMevtop8g5r90IAEJ18aV0JpMzagVhla9Lyl
fgcegaY7uE57ku1l/z14NPSrhBa8Do2njqZAaWU+oc2FovlhP+uA7WGSdfkWLcinwda9idwJclgs
/w9nZ7YjN5Jm6Vdp1PWwhkYat0FXXbjTd489tMUNISlC3FfjYuTTz8fInO6UcpA5GKCQUKgkhYc7
afyXc75zKrPswZANEBoHuo23EBBBLB4TTpKSNlDjGP431ZtpT9/60aRicaej4Ow55FUN67P4hqM8
4u9iLjF8OmPLI+vCJx4LygCO2sYpDqTwcVG1YW5kR4DNFata+75VQXau0SVv7RY+El7AuQkuXEfV
VrR4bZJ+mgCy72zZIWTRa4TO8HWe6zuesBlVsL3BVJLCRK3QgTT7OasV5Hn6DixYzb25NK+kDO1p
FbInywyibdIyek1qB0Jfy+AEA91wRwZuWhrfmbVPL0Z8ZPuKjN2Qt6Nizbbo6rvnwQf1JK1Rp27b
1ZmTCXM5xGsiTLr+x2H6Rt64RyYeX+FT+T46TB6a3OWnVf4z4AJ9LBGIb3IkEAyIckLfA8iC3TiH
Tcs5HDXiORvSjOvA/KSaZAqFZRF7Yh9JPHVCuQSf4jQBKtMx04aePO26iEamnBZqoU2n6/bUavU8
kmpysDAg7UZgSjqXMbtjtnOwQIgqwau0cX0sSr2P91ewiaOE44x1UdnTeZG8ZndquB0b/7EgEcSs
Fvyqjehu+4C4hTwFScnfRwBv9Kw32im766KZIT9jRhyF36ZBwCT1WMuTNPXRdlvw0uqlaSui+TQG
6xp0WefdlWzEQizsyIlRzkcNaVCsWEVhqLAGWpZh2orcEWt4fc67Qe/LsgUeFt0CJSPmkV6Ftgwd
bAMv1siZxwj00EHTUOToN45cYGyefy/s7qEdcsYwLiSOmf2n5LlEnCudAN7MaLzPIlzjqWOPYU/i
wd5YYw5a4f/wnBHvYU+YGkoz2VFueDMKW4UVnzzZV+IZj50NnTX74blcoEtZfG81JA3T66n9DFT/
a7L1ZDcfuhwxRc/FZalnnatL0KHwWYNs0Jl/EMRWIb+V3+XY4ZO3ielVAWktkUX4MrkaBMPzIcbu
KUDyc24y/UEsWPjixmDbXvMGePIVbsBhSIgDZfi615GfhVNWPEOIYG/q4eRHRo5Cbr4biXxiIhF9
Se5RoHCqbKNp2Q1WHxpjdwN4rDggyzjNY3TXKBbEHrOIXGikOh7/JjaoT2XlvHWLvpHgDahSwyRK
LhiSqw1Xp4EgSO1ziU8rX6sz9ih3bpZg6c4Vhs3RPrZOfxIQk4ZSPxnzIm4GtEBWA/+7To9wKRyK
d/vNym1wxrAijJrE32HJeRjwvpFeU7aInjqfoAJ2aczcvlqy76/oPzntCfQw+j4IFRzlQCZcLelD
QRrYNuasr7uDkuLkjgWPcgDJu0I0L4VLNl6ksStZxlvsDF9zmX/rISpz9VuHqeVzkeSU4YPK9+6i
wNUyhMwyUvGMjA2ajZ/PqkGCSFxsTBjY2Dq8zSOaZYRPnLDnrM8+8Pk/et86/JIhwbp8P5+hvwrI
vJ9oq8jy1Uo/Kst7a4r+kz+rJ7YQUEgz0rUNr2fvjLusjWgHpFjVO+xRDTzXrgRvZCaBvxnKpaXl
N9k6E6F0aVrxTUQTmKUKndi6zSJ1G+FL4QMLq5oTsd+XsTvP9nzwuIMq1HslB3fkGp/tIf3RWTix
YVnrQw2oeYpwz3dvlac+BU3MNLqq70hsFhFPTs70An7dsZTjjQYogXd2YnmyG/wUSZ0pm31Modo2
XrFzVpsLh8+rZ72x0PR3yRLcaCRpYSXk96KMHzALJ2cYQmftLO+GclKxDY/CnSB1QIF5RShqPzuk
lpfMynoGP0PlHsSk4yv5L+0+Vu0jPrCd6dTc/rk8dzSlcd+SjTyAHigDgpiLGCNZ9pZAXMO00J/s
yuDnBqcoXaY4lLc0YW4MGH7CApEEFyYbW62q9TmYip32quek6e7twQ41UAdeRhpO+GhDn2n5tmPm
5wLM3bSsy7fpDEPPs9dArPYhhnW7sXTDxkqzxNBlxrCqOBAfA6CkISaMlMaK2EFcE+DVcoqyRh1r
0pvwrsRhWkHe6XVFGMdyk8Kv3kZJW+3Mpj/HfnaKYjPH3o2CHQDjDn7Np5RmsdD4XUZFCdDHcOAo
+gFAvMYs9NoMsEIQG2lI7uZXt2/vpNkfy6CYd72g3i163CHU1ca2KmpY29N9H9vfGnmJbU5Ngug8
1mE/AjQOtXQgVo7Bmzf3Xxl+ydb/yAbloKuYXUl+IQUOpiplhI6tOy/Td8mEpHoaUHuIUxMX5V4w
HnBL915bmOEYT3WHpjXPcGVAm3XWJ6Xh3bQMTJ0SzEpP0E5QubfVYj9FdvYoOVP2PtnYOZlaQSPO
EU9y6WfboWZB5oJMyjKmkVjgSIHZWK22Q2SUfOXHFDsNuhgFz9jsy1Nag6oexd7re6oSho1BRVxP
YxRXqbtXooVec8WuIluI0H0s2mHgppmxwtSf0d2/ptp5G8Z6F0E6J7WgOZiGZl82AzJs6drd5Bsj
WRb2GMgYnhl3xJY8J473MfP00bTsE6bMNjR665pOxoqXRaMz8EB0FF7b6w+01LvWbHhgqG47BnLv
tGs+6fQNyfp9kX+T9go4yE8MdR+whFl8fvWnJQrCDvQBVifxIag71EjBl2TAdc6m82qASSCcBFAg
sVlXp/Sf8Fox4C79D2Y3XoeovntH+f/P7/p/xW/1fV3McV2pf/8nX3+vm7lL46T/5ct/P9cl//vP
9e/815/5+W/8+yb93qG8/9H/5Z86vNVrZID69Q/99C/z3X9/dWvSwE9f7Ko+hQc0vHXz45saiv79
VfBzrH/y//X//D274O9SD1zXl+9v1W/v1Podfv+bv6UefErVd965tPop+eC3v/V78oHv/tNnNeOQ
e+D4vwUV/Mf0pvp//cMIrH/CXXatIJAYjTzXId7g9+QD6f3TBLAnfcH/Y3mezcv4PflAWoQi2J4Z
OK60TD/gFf6fd+CnT/K/P9n/YH11X6eEMP3rH8L+x380v33gp9d//UP6QeB4jm0CDOGfE67Na2i+
f31Mq3j90//DIvIoh2RFKmVcd4zlen1Hw+kIMtSdlsxwHyw0Tm7CrYieP1Ux9vbKnHepZ5uHQU43
f3j7fn95P70c8//ycjzLNUlCcBgGCX7uP76cnDelsZrSudiORXxJkzRg7r+Ps9fcmdXXoIlQlPhl
TymCFwwGy/mvv/+a8vDru+FJl3cXBRNZFOvL+8O7ESCfoHLz5KXT0Zcav/+To6FO9xzPk0nnPrmk
eI0N4yAHW/xff2+xvtW/fHMuFa4Vx2GZaMpffvYumZJ4yIW84NhwvpKmmR/WYh5Ovw/cM7WejSy+
LCX53d5yNrLs1S3frY0EZSrZH2zFMQkfGsLXpJbj37w4Ajr+9OIEs1vUTaYIvPcX/4d3ZmrzcTYZ
Cl7AazHTVO0Xp1gDY9pI7EuVMrJRTAVjUqXQO/qhkZaHYoiLkDLyqUCxwTAG74H293/9uiTpIL++
Lu4GEViYJn3XX+/XP35iui5U6elUXhKYz4e4jXRIPYH+Nwp+mMQufUCpfbCtwggzMpTAc43OGQid
c0bDy3bpqDJpHW2FJ6Joideee28Pgxn3OQSXO1Ocg2AMpUa4bNcczrPHPtCNU3GZXP3qJp0LofkL
5iXviEec4Rs5HUka1y9uH5B6a8lH2pp7brKcIEm6sD4TD66Z7YvYamCvc8zF0Q+15spFCDuZcfv2
Kcm8L4ZrfTKtKrj+9bslfk45We92l7wU1wXJ4bkeSoOf361MkGtdxBE+SMApwDyVDF2HMGaSERX6
lHUPoAkuQzhLHELVfQcTBw7r//OFCMHJI7jTuaF+udHijCdtAuvv4vj9dB5M6AHIvh+XQR8aq38i
j/fA6lBdYJIRCVSeEL3r579+M/585bimIEDGIdIW97Jj/fxepCQvk7UygDCMkh+GdQTvzuR8mE9o
O+9lSpy11fzd8fbn05bv6Vpi/RywO1i/XK3mSH5Db61rY9M5aqZBoaGspzr27+uoBDgfmMulJPba
6kVByrZ3Q07zplvX/pSnf3PrWH8+b1zTXgNc4F3yQfi/XAxkuYlxMYR9qfMePdlks7wHSo8Xg+SC
4NH05++OR51ZVh6K7XTC6j9WN5gJlxOyzzSEz0f7B0Rqo3BEnid/LkAaFo82HoxTjUWKqTAmUL+v
sbCoeZ9T2TtiXHdS47D56w/zPZ/n58PTNSXPMUxP/ML69cqOLMGG283lZZIzkXdLE911HRxFRyfl
QWc42dfwvsZg8sxUV54KRV56NJNIWDftowLrNTUmeOwhr6gh2bTaU4e1p0nG0zDZF2ZABlma8S6i
ZQtZupU7c8hneo2YdELS7RgO5DNybEXCd6C641//eN6fTjl+KIlKkLrc8Tzzl9slLwI0+jlFPFqe
9qiNhl2EycudqqG+UKUOMeaov/6WYr3+f31HXchjjgDBbVu/3h+68TuYJ619SZ1AE3sUz/dN2t2L
pqVfccD2B6WfHEgN8C/v//FXkPNr3lbl3zyUxc/PHh70UpqByQCFCsX7853aJH1dtG1jnPuI/SYm
pSe0LQXdb4yaQBPLZk2ZuW98VlMYjewbSymehGzxjr6lBugeBBzFXfxUMQD9m4e28/OJur42z6ca
s10i9bgA1xruj8+fJl8YxQlUV20AvM4ovJ1w+oyY8hLEdxzM4Thk5QreuTE9dJGgwkIy0P279bkS
T4W1s1rP3MTA7C+TQ6MI62pd6dt7EbSMZRzCaWou46pyvKOefKiObDHSNStZW/xFeHWSNWN00WJw
rrplIh1krbj1U7c9wsEKQi2jBxP1axP7ARxdB8dCE+9V5pvILkwTxTN1X56U6aHMEcV0TPYojxib
L6kVZsRVCPDMR2Dd5v10TEVdX/76OuMj/PlKcyh9PZ7h3LiBadsu1d/P72Hl60zq0pbnOBYsAx33
g7kkCwMl19i7VXlH/vnEQxt4bmb0KMV57dsaAseWCg25c9TlUKAyniOtSZudMrneoJsCMGXPNFYM
UIp+ts5pP2XM9uVLKcvTkmH8AQGGUB82w3nOXPscoEPW08omzWHWo5ceQ6GhUCDTOFe+yg6TO922
cYa9J4aTRDKkOieSUKsuiLLtwhYEc4Du4FJjUgGbGuC4fv9aE80KunklrHSoHbaN5/v7aAG/gWXx
hIgAhkJDUGeakK7rp11wnvQR5NNMduqyj0hIvFjwRTCwMeegPOASmrAP0BFvl9k/cm6kD25vE1Nr
Z2Dfqk9Fk48nTMmPte+QE2zCu6Es6ooReozeEQmunhKLPhRAHlyx1oAM5bKqyh0IbmYp73vO0LvJ
6OsQ2wVUQrOZTtT/hzYj3aBUPlxxJ/Z2uV2AHYAVdu1jhPCAneGFwkM+M/tnObkU0LQ0DB2zBIps
qzWq3PrsmSw0UwxGW3skU46H8FNRvGRV9tl2jsUiUqBsLIe9MdVXRaAUMhvzE9mKoB6Eg2BhKHaN
AlPHtJu1hojqg/KKCrcma8O+HO3zvkaNySqBRYgz3qaDjSosyBjd1OOl6hSWxMB7muIlQG8e7Vtk
KIcADPp5XuYPTLSmK+uVo+WYycks3bdKk1+tkqDdFZ5C9Fzj60Aej6U/YTIzAnyEcJoebVzdL3k1
30kUCQTwjI+exWc+2RTy/fDo5mN+jYoKo6gTVbs2AxmUI8KC3wtXXUQdTEwKj7LsDpN2+1PqtwWD
o+KHclX8aIzRj8hkBwitpSSXmsQq3fcUs06x3FRkRzUBkWmcNSnei1vsjfPGAg//eWrQvWXVTZuh
VIoS2RwoVIdtHnlo5QsSJZmCdM/DODDLJzbAiLa2r+ZHv0xIrwAVY7Ars1EJwFgkscvlsj5hTOi2
sBrFzscR3C7MsQogUVxrdljjXQzJLLBIgoNnmVgo04t8NWzE7MTfr/CuArhSRlypAb8SbfQjSDtF
skX9GpBBtwnAxtxPfn3LSWaFDVPGQ0x2BcMUeHGIk0Wo1DeDW+NDZH/JqukxyFPrihMF+QSd9AHG
c3aZqhGJc4E1dm6flB0fYjlF973bs3BX6FkySBWB+5ZCCNw5JZAPxGYCxtNYn4hLvqgCyKPMsoSJ
cRY/zFn7VQJMOaLHBf0XF18j4iI4MGBfStne8wOSUJR13imyoq8yiOZLX9Y/DDlON/EgTMxDtr81
+VTZQAzpM9mXV10BZROI4GX0BCyXqwKLz2t/dZYxeYRzZG4an8KbZI/uTlV5uLhleS5gTQK7+BFM
wkCWraC7rMM/QGXlsHyLzWo6QwdQOye3WeWl3efUPBWoST8BS3hJBfD4dfkIZwKnLMwywF9BfhMh
d5lwm58dxTfUyIq2fcsRuLQMAPKhwJqJXMg0+LRMZrBEiyQAnTwju5KY97GjHT44iIq2XaGgZAT1
95KSAvx1vsEx09w3SIVPo59fyRGKbpi2sc1YqidTJ9GeRMXTaCwviYMQK2sREQjDK07tiLG2HV86
1ptEwx6CCsQpvVEXM7lHsk1+1TX1xXFW0U0WaPVgB3vovrh8epQo0ukybrta7TrV04bWloCRf4x7
L34ehA3spig/dDLT1/eM5FbKt9jEPQQ8M6eN5pWM1WA/FA2TVPaiwUeGbvWtHXEiZV6BkwanBQYz
ozqmLBF1VzBTjNpPmgoNDUPcHbth0NdyDJ4TVE3cb+PB1kLereBVLYF0s9lDhYAc4jm+alI2wlKS
AuDF5m1aB0gy4xZvbxbvhaSnLrVzUqo1TmMv7tuoXc3JwzVSyr8xFmKWfZDoa3NW0RnvrX7dCHcd
Vgj4GfWhGyoPOctSUC8+LQr1rtaSWF9Opwc0yX1NtJ4ofeeCm+O+6jveMoucNpYuKPYy9cyYC5Qb
kQW7Ng9eILbVj+USYADDfrZzpwkhgKXtT6OEesZOC+slh5MNxOpaWuptmRWBFJM9nqoI0rtBN4Rw
px12IAkneoYwSeS8qxmtcpFYD7GBt9N16CUCgH/curlDNksvd01VPIOGLa62us5jZxyDuh1CFtjx
TJJKQ7fY6HvlI+ySTbxNVORcG8v4EHTkAkbGCsNbkVF6aGjj845nfkdcN8KaHIcRyjzDKM/a9Ow7
a8qxC3hYGdsp+Nyq+fNYpN1Rl3I4WMRiYQoaP0MdW7aRAJhnEkcfVq0ZHfOFzfh7MrgvJ/UK8BGi
GraZS15jxhg0U6NWVj9KZSehbzj2tU28h95tyzuc62w3+oa16OBfx7HvHqjD2fmSwrkLCEkrmi65
FEqyTRddfUaa0Hi6OgMMkyd73jnmYu+R8mIUqjDP7NE/7kDiAr6cNd2l3YcyAKKfLsLca7arBsG+
G6vX+jp2Wbbrs6zjcxwc6qCa7l8yvxGt311b3zg7mvjIdLQKqEHjBEPjYFa0xJA9PPrxcQrdmn2M
CNy7rsYuNSL+3WQy6U+zK8Akj8VtMHSvrWXPL2tid9FbKJ6Q8mklIS9kw62KXIBkYKFZcwS3WYsz
OUOowPLBRpfeM/KyCH3l4W9le5YnXUgIzFon5/4RD6FmjYThy1fWypICIp3ZZbQv7TS7mQsGDhsc
I87u/TtmbTIcGhcvce58KWIxERofgE7l4goXK3PwrMKz48lrXdF522UPKKCaHRSolb+LBjdnNwY8
ynYh6uoOKUdXGHuejILEZlYnvb+C2qeT8uXLWLmvTZPR7koTMFMGSSUwv+VGlNKSlEk4GeP9WPak
33Wa698K9k1nd7uoW67gFW6BcNKoyP6LZQQnhEWsVxs4GM2bdMSLHVjcXRYmy0hnB6FTnh2SST3Q
aDmWn4c6T45jjuwf5vZGCfdRl1rvI99xw7ZKXlz3sg7DdGKTGwhzgy7lh65wcY1W+Y0lzCeH/EjP
dPduqsmdqcuYIs4h1QOPWLeoJ80tu8NyDSWreSEmJCfpAZj5XI54CXV/wmuA4FRWrC1QjESJuJEt
fCxYdzeGhYzfrPbVIFjPPI8TUp1O2x9J3cJPyMc29fOLo3N3nyb6BNud3EEH33Q81l/Ncv46iOw4
zOI7SbsCb2BiFk8jmZghQbesThrJ1vmjMaRoUPMg2KYOkZcd4R2FgwEqR4SFD4sVNB5CzYdRS0WJ
HWC3qhuCLHDK384jMRxTC1JxLnJnazeKKJAMiEfXLlus55IlWPUwmi3bcLI4BIRT3Nwi9JstnCEk
vku2Sbo03yVee2015JAc8vxGTdgBq6Kl+nUhpJIgW5hSQdGtb+tM9jtg1R5kCd6K/mloYPIXLTaG
MCCng/gJJEZKrDLaqQD2Mhb7cdFH4c7UvWND70FceuI0NDu9Os5WzkMWiaExopBuVuN5SbY9gVOI
a0XWd9tWR6FIUY7T9NV9OlHLFgnOJJbn7gJI9RYo7hdS5F5KImr20sWH0yMLs53qzvC6wxBBWB0D
DnQ6tZAaEf+nSofQl2KDgeKNjvdI1la/62REUGMnP/JguKcWfYVZXXMm8eSOvQba2zSFiLcefCPF
7aAk9gen3WNaQ6MiiHSpSCsns2ZPhY6QNSd9EBHxwHqfiT1IkPZtdmgx7Do/cGx+6iLsACQcbhy7
pKyMsRzVsfVkJpwWZQlte/Hqi8yIly/t/Imu4rxMqt55DQgRXihmYXvmHHOPwdCkANPWSD7FbrEY
gBJE+aufOG+Tdnhm2Ka3V3OGV997Buo6Q7QjziPKol1Zgvd24/hqCrvd270Fk8IfyYkoo4eyyW9T
f3psKII5P3pJTxl8Hw2OyrFjTM/ah1gWjQyHXM7WBV7qPNkT9DeTrf3U2a82ebAXG5l+W0Iu6dp0
DFtrr4OcXaULFKOuqRxrHj+qhxAghm92db8UycpRN3Dfe7vYcLfQ25jvOnYNnxoxcF1jAZvZ+7MA
OubWaz5ObJ1rLORgk4kpbncA9UEg+vGGQOYvo+V0W7cvrjGF4BZa4LHyEHhKp/E4aXXyaTn0rbol
eZYApCmIt4VUD5bFv0ngMPzPwDg5ET+FMl2w9KhwDP45oKG5bDpicwq6dY9UTHxJru0QokheoON+
cTqx2m5qfTePxyizED1lDlKkMSGXF8r1hkvX5/3PbyG4l9gDaMdhrHo7Wcqzv0pyR/EtxRdJ0obU
+ivpKzzqAyplHzMOwWFkLWzZl1HnO2VGwKEcNj6+K7Zij9JFHNis+pVoTjCixO41A8m0xwB7yAvv
ky06oBlYqTtxtHDxee74tXM+4+x/NYKc8qQnFWOVC8xDGCt5UXaKFzwl7LdexDXtwJklJgQJ8NJn
OSXgbeOPldn8EDHH84AGOpsC2mHH3/Z+cRvzlIvWeIw8cO+hSeAYKmDrMZ4+YkvHkGcGj0RNhgUR
u1dGoNMTKnKxo7eAQhcwJbKXtluzyFD2GXm2E1As0Cfl7daeg20UyBcmniZiCyS9rAuiEFtIcRQx
yjSoQSbE1MoICySD27b1ZnhGqXVAoPZGzLm4cQnRQ2CWnUVKoR0G3t4cO3djmbW78wkXueXfyW7f
f1XoKrtN4vLenpPl9N+/r3oYC8YyC06dOqWjMv2NILfxty/ff4+mpEHJsurBG5vYwEGCptMKVdlY
tAjzbDtHmlXDzmlJoOnX3+vef2/GcpdUuK5q3cW3k2WQrqbMs9cm8e37f5z/+pVrR+Q7xjN69tj/
YE/uZ1nY43HASgw9RU2kXsfGlZ0PX3pTS8q6wyWETDwQ7AlaskSatECOtK+bodmAQimPQH6QZGcz
TilvRG1i5GsysflCV6xDD4jEPoDZmYPnMKHUpGXzqqqsxKQOFUtF44M/HQMCsnhaS+jihrFKOKlh
ErQms+L5bbremR8JrOx+cHKS1Q11s3oTkrHP8GIicRsoXkPPNV4dp7suMiEHM2Y+5vCYyZ3hKcvi
u6FIzIOsE+g/4o6hTLxNF7q5APbLZsOWNt+nmYXaYpyf4bZ8nVNCZ2lPfgyracKVLTfQOmNcDblG
m4Slw5SauFo+06bzupMimuvRF+NVWXZyPyADEmlyMyF1JoDav8GbMl7Xk3JCMsKTO6asrTL7YsSQ
KPxYmSjF6QbrRRHuWwQ+hGXQFD5gKaxj1Z1a0uUWHUp94CEFvMrm5omy1Hh0BnGUFrF6NNHWSZna
IQB7eZ3tOnlie3HjWX1y9f3WOHaAFqE6RcEdau/KUd2DmXtEUlNaIH4X3pNweJhEMbQlIyExUzkl
8XYwc4u4mI6g18tjns8BJ3avD14VUNEgaLSTNj6TdZyd0J1vDRxMnNALXnyVpIfOGut7k1HZRpMv
RQImXKAMMr81fSoT9EOsN5wrGL4nt23vnBQAfN0h2G0992Zq3mNJecm4hf0Dz80Jy9l9ZSqPkHRf
PDjJY174LWSfNP40qpLASpF8Q2GISJShGwkNYdPCCzUs9PTcLV9qfNEA89HoFbo1UEcW3bH2PmRe
z/E+6YXk6g1+uHqPZaaj9067pyI7FZasL05Sf+/aTt1Buk2Py+ijNJ55usJgeAlG7+NiWcjeOkKp
+dHJOSqtcad1fK4n+0yhigPClwTQBdK96AoQNs1tDqLlZprvrcX2uBuneMdKMtgEjQvbRIloy0aQ
7FCnmx8byvservGljms4NyXWKl04RxwfxtVvqycyfveBUbekk/H8x1daXuuS+Uk80vgQsP4Jp9lX
w7dSRJX+4zzJ7org4gNGEnERGt6/y4zu3Cy42hHYPwrbJrfC98O6FXL73nxaNfTZfnRvmBTF94OK
yXWpYNXndtweSuaHN405mjeFzMSNMuE+s48lvFCtkcjvv/n+Z6bKGW/8pwr/niFd9ZCs6dTThDIq
ZQfMwIoSYDthaJlxzD+gH0L1ljkr5asACjIg4brW6B+xgNoE4JSyGkmIYRNAVBvTkSo+eP4zdIXu
jAP11l7A7dRVPe9a2p/jNLnPsBGDY9uVc+jVHZaueDk0E7FevsUOnJfOXsuazFOT0T4XkUXUWU6M
gUoek0V8NvXnbIoGNFrEcYEavCoTQ6Ln4UiYG23gK42wdVaUnhxYJn3oDoOSnXI38mo55IjLirOI
ys5Pj1MG8K2sYfbaKIg9vAeyumGdj5A3xRJRyiAcuruAhmwz6bkAgpEn3203wYhhGPM5SwHJJG4A
Ds6wzkRNuCcz/tiMA3rb9T/cR4+Iwb9Lw+ck9TUsdZNRy7JSUYeJmf37r4A9McNvMkshNIqZnfYx
kQ40/WFgE9mjPXemLnd4VwqfkSZOVrJGCVymGjsvQqWXcVyXcvT9WDmcoTbC0RfYUYBzwV+CuTBW
GQ0G8xPfvrprYLvJ0WySgbYPEnEqodYhyCyKk+poQqzZfZon97uKPQewx/v5Kp6nVjsHsgQepg6X
nua43mlH36VZzExq3CSR4m22R/DkAw5IZPhASeyJ7n/IzomtqPFscEDJ8Fa2Up88TEAGQCMO88UN
3dI55TnT6Daufzhdblw4/Y9M4WBPDHJl7h1I8MIz5doTmMcOpkITfGgWL31IccCQEfQ2yNY91zOv
WDsG6LOe05GWbGMWXXwjXEwBTUmAVmZkVFlVVm9KaNlHutgY8sCm5eTcNClmjaTViPu74oZBE/Tl
Hu3iuwXOzIOP9ghYaSqMJ92Z6wQEkXPsgj5guO/HfcyeLADawIAqIKoWH/18QkEIW4NQeG/k4s7m
aNwMcjcQMLXB5ZHvh4LIcguT6TzlLaIWxmCzNZ9pOzeYZJZ7W5xAyagDU/5D7Mo10gJF4zK0q383
W4g4c/o02A3YJBmDuMmhBLApHOJjM2oSc8ZCJ7yFwaZhf0mFRTBO0d30sitPhRYhy1tk9QCkWSn4
26Rs3B3AHEZzsCFonTqXMpT5ohfT7+C6eDUZEpWFxwiXbNbdpEuCAJqvXo5NIdEPSzLLI/zBexE3
/QHlDHTGyr9NSxxRtZXggjYIAamngfCcjjU2qQMNzLodwxD8zmkZJotJQgyJIAY8QKo6cguqxn1r
ZTnsSb55sOmzaXzg6hs12TxOR5QbXY+Qx8iJvpSBOe1aAbuC4UBM1hUwpZpzCS6lThHhwgKgr+Yf
Y5mCIDx0mvphBDu2F803xTD86AYT4ctkt5TuYyzHIuyt6LVz4dTE+NLGCDgJhd9Lip5nYwQU17Jg
ldZ69EFp4p1xyRFVzpQ3EeWTafnxLnajL1MJoSIb/WqvO6YEuG5SJkoTIH4cY1CUiDUwMV1W9sco
jjEcQQRo7LkBnO7HIegLEdZByqlAt5qkGNzyiGWqjW/ZaLFlVrrYLfTtStnWLTHzH/vEZuORd49Z
N3xfdM+liOOTaqFl7WSlU3OJKnjibPf8jKFISvqK+XnpUkb4KajfIoeM2SCHXwLooEbthh5+5AsN
vKun70GzjjjYSIcTMaFZh7Ia8zllOllAmXlgI8wTr9CIs8R8FYwoCNOzPxBQWOA2Kj46LsiBlMpq
UzoUzUGD+zYFERfmhfuwGPJlNsGbuNK3zogKsdjJeoebodsyd57COUI57K78WGH8cHAwhh20gp07
S5DtcmDkIS6Y4OwDy1fO+Ll9RSLG7eGrVzNSVqh7kGN9hqQbFfE+X31bGPZBnFCALyODDPBA7bR8
MMr6IVj8Q2Cgblb9ZJ7bZmx3jZz1/WhesrWQZPgFpTJN2ZEy1WYRpyFuxCJ70rTwl6kObbRz4Uzp
DYApoyZ1wQ+grMkwq7vO1nBbeXbSjiuoXb54cd9/IAjNuXOTcbUkxQ+WgjjjTDkwL5/Fahd17nUq
OBMio8kOlsE+eTIp4sn5HrFSMtLAVLYfyhNCy+aq2kMVOB8q3//q4vI4+rN3bPMeeE49bALm9Hso
HhkmMhqL0qJ9Eqq4S5fxUg62fiIghRy+qn9e4D9eEln5V1wZ1FcynGwA98sA2r/xKJQaEHSMnGz6
YIvuqGwsrsV2VyuXdf4MNZa9AdffID4U0QSnEbNelTdn43+zdybbbTNrd76VrMxxUkChKQz+CXuC
lET1siZYtmyjbwv91eeBzknOn2aSeQaflq3mM0WCqLfZ+9mDHT07S/KnNwDk0TTjQKqme4c48ONs
gWcRdfFVLgMtRqr1SRoKqgOQ16iW4s2KAP11oDesMtOnmgDyPsPiXcjpVlJwBXHJ5MX236t12RFa
0aecqvdixB3Dci06UZV+WRW/TTX0w1YVBSujZdGA7byS6LZOspo1b2QpiWPpFRNAV8qVBHeROexh
PhHJ5EPgVREOv7ImnoVRE/irirBgXsXNwD/04kTl78rrv+xGZEfoFXcOoTVXzD4nDND5uVW4jCoc
GAR6yaNl5uNeOpzQ7JDweca1RzVRR6eSH4cYiQuv7HFPjEJpZla9eUQX84t9NCzgtHlU3IuPUuGo
nN2m3gpNzDUc7ZSYo/m+yA14UgkMz5bpZeLUbLgm+zEyi6Mr6USLJkO80O6chLtbb1P8kJ1NtWU3
1j7C9UDRax77xH/qW0cEYSQxOk7K3SNM3eqmuCudEVvEDFfEayIMoIDC4EqxlmQfbsaECPoRh24Y
z95BJtaPcOCVixFH5Bga0BlkZ0hPpIUlLEUZ6GZOl5+Xgasd7DTqeaaQ1NBMBHc61aewMeJA7ivw
UGt8WTo18Vvdw9MQlCIVm5utQJe6HxYAPY2HH643XHl2ysg8WPDAt8OCPMpf3PoCPvqSeR0u+vaj
9YryOKy7QVtge3HC9O+cgMirR/kLC7k49WoJbIzezF2iaNfp+YgdP7+2qyUOHyH0ZsINz4aRGc9h
A5LU2bWEYrIRQjvieqRYlH9WokY01fYVKKG7Q6KyBoeg/4RdcCLJquRVegBsu8NrxuGNemZrx+3J
6L2E7Rm8x3j09zObtU6TERK7NVdoTDY7Y9AUA2+HvgIMGdIcrPkuQcmV6lH001AZtEWRxUrcQKe0
ZTZOg+DFyQGT4qmNPHtvtZkfKAbGN0RULwJV2hpBfp+PtnFQHRVcajXh0QS74X5YUwFPhlrlineC
/2P6gy5bcbr6RKW1zt9GleY+VUgGTbxYCXgpEofXYwO4Ve2PAQfo/ZDjSKItxec4sB819dVq23ab
uxES2r6+Dm57NzRhdyBa6mIPVX7fLOBk9GJ6TA5wrXVoycFaTGSXDdgivEjHHF6ziZ2/efVm3iqw
TV5r0dcHAvmYlwt9IY/E2lXoMnbO4Cz3/Zpqr1N47B7/dK1hDS++Wnag/1mqJT0giPoUWd1J+o1F
h2sQEEApx+qB3jVtYb55IH64sJFdrar5TZyyQZnh7qaEPO7n1JtvoyMoOgEY7lXfXFEtdPvSXm6G
W+q9pAsjQ7NG2OARb+Nru7gnJn0+DlijN63lTbsuJXRukioMsuEt3bpaYIGpjJQQTkHW4oSCJB48
yJyNPFg2Y/d5YpNTD+xMVDE8RUgFnwvfumQtz1sDMSoIhb+tpx50w/Ce8PSREgcOu17AAET+ZZz8
V2dJf5l9TDYN6HwyaP7zh+/PDf/rF74/h3G54USQE3CIzNjbNcto3K9BEllVkHoOcXHff/z+5PcH
LJXpVmsXB1ZbtscKiWbY6DZIrbQNjMWEwfT9939/Em9aGzScXRD/1z9+f6cOuc7ijiV74Xn03yN3
Czjzq+Nz/b8Rg02eOcdkBr9wndfxmOLvh/P9R1GUxRnvAQdIWQf//tAMMxaff//dm6lDEzf9MtK4
CRp+vWBxxFM7zgQKOpVzNCx9/P7av79BNKFL21qrrWYl889Ha0ZAVjbfD/z7AykobeD1w3VokpSy
nnAAUN98WJ/2kbd/XmQzRLKQZAspnpsMw7Oz/s3P0O5hsj18f+37U6OCnqYj+xnmU8EdlDwgCGXV
OWHC2jGEX4pjJeeEQCrWrE0R/XQX5/f3j2fri1Tbak1IfNFACTxrojg2fCQP3yq7/2/heZnrP//x
X3+Cji53ie7a5Kv7z2YcS7omks3/9j8sMv+HhecenX/8X7Y/Ycwn5c//y4/+y8fjOf8A5siMRrmO
Z7FnRej5Lx+Psv8hqehsgZycshgzz//08Uj3Hw4eH0S0Cqk1P8ZP/cvHI+U/+FbSnSzpO8L0Hfn/
4uORpvW/qyh907ak9D3HtZQppLdqz/+TQ8PDpEYCn05PiXDI8ZnqV0fN4VGkBFPXVv+YSi9+jFJa
jMLMj6KLzB0xX/IJ9xCG8GIh6INwgmwsXaZrjb9HMlIeEjKDriM+HHoV27mxwFFRPdzYVGMOLdPn
igSADdrw4qr7un6XLT4HJsCJWD7DnvO09McGNTt8zWyhj4TySmZxYnqPjb/4W8KWi2cv63dZBIqb
XAf5pCzon51lWvBdE//iDl1/MBs33FkxmbM13kswPHr66nzjLlYIKDK2SBe7dPPTMoUFk5F5/BAt
Q1udTD8Sjl+j6RzsiJx7KRqW93le55KxN5xlXgVTEfWv04zdITbmGjX70r3Cv+EQrjuYmqqmExIm
UUpYWWBsH5kjMwWeqvt5eZyR1CFuan4CXeSchnVjNlN+QDCnsI0uMQoc4zCO+7rqzHspExy4MVAa
N941JK1d/eKKMmq+MAfbhTxZb4JgrLymYEr9BeRxIfeGM7REBth/DJS/VcU/R7qQ3mXAC1eqD3Tq
VZFUx6dyGZ/6bPC5gTyzINsmkV2AaDH1wbABO4DnT3Xvv9E3PWIsK29RP32EYzEeiikf2OIjrJrb
vjr5x2yM0DuOutxgWDlN02De7Gl4KkntvS96kEKYjuKjz69gubC5gLOArN53FfVV14pi1RxbgfYS
nwFLm76FlNM2pPuboRB02UD4TmBNeR81pywt7BP3dzylfggNqJIvGq0EAVx6P6lYPyiL4EfPCck0
qgfaL5SlqzlkOmARJv3Kj+HbzBh3fNEyRmF8HVFybcqCUAPc3f2pQ2G5MWonvpij8bfS4ldtiPk0
R418FEYQDaE8m6t8yun9mlE9HBEcMHIP0T8KpNWvWlxkmINMEHyEqX/sXGjM6eDLG2mCKJUGRsuh
zD9bKbIrbVF29ZbuEmZDcoqJ4rmILOe6j7fC1zKAb18Fnv+05J51p5LJupNsPDEk0Y8ldvqcJfUh
4coKVEi0+ZjOgSI56pZg5HUbhTKZfpqCvuSvmlzStmj7DQ8Dy4UAqxI1TMa/m2OSKEFTG55Hhyd4
+Yse9RyD/3hhVNVV81uJV3438JRvPQK5jymDTbcY+03KGuJoFZK5zOwiTmDAadaYOF7GqewvUxv/
WmVwZ1QRtPNAR0uVYkgXqKjYpBwXSrnTvLCM7C5o9b2bxxG/LYiM34oZTgaEUdRURgNo3VYkM68X
ax12CZZ2195ps6aEQtxzScbsXcR2eyOw+hmBf5CEEkV/tAZPhNUlH2OmLKglBpJzP4qKTqzF715y
B77jvfPudFHCncv0Dma+PC4T7FXBLBLPa3op2UgfpCHjPe1pvnP60D0CfK9RuTN37cXA5n3OiZXP
M95oNreJtqoZsuSTdS+TpLlLEc+kbflJb9bsKgWEH1GInl4NP993dtLfkSppEpvSEhbWp3tDyC6I
VUIst7+8lVNZP3g2Kx+zEls9TkMgFh8qLja0hS53w4b7h0k2DqEFqyzZqH4kqYQA6h0oMuu7qOjK
e9efpqc6MYtt7pF2481AmhoVo2fA8EUS9Aq3AWX20Hmt9Whn4sFquvJBjd7jstCOtBVwHBW5w32z
ztdYef8ah3glTJ6jOn1j47LsVQGiBXTekKZnNJbOpjez5Dx4nibBx/P3eYt2I4kRmSQW9Je0Nn7B
GB+f09B6qHKHsDfZ37nC9bdp3lYMrOoKAoB8LOf+nTbBezT/CC+2HmqufvJLE3GvfYfQHwV4PZqG
fkWxWKyaWs77wQ6DVrPbb7yfURIy+Q3n8N5uzaDN5Ag1KBxPPZ6AzZgW09UtDOswC8dfhbsgscR0
W2JVfabOaD940nidhbwUrduTeb7XVmjLDXaTHbGrw0F0/d808XvMfxY6QF3FV6dEIW+IhVYqs+dL
o7KPPDGfowTIlWKxMWR59tLOXzWojT621CvYzw/YhZe69tLdkrlxkCGE2Fhxb20th6e2KDxOWhby
91ZcBBE+/mwZ589FlJ+zy3cOqEkOfdv454hMxi2OG01sZ5ecfK74XRf67SN6CmnL3xED0jeaYAdC
aXRLVF6vA5j4OZ0zmFtz8jSJjPFTy39Ime5WkUoxMa4kTWm42NqKT0lTfoQxkLExK6hBs3jYDopK
dVrAngxhDWuwTWm+YuukF6d66QkNIB+nmI6uWfkPiu24MD3v4LVet6WrE1e/qSEDknx0VIs77r2p
WM5RKUa2sOiE2rlkB49W7y6r3E8ckTtzcK3X0awmljPmbaFd3ba26zzZXEPRODLXNwccP6z9erzV
R05qZoYMU3ZjY/215vlngVn2bTYvYij9tzkfnyiMfhKqAlgJKTIyQ/0aESi02u17fV0gyNUZOdb2
PAaVMX7UOsD8hpmrgViEtju7s2zz8s+DhBnuOVaKUzH1zD1SNoH8mzOx7xEy5kVn7rKWaNDY1sWN
fQ39q/XTaoTzmI3CPNOSySsIlOSQNpzUsc1Sw9YlsJmuRz9oxtUL7R2AasWx3lstHt9qbk+5JKGl
tWR6Rn6HsiqbAzzHCtMNqSXh+IW1jpiv8IKaKz12poIV1GQmG99o53WDf5ENhP8R94h2Rpob+YBm
Rzx13f3EwvJim0nQzmSC1RnzNXZTl2EKl4MZu8A0dK0fiXyHxh2GLBQleMysyI6sodzrUMaB26AA
S2vA3V6e/4F4SVVgMHTrR9B1XNl1BAIlEv1zpw3npTU7FJ8uQnGzEUwxIhb0VXct0s8cbyCGwPl3
C+djX/ohmwtCnONEpXfTkhAurtuax5NF5RE4Xs9aARQprzMpC1HxCW8ZnbPAQTOyKIGfimo659qv
6rY8xTN6FV5puVfRD+VHmltj1dPtd0Z0HpcUwRRShYHRzAPLDYrHdLyGc2OewjFcg24ce2erBkHe
YMVX16n+9JjAD9UEyT6m89W2XZ71qNqbNIz3sYqBRTbPWCGqZ/SYaxlBp4tg1XzCJ0FqEP3yDk1x
+cHUup+4tRnLzXSyLw9Y0dm2NFJuNFSKunBXR3V7jJcGZK7/o3SejNgeH5B3/nRstKvFciIWTcM4
S/UjZk6UcZ13UXl+aGh+2B5uYOSVl3yY/0pHxtcujOBCRwuHgpdIpEeg2tKS9UFnEh7Kbm1fmgCX
ujbtbgWl1mSzaI/S/kbNWkBTnYjU9EgJtu2IxBvJKI/E7nkzSKZ4uee+FZbWGyNbxKmonGVreeSK
T4PoLhlc2gGDDAuZKjrNan61dZ9gvg5RcLfJqVuNBU46PsTUbpuyXYhEwye0dLznOx6RaxlwswIr
VO2H1xCyR2b2kDYPtY00MBoffStpzkyucd9UJ0EkNyPzWQQOe4q1wm5S7CEUMmR7tTUoPsZTT4Vd
v8W2vwFxUJ/VUHB21stTZuLESuL5rsIxP0XTdKtwV/UyMc96YktmTD5GVpJPpUER3q5ugkFn4hDn
5e9y5SKyxiM8pERGl8zA1eLOs+87NfScdu5ypOtCx2PIhjbDQDiowBml64mis+G9aFP7/F0M8Xg3
dTUpdqT1M3JK9JFhbz0sUb0inXxiKNlg9tDpkIzUz94Ebz0x0WA3cf6YFXZ6x9eD3FXmzsW+vTUy
q0BDs7R7osowDBIysv0uykZvnK5oFMiQc9G91l3qX8RYfKZVV2xao8yvTZ8252ENusHum12dEV4j
PREb1bneKxe9I+xAeeqnFNLwkGHWiPinptx5bqVqkFCSx0CGRb13AIcTL1SNT9KfzfsWO9n3F5NB
xTwsQPBFPR/L0NhPvlM8Rb7Be5fbceyK7lyhXNvOAxk3oFoIDHZKkqqtJqeq9M8GrB9CxKmpjRbS
f1JUSPO5KhvDTqDRWSevU3elj8Cf/7PemWLYq1mxTOg/B4sKizgI1lbgh3Aa/vVUrfDjcaYCy/my
LcEbUtbDxqtr3ioZFK4SLcY20hI+H1u5o+8rBOh5RvoKfoHcH85WNGOT1511X9UmYBlSCBn7GhaX
QMxSM4/SjzRj98gAkpz39TbAS8cW9y11mwXlkuXsukW15w6yzxJHiFKqcTy5uBZ2lhXd+2NZvkCc
+fBbKuAKA2ZEwbizJu714TzFF1SNz4UgO6zqBC4r5Hs0V5x0+KZ2MGy8U4HVaNHowgDdVQfHc/Ei
+JPaec+1C1bIqmHP1xm5SV7rtlTTYXsEFTYcczCT/uogDTsC8XIdjjtEF9bDSn83sXMERZbd1TNR
RbHvcvmxW1ClTIghmX9owKTbYfVfp1VIupMGgz0uEHHJAfvoIZlsBh/Vf9Yv+jAo9455chkAPOWN
ElbYqN0U1fmUXUoLn4rZOL9N1SIaCkF7VmRssZzOjdMUhSPnqpa7eQDUGkG0XxvuRM0ZiYjFM6sQ
nvHB/FtRv0DNjNN9HA1fs0PuD1xShvS2unY0n5hFAEL4RaPQ+SX+VSCvOiaF6DfjbESHtvFA22WQ
T7KMSXkVFytlTJE31qqT1nV5sk0/3iWe8E4EXVHYme4d+rbqzrAJf/eoViBKi4Np90iDtPOFPm0b
iqba4+W0jnPYtSf3yNIvOsYZx33HffsQ2s1P15m/9IK0SCKr0pN/VyOXQrZT+ndNuIa7sXFr8Sju
AC5NT6Y1ubyGpInNtaYt77gJ14w6S2sJ72DjfdK58g35ECJx6d6VN7jn2nK6W1vdMDseOcW7h5Dz
6Ggzytk1OMuJG/WPPbSlhTi7ZRy8befyXnRYDR1Em5GFEuERSPTyR6WLuZsaROHYPLclYsdrbhnm
ixu5kldkyY+JVzfbjN6U06N8isP2DNile8hzhfWAcIqjq7KdT1bxuS3vp8qyr9aICSwpQ/YsHtnu
lOh6BQwseo+UgdxzoE8wttPkaNgYScHSobJ0SvNedMQT+kzuizh8i0197EWdHaLU71nqUO3A8XHI
ZLoufkFeA9JsOoLu2Ps5uZV5JPYqWeptNyv0ydKC+7segVNriSs03le37aZrbXLOzRmxK+1tLrr5
UhAhsqQhVql5g7+n23qx79zRdxzTrlS3bhJov0kXT/23jLxcULTKPUP8AMvVFdxUYzPf+WnWvJNr
WJshaVp9gsk2hExQaUKEErSCJ482syjj8Wws6tEstHmr1CdkMBrWsbrVJhQu3fn7aikwX3IcnNGq
bdvevtjg/k9zSQZUYbEKxiTK/R0FOm/j5DxDbqAdvkuy8SPvDP3WsGMzhvJXZxgJ9vrkA2xWcUHA
9fl9YqUorkJNmIqJBwPiq/E6MIhZTLd9jjPuL7KVd5m1ADrtu+HITc46c1uhZH+UUZe/xRL30+yt
q2t+t3YGQRkVxwKD0cMo7BEKZhgdKy7yjo06g3630iflm+YLtjzImil5swYXNWf1vbX+tpMBfmgp
7YRMsbE7optqGLcfvYl6LxrN+TSGnbMB8a02DQu0U2ZGf92FtVCeuychDf00UQJa81Ph9PWPFIyc
6lJmRzIDljvlzKZWhWOZ/k3tVtw5sYNRNG42cCesc2oSxulPJLl1WsT37t72e3WGlbTRWNI1G8gi
Ho2zTpbskkxgXqOMsPZoajzA8xUpXqp/xirN428zcR4KQEuWXBegfsgQMa12Nlkad/lI0NvqHNhE
M8x3f7LtXz16msY+186oP0zsSLbJVJMV0vJgF1N8ytOQEl97LPMN/05Uv9XUHaepwaC+eiFjAUPM
4NlSzGfQkzEKiDjdbrown8SC4x2nQXGjshlvzaeyl+owSlKKWlkGRPZiaioM5ymOY5wS4h2VsfyM
jI8wNPpLIp3AN93w7CKAuMCsDfhlxgdX2yghrPZoY9g/wXtuNpzixs4AvggvTzwaKU79OvEg/prD
GWQ701ypsueyb9gSlxV3zRqnV8g1y6q+CuSon9BrMMxUA8ucMvb2S2qVW+RF3CxE+aazx8mdF0Yp
7heKY8R5hlc+2HbFNHJ8SYD0P9jjOWKGfvU5ly1zDE+OnoqtdrGfAqAoibED4kbsWLovlAqZN/ZM
sUrg/lWa98EErXgbjUR0EF1unBKD2hrTbXQoM9JPaxj7GOwICXZqJH/fE4sBpfKmGHGUGElFVEI+
d3uIvgWkhRZdN6ZPkhagBwC9ZQgU30AlPVWSbjx37ft+6oe32adS5ny+H231NTiV/5ylpv9c20wI
INFmyr6NRGZtTRMKOSPn9KAL92z0giRCFTbPsQMui+LuboyydzKodMDtMtkWzBnQiqltNVUZXrap
OCMrAMSI7hFMqTyV2bgzWBAERBpDspSwBxOkRmq0iGiImBf27h48W/Lueohbsvatcb6GYYE3T2Tt
DrDwXzcDVGeu4w+FGqOMJ//suRnBx3Vz77ojhS1hS4/pVD27S+cdqb6mcz7b95Q60RksYkzKNDGe
8QAIOMxJvc3xRm/DxnIxDpPS1fcmO+2qZRbc4vYcUjb2wwaqbkl9xFmBceQ7KOjXULPRG2tcxMNs
3kBNQC82yp/KIBFsyaJjwhqOE2emHOaWbOWqDLrJm095a+F54TxyXYYKkTce8THde6LRwYALpGfF
rFPGxln+ZCwSPZs/BVgap0D8nhJGg+sO0fKGOugS51kwQjl0YfhpNBOL2orbZG+iUqAUw4vKxNXg
m4w1i1mxBJ4LIBctXN6NHgQJzkoeECn3gaftZqt6bDRaG9XJQYLodhxfnobZiljK2iSpT+Xv9g99
RFU9xergpCRGSBv1nUSw2kfRGExrMg5PG7Nb1OVeG99oK7AYITmUhX0vIp8MsdS91xggjwhaH+3Q
ouHNkX4Y5IXvvx9nNrgLv69Dj513wEwlz79fvXp9dZfakYlcw93lA+4/SmpuriQ6bc3EqXaRkPH2
q+OmHbgoxAIC7MdjAauDUD7NopkPEeU6nDNxnhuGg6sgeo+cYai78OAM2XvV5r/rqlpdWwSArNtb
3Kl9IJ38r1f18HAjXFMMmkl7a7E/xV3WwH/3juPUfE0OhzWLIwJpcfb4P5bwI07DIrAWzz5VNiD3
FezhrR+iDMYEiWaAIdc1tTCAJjMCI/V4vUS+PzDy7eBNLrxX/HkI2Elnx5C9crYumOfJGvdVDGc7
9lFJWtkzli9zS7lHlOK87iVsMtqFItG6GGka0N3VpskrXWZP5dxCg0mIs9bkO7i9GzAdrMg/rYi0
L4rrrCaJIWkrp4iLF0saTRY509m4BwRPmlfp/0Ik87uycWjV3suS5n9CYRwEKA2WNywyOCVdrpXz
bMQ6MMmwOFixeAuFNwSW3SLhHrBlxgwpa39HFZgf9WTc9KTM81yPm0VZJoObwghmgLCbMJpAbM68
EE35KiRS117ga09cuw/UdOPK5QisnLveaMrAxZR3sHV4QYQab80UzjXzCS6eKHob7MF6rRaSjOPM
OzncBM4eKW2HqCbwdKnnVz+XEmIrw4EFsMEFngr/1v0Vx5O4B1ee/VA4k4G+QEn2tBHUpvMSG5N1
EIYnA1HObxaEDdTonbGZlENiAME7mTFyz+4j+2N2rZjuMYgg5O5kxpSbiRXKI1AUWM8WV6EL8jsu
gjpC3zsVe/Iz5QbeyJz0DcIBPsy6bg+0mk//vC5XVcHMnHHV97/ayXDXzt5L4f92ujeSoIiFiXFq
Avr3fJMg8ZbQurJ0H1RBouPSZ38nMe9sn9xl11h5wniiN2Ajz4yFjY3WHXHiWdix17HlqS49KzD4
Ycgb68CR19gtO289jLcyqSiKuCjzjc0M8eD29O1flCm+i+xVa3OXGDbiRvuJiSPBE3kTGLb/U1n1
p0gG3rwlAYkUwO7zpG9LNH3aPoQyw6tpcMbhwyjrd/2l4vvCXHXD4VXoNNoMuO43nvXaCv0MBCgw
RsYy8/BUKxJ5LSzQHAl40ICW9/1OmPjuyMF4zVqo2oZ6jfnWwEPgP0IAOTkrTWcK6/E0Lsa2mO6j
ppFntht9UMQWTzEZzAzpejZCPRXvwoSsaY7Yv44TS2YsjAlpR1fIAylyHMRlzlw9El5tbi02ScXO
sQofTRIKwALE/ILMbMzijOl79IRImWlEafbbQmf3NkHqC0f4nOC0M8kCYtW6xWa/iSSR2LEcWB0v
vlhHGljNHCzGs1vsdT/9JvuLN+oJmtVOtS0jA6Pktyf4sJ5lcW4X+xS34J4iGiLT7cYTiGFEiJF9
Mtd7D8TAKhCpHfRNPTFFw/rlGfhZLGKoMXqchpFzu24a2iTp/8ZJpPeINKmZC2ukyWf0xXwAyWtK
U+n7d4nrfVAQR+iZmge1Clt6XBhU2I55ApUljokpdYCN7AebCVqMVCVbh2SVnRmK9MIOBW9OJQgT
KkZ7lRAXh2UWVxCMKH0IRsI9IiC3VIh14jBA4hgdJg+1njtN74XpDwep5rd6/bEQm1egGl4dbTxS
IfRMmMMHwf3n+7j7/lCv93YsjyVZOurWiPgyWTG/36qnaVdJkJb5c+OsQvQQ62VdxeYOdStW+KGh
V7HoC/MhqNhQr4+WMJYJSzd5JRJ9IKoFoOQhRV/VR/dihSL6EZqc/qHugBC6GW/0rJp/qrHeRwl7
tA7N1D9P6fWRf/9pzH8CtQcBrydrO1XGBwvMaivK4m16lGW+dXli61o3h5nCt6acYTxLQoRVYiho
EMCteUWF98R5RRRA1zz5VWofaEqXwBF4V4SJ8W8pvDt/MgnMSYd3yyt+9pELn524i62RU/4WlmXT
Ictf/lqdOHsyS82thNSyUVhnMB+qIKtMFYTeUJ7b0d/alimPvTm+YWcb99zOiREJM+bxaOVgHNgF
cQGNvSc/KYVSn5Kv4IccXTlKzxgiWJCb1t/Gds62wxxzWuTx+9xmgNWfDf1TCuPFTkBGr1eKkuEl
itwT3qknjQ7n6BGiANmauBWXe8AWpehDr0kpCtPDJFyWk7V7tGXzNg+QUNy0vc/AIUgmQuQzxftZ
tvaTbIkSSEn7o9idrrySEMD98SUaxgcq20e6NbVTTkvqow/V3k7Kv47JDYJeeecLmyAm8pIV76Sm
ryFBD/PdaNen7j0TvXVe9OxtYZfwykVDubfFHz02VE8VNifudOExGRjmjSHwHlpAAnR0+8BEFGI5
LYsGULH6gv28noIRniUMHu6C62BOelV0yF6alPixMo4fuU+EjBUZYzhsthWT7drkzmjCzOlbonF1
hpukQ+HJ8BbCb0EckeEax1aiCHUynZ8iM/G2TOxsEggNhOeOQD6vD1i7GRcU6keSK/S9JkWMNz+g
aNeXNlFME1Dc9Mn4AFYea3J7yNv+J+nnvwQvMW50dPuO2esd+g25GYfmsyR60sDuIYnvEbU0NiL9
hXlpuBKIhVpAER2GTndVjJiaBHHceiV4AWN4qqzxTMdjckpi2RZYjBOJl4Vtzc7PJoPDwMNYucg3
H2rjyex/C2JANTbms6zRwpC+XPqmc0tTnrzOA6xuFl66iZr0xWNhe9Jzf8qG0AxG509YhQabtujs
0EtuWzfHU1D9bQkj/fBLxisaVb6Os0//2MAD3KZUkCeMqPZhkc4fHBUuTFuN+4og8bAIQbHh0ifu
VhFXUZ+lNqs9v0B0EC4DMvSeG4bLFjpi4gGBFZS4zAnFCG33jYtgi5Vq3sQaIT6wsm5NsnTWzTwm
BfDpeXSyuicxIN0x2nI7ZwQ/JYSrrVNnEf2UFKzrOuULr4K/E/xlTElmTqL5mHeKG26IwTgTRILi
kuUNXpx9h/wWgK8hT+cIDGx6bts0OiPBmrcoGfR9nw63CLINnB2iVMzfjO+dmwJyQCt11yH43A1E
URzHhHFdrxm65/mDSYPtwHIiyi06coNKT6oizZVW+qPoz3UufoftyGxCAiNJfB9NkqjqY0i4dshg
iLsVVYrAh7zcrZiP0PeGvbcQTwMxaWN7MxgAzFqTjWpL2sjGMJTuqhZ4hKNII+kcj0wJ6f0Z7pb9
lDD/awscW7NNaEHlpizLl920FyzQDmFqf1rti/RkC6cTjUIyQQVhf4XyB/UHcUMrGYEhF5F1awDW
I+IKdfCyvGWhvPpe1ClDac3UYc/wkQ4KU9eWrQxtfM/SsZtH9o041LPSvkykdbUWCp0KxqdHJqUr
qg8POXnhApvgLug12O6oqWO6DguFuOSmYawZ9jorfvn49QgW4YE5tY99cZ6vVhnCDNbwc5LY+q2Y
BzfiYmDU2UcxppO6wepdQSRpDPo7vDGbxqBI5pjzkMwgByM93gXjgcdoV0bNE10eh7QgGr4m/di0
ZxxBK842RwfU4gp0jHETF2OJx7t4JEUWlEcy/PJa53npWvKhcHLWNYEED66ShAVJ1kbMHbe5358F
bhWFwDeotLV3Z5Gdur70UcpYBwxubA8dUk5sqeEM8dwB2Xky2sgHLESESuYELEZzAPz1MbUN8xia
5RmvRb1FZ5ntIs+C9aLNL1a/8M2wtGA1KBjEWNNNENWxm57ocFqMOssWjQn0PbV8gsIYNlXY/Hf2
zms7biTLol+EXkDABPA46X0mPakXLFGi4L3H188G1NVUqXqqZ97nBUyDTKZBBiLuPWefmqJX/2pl
Zw/mKv0b4z0mWXhldxJ0QcDvPCFaCfEPUYQ1BkWwtkcawWQ+YXyzecgmtvv7Mu3xwgU9MqTpWTo4
n5siyym1oXLCLCIpBe1DXcnvrCS9kbnkHOjf4F12hx+Z6vc7PbXOuu2kWD5pR7BWXenC58QbEXwu
PP8adaRyu7Wxa5DnJXF7IggXpIXRkh/H0ZoXebdSlYxGM32LlTdy/qWQgv+BcCfFeyvFXVqn49OU
P8ERZXRMrTshtE0Qwr2rJOciM1Gp9cpOJRPZOaEbg8aXl/06GcUCKtFrGg/N0q4ahC79g5eELO4J
NSIcg8xJYu84GlAc+0EscF+gtOvqca2q4WNjaS9QYHHfAi9xkYnaGqwAN3yK0SFukGiwTOf4QESm
V3e6T6oLbapzh/BwURDNsnGEdrQt98V3MnfVgNYOvT44WkZ5iBITKCVV/Jro6HUymWtC5v+jUq5G
jY5RMkB+7A0/WqPLuhV5fHVlX200jcPGNkoXcV+hbIokOCRlB/AhH97CS98Y3/SYn+uQp0854ZUL
tXW+BIYjNgAcF4kfD8jgSJBk2DzGI0uLtMWaN6nBWgIVAqLSdMyQBWhNal2C87JDK4z5fPDsmlbI
xAO2F/jsvaWa9QHrNr/Enjk0Y98fMvtCbdr6mFtPtsTdok4z91npPW9+XpUsnLDLWTh+cqBeQxFR
5IgXXZJg+tOnwsK80f516X97W0IVY1Gz8Byd2Fj5NoVbF8fxoQ1VCYCQdSZiem1jlzaMHDxJEOZR
G9XbT37qfMmfSKrzpc/Nb7fNV2fi6v+4i2H0LBYCs1mR2hMx0hRAuqrSv/pOaK89beyXKnGAy2Fw
x5VSUZ7xx3Cd+uWT0RnfvcYrsTRDKoLpLBckkxxJ3KI6YgGSMpAjLy32MghjX9QwU5kroSHKD7Zo
KQgOtF0bkmzjrg1PHHlbhliwOWBPl43j94BNcSz5sDGg8EFaFBgwK8ocJq3ahdEER4/7Bx/dMTqW
ZTPuKLa5X75okeacjfgHY2a/zFSGuQbs9doq6q1pON1CkG8d4qQb3Bl8RxUJblXdEPvTsSak+K4R
Ii3ebIaOPYnYaa9/yYV7GzxXkrlKjYomttJ07yK3tKMbwA6raYJakrrQ0A18PNfSCXVqhqS/ty2K
ImHZCzHNKC1XeW6SH2rlJA+d9lZrwwfFVX81qu6TV9QWRfVhq1d1fsiiKAQLgq5mLIWxLO1tlDfG
xu1Y2Xd99n0cwjNzF06DavWMHnqi2jIUYOq5MF1Y26yIyECW0TrQmvuEwMVWuUdFpK94U09daW1Z
pQfsoZbYa4JvFQUKzNZBD7OoTXaitB9Txdf5qXXDSmuCGrJSe9XH5M1uugdszP2CBG5mPKTZoOkx
KLZ43tH2Gx2I3WgedL0wDxj0zIOR2Y+xojXMeVnRgTrDAxRh25H9YOPwLS9x0yiHwoF2CjGgozH8
vTD54dYYyI5ZpSuHrA8pZGHDyxaFrMsjrCFBr3rBoNmUBPGJYBUkETyPjPRKv0/uxqF58B27or0u
2lXZSpLEtV4erKTIFvaQFOvKTI09IEvk75RTOyfeRoyCvDpq6UkybJ1SZUBxxN72nfg4ONm6Julh
Z0xrPLJNocm05EZ5JVoJKEKkfnqJOBpyfGGhuBhrssQ9p/N3uVse8pwg47HXdvP718qrbkEFVnv1
QrecSuZgsfJOXmQU3UxQXGGH7s1/NlxUQLaaq8gSKCxTlL5vMK8vBeWn+YkcwBEW70npKDn70Jdr
agYtKQc7dBtgK0ZqsWRDgIQbcEbVioACh1u78Nt2R/j8VjfVgaYVXlaQTxHZlnp8gex7yJKG/9tS
04cX7ElrqZguHB6FA4f5MBpXVv8RIc1u+1b6rAUNScKn3RFCnDN9i6OeCKCzbWovdQ/VDfsr3GDt
ROjsto7l25jGr33Zomnssx2JV2+66+Nx1MLmocUtqY4kUzV+wqqGlpmhG0ie44JSkfuqwZTeSD2k
uB8Mb1Gek+AXUY9qQwXGVohv2YZ3+pCZxYeaSAiGUXjfIGRYqIW1DLt420VGcJ/6dLaaMX6WtnTO
Ssx8neUD6bMq2A7TDknJC3eqAtZSyQz/HNaWs4cAq26dhKpLhyexd5QdbBU6jiVQJowOaLz9q9Zo
LGe+WiKOTun4NUVfNBQSsN+94dFxzBF1bKrBv4unVVQns4zKFLoFm84DfcdwRUPtEZp/ANAslHhF
6TqQoPse4j5AzdWka82Oh4OYDr/apFSP66gixX6slrSXj77Imd9HVLdUZqSYv2WwddMKiJNF3yoP
X8IcF6TThYQjT5V8rHScxZLBG8F+khRuahbELg8dcGPRdRj6dYx5ZTkOjsOSxvQY/jnL+m331jpB
f9Cbvvu5cXKAep2gbgBu/gyzvd1qdCJs2NabuNin8Rge3FqotBHyu1Yz95A6usO8aXIEKqaqTBA2
97mPemuB7wDqg4nDXm/774maySkZ+dkjlurIlCmLpjNIBCpTeI8pnkkiTFAUtBSsD1ajUnaaNmPW
UiKs6Sw2hAEdNBE8jzn7JlXLWc0SzVGk06Kn/C4C8gPmB6IAYGE1jWkWeajEqtTLLjCejRIQD4fG
zilgo4ZtebbRN73lOR28HKFZ6vYv5dTBzuwoWqld9B25lL8Hr6Ne2wr1u2wMioGB8oxeMRnd4IbI
uF72CswlVUbGpqusirNmTx9AJSQ2t9NmRTnOP47Kj4F6PSsJgwTdwLo6NS3tdNTKDztfk14Odn5p
dBpnFf21a2gUqypiLLOzg2tkFCfq5/EWRUbKvKw5J7x6Apize1ea732lP3iGP74p4OEd2fUfiR6c
HUyYo/9WJvS0R8UM6OCALuzssFrRtXsW/rAMR4hVbUgFf8AyMAIxIqY2D15F47zpnVl+H6oXcDLL
OFXBIBoWq6WOBM1U/+FKxKgh2INFCK1p7baCtWGKYEvHi7LSfM+n5u1+wKJCR13DXBuQAXqTy32Q
SERLbXQe5CQBJ17L/qIBDsurW62a91YRNCuz9KJ9BaXdToonalQ0ruLJLZCMG5RxX83wZvSB/5iW
GmX0wFwFNPX5ZTCyySL8KmCdHE0XNSVW9mbDLDvfmx6ikijLHjI0cjkmUvTF1YSxL+47ZKNEPrXf
7Bqjvk2/95HcIyjyJb+i9N4agF65eLOLQUsB3WguWgGEXUORezhgNExRfI+WL/O9Z1ODFcOHo8en
1AvxdnbGD1H4e7tE8s3iHcZmxwflNLp5bWxN2zMUNlsDhcUDni/WuXiaPkxvRz5lvhuZ4QKeGJuj
55s4ZhrtVppItfuStiI8tpNosu2QdcW59fXx1liNv4VBQgmYctvZttS7Grk08uVqIvlEdFdDiqlt
qcKPjxvtrRIjRuiJri+nNsW8SVgTHqIXkJH5OY3C/JyUATC5nOrqz6sU8rdA4wb4dbBejbG72bX/
6g94vBKbDk+Ti/sQHOFKd1r0VEVAqq5STDYRR1mS47d0FVMy3vURDnrQmJELbr2W1auUY3TyzOkz
z6ncGJFmnIpIeTIb4aypA6Tr2v+hSWs6RQ7PtINa1qhwoloDtbRJO7hxaTcxZYX/lkeIXOPxUPmm
S/SsB7SvOwT+EN3sh86KkBCZabq0CZ/ZC6eHsYtvu+qQY2LeYEosDGpJOaaZjMF4pxA2u7ZdEDK/
+BxvP5M8fs3aMqdYhc+ADyalmmHiZxTYBoXEPPhb/kvju3GQ15AELVFh4hkrcW5r9RCI2rnj49o0
1KYOkaGnNeRoUMEGeTy2Sud/TDGlMJVCzB4PQYyiJXxuK5sJbhKTsxAFyg75SpIsgW9F5Kro/7RC
6fAjlmAa45WXVzuSLsLDwBR+Sqi3HuvYqfB+NBoZJ+jwMyg5FBJUErlrtC0id9/iVO9A+RfhXjT6
NXfJkP3c2Ela7WKvefS0gr6WwTwJ0sFZHcAk0l+r8nWuaveNJDf47z9G47d0kuljtHVt+iNtnY/y
t0yfzscQMQqwQ3Unv+etp701ZdjCAQvtBaYbiwpHG7yOr8DL0PxIoiAo4+v3qB0B48Rxtm9gDd7T
f62u0hg3aBYwsBgJ9peJBcYPFzNOIx9V2PX7yCkX6Eu8Ww9jdsVnX4HQtr7FWlkdEAf7dwIbIpIL
/0tcxmiK+jF51oI+XRkZ7GeGaHAhVuVepNbsbUA8RySht1rg0zOqYl/Td2Z+VmnPtkH//O8/J/23
pJTpAyJTjSmgsLDJSjn5V3/xp6Y6wYQ+uoBdI9xVT17m2nIraGMZbzcUA1NJEzhWWdTHVkXK6reb
kGNg2+lNsKc8fHFTRz35dCjkRKmbDWyhWRc70zPBEdFvXH4388S72uuiH4enpA8uvQo8xI3QMipu
8gaaon1QOuOIhufv3xv/96+/Jd4cyHrbQi6sGb9HmAy4WNN2RPZuge9CXkr5dNNlevDFzysskF5W
8FPii6B7Bfa2qPpFrgTKuw3YwYWywJQ6zncGaLd1atNspX8KjGlo1KcSAs1Klgmlbg4rQAwZ4hU6
tldPl/EvlyLTv5A5UV+GJgQmJ6L6W8sQaalD+kIebbmxt4h/+gOuXO0yZhVsME+Vb26e7BODblza
q89qHb4FxJg/MbtptjEOmJ0hG3EfIwRfoEVCiNkNFhJ15YWqj/WAVQLMZBgY65I1BzwpsMUFfZPd
EFt7S1/xy9GOwr+VNkS9wtPsB056B6Tl5KsVsX/KHcu/sJhlQHDxUpZh7x6rIgVdaLUfLc0u16i/
ZM0AXYJonYUw7+sWHUMkTfI4zdp4yKnlb/OkTw8wmPiWNYykSYGcD2u/9Vr02VUrRyi+dbKj+uke
LYvoYitwwVg0tvcYwjBYg3GxLtjscFwoyQ7TZcB5ghqkv+G8XW5GBYtKt6mgKb9he0M4Xu357eLf
7Zz6JGCGpUbL6agr89dUWhOucHhCi2UcQt9MdrVeDluzRorZhkKirKr1dcw0w3cz7e3vj0L9ryOR
KaVmSljgqiqBmPz5F0aDJ1Dg9MS7OctRRbqsU9o8y/YlbsUNQhuEFa+01hQTxTHWooySX+TtkNCz
4rc7+M1TzzFQxXtiUueFhAs/UKVPrg6EHiTDsBod7B3kU6QrEqfxLRKCLWvonMlADbIq7bWeOdTv
Xf8NYRuiDaqjSyMZz2rNnrHdmbuEXuV/eNvTeerP5zHUFLjeiDGTuqbOQVa/DCyKWShjI6S/g/d8
DaJBXMUQeEsrVoILmdDHJBXgWL30MRMOMvlWbR5Z0VyVDvbQUFbNrTLwWLZS0P0xvbPixtZUrNSR
yeBZzlvU317SohychJBj/1XD/bfQFRyAXhg+8SPKVw49saisLhB9DiIzd5Sjo03cw6SCymOuYpGY
m8LcVvS/ViPtrP/wEWjWX796iASGCXnC1qg+/h7PKFs1xxFcwIAXeXsdYs8+NyCHtUS8WrKu70bP
8g+FF3yTBtoNI8hfOnhlpfT6ia1NQQ4o31scXetWe4iHCBVzIvTHRHrwF9OYum/QH82ibF+c4A3U
jHNru/a96FV1JwoAY6FiqM96KFcoUvilVSF+FSKEat1Fvk8b28/i55TG2xXk1Yvi1cEycKPwUCll
8+DIgwsN7bGhIrQqkj7fNU12i3O1u5a0kE9geb/YatUiM002VT6gDjet52oIzWstDOPKePkaG4G6
sgQZEy3psffoh/QTrAESahoCr7wEe0innBtcRcvRM8x10I35taJVsyIZ6jxrSxiz9+BGkQiqvY08
pBjvc1O7h/OYHZuivNf12j71CKLuExaDuTOiOEYvuaXXelSyHM9JnQZbuzFxU8Ata0bnWKsFrQIS
pRjy7DtTa6KtYtXq0q89Y90pCFKxKXq5gQJd5vZJmKTTmGjxSAqJWXp07Xc5OOoaN3W0wAKWLrsm
dm9xol2pOMTbsI1BztgoiavUK9cBy3dofkmx6m2J+E5ToPeKKL2pQbNDcop8L2Bd7o4Uu00NSMno
d+ERTXe1sBSK5oRvuGut0MSWPGKGgmcmV8z/Yip6CgDXsHo3NVI0ynFAyjW2b6rUq+3oI0LBGcnc
r8HgmKeQFFro1ezm/yDD54Zu86wh2bp2CcVRA4cp4F0MHyy7bmXcOGtLmtCDBwouwaBFtNZTtIAS
tcUQqI/4zLM7iObEDlg80nct5uqj/YxSbKFL1n0oTK1T0gw0eHJXefr7kUX7LVVwmiJbUkiDaFFD
MyxnTh/9ZWjxNYXCUCuVLd3UHpR6qF1jSVQ2im7CQEfje8si+j7NQ3c1gG9b59JID52vEQUh4VD2
FO4UGK7nzHH6G2RSf984nNYS33k0HainJciCTSs7bafr1kudgrjKhwRWmVld60GZ4OpttdD9uL44
rrJ0TBvitrj1fuTfpnbfHRNSvBUkbK6DFNUvwQSUrES4tdu6XiR1y+M8yilkn8echfTobIGMXbZm
16w6rNJn00hom2eaRmc4+0rbnEq1nZ0bn+BdiKYKwDJNXgRJQ0vdCqqN3xHmPmhYt5Ohfkk6IW9d
FKx13GaTT2+T+IdEaapvpILtA2h7CC1vQrxTvmh3Ska3PAs3I5OIi2SGy5mkI1MODsV6tMJVx4C8
7lr+iyfA86mJO+50y7vVaYjkhiUYrblhD/fCXM0+eFMedYuyXuzm4y6hYrOIp8QebLTnaCigUxh3
6Yjmiom3fvBNBztgLQtodXSkE88hNh4b9oKkI/0apUzNESad0GEuNYXocGSuhzJGGdNhTTpaqadu
kLFPorZJCYG4Gr2L+RjivKHyZRMK7KLFDMl82ZF9VVwC9CAj2Iq14WHGQyUZemHyzYkQBjjQwLTS
FUch8SrOR+z/Y37+A+ZHU1X9l9/2Xyg//xV/ff+a/Anv8/Mhf6R0G/+w8Z+pljMthzVbcn79g+5j
/8OQGmoDzRaWxvYXuo/5D+ZZpnSA+xiWJR1iO/+g+6j/QHClk65tWdPsxNH+L3SfCVn05ymOSc99
ehkqC0xV/z2qld6WMCrdUHZ1UjsbAlVYKXGCUYIOngphUQl2tKrwWDFXgHJ7ULrANN3o59H1M9z8
9nNK9WvF4N++DElUI+ZXXbXF7xUDBgSYwxMSEst8vhhiYR9rt3mXlfrdQWaNMAf5eZUra2AEuMaA
Aa58okB2v3x1/+5l/GWyQ1Kkho2JwoWD1MHkq/91JclYHVZOq7s7FfUfIgQm8YOmiP0UYNfKfddl
r5Hl3jD1vcZDOY1vUBSZClG4SJVtpbcYTgKiRv7DyzKMPyfqcrqY5t6WBs5pSm6X6vQ1/nK6wJln
FpqkOy3bAdeHSn3MwMBM09w+JZL2A2brHiuhrxzKkfqGHKD/9sREIzaomqmvR1wK8zwLCbl3aPPM
OWl9XJ6k3Ea9a4PRT0eUsMmtm5xyw782GD7LlQ+pFC2pjb+7QzUytzrRC8C+VoYXt0jyY+9SfIZm
g1yC8y3WXPVDAS1zMO5M757+WIPNCPinVbN+HNEGY9n74bg2U3idUiWu3HVVVztZxGdXo/JAurC/
bMHxndWk+t72eCtHQNO87fSshuODjaJnowzfXK8m8jfMNj1rd+/gtpMHScYZAN72SJ1Vg22EnmNJ
iIm+KZTiIsPvDrUyI+yIvyJZbQsGc1zoRTxgDe0eXa8NN3aD/aTCyazQZRAiPZGuYxGaCrDGlDvb
srtTFjClKymfWC062GiwUWPIFYowGnAawhFeVpT8GAo12Ss5/ljddz7q6QtBlnzugpfEtAaCFptk
NXqchXGnTuQlzKUVklebeK0A1gWKDXfLFPgjTdBnUxZFcFj8IEr6ljnercCLF2KdQNFV3IUPxAG9
YwXCu9GmJRo0Z1WCL7xGOE9YcXfs5SC4MulU6bhKZIlSJDG2xBMqSKThxisGtYNS3Ea33IFlJq/L
MR80SMBbICb7tvHDrddSwcz9YWUm3RMafbqUA6lrSu+Bs++Ld4swMFfetFF+8eSobEAqAqf03Ren
D+JVTrrzEm/dXd3XF1RSH6iIjEWd6LAm0FQvKx3olNq1PmalNy1/AE2BSCIdgmuovnttri+Bb0ob
kI5P5S+hIbnVo+4Dh9HSzCeIQuVoaP2Zz4Y5AANpI6pGjntumD1tbK/Rb0wLxlVc+hwVg7+llUsg
SmJ9GzyNwmhIQx6/+I/YonsdaYNLHVkhMITw0lXVYE7SYq/e6IEnV6GRm+fULU+oW13q85g/c7xo
O+wDTFV1c+VP1gTFZEMiEUT9+aIadg0q6z82Se2bqyIMchSP3MZK852aG3qVSdRP2f1qeZW5KeFs
/6QHEgpDLsZ8fd4gknrCtRr/sst8ezQ9fn6Sz8fOt31enS+VZj9uQ8XczW2nlMoMiVS98YItE+/V
1IpqhpHNdMnAv7I2hviFgiHNAsDUzEQDI6uOnztqHXUpCrDWxK3G4zRtqNmQZTRf5JBxyHtA77BM
FQ0iwvS8P2/8uZ33YlpHYbPTyUmbHl/+65nmqxiPbKak80N/eSWDOoXQogRFMIs3ASLmz1f4+dps
TwFq+vP/zLcO84ufn17OL2y+WMwvlyEEEhdx9SgISQoKnY9Gn+T/Coen4mnvXTTAJjb48Xi07Zal
h6bH92xaTe6tcikqdqq7HgjoKvsS/EDfPgZG9R1wUutC77YswUTQOqQkid7JYnymxP8DbvUhj7OE
STizQ7yz9RpRVbLTRyST/C7UvcLATtPesy9xWe5c1bs3FNDtJs3gRSvD+1BHgWbpVzdSnd1Q1HdQ
rZwteZNf8KWvZYMywqpKlDtOjJTMQwPNsuTip4N7StMvmmqf+xxzQB2i52X8Zinn5B91KzF7W+UO
Ez46B1EiCjfDeOmr2oOTAtzI2vyi9K5/GP14T6VqfBTkg7pK9a2SA6RoQ6zLtGNNgnOJ4blgzkyt
htJFT/4quUiBnjssDkJzpcqB9cCQA0QfCegV2h5+F/jbTq3Wlc9CNYsT2EkYgcpgsNcySATD73hV
TO2D4p/5VjSwtQlCo0o1burvkSRbyQqsfFVaaQjgDzpqU/fXkcUhTWNjXJc2dtyqaTbFIuvVepM4
2DSdHKIWMsMnoganKE1RbtopYoUTXNX75k1She2IxF4JwzQ3QfO97JIPYxzfW7V8MtHc3istywBC
9nZOxKnO64L8msZqgkcdFZwKXeRo/GC+BwMZOXA26chaHzNGEbVfq55oN1k2aOtlAN3K4jyqluLo
kx5J2N+hr/iFlSQDtURHUAjQOJMmLK4sdGRFK9oFIssqvtlqlqIYAlKc5/4PAA94JLSjWRYgD/Ju
M3j2Oi+uRe+/Bg58eiHDyQaF1UU2a9kF+ovVoAcIxFGzzQTBbtGzulLIONPLbWskW10jVDbVrHeR
FB+YLgSS0KJYs2JNoYvGNerAo2b15xifL8lZ42UEi7YYTdA7MBnQApVgrEMXHRBHgCj0TSVh5YXm
bjDFCQ/AlinGDmGFseLAvuKZGjaqx3zTQBG4E9lGE+JYNG2/9gZ/KgpFyi1jNrNv+w90AjaeJW/c
hOCHvLr7Arh7pEJOlrSHmCFgmaTR8DatuyBCdCRz8zSWCXFm6ZPLUpDZXPlomZesvbep5OBxRolE
tJBSiq9lm+90PD9rhfzcRWD7r3qQLy3VRuWIXGbt5NdwRNZXtOSqUbpOYGhHToHIWxEx2VzeTfUR
c5vjfWvp9+QXvHaubi+l3fdHH3OC0npyKSzYdtoezmu1JFR6pwSI/4j3uMf7kGwshAV85zodfxTx
njj2mQ6kUSYO7sV8i6/rS19UlCuc/JuRgjLuZMFKnWo0lAzOYlHw0DnCAy5IPnMD/vxs6fm1D4ny
4/Tjo95y1prXYF7bq0l9EIl9s2Vxqyw8IogAFkyc3ohLP6uGfC4jhiakOKxZD4Xdgl/phluPlBxP
uX3nkvhqau0jIeoeh4ePHsyL+6WtOPfSpRHt+r6OT6ZZ99LkJFwOtO0zaNmUk0O1nQKaAJzrJLoQ
SO0viM2oU+LUC8g4lpUckEXCmQOE2A8nq+499HDqKZ2aX2PbHMvxXoykq9mwMEgjzr/kOg7NxtCe
Q6p1WH/0Rzke7WmlHrj+WVXjxyG0Puxe/Tr0SyiRTwTq0lApLyZTWj/MMGMl4IfD4WQ49ve0S16y
XAdTDjvtODQkuVuJJIvGc+ILBCsDqPvQJ5e4wP0WpKBc5nvm237erVHiJ+kDW2WWPxacZHaU0F/n
veiYUHZretjvnP4vCpOYrVA5bGph17wZTdmEUZJextRB4t0TJIX26CKgTddCSda4GhA7Wk4yrkbK
LUGZ82tEuLOShQMioqBmbJCx7drqD7lribE/EShEvlOQ3hOvuE/ySp71WshzpzHTI1OuB9VYLgJk
VyTrcUpz1bw/a1QXpeQdTq/EUBHx0fZLGFUlH1+rRviD6MyS7brKG9Pkc/qBSCK9YhBm01PjMdr2
K/EK7VJEDqzEbMhXkd271FAHnX4/Jm/+ZhmOCVEnZycXHwJxGmFX/Rcl16l4Q4rVdPcU1r29R3Zz
q4LAgkZnAKyPVoUYm4udUDlS9fyHoljXSOr9Yay9ayd0nZNerZMeh2/GjePzu4oZg4dke4Tke0Fo
AI6P8oxWpboQq3NnxkLdy6RKThTPEL4qFY+lrOlPX2JOUsnGi1G/qiIDMFRpw9ouWvxHZrsfyAz0
Emw7Sm8dGwPyHoq35gKwBBrJlEzhRhc6QcUOy+B7kIEFNdz6CHMiOjj9eE8Q+XAxets4aCigiOj4
4ZM7RI4zcsuWf0NbhDQ0M7t0ZnTW2mGagpsvRcq4T6L5ToMUlNXyzTb5VuKyB6BkDe1FlGAhwN5z
XiIHx06vJHC5+5S5MM6T1F2NY0EKrKNMRsZhlVQZbdzB36eoRy54RLqLI7qPziZeE8cQc4PxOXYo
kJq7sPNYDNXMXAyJgERFk46sKnh3vJ4ynEtMtyyJiYzVnCzz8bud9TfTeYfYM/vG5w18r+5AIY8c
pPli1WgjtebpVn0SpcmCFR0Aj9zI+UCmS6FvYRr/vD7fSPrjrC7jfn++f7bxzXfNm99vrPCwRcRX
AVvIuuWnc3y+FExW69lI/u+uzreVk0JtvjRv5p3nh31enS99PpVtDIxVMdrOeef5CRi/TfiGe1dR
IaWrTnmYL31u/sfb7NRomDT+m8cVDPyBlUUr1xiJr5v2mDdShIWKWOWP60mRVD/v+flcn/8qIJ76
n3sa/hENpbHHj1yrEpnc9PBf7vcMys+Ya7k1si0sPp/PPz9f0zRfSnsAm6SW9Cmy6X9GhclAPV+M
W1qfnniKRyBJwg2vPvQwJp56/GKZybbOPA1xNWCSmrDmpWCJtw+9ClJshFsjlaRLFgAj1pD8bn7o
3QVo50nP5aiGjLDwrSRblUaWnIdGlgujTqpNYbvxGThQucGjjv1luorAIj4HCpVbxTf7TTcJKLVK
fw5V09iOOkvp2HRpXqJAyVeW1ewCVFp72yZxS06gRrV8kMOi841w17RlDBktiE+5X8KpJcG1hodI
6HTVIplSr6F0KKOP5lCecPGCAlCFvxkcukljRhr54YmF+AggUQErNF1CZsUkIXM4005XtWkDmhYd
kEtzqQj+uZs3auOkIiqn/BsAIngn4VOfRvONHJ70HAYZzZmBNQHQOYBtcDtRXmuEYEHI1C1B5Jjr
neppo1G7QPlgIjsucMzDR1zFWJSVs2ClcvDSQj8K7xZzYuMz4glZznN6GbP+xGjan0wveSyEKRmX
2aP0lO4UKVDnBsD06wq41+Twxj1sx1QYiJyWoszPo23HzN1oJsNL+QbxSGwmTxremWJn+8YxGVXz
qLRkYhQsD8eYXI/MCUk76YOvLi35TR0GryUgMKzOmXpSY0Rr86V5o9OWIIoPxqOI8e2FZrCh9qPo
fAXEigjgEdOD8sFJN1RmMHTajnksktQ6mrq2S4F/0ImR3wjANU4S/+ch9eq1Ml2bpbasL6hTGlbL
meqP23ycadiWAW1090SS8U/HBC/8dGDNl2y81ZvQxCDbaGJg4lifmq6hz5mMOiqAGgxDGL6MjiHy
lbfsI1M7yemu+X4L+dPJrnelD0HJRwZBzRbDlJqNezNnRTlk9VEhuAiNqiKZatnuSaiJcpov0ca1
WYCRwuQk+TlIThIb+y5oTKVY6aaSrvGWvtD7PpRWR95r0Q2gM9voNEuGdVm/0QJ2DAiW862eMiB+
0AkUVDI7hC/4x57z7vNG2sfQah4pdJKJNkT1QW/xxRsDZ+Jg+tx9nEBLe/oMUTSMp3lD2zYDe6nl
nFtzFoJmeJw7i/NGCYjx/tlp/HkR9s8wrdphqSrj87xPMz0kC+n6/rrjz+7kdNd8/3xVQm2EsqKj
lvvzHZ//dd7586pTF/oKAhtwpj+/sHm/XK+SA1xipFoYWeewlPn/zJvcs1gCkNn4y+v7fCmfL6+Y
X3ncUjlz6QWA86Ot2nFwOQZpXJ/7zZd+e3m/XZ13+e1lfL5TWtvf4qY4l/h8tp4R0yzUQUIAtnuI
GnmyOx/zcEm0sEFYAnZhae70XH/NYkO5hCWcJI/KD+IPA4EL2dZnx482WCbHi5s5R13tv6klPMYx
cvg1lBh3UjOmrRsLcaL4eCOtxNoxq0dqOV698KWS6jamZrEmweabYJ67Rh4FB7JmpYs9w13o/Drx
vhL4p+oEtpqV/8VOtwF+OkLsyGXpup5YnwCJV4I1paR7vzUa+80Ft3G2mvjVZ12zpbrBclSnAcxV
sedFEP5SMR00sRFtFO3mjYN3Ht30S6IO9kvrf81rf5OXvXYlTjApWwyTZXuXtoyzdR00hAxQ5h7t
tlxHafTmK5yWx27sTkZBIalr9G+NUX2L/pu981huW9vS8Kt09Ry3kMOgJ8xZFEXTsicoSbaQc8bT
97chnytb51y7et6uMgqRQQT2XuEPTayjJybQqiFCOTVWxrXefqlc+wzHGuotoGI/qvah8pk8zdjH
A/5v/JZLxnN3CbKHkqrdZXuMt+ZS4zsPLqg4Wp8DI1EitAT7Qpjd7In73Zln0mp1K1InR3+GG1rP
C7nbYh0WXdQsMqig+8m89kpMz+UMT4KuukOMPZmnGbAkjXqPouOqNCLUI5A5z11RfQXHjKHyQGIx
6toqyB9HAPcPyFessaMwV9wkxw5FF5yDwnNbwKm0yv5OasGqDhR0eJSBmGOnoMMWCaRZU5vlvewA
D0Kjftm0UrpxsRLbG8Bfu+BOqs1qHcoulUTdPPTA2eGmoqJiJE1+qr+GLr5bXTvk19oJdjXly20G
4nvWILg0p/hlrHyYUnMlz8w7vSFdynAxRb1kXLVtblwUFADSEhJTm5nHTuqUoyu7a6SItV2cpj1O
x769L4LuO5onw5qFhjZHPGz6Gu8hamcAGp1xXLuJil6KC6qxNTxwlG2bLV1fWgoB7qWcyKgbW5Ky
8gUnkxqZdJ8P/qmxu2ZrpjDF2gYBKANs8SYbwlfdt6M7WUdVDOc+UWnTKPJ163jwGkxnWzyYY+xp
m1iQuQxcsmA4Rrahbgt4pKhE1v/f9P2eAtMZ/tD0VcGYA7b9z94uFz/79v2/QO08pd9+cXZ5u/Av
ZxflX6Kvqpia6aAQjoLOv3u/lkJbWNfh5omWp2gKpxl2Mf/z37r6L66gyyfgVrSNVQ796PzqvJxO
BxBDF4XdfxnP/OhrVh+2f263ArT60PYlKqXRShtZ1/lc2kdAX1F6TZk4DjUmC/FxqMRfSQhN+TrY
yJDLbnYuK7kWehiIt6fAxzsHMdAspetF/xRTU+uEISDRNvnuFYe/faAaj8j/M4cG2GiHNGUUiFfR
E94URyuTV+CmZ3Z49JNsW2EXbAT35KqnLsSw1ej6dauUENjaGl1t24a0OF6C3rR3eNHWHcnm6EeL
MevAH7vexkviUyy3BAo2HqaqFifUTxGHAzpxa7Dgxv15EaCgNkfBdxdp8TCXQligsgY3STFea5jw
qfQ1i/x+hkf5TYIBRIsZFCkTAGxoBUYYcaVQRk1VZBoHCv92ZZ3yuI1maq/gfxdvat361qI6WTp4
1sIcoUBS6RtHS/CToPenovAkdeuibK418GfoqZidJt+7YbhIRblElvf7QDdLo0bsAjg1mg6jOenB
Ak07c9X2GOFH4VX8Na1ewu+vve9kMpM6PmYpVO8UUhgZiF7QGKDsFpTWSQrkPUCifebIZ8eVcbRg
hk6Hs1ugOauuykS5lVJFsFYuK0zuAjM+lnXwytCIslvwGYG6S2A3V9U3HpvIWya7yq2WVmYjZdoD
nwbcE4VPijHuh46vGaH4p7QXX3ZRK95S6kZ9o1npakS3baS5OhDqdZASo13HwFyGEuXq8BggO2co
wTFXkPGOEA5qVrVOqzOzNmrcgSGKdkrinDrYLJkFxHbADU0azvJoHuvhsxzDEHV0/1VLuA88M9uD
mIPuCqO10Ddd6mHOlhCzUJFCNwT6Iu+M9qewH0eBqs4B0WmPURs/eUZ88LqlYyvn3Dc2TOq7EDCV
ono7JGiP4hdW3O7WVCqVqOhZj+JXwwNxVlOG5c+YE1ti2HAEUH9VinUZyS+DjECegqSx3K+H1EQm
UFnEKZpzUTNHu+nipGhtlFm3x56QSRn2RaU5u17pzj2BTzPANMelUqHwPBr4N/AXzPu94usbbBqQ
C4lfbY9cES00Qb5byXp01IzxJu5JyjUbGe0W3Qh2rtG/2DkGMPYSetrVBE7Y5fojMusABWkq4EJQ
wiCa3mMAEdAPGpWzgiYF/I+m8F7dyjbxBe3XXh8/ITULm75aAtjDXC1dIFCNCtYxq4dzSxMukINH
owlfqQMzSNA+oSSAwwkCxRii8pwnmJK5lB6ycrj1IxpCIF37cDyjXIq4eL0qQu5VqXyIMuKgfl0W
7UWPm2spJcdWDAf2c++PN2dsLh1qF1TAVX4SMGRPVfvFGWom+/Em2mfiF2zkYS/F0VH3kyfxhxH3
o+J1FytAOS8bwXM2C7ybZm2nzsRXwoNggbUwKD8dfVR+Gqxjzl0lw1bo1pCe8ULcehpFQL9cOHyf
yLGwPhRSgcZj1VdLZzQ2gW4/g0gffcYEV28eGjC74t6Oon4vPhuCe9Tf2/oagMkLR3UdhiL7Ziho
/HFvEgKPLs96g+9xUsWvSLAug+Cxa6slcNirqtQrcTM5BYWKQL25tbdQk1vNXwoUymOfU4WJ5PEm
69tKch6gvKygT+0wvl5lsMLg9pwJu84UMa6IvZFQLQGyn6VmuFlht4a2xyiTBU/0RT+D7L4/VL1x
0kv5xac3E7jeolW9YK4hl6RZ/YtjuJ9wAkW/JHyt02Gv0qEquJkl7HDqYYd89gn6cC6d3S47aKIe
3inIWdcYEke72DZPutFex0I+5wB+aYeKe9bQxr32bIbRvYwGcV1qm0KNj0nBZ0d/C4o8twR/aYrj
8/JrpZV3DZxKJ6+vGPSssDnCUajfjzwI4r8UBCs4EHT+zkwa1srwlH1hNC+V25977s1SbyhF8IjR
uF+7Pr0/0hcxWCGyTglGQUW1BsKgWO1VDNhokSw8XCwdZrY6HG9KmDzVRfFJdW9N0l81V3QO9P5F
9b9XAX4qvXkSj6QYE2THOiFgsBIPUaXyjCkK/rWtZz82TQ6vIGWmcfRHkMNoL+NQ2Mr1BRDSSWWg
mkXt2a/Dp5r3iPG4Ra/s6AP6IEUxedSSpxANqlLyD6V/Eu+VqNZpeuKU/gT6wKOgp3+tJemkpBjC
4qtw1+IBDLQELR1/0D7Bow9mXq6Gu16q6WAjwxojeA4FF+nusHganLrdwMF7gVjrbQvHAH7v5get
QVtc7cxdyBB7iGhWAqYd5KVJfzRCeI/p7lMcjMMmbJFL9zGTiJvoMel7XJZwIBuyBHOI6qtGSQS7
XpsSXUQX0E07UEwhSoPz1ADdA3BuxNvk2mN9uVMEIGKSd5zWpn3DiAZzl9TbxqJ554fqaqTfjfNV
oO+mtWkh6eWPTV0TH3uGUFoFoKYRzBBqqo7lfW6xeV60Wn2gK+7uZLCvs1iKXdzAfGFpUY7Kblpg
A6nsklCvV+5ofFZs7NyHBq9N4fOdxZ/9QEUPuna7ne3k3jZpo3kTowk3yMENqJ+/HYCe2j4enE4j
b5BKWCm2tBzTdkGtaZnq0rIjY2AOQKzv0a5ekWldRXh9DxBCQ9IrOolWga41e2r1IOV+BxEpTWdF
I1X7qbQzLRrgHnRqixGGQnWy/LJfERRBwKfA5YOejyX/nGbYbBN/3WyUw4yn0XA2PrPAsvDtJ+iB
kJqa1t4FgAUCRKlS3C5Re0PWOCTNbUw8O0jzb3D3azR8kPhJJFjapSHPlBr5Xy/lxkYq+SXGChuP
0pOt49XjtzBSEbPP8uER5jT9Xx5z+nyQmc0T3KNL4owXrxzmPGzLwSXQ0Q37C43y+k4Ol9D2HAXC
ss3w16sF4iKR9WhJ5gkIx1Uth2ukZ6fYdNH2t9ejETwF+kbqAKGb0e6noP6f8IB/D5MdFRCmCZcR
tLj1kfwQhEB5aMlk6OtEr8ipdEp8TS2AYnZ/oq47SsO+II7qrT9C/j7iMm3yZYfsQTN0WVegtP4K
+HP0rkmRjiYh9pTzgB0boEhzG9NtZHwh0AlCVK5iF91OVO0Ilf7wxcl28p+ZL7w9JnGg+eH7qI4l
f3j7zrLg+bt5hqIYQTxjDWL+K6nIqRRcIkSYTC14qrJt3d8HRrIvdUY1Als/HNZ/+CAfKTjTB7FJ
yAjagNBaAhj5E/DR01IHZpebUhPtINe0F4PIJMYny5LvhpzAIK4vFi1SG2mDRimXadwgcFssU4XZ
JyZgdRDCSnXw859//8lEjvb3P5EDBFcwoxTorr9+sjxC4zxErG3jNKRQcrrXfO1eqoJk3ncdQaiB
fnvUPE+3d14Rn8fDC5HY1avOmRE+yU7/ovkMAFN4aBvUwdaqKX3O4/FWM3Vp4TCnkH8UsR1Y9LVV
9ICLjEfT6agKGxufB0BE6XLNkxKDQPfDHRiAM6pzm5LfovPsRZxhKe23FwSQKNA/Ug9fFUx+Ln1l
tMXXpV1diqHbxKjlYHpDDIvESuuuAP0AuqiWBcbDmGPBiRhecOX5bPb6yRm0uaWVZxudFvrVr4XT
8PIhLqiAWYgSVd0Syqw1aC8spkDQM1VlPVy+rr36JdiU3/8K/3R76IqswktSEJaa2JM/3R5qHIBC
UHU8mtRqpWfyGduFXRI/T5F1f1Pqcvv7N1T+xoUTd6QO9JGs3dZ5Rj787k6n2OSmPJk08fdVHD4g
OWyGtImy7lIx8SFnFoElYFAbMbWWm/ZKuovBcLLTiOvj1tgq44Nfpds0O+LWeXGcZt6r6R04cW4G
ocuH4dJZQ/AdcuNdpe4Bg8IGFwWnhqmjSw8j42FDKCZet7PzFdQMozU3OgGoyApi7gQHGzhF7fe4
AcwHa7y1ZFWJUS6d0J8PyVezUigfdmvye3DE8TENWiwin20fPTEFDUfHhHrWo66kosAeDKq57Dub
XpBiSAs9x04PmoNKxQ6eDXeRe3RtoazlRi9K3SAW0V5VPHvQ3rpLo/7WWe41oJzVkoIRgWuPakx0
jINfbGhfStJRhDufRNBa58igG/EpQZuhbIaXViUcSwNSdv9SlFvoQsiggfTpKRljUiQnWG3pj4IV
1wFz0odDL4WvkgpOyDMWYD5XQx4/Ia+ws9RFrZ37XMPKC6QRo3Zb249mq5xFukfEsqd+yuNqWG95
UmZuVArTA5y7Ir3vVSYtvofUEb+ZeM1pGSYezcJS2n1nyy8uWDpLoUzw+zvN+YfxRbdsVG9kCtDY
/P46voz4fxU67kSoJdAHJ6Xr+dmVm+Xmn8VXTs18k/5htP2nUZ8qM5MtImK018Txn56mEnajFesD
g21EQlaRmGZ/nlL/4ZG1TAX+nFg6qv3hTQJf2H3LMi43NkIHnYGSkxqP17KP1gXKfhaloHu6k5cR
w6nBxkZMkffoa76KKLt0xj0qN8tAw0fLQDRWpRwhqaeItKdV9UeLgRBCEtAArslAQ4fhM+1o4qY2
OsKIRlkdYAwDcZT0t8ZTb23IUI1fAqJXeM1BkKoA5/VWc9H4/Rs3elKdYV/XNSYvfEzyMksbb76j
n6Jc3/QaITkSFIZ1Gbt+Y5DoiA9pEIcUJsxfzbzSb+WWWcJS+pRTYbAdBDf7Mwz+o9M1V8UyHr2k
39tmeEzxOfFVbylVA4qt5qnGqkMekZk3QOmrxn6Ef+5S+qioF6hw92dU94B1Z58VyIdAqtJl0xN6
yWrwajBdSAM5SRAd2z7aqaozi/kl7VjbiLqCeDu5ZKBpQ+MxpStHH3wZFdajDE1MJCVCOULis7hu
dxUjuE6+9vubG/Ls329vbjGIb2RFsq4bHyjFqZrXfTYk6QbAPwZMSQsoIARtVJM3lZaOvk4k77NY
queKz28k9cG6q/Kt30sPGDTEEP7aE72kl5bUsNHNU6PTDa9vRjbOCzJ0kbq1LRYk/cWXvENlqwfE
JL44+MPkaU1JTj6FWvB5sKOnEJkbpiz+pF3abLFWWmUU/lIDIxwU1cKCEkDLk080KoKKpuwvjWuc
xKhajO1LBqxKkqt9gI+ixcifMJhZWnbUc95psHcSUMLc6tcKxQWqd67UXxy7vSgNSrmgDJLsq0hS
LTirpYT89livcoojldasE4Noh/qLmfe3wpfPJHh9p89R/FiLaAw34AXef8Tgxgl3G08Bb15WcEi7
lwFxYBEEGZUoWWiPjnBXFjKlrrUG5nIzDb5x4/FIaO59Tomutp8jQ7oQu/9oIfxHZs8/jGIEbuIf
6uBUtj/8zB0Is7ju2nTT2SkqmLCkc4u6ZkdTg5tcq1HwN3cuLpK/v7/UiarzIYK1CZ+ZoRVFFS7p
v45lha4hqqg36Qak/Q378qOY53BZaONm2cn8GHFydLt6IepnUdguXE3flAQ8+UDhhQoncjMbrcKk
dlQXKR4DIsiOKGuWsoIUD7+n+WxSSNGzcibiJZtCqYUtLNWNNLIfW6dadUW4E0NGF2BOADuoNde0
/KyOfCh2iMKS4cVzzZMPDFenuBcOqNTn8RHFzZsYd0NuujClhJh2UCTo+qADF4JhwXaqjLqLR9BD
PJEV4wt0vwWkjaMd6gfRrm/r6Jhq5OPheOmhtkB6hZ/PM+xp0ZP4ztoo30ZFvoWjfCwafpfoWbJi
RG9I+7g2ChDrtsqlit4Tsro7EehYvQwjyzhVZK4jqkpFfMJU3DbcR+qBPLGt/SgqFF4ro4DoM93q
p3xMXkU5xG77u5TI/FtWAEpPgBDW2ULpXss4XNVdcjR1oo5hHF8Seanh0k2JAHuBuRT0p7HmqRRh
HbI2TyPinxA87zzIuox+XTrzC2WGldiqEniOKN4Nsj7zbfmYo/iNvyouN9FTM1gnUbVWqNeJatNQ
eDQ+9aUowpF7vYgvjUTSVY2UcyEFOxk94zJsLmKGD3g2utY4ee5wFts5IA0ASgHlorIJjinl5LY3
j34F4tEf+1kQYavroj5Vx/pGjL6ispaRL+p1e6fgXCuS2KG52kP3omThw0hxRmnkB2knRt2GIrns
hkeV1oEyhk96EB6VtCHZ9J90nU8lGYzQVF8TVCEGF6nVCDEow3gUlTZEalYlT28qG3DWqcDHTB9E
l7n/EMJYFQGTEg83PdYfQ89fIhi5VKLxpfWZ6ogm2jTBpCvcoaG5kxDuVhFL9qxdAExe1NrqOqa8
WCy9bEN0u0PObj/d8DQ9RBgZMA33HX9PRi+dqoCeom3OLAh77CQw4dQQ52rSbcXkk+o1GaSBeBHg
Ze9FlqjrixtOVF9DJtW8J3eoCqo1eGBYGPrMKqu9xSMdHtwTlm3B4D+267ag6sxwLOqEY+5+//3w
AaXu79MT2aZhOLKB+gOcxF+Hj3jQwgKYf7KBy/CSVvwhx26ruZ+oc1HwaBB0Fsmo3SQHypj0aJAa
4kEStWdxY1W+Y+KCQw5QO5SIsw6D3ciYhu3pBSz1uQgJcMvgNXOGl9BGGNToT0zeD44Q5zbB7sVd
BDiM0uuyuo8kAP4yChl9IKk7vWXOSUtJX8q4dDl9M2w0Ya+nNc05sUjSPRiAspETMtsj1mDBoyKq
SObIY9KbSbkCHvqUl3gMemEOV5CiRplRC60zapvAZrvZCeFa0k+/mfVqtu7QnXaocof1cEPtFk3G
V7nU8jnOcK9ifPFHbZuFIT5I8lyM6qZe75cqg5MYcx48ST7JRQk7yH+SbaKQtruBCbkgp72pcyH7
iUZluRRzeIw4qYvWc0Ynu+gI9cS828RHhztSPH+V5UBKe2jpa8ShfBavJsIkTxWpMYoCdxKo24ye
gLgrIqxTxYs41PshTx1FZUCinQAdaicyDb1qr0oE2CobXgaA1w11+2RIA4pPqw3Y6YuTNRf5EAi3
RmXo1m2Em1KKV0NRvcZ1c0XP8iwe6Nr6K/T/f7L1H/ruiqwzTf/ntjtk6yp6+rnh/nbFj3476cS/
HEsFDYQeG6RMkZq/ca1RrPkX3XZFdlSDnMMxCVN+NNzpxGvIbMFa0G2DYMGgwvSj4W5wyJAJUTWN
ZhAEaf3/0nTXLBFyvIck4vMoCIXolCpsvqitfahl2XB3k6SR9e9jVb+W/eAdfMqXp7aJcWtEN/CJ
eiONwDr8VqQNzSpf0e7LsAq3uAHgx1qiW+13/b3nt/hQ0YwgBTKyh7Jsq/smUGcuZu0P08JrqOg0
cWKsfW/IH7wi14+NYZ+pZIVYUSItQXNebqlmcwXsuGHX6MAUx9GL53YeU1EIWrBPoIarODu+L6y8
zY62X9M6HwLJmVddkSzeD09r0znTWtta0oGR6n13ShOltGh66Z7UMUgWymNsKSeDvst3hdbZQFT8
ZSgRs2p7pJNijzk9onEvuHbBgy4jXV5YqhD8p82ayllJG8QtjjqdCtqN9Kn+vWvaPy3e9xV2vKwK
w4EfyUVSYFaHrrmXtMx05zHeN3uMhvt9FXlUacQad1q8ccrkb/ttFUpJl+VC61WcPS3etil1cWx6
ocDutmXcNRtrOt94uwpk0TY1NMxoygpHuayq7j0MduY6ZlnzBHMUAK6NgfNzhElmNNDo/tuqGyTJ
nipMvHXgiiGoktrdETBRf5zWxo7OC5CFKtyLo9OBusi8dWrUNtZrkj8ro7L4gpmXunDb1tvpDi0q
VIInqR6HYHzdZwS5TtOf0CcG0jxY+Rd6Wc48LXWU+sJGvylqNkdLpfhCdSTdUBH0VtNpXSDfZ3hG
XSwwAD9dXnitDv8XX9bcagxrAQ002CHYcn7bdINIPyE3jZY69tprM5Vx0NPtOwiTYMdwe+KOKKRF
AQfnzlIy584QCxjze79R9P37/sZPRb3Hu592TYtmHJ07IActusvdj9fwES8RjWV0f1Lc2huxaGWj
PVCRi+E0c399ODCd8r6POi/Ecb/KSO5Ci3xN99dKVXyetppRr0ukdzjwcduXYg4BVrf2cYzQaNro
2uL9zLRMBMCtVX9cOR0B0LR0Cw8WP9imy7Rg4l+XOMmdEnKTS5Mr9b5MAdVAp/zWQl4ZoEk/aQiS
zOLc8T4NVaIJpAUCVviNrc1eSfZu2OV7K/BIOlHU2ntyLnWfECcnAnfVRDr5iHHRGx+UTQ947/y2
ANcA10rZ/bRLHJRE+d2IPGf5fiBAfff8Te17/8e14sQkrNxlmMY61PoMr4q6sJd4Tl5bvtBlWugq
v3Nj+jpUgb/2Be54cEJJOyaQoyArxc1BtqW3i9wASxIYoTRIhGqB04zpIUpQD2UjCMcAd4/3VX+o
UDdwcmSpSoytpyOdOIzrlU9u6rs9eAbFmgF/8k/24CUyZg3HsGHca+LCP0Ey9k90mNlP2Q+E/RDp
2LKL85rR/XE8QbVCSxQkKP0aeRldvlRlPFysxbT+tuhUwjThBlQUkXKZ9o0Wo2PklodM7Oq9JD1g
TfP4flHtl1DVf31R9+0FMq+9gwmr8TP66dmGCzHKanN0R7bedkVNtQo7q51PmzHSqWdnUEFw/XXu
+35jIJlI8OxGe26wdslIUDQSdB67kNKL3xvJi50tJCken+XaLBZSk5B8DjEnGD9mhT+fYIRQRQ3v
D0VTtFY+TLKO7GhA7hAgMA0dkaIPk2wGXzGrq9H4bqLRvqn56x96rVTQwHJaYVdtmOsiqT9JqkIm
l+h5tKyDMVvn4m/e2NICZ0Xjzmv40RQsUbeIHOqzUhyc9vmeQq0IHQdANYFxVJIQjcMysrcplUZU
zOGpyeU6H72nSOUOpSXcA/hMV9PWtOhaRP6a5Pq2kQcH2R+Dc+130tXAYnsm0w/A45GLkZzs5mla
lttpU6bBUplAQ61QMLdiQ9pp4yAtscyBIxAXZ89Pwm8KyJwoapRPmRloqxSi62pQ0AjxW3OedwTN
QaijNx5rIIaqVjmioZcjlykjJ5BSsfIryrAD7i6LsFGpHHaUPYn39YvUsLBspZ0xarnbgeidzZZi
/egdpq3pNLuK8ajPeeuhsvTL22nbRgFSR50jOWeQx9YwnaW1UwfWJ4Munll67bPrRQDvVGekglJS
0HM8qClJnz27p85SmiX21NZijHPCnzoyTz8Fkf/Q5qXe+fGmodyNvCGFb7I97J8/3DRWCOgnq0rv
WwcBF2fRMrrABhqxmF5GoUpzv2idfjbWxRkTq2SFE0O91MI+ucp5ApQgbfBN8UKcxNCenEuj7u4Z
T6Q9sShU70RSFkXWuvv3A9PatG86b9r8sO/92g8H/unk931EmBiz9NY2DlRwP4FuHHM9kraKgedw
hAfmOUGZZe7rEpaUFhp5GkLOJVzZvNK8F8TsFerCnmYcOj/SdhhdaruuFLrK07ZPiJDMLLH3bXXa
a9ZGtVb94PB2urhw2g9bEB/1oIkPXWiGYHzQps4xe7nDbgI1zUhzHkEr3A1K5n4PpHSttEW+xVUt
mSv0rU4xPZhlR76MqEnCZi08Z6ZV2HN3YU6BYTpv2kWbFYGbBHsawe1makA7vIicAzLZyRVlU39Z
Za2G9L4c3XsRCzmvZfYRFZR6Ft1rrRTd22DI1lFgFfNp33SeLhXSJkH1DMn6v67t7ELaNeHw+L5L
79vkaJEIa/zJF2rZqRtOD1FMibRPEcCqpDfN/bTAfw73EZR1Z6mIEN4PTGvTvipooD//0+GmjNB8
UX1p8eG6WvWqEkqh9jTGXXkwHe+7Dvbx1CMceLNiLJ01L7gqo9c9+EO2xKlHuuR4AyGVqnlzpfaV
ZxNEnOvZ6mdrRFXSb71423nCpcBraexxgopuS24Y1YNjBMUWARd5lUuaRLPOXut5pzw7rgfjGb7u
nRnZ+YHZB/69OBCvvTRae6MKuwC9TapkaCxHQ+of8UXN4H/76rarVO9EaOw/FG59DjKf4qRu+g8K
puOb0Gp9xGs4OC1aqTwPpYKDutj1fgYkcS4XV/37NaYz1DR1316jDlGe7NREXRZuMQIcEAaGb6th
plCv12z2/rRKUbcbpLXVaP4SXJl0c1t/XJDGAbH1bekmaxqsApvZYDpqlv0C5raEe30qXbqkWSN/
KN3adCz+0K1TRe38p3zSkpnoDN1BJMxQAJg7H2rrrh9RDori9HuE/Og5U+Hhd6FbPeeRj6dqidtK
dFKCpARp5rXwpS31k91k+q4OpYMf22MyD1AXWbiIj6ym2c2O0LDB+CHeIZaIenJYd8NqRK1HGJx1
y9+PutqvHSDdkg2a6IZi0NiWLYFz4ev91G2UFE+y4OxoL54m7c0yi208T6N2EyV2PnvbdtDFPVeF
DlQqrLPN2067sPNjT3fQqgcEYxAT8M8jMOHFMDDSTpfU8JrnJRyVOU9ieEfznWIj7U1g2WZ4N+2b
FmbsmGtckHNUVzlgiIVVqh4I1BHPuz8EJxM04NcfDFCNrgMaUWymmY89iSFOCmc0e/eb1IXHAo+D
Wz8ghhPb2mOl5c02FaANU9Oo0cKKmaFfTApFieBaZMl2dCl7IYMdbIJMs5fTpttk31AlLM9YJUr3
FlSct6sx7F3p1OHX02ujenJfyUdA2gjPgPISLtiw/ffIi6C+PK2+baNWv5/WIoN6Il7z6LLXWYO7
xwByLcuysMVlqZlXho8HemPwIfRmCwOlLWlFRjYYF8t6W4R91dHNE9tdaBeLMVdxvUvwopjme931
lkFNE15XfIHyyvqtk+UAgu3823RCyXg2s2TJpg8cW1s3w9O+6p3qS2xg3oNS0FNFUxjMHIM6ZWf1
E5aX8iqtcm0pt+bPmzpiCshJSA8JPrHHEC3z47Q2LfycBBuuRIMk+C8HgtFL/oAmExSSD88rcBFV
k5lrNfSap+M/3fA4YQ+gfkLzG5L2JZ2AoJlhzF0e+0S+Q8RguGhOzcJyUOoJ4AMbYnM6QBt0Garm
8HaaV3Xu1vegNps0EBxF3iIyhUbEPeYy7j0uxw5diuTWwpW7x8fAvR+UPFobuArP2zizQiRLOvS0
cOxFAoorphNxJv7MFGXspyum/ebMEa867Ug93Z5eddqarpheNVFQ3n9/FX/Aai80imA9nRcgkll4
1WryV1KiOqJ9KayWFLGY1qZFB2lw1+GWDB5ArOIdhEElQKYmwvTk98POhBj7+SFULV2FWGMArVA1
BXDFr8MO7LDcl7Cw/IL0jTaTBPoDFLh6S9Twy4i0713Zy+oN3Pw8D6vyStmhf+iE6I84yUYE+tT2
5be3S3wQ0KFeY3QkDg6xjRYqcc0yFy9h9xS5sPjQKEezmSQarLY8ag/TUfhwdxB63bNSu+3ORuv0
lGXg3JCWCBZZVxnX1hiDA7oiVIBCw7jiI6ieQQtsbCRErtMZXv85y+T2YTrOOHjlvWsgyJwdKHC6
k0GmKeb4kAUcc1NHmnVJZSQAS41ZzAztg+LlGEKIzQq/4U0E3Xg5bToI/yzU0LE206aOgt5My2vk
iOzhoembG1XY9ALRN71E3jAu/UihN5M3ElWksP2moBm7n46qdtUcf/8Losf44UHiJ0QAk84M7yIk
NT+E61hkDnVR2d0XGrHA2DJj1HiKRa6P2Hu+rEEDhxQ8ZexoytTY48QRzoceXnlmDsbZTZ9V2Q4v
eZlFlyJ05a0d0bRS+hA0Ha0qqBa+ta7kQFoOWd4+ym2It1mi1XceMIKHPgerTD/mcWw7cLdGDe6R
SPqx0ECyjLlR0v/o3CugubfLcVKrt3aFlwslwvYxb2y0dGyzONIRz26DRstSXF7lI4KyjZctpjct
RhglqZ6UhyTLx8/2j/fEEBXqpJPq8+ksz7BHbO4xBpxeY9TmruUOC8kO+3lvadpZJd07479NvcPz
T++7HIMKl9aP1nraNy3csMdHl7z47dK4SxXIq+ZnWbBYPQ1rzkxL+re1933/tPb78ywaxW+v4vx7
7cOrRIFjrBVjVreefF+1ErxMHyh948rj/bRQsFxcGZRlFu/7PAXV27aBMzldNh1oKSehE0/5/H0f
uL4C7UK1WBnd+C0MreKEiSmIytiTt4bWF0e8g5xlVwX2xceDja6P33xRW+PKjO0LnV7cBBsUJmS7
OGlFW339/f39wfJB53eB+cewLbRIafV9BDWmZpF2gVr7XwoAWeA/rE2lpddas+rvJtBNA6WZr7Jn
G3NftbS7ouproYZmrvGCyA6ZjnNUpkTtLIeycZkWUpsMCzPCJ2zaVKv6Dxn0h3YpHxksDxL5tk76
rKOO9SEUBZzpBfhRVF9H4PWhM1bECSz0OK/uMgvT3a4VTXLZ/bFP7q1k31o91gsJ/GcrrfaVbMdX
U+lcTEwrvNiSpPviJYk7S0BEHEmvywdpSO7MRO6+5PiML9VMaTaJvwAdmXupehzqUodgjkcp4A4q
KbSJlCPq/OpxWpsW04n4znTIqAXZ4vc/HMHWrwMTX9xGNtaWyZQU4v6PsGmv6+U4Tlv1EzMpujiI
vBx6xEvqt1VLbCeqlx3c3F1m6PJup1P+l7Pz3HEc19r1FQlQpKS/lkM5VNmVu/qP0GmUc9bVn0d0
7/FM7fn2AAdoEEyi3S5bItd6w61fNuWMT32pVZQbbZGXkgOf5t2at2sLCCyrLLFjLJfM4ckQvnMM
LfeDEB0Q5QY9x3VoBxZo1YbRZYqKuN+o1e1Fdpl+Oe65kxLlXgblIoMKSrhxwNurXTI+qWU1PBbp
xYoLllR6vptB3emenCsXUXyExbJSC45ykZBs8UPiR3s5aCFMu/FLIE1pqfeAumOU+JO2PyZLIWtt
g/BXMADZ+TSQZz6HBDlR8FPxOCjl27or7TujJk8bksB6sVMxPfCBPHVZ37/Ioho/jM5Nnq/jAjgO
IirNSY6R0OCU2J6KtODHQmTai4JQO6W1oZ5Srfpdk32ySJbRT5NlnxxtoIhizYXT+zAHuBS5XQ4k
K320tJKo+5+FHJydTk22hTmVR9m+DauxEeJ10WIJOrmOh7DF4ijNkxfGQP6k+jOQ3C57cJbnsNog
BTW3+Xm4PoYLpdgaRF/W11E1K56aFLLTwMEDkh7X91WGxFW3VZcxOYukRr13kWNko7I8y//pVVGb
2ke++ftV4wyGiDNayH1m83wqBhdf5ylRPho3JZyole55gPhzlk3EE5UPHfQVku8O8jYL7DnL228o
3yPKJWbzQdaED4rSRnJEkLh8sJAwM1ZyIG5jyGeiqTayeSvkFbUF23NZSRbYmGirTksMdKlwaDC1
lkOknjvbUBXKvey7FaHA1S0oo/SApXVyHHo3AalNTRaN4iOMKauOn6XbMYvPcRei8BMgddo6Zb4B
Dp+t67isNxkQUGeFQrBDlnOMzk33R1AV1mMJCO65aUOE6Cdd3VybTdc9ul2/IvXsFx4mjQooyLLf
ydEQiOhDHs8nJYP6G5gWSvm4PqIdaRrvKC8i1Go1CBAszSIlBGnOU3KuwiZ4q9mxaG5qvqfz1J8+
XSWIASa1wXazjb261Jvv/JoPU2dBBBZFvYNo3dxhAl6+dn30JCcEOnqVNrgrRP7c/miVOOHFo1t+
z68LOKXirHMTdG4RNvqlwz5tJS/0/fLRbET72vvoNzaa3+6SXLhvkYO0zPLSFtYhnuK7694RHWzw
JPPN/mWAc+n4qn0XtyZWyK2Tf0M0VC0A1id2t2XLbNz5oI7ezAYDtmU4dpJhjTZ3scuGGl83yI8H
exwRTPxPMFaGW33iHYikRZ6ZtMpHUCb7sCmz18xxW/QUA3Qml3597H+OjV0+2lU/PdQVfEtsLvyP
BuVQDdbauV1Oa5M7cEZolfYuyfXxSUfU5LEzT3JM9tSaXe7SFt0n2cw77dE0gTsisBPum8gwtomq
FV+WbIv8LARGSFh4zM1Dllba/TBZ1vXjjfHczPMi/9AMftSdHav7EaWPZ8sMf8orAaZGCB9bKneB
BcFlkolzxyn82lra9Q+h+1O0Hpwivjdg8p3xcs85ibs94hwgZslxKEVTJSsq3B+ulUlWBnV1rfw5
hLXx/8ec/34J1skb4plsC24voQS69S+PZf2/n8pojxgqYX82KoI4wN9PfJYVtG4muvHVNGfnnKTd
WR2j6kPrtHzb266yk81cZGuBmM3Cu7AMb+j86mMa1j5OkEC4UKYrvbzLsWFFaGh3qykm1qwohMQ7
WbuOVuLuf28tCIp93loQubFsYQNeQRsC9tDf/xOcHZqq1Ez/xayHbdFlnMZrdKlss/9du/W5/9An
57nF2R9MJH4XofCSoyWGN2N/6OcKenPq+gc8fvZTPuMGrY0+maOOJ8+1PXPfwyFrE/lj+tF3bbom
7GQfKrdx3gkIo3GSsisT+T4KI6Qol2Y89T+LsdYu4RQblyqMfspZSoBWpeFY2V42a//FLkvxXvZs
Rq6BkXTMq62xWAnpRALQV2r9k7U0sTVfB0BEX4JsNh/5/bHn04r3ebIBdZDEhpDNSY+IbroL85gn
j+3YJ9sft7I1JZ17ljXi1epmKAA0JHZKtld2KiL7aLqJyMpyqZwsr08wElWXS69z5bXYyzie7OzH
ZmKjAIS7NNBrDyK1Yq8ylO9paNreiFLdQf5PYtd9whLGvGAF27/2KD/IboGFsFf3AFWRm7CtjzKL
voXxnP2I5vjDrAuTbf/o8wV1kjuYYB1JQfiOPCdeI6viVjegCCe3Rteq3EPpE8Kae23qGs/E+sG7
baxqrSt977aVsjogLC4Sloj8oDDrRFgPsR93Xko3fDSMyPhWWj7iPzyAHwwjLB/AvvEQWgbgsT+Q
vm1fXTVf8u91v0UkLPzaxD/keOqP4WZOc+VgtoRX28ofNgbb/4cUpqg3aG4JtSJ+d0XfP4+ohyDW
oChr2c+n7sVtW30JUmS2h85udnbpKl9CCPxyApSEcqMPBgqEcRi/5BEBmmVBNTBrD5Ug575PG+Pc
lD3m48tA55PgirReedT9xj/OGVZGIsNrKh5IbQvff2tA4lzCuQxeLc4GZaBN771tl6epBh4MKnB6
d10DwbjIyHdyNCpDDpF1FMBWYrQmWotDD0oaCcxQXyQcSVgjwV18NwWKAV4rmt/buFv0gksSQctF
thtsOrQBX5RmUC52XjxfXxhJyb3thv1aXuSYebpufQcPHp4UaHTBg5rRW16h3MKpKYqN11uz+rNZ
4eYNYrv/PSqbcjSqCTnIa9tM11+jKnjxk2wVp4juIaYFKxplNet3lUcfgryRUfkHLbOIiPzXmLxC
8a2NkQj1blFAyn0fTPLY1B+DoQ6bNETyygDy+9rrMFgLzf4Kxkhdk2eLj+XkW8/J7Dxd+wnHE3VD
axclOCKZQfhL9jdsSbysiZKHHHGKC6peZKXDyfmqTMW4ymCBncVMrDzPg1Whxvqm6UFpD4aG+HmO
Aey1ejOERVCh2WEf9qTqPGRX4Yh27OQoB2DHzfnaV1XiHkUV5UBmCvvM3B6t1dIXaI8oUBJRyj7Y
vgYr0cfRd/Kn4J386Fc/VLvIdQrM3bLvGVzEeFV2Z07GFparSbztimD+1Uw+SW9n+N6H7s+5xq1P
n80RfV+zgXMHBDfERvCU+ID+8G7kBJH1wuU5pPqnfugdglxLVU6StcZoyRo4TobpHhcqdcGFGC/4
p0yuoZgY6gXK/Iccvl3nDNHExzijweEvZguzq7xkOvIviqjMB8646l2jaNo+x/ri3mdfBt4wbJ6V
xQHZmev+a4jKAHLbyO4r6yDv+3vpbxEV9XgfLIVsBkEGSGvGSHoxv2iB3+PfuChH16N93y4FwT7k
dxDF89wA+S4F1z+d5S+gr/sD5qVfNNJXF1kA/egv6A7dV7FQjrJLThVhhLCH2Tbr21w7HGNiSCF+
HDUZWX0KznrWznd4Okz7uU/N+xa16Y3uFvlLUHBvsQYj+G5gKjM27KFXfYIwMaTrH2D6MPo2NPPV
jSAWypVq0AHXlYqKXLYhcKwXSo30He4g6PLfO0sjZRt6nw1zOq/GoYq2ja0YKzlipyYx7m5RzCOH
TNQkbu+oZKdxqcValZ2Csm7vSFz/roV/9n0aLUgHbNQwWPtBox5cYqPZSlZDoao4S1DIpiwsw8nF
5jopGltL92S3kwhMrrUyuvQgFshHpe+O5eqHxa11rYts+igydM+HkOiAZZgLagjjDnMZAOxRrge3
I4kahO4bjFAvFeb4kY6GgZh7P21lE9O+fRIV1gu0PJTWzY6XaTjRWvnifMXuu4ga/+so9MjLikw8
aYpRb/M0gu1aK8nRaEzogbilPGoufqBhmOGckSKCZywRpmCJNbV4UuydvH6/dcmaUw0IQtU63FqL
iDfZxRPMQ4dDf4MtSR5anr40ZZ8s5pKdC3KXBdYFjvUsaq1+rAmAeVpSd9hcl2SiZXte2mMToE4t
2zzF/9MOsvrdVNGK0HP1i9r4j1mt5n9wQFwLPbe+OyWOnWFiChgEyOaFThkdhZ0F952DvbqptPVr
V+CO2Oel+6v7nqZJ8Ueu5yA3a915VbjtbTI/be+DodYPhZ0lu7TqqidOnaEXZ1X6vZ8nJDy5SuvL
czBxt8omHv3cWv8tCf3J7Nm2bRPMNcwuQuOWofJ1+vvGlBhl2Dtq6f+wCpgvyJMGR/QAUbSt/tCb
oPmeJfMGBRN3+BGbxFiS6H7S4VVoTSc8DByiMyIWewUS0dqvfNJSdvEQxXWDn93asMtol5VF+BTm
ECjac2EE5kFVLONAtKBc4xWVelHfGbvZVJGtSitzXajo/VhjqnLrYLm0rrZJve3eNRAv63aCpUPc
DlgeSoudb9R7oqrhOlG0g0i7+GKrgdfHZfRF1zbQU40v8a8KePhlLl6BYro7dNvilS764lTZTn5S
NV/bZXX3qrgz0kWBZmHimll3TtdnuPn4ytGOnwl6lA+QDJuzNWli6/cziVGU2I+Kiqi1ZUfQHytl
2GY6wlGDr64NJ0w9H4TrVgFkvh381NjO1o/O1HPYz1a+sYmPe1YI5pYI+IidT8ne2+r22Cqmdzq8
ka0729E2AUcM98dx0QgelYi33BTkeBJrlZRZtRrVaH4e5voUK2i7TCHPfKfhA8d6197kGmlfPW/L
7WQ4SGGFg70TSVutVaMe9iKowDkN+rekSPK7XmB5lQc+cFEFQPhCDX9CbMcrEl2/z5aiRYAr0aLu
3i5Db8ji8QBdyD1qWWB6eVP1gC6L8DmJUcxKR6RseY0Ypiyk78mq1noSvwo/bvdz5h6NCFw6OXR3
Hc8dlLHKOCVF8z0IjZ2N1gGRuwKXYr+fqgPR8ADR/1NmmG+kXY1D0KoLodbq1+xaAg/gKSjaGBx4
VrxwqstOYZBkp4qb9BSqT2Hn4CeACsZzaJYvltVmByvaC803j4Svz0MSii/ce/doNpbbtDg6YX5f
GCJ+r5V0p9lQHJU0ghBGOvLR1NGZrE0U52zlIsrw4PC1PalJj4FL37f3nTjMqgEsqFPxPA010KZQ
d8JCRwXTttAV5s9UYk+FGWxRbO3RtA5lFb8VGYYMPm5FTaJPewfzP/TE9EeH8+iKW7KzrzrkP4lO
PGtx3T3IAj9beERVrgC6qY1jU6nG0cCCofEN+1QmsXoeRByvJyC4K81WNjBpS29ASa1V74PKAUzU
orMahseKKPZByZRxP7n9R4Zz6L2pj8l6MPgzGjFe2LphTSdO9Cihxriz9PWCwJodfQfsAXqibnsY
tvxQh2qjk+8GZz6O92j2XNqG/3fedQ1ptw7BbCTG1kneLeon4YaAhbtLA7vAvLxZizH4JnSj/5fb
mvb34zZ3NYApNhg7g6iBjRbKp4SGj5+J7dZu/jPiA30vpuK9C2vP7pX5DHYbt5okZH+FT2jpx8HG
7K3yD+RS7F3IE+2UBQkC2smiHQZVMurRVpz5bf/vkIC+nPhviWzeom0SDdBdFQ9BAAWfBUhQxUjr
rCrjX2Op2HiuGRGRlOKxSrXivnTR9dDtqfRK4kBeydlxC+Z3hZn0zl/szt1yPoY86DYZMeqtoQkQ
v4uyXhm12WOh5ujtYqOBRzX32jwZIs8VKb6WaEjgkBO+t5P6b5+4VBe4/X/AAy3/B1NDXQNmBf57
nz5yPcrTpIws/SeP9Bohsio5w9uFLU1Y1i6D5CyLHi/XcxwZsVeUaF/IPjlX1urWNjac+Xrv08BY
De0es50vn/qnsU4eyuH5U3eyvLoexKe2mEK43bTkDFk0SoyCVmoo11e/DdhGn2yaDlmrv/Qt75zs
+nynt+j2fBrIG1jYBJj+csHtxRQNW5dc4yGyrCH7I9TrcW6o0x121z0gZASz5pbz/ura/lyVE1BJ
ZMLn6l8uC42iQs3u82JLu8WydC1KxV1DfMcyhk3XvazZ7NJR1b234u45GoNnI6idU0UQceUMXbG1
gEYQ1178CeUIGU/nJJsToawtmzW8Sgjaoj8ZDq+NriFz3gRPcGHGB7uwyXMps/qRZm7jaX2inebA
yV9wIjnKflL98XYg8k7+L+L8JJ4mva+/CPgy+1KrlbWc9Q+rann12xn1/2S462JBjPz9iwu5HciA
QDEDatnnHVBckG4dej37Cf2Cv7Dwx3nVdbqD1GG9bf06OcpWEeuhim1lluJKjEyo7PzLyBDfjX5a
3csufmAYT5uoygKGNQdCAawni3EO3GutKXlaTcjKt6Hf7dQBPJGedDs0B9sHbR6cR0KJIDFt23Pt
3H2UXSicNgfTSti9547zSELEeSxnCOxZrGRr2SfnJS0OeqoQ3U72Demyq8MLxFkAFbk2WEdZuxWy
T4RhvgU6FazkgK1XGCN8mnNr/mUYL73pTnGB1ZNa+rz+//lyt6WqBqjaJNb/NNVtCQEQhifwo47K
qbBz5SRrUdS89ege7D71j8u0W59Rg8V1UVEDJAmj7Xb9p3mDGZRePQhr/WmgKCq/xx+CVZsgJyHH
u/X+0ilXFJB10DJBQbCzzKOfDOYRsgyK9y5SsDjAb5WWfjnoEC2sV5kRWdd5tyvgAT36vjotj6Hf
i9wuk2uG5i7yn+GZqSeH94JSYDu8tbr1YSwkvGTEwA/GwzfCGr3HJqna+XCoLng8bmrhVF+dycFE
carBOneVfQobNieK6YsPlySGJCCINCyJPqjp88hO9M6uOM/mEIiHtPLPOsbLpWOXb0rTBOcybT8y
v6je4iApTx25FthfNLsotPekqPAWk3OzTt/VsOM36OJWb0O9V+wT1jpoW+XdcDHGmG2iKuZdSWr7
eUACE+R0av9U3Y/YwTOOXArkSCWanxDKc/Z97HQw4IwFadfNT6Vp8/CMa+VO9llxM1+miCzbcoHs
gnbYbfOw6tZBgKKCHPAD49HlYHIvZ/RjwX8Qss0m8KvBEy56Ev1UY5l0veONRNkxHIKPMmkVpALu
lLKQo7c7420g4dli6TDkbl2DXOR2Q7290q1Pztb+XN6/0/YSTxfMM/i6FlkLDj8g767tBWk3adir
BJp/f+uSM2TxTyg9OU+OypU/LXe7lo8AfX3ZNrUh/BcQn9x+/e2WawF6Fss/tD1AgX0C8Rl12tRu
nDQ/zDrY6yIqT2np69uuYjeESJC6taqmPF2rgfveskM6cKdUf5DGeym4i79poaFu/NFyj41r4+vt
lCYeB4WOuEYVHu1OEyu9Ef39PBrui8j0bRSqzpdcyznvIE+DoUbofmnN7lvpN+KSFkH6GLgB4RD3
8X/v8xZu8t8fL5ajIZRjO2yO1EVM/O8HbM1NHH3U1fyHiEes1FB9f/ITfzVz/rjIlqqypc5hFBDq
n8jrZaJ4DLD7I1bM3GwQ9SHVFxMz1za3SYUEWOLP/nGcKh9sHLXSGM69OkMQWVowkUWNkR5VWYA3
Wot5Ug9DYPmQBYV/qJSe4HLSqrse4YBzGKFTbcMOeHHCKvDI46LCX+ehFzZEu9C4joJTIChgOClH
WZN9s6nHSHqSNlkGP02Tc7ukDxrknhlW6mWtKOofgimqXtmEWfjHRDlSoJXy1k4Z4gOm36AHStM0
tHdFca2zbKn6uhrn9s0dVePSVfOjRDv+7z+T9pneDZ5dQhKFw4YcmNxnEpGvaOrIMVz5HuGcsesQ
GTfSPn+UBerMKcTJ+MLbdKFbRECaIjSwuknkSCjG+WNNWBNAKC6gSuUHXusH4hLhHxj10UT24Js1
KP5ZrqUtqxKZg+KHTd3tNayIv6nDhkuuJ/uVqH7Fa3ndJjrAuRJJtKTy3SP6RRq+KO28TX2hP6Vx
FnrR0A/fhla7y9LC/MNZRIZS4XxD+9VFYcgNnqcYdY8eedmjmtjtpq9rZ22K4uFG0zTnirdqaMlf
qZu1QOHOMk6Suom5TncPmOYfL4q6ViWcwwWAzYyTXFdxxu5+eZU2TAFEllPy11fAreYSWQMJm6rA
rBEB4fs6qh+iBDUV2cWPYkLo1EgwvWSG1rvFFnpDMBbrarLFyfTrX3lSFpfBiNzH0XCe5am+FugM
dyNPv9zvkCIPu/u+d+PnEdThuQa3uSqXfrRsoo05Oek+96dpUaCJ1jBqMPmc0u0NXCJrN9RJ3Y6v
aDfBfXsO9d44wi/7Xei+aRzTzkJjg6isuQfEtpZ9csqEWfIxbEJtl6gg2uu46N71H7XdG+9qW03I
J6vkC5amopTjtjYmsRV1ZLzXPCBXoE+Ch9/XFEFlPmlBKHbhEFYYtVVAsPhv/GjE/ayW6teI+Pwg
lP7U113xLCZA+Gqcf60mC/fnCFl9e2inV/ITdxlcyK8GrMiNYiTZvuii6EuMPICcn4Waza+zxD1r
uRxN4eXij9zgHgrBqvP+5ReIOOlnTgm/OhtFTgNajEO47PNW3AqGss66uvjuNJxojNIRZ20pqjkc
vTZT463sG7qyhuSr6nc1Ia/TbR6R2OGIB8mpGowWjxJUUTp71HbB1LnvPbrxca/PaDFnzXpQneBk
Fv50MKZ8Hyh6fcktwQMpF3tCLM1FdrUmUcPeajTgM//pkwPWLPgBp/29j7XupardCJWnAkMlRGBg
wRvIIUDjGxCCx8/A6tF3kM0gKLHBEfU0HK9V2StEo/veXybIalnCxYzjkaAhC7VLcZ29XO3W9YyO
diKOvYkks6kQ5zLHMLprEgcOzpSrKPQKLBGwVfWs2J62cVOEJ1n4TDxNZV55EAzz9a1P1pxl9P/s
w7U7Ofri5TZLToW7OnmOik05MFIVanBnY2lTqTFmATay6cLX99ZyWPGXo4wo223ja0hHLF0Tlu9n
BdtLY2nJLmzQ0wOEQdT+sJO76DaI7IJjmVE000dVp8GdGWDK1pVi+gijEC8zv3rx08SEjmuQ4l6m
8YexVrkDMB+3RuOJ8B1SSfSjUjFs6skO9rKpc8IhY/9hxc4KYZGVGxfJMbZwleunMHxpl6LXNiNJ
judrT5gZKwxRSxw3auuc5PgLh1Z71Meu5k9AgZA1ULZwiA+zJurnJgxUbBQI38jRcMZiplSncq+w
cVhPcRA9IB9RH5oxLXZtnnRYoKou8GThfx+q1ota0/8lRPUO17x+H5oBx+XloipUGk8EIt6mQQQy
UK8TDkqyKtOm10KBH+/JKvl7f1fG+KLCLcP9SrfQ3Btq9y7AJkDdga1tVo6S3UnOJeJYFRFGrHMk
IVPN8mGPMMXBQS3jnU0EWNPZTe8x2ZmfIRohMMxBnhgyVketMiLv58QHTMrtS2i27kmzlL1sVQTZ
LrKG07GHb5F4cNIItqAzgqaaCFPK260TTf1dq0cf8r6Lt6X7e0C2s3lcz1OpH283adkfWcbT0JHp
zXBm5xmV+ZvQLYZHu4gBntR69Jq6ELDbJAs/zEL8tBO1/IGK4aF3Mj9YucOjksy912FCzNvA9UgW
TiWyE2ZFG9XuLRRQlwE84vyHIte+RFAX9tcBpXP1h7Lqd+4SoPOnmcLJtJNsOm06d2gO0K4b0dxV
dnm5zlu6rqOyzc+D6N5SyHl8xS5yqbFJz1GdorwWxqY3k/p8loUGZQ45lidRwAz14ypdDyKpd3Is
KEJCiVr/Kludn/fPVR1/t/BN8TQDak6JANxZFm6FyYmDPMTm1teJRDkPvrsNskacbv12Yi9nuP4X
r6ScdbXiBMa9PIOjgbuU7JST1bzHcCbOH8gJtXsEGtIvk+HeteDBnwuoT5eui7/L7ph8yi7J2g47
R2b1fNFXMTezs8h958VtlbXsbx27OMBuR9dWc9IvyRhq3pREw9bRAo59otC+FkrpElnkRpCjGX8p
cxIlxBPrb2BOyhWyGsGjwFDspCPQy/vFksmcenxMfQUA4VIkQNFKXM7/0x6VGX+0ocJWYenL5DC6
W90xETri7aWd7rtUx3OVNMwFNBrg7FqJfrazZ48t1mnQ4D3Tj7pzETcCxnPHMyxJ7bcxGx/lzEhH
yW9wnVcL19YtYvYp8r/qp7UCdNu8RJQXe5i14wDqqdrKqjkmRoUqIb2jGe1KKCh71XS0o+h/dMSg
sV8U/R5D9eq1yrR2LdIhuuvHuX5VfWTbBp4gJJqy+rWYHD7IsNE2ctTNBp77vgXQYxm1nTrZNwLi
imw2Gbc0UxuVlWwiGJ+fup59imzm/MHslOxoMIMfN/M+/IUE2AoYD3l51Sd0gYAt/l954EWakz/P
DbKElq/5fOf74qA4IUbtmqd3npYmNvroZbgZ3EJHTbjVVq1dTt+aVj12EJ++IiG7JzQdvIgmdC6z
MWFhqyKuXijJhy8aHH1QxH8p1KjfWJ0ZeIh4koULkD0rLJ4wU3aShQYP91qTzU6zs9OwFLcpii/G
DTh1QkFtMG21PN6oyC4dZUEcuD2aCKiDlXIEtMvMUXYK3hV3BsfnsywKN4v22DF9u3XJ2qzUmLJF
hXanZBmOOkhffs1094xARvLS2lF1lP3B0h+ryllJpuexJ/czkP5Y10Hie+EUFlgc6cWDrKl2jcR+
P/0enZam7JOjbopExYAF6RezCUtPn1TrATU0sEkQMz0FoOL3HiTzXJJ2xrms3jZ61mNKWenPpRF8
02d2wMg43YVuWz9ge1Y/yJpO9GvNIVsgh81BBKM7huUISVdIpwH61bJ5G5AXTw0eSoY95Ts5IPuu
K1jo6dls0Xam3pxcHmMoZ0XnWGbwSetem5NM4C9Nn8D1SijlaahHTOfmGunfcqiIj9jJZS77gXis
ylvnuLwSkOAuTWvHS17TIm0CDCt3rIoIXWat6r83lVoMW38iyJV9852CL3GVGS+qXkQfvWECM8hR
+jLbVGzHqjVRvVWbo4sxEBqpavnoAnXz5koQDo7CgsxilZ5713zLo1wlfU1LdkV5kJ5Tu4s90eEE
g34taphyOAuTCoT68sHW1b1TivBJG/p51wLx2SI11n2EGarpM0rAWtSTBFRTuBBZ1X+0dooffBeN
9xGKkM+tbt67mQMZKi+yLbA9RB2Wy6HFrJQ+jx8roLGSUE+AwjlIEr0s7DB3r005UEjm/W2Oidce
ppDVRlM681k3422PRPg71AvlmCGD4vlm2L7HxlBuh1BxrqP8KdEDrQb7JEfVvPFyI3PQ2qz8S16h
txPj9whUihxdWvgXyMPxfSFgWS8t2SWLPP9Ard04mwj4XGbFLfdJ6l7UJI/W2MYUe79qmjc9s8xV
m9U2dlM0U3381k6D9SBbua9jw1TFT7KFz0dgj92zmonIwz13bZRCnJppEKclY9WvkNz/3Zad0TBi
ZVE36eY2UQ58anZ2YaDZUv5lPTntn+b+05qoqOueOnQh+5DUAnURRJBlonYVEVhJEGPPHS8yY8xj
kvdJdOJni2Mh0phRsCKYdq6idCF1WLU3G0bwNCzf1n7Ae2lKS+LQBa4/2gRH0B+J+o4a/E+rhDRe
cxf5ivroGQ/g8kX2gxD+3Z9r6dliO/Sk99/aLAov1UjYrSzH+ntrVQ92PAZvlt+wWc85gzWTM73V
xB/kBEWky93fHM/RFGuIW3Ylvw/wJjlGN6OtdV9xKjE3dewUBy1MsawYIUXIS504/hnoWfk8Bo2x
Nzs73TZ8xz/movfkBKNWfG9s55LUnGk/lAa4lXx5VwO6rmERDSsSffEKwlJ2DJP/FFKXTUq4ydpt
4NO8T005uYrCxHNIZq/lZbcFPq13ew2dDT2KOaBgIgF7yCqm8a6ppvbDwQWq75KvjTCQpkr5M8Wa
k3wlyOP1vj0RCzVmlAaqaiOnZUV7cgmivPgijQ65oahocE/1cRzsGk85vEhvzX7pSxylY4OzVGX7
OvHPS259ZYEwZpHU/vqfJodtHd3VFsQxrShIpxt8C3RXe+lAEIOXzMES0KonaI7JYM13reLD1o54
ZAGlbDPbkwElPh5rbYnI/0vIyRkjfDtFeA0yOYiZcxqN3q8RpNsF13asBGBomazOYFL5SYfo4Koe
+S5M3SJ9/l1b+hQzrv4w0T2F/OHism1zLFkK2bwVeJWbmB79uvV8mjWbI16+bYqwK8fFEuTxU7Jo
1kxofACxa7uDbGqtYrK5RA7WHfL8BcRojh6K8oGjk7OqjNn1cLzV7hUtUfE5c/OPFNHcEGTqz2m0
3wwRDG95IKwNouD6Mc5s9b6LKnXdYCa6GspMOegAzva2ry0kOKGchdn/LrAjc6B4CJy1tTS4yIFW
GTDn6bayMcWmb6/sCSYCQbsDlBMvx0d2ZQRq8ktrD2Xopn/0UfgrUh1yPUrCqSCcwbOQmjrU85Dt
Zmcon5AMwkOHB/T3FOsjeRF7JGwgXAFmzozXbm5N504g8GbgAqxF9Tb03WYdKnP7veq3Uoksqhxw
9lkVPeB1tSo15DKnYi4eTSUdVjiD6N/bWTmHbeK/am1k7izVZP+aaPWr6fhPDTYKX0fbep0XDpxk
rKu2w0YBVOdONuWAUjd3GVqJD7JLscEQkgq+tMY7p2VQAFr5U0ua9zrzEaG0m3ZruMF4UOdkPnM0
xAIuGvMfJhChOal+Zj2eRq2rJY//j7HzWG5cydrtEyECLmGm9FYSJVGmJoiy8N7j6e9Csk7xdEX3
H3eSgbQUKRLI3PsziaeUe/70euuSPn7F/yuExs6QerS2RqNBcO8La+WXtneasFI49TzuVm03NZ+i
S3fydQmI80Vlj/oM9dxaI4XdP+AL+7vIESE5pn43S2T/bnKdISKYFKG8V3JsWt4H38eMPemCfNSw
qIvFJfTUaBsNZfDGVk9dFUOQ7m5VBwhnEvAmZHXSomwZecl0kFUR487c1ap7JJgWvImGbH8JhvIs
e8PG+yAgbT9wKw3fOAY/FPguPN0WIu3sA6J5lhM1w1qgWp5e2nFY3p7bKWIwPaC9hXxoy7a2j8gh
Vtb53iTbEa/pwYh1DbZmHPii5tms2gDjRv2r1gC94nGclPs8mb4j6DXhJlinj3nJD6XMDVKRoxZB
M63dHyMpVx0/M/ZuRv3QEkn+EmYiW6pTiROONx8EFSSwLK/Pji7Bi22hZc2FqLq6VBGCWiWT460s
bwTZUqKBdidnu22yV1VYnLLJDWvitJayt6YkvrG3HUVMWyPq2qWNl7iPKbsi4uEsC09vkhGnbuqj
+9FN0Waqfe8t9+zg2NeIvZrxBNtOH92NntnBRp+rbu9hdNJo7l72Vkbyo8hM50FOFUm3aFXCZQQ+
imcjEbdBFpDVU2HE00LOwfYv2WUptptqg0+EydZk6s3q1Ocj8sljgSEWNmnawohqR+NUGNYnNcoB
B8qu3M0Rbp/HG/JfADZVW8H20Jf1jMDXWqc7REZ6kbUclsnjf7bfIPqyTU+SXo41Zpy+bJKI/T9r
yHbZNIRjfyJUdc3VdC0PQ2Sx9HXXklG29TR8H6bk1p6qg7628hwu7Nz+n+Nle1fl+Wvlc+SwDO/Y
di3qbvOVniL7pidoaCoxwfJhVKYdEv3cmP5sOoVJcmPqy6NscpApeZJf2co7NGT49mVRKhXplf79
f27vZIfeiJ9FrQXsi/5jP3nfNrZxrxF7xoi8tj4ImvSfRMC7nScieBFzNQj7R+KjbISSSD/jOIu4
4NxuxC5f7Gri2aZa2WvHPr/ivOHrxlUJ0hDxWRPVx1RVPmNd+VJ5nbgYrhE/hG7FQWButxw2chzN
CwJaLiD7vLMOPW57B756BLr/6CnWmo1JVDyCfp8lF9lvYCSp40o616QmYxGp1Wbq9WEl2/Ce19eg
CXHKBDYKNEN/qoZKvEQJjkXCrcotH694IWiuHkvLAIdcKOaLHPJnwoDoEEflCCEhV01fB6z8Jt0O
L0Dt0GWsuCfmafQKgBHuWW0fOmsibJfBSHlI7dRD/jN9GoSeH8j6H7IkaY6djyHBVDTncQanyUKf
z2WxsD88lA/2simaD2jBXFgEtZboEsUkaEjhKRMuhBOCIe4qy1vtYHjD+VaVsUIzLs5hYekHWasm
nRuqM0tYlN6WTZD3IguEh96NAVmRwnS9lynWpjWbd3tdzdXWY8diFsoXM27sCqZzsWF3NeLJSSc8
OBeT0la5rWaEc9zZjgQaz6XyAuNCf5m+D71qVUuA5yoWTmF3GJpebABIWnszegMgaP5SPTQkXdF8
+EHh40dh/bDC2lzpUQo+Hs4ZSQwk3lUtqi9VZlYXLQCnPTdlUEduI5qhsR9kpxw2T3I8kNnOWOw4
AQIos2cYmW3leLOGWviiVmq+Y0MzATWbYQ+y+zay1KZpBQcBEtx9phwkfP9H3LfKEqkI+M21cUlN
c/yYwKFi0pF3G1lFx+8LDAUNk9zpNkpriKk5DXJwIQfFuWBPw5dx6pC3+tOG4ESwJ0NaIi/cmAos
hQmjTxSohohtKaIiRw9vsKOsymLK/Yy0EjI/ZV6wFZaNGs6NwUZexiBSrKW8lDObDfnNYtfUVrlL
gq5+BouNLja+az8ACnGhd9/UBJcSjs+wIry2P/gajyevtwDadcoXUhPdDz3SD16sXVKsmA6pj1fX
tu0EKfSQbD8siuBMrI4NFfY6TwaM/TUKR8a1Q1kwTYT6JDLVuA7U4rkm+7DnvPVhYXbrKyo8Nf7H
PNmndSh1/ZlnYhWx6AIoDHVc1EtjyMiojV67RwsNvxbhFy+54daLfAb3WAp8d2KCkdWs2zQ0v/Wg
hBZjm+pPCpyqYx+X+VpDWe5Lyd6smIxvrT//y1ViGV0HkwzQJUoVc4dmBEtL48RU9fxoqjowDqFo
+IKW8Kjk2knUPw6+Er4FGmETvdfyndbECtRSO2bTCxg7KlNxqDF3u10NVo7TTx/sjDydYTDzkHuv
vLpPA12uovPqRQ9s1xdDaQArt/VxW+AmvB3cxPsYUg2Oqpl+5THVrHUtRRSG2/MrH9OTxY1vAdUh
WWCq3L16VQBUK27VjTsq3asSxZArcJtbyt5OrdEJJhxhZLbXLEunhudsxM8C2etXKGQEglVzOt5X
qm1U1fJ5YcbPbLTqWHlxe8I73lj6XaQsC1mtbf75cwGN32gW8vI2cG6MlehN45u0le33AkLPBewZ
EvhF9cZtv/5VzTGHyY5/sOXtFl3oJq+FZfvASdsCn2JsznFFiZaFMjzElT1cOjsdL0NSsSUCKCCb
ZCGGcqkHdfsoa0Swh8utV04IKvYKWK5gUvrPGpXL7Tsph8N9jdB0xqMbVG+yKeVW8qAVPSChWaIb
GTX72M0y3s1c3Kup4r+HqmTczUrfsgP1ORVnlFnVW9ZlUcceblJRiVkMC/y96r/qUeg/l7rpIBQ/
82aA1K7A5atvpg4Mw2q0buv5jfbWaWUJ9GYQh1k7aj/OwXVfB6kUZGGOJ3GQXgPbnbZJa2mrwMqS
a5SV+t4Kqno5YjB/7UQcnKzMqBa3aoB6KOy4q6xBUIFVUlbNcnLjElqEUR7l1b1QQocUiaxH5LKc
28jab0s82zClDYtWW1sKhjauSDEQbPprWEf1oYLcvJTVyBLJEZ4TVEs1Ha7wiUAFmSY6zfNge1Ac
NENwcEss0V/70BFn2PLfs7mWEe54gN70JvuaMjEe3bB4khNj3zOeRj84yr7EDMWltJWN7MuLwn72
MEKWfS5EnJcm+ym7BjOIrxp3Iz8Kx2UU7zI7NV/lODxsF1FFRFS+tg3BjDS7swraGu+E1squXj/u
od/YCLZl+XUKmnc1d+sH2edEgGL1aIhPspOfebpM3So6yF7FRpfIZEe9k9W8I06QDYO6MSONvH/h
HBGwC8/FfxbjuOrUXoMjQt/UVni4WOb0e1ikoWuKtcKq9bEtXskxaqQwZmqmaZfo1eV3VU6U/XI2
xp7qxgvMdEFExj0UVq8e2A4Qc+KRDaRHJAYO0c6wVEimw1E2XP5Vc2NfVhhC3gY5IbhidSK42OvT
+V5Mg6+e9chMDo7Q99pck52yPcbmakSf3a222E1hpTl3Zxrq8vB6WeY2OQ/DdV2184ZG+dUVoNtI
+YJb7XGuzAcrOclCknqw7ZlVRGXptE1660rL7Dkc7dknAyj1bYy8lGwgmw87t8cB5v+Is2noF9h4
RvUbljCwp1zhE4+hWunl8xSr0ZOsmdBUJqMbX9i9cNTIT7FfIqdTlfnK00mQh5NizHcs84IR4rgZ
w9RHMAse+5KtTrYyOvg9scl3bpnaZNp9lbzZra5VyBek6Oakpm5e5DpOwQM8g542r5djqI29lAcA
m5eQTciCTocxbn7Jplv7lOAlEpizfTCTZFvn5Mhtd367DjpYZ5qLJpM5n6fiyYddCWcOe1jj3MyH
s2ouZLuCNUSADNZZDjXLvodYhnSQbLsPk7P+jJXtqTOWJ03ne98W4fjFm5ljWq5+DCFKYUPrNpto
6m/tOKRNH041NTuh4g/vmiWu1J0IUKaL+mVTlua2Rd7pebTT/jnQdoHTmBfZwg5F3xHnVBb25GJF
G2WqSk5J1HvFt7G3BMT3pHH+v/UCCEIiMwzcpZwcpPHPDmDtymrH+K0dyv2QpfrFaJMYwV8LGgc3
Ci0NnWvwVTYiFte+VJ1N8oUJ2TCzaKzmKPss9vuPrjK+yz6fcO1Z1zE9bJtQf3Y68eZP1Q/dy7vX
qPStl8La1ErjNkuWg1joIV4091lJbaNtkTc7ObRzjGmLiUjNzYLedPLc05919LGW60Qx+9U+RNK7
1vRHYz4ZlfNpqcgMGGG9cZY1X22IBTUwT5Wcw5IbetXDPF52ouAhXtRa/D2e+G2/lp2eMVUP9mg+
2mkAaCnxoO45g4NvoYBP1BfmMw8p8xkbAbGIRhfX6CoQz5mm+zg4hzvZKYcF2mCuap9w/H2W6F9y
JFUvco5eYIs4xaNY3iehWPbseHp0lnM8JXcOzvzC5vyaf72wrPpRdIqr8Grh//pYiapeqXC53rAx
+eVWxvQTGc1cMRIU0VEE1xx9+mxCH4veyQB8xGNmUyI0dYxzj8CawiEoByF5Ce2xWSJcId68It1B
hseWYUhf6rmo/B4GBnaWW1y10hfXYSOhh+Ika3KEXdb2wnXNZi9nuV0anarR/QYBTOQsm3NkjssW
pJYN99I2i4UeB/FD5wz6PrW7RxARg7qoZBl6rn/W1E854taEUkv8IOslWSYHxt9Rm5tkOwok2FhE
yH2qedvBsIUwGCVx+TnVRrUqVW081LXhvffVq5PqxeeEiB9qfk27FmFcEoPEApiQUM0tVFGXpVsU
z/lcmF6j4tgWFHvZZmgaAV+OQa3jPyM6mz97BGFBd+TdQvbJUQUGDNAUyrPoO+PRmAuRiW7Ziyba
yLYaRa9HTB6MRzuwLxxc9MO9qTRa8yHULnrNvgCuG9MLoOL84NFGSGMIJj8mKxYnWSiOS6hLXuZd
yWVu+uMq5XS0vA+qh/b3cPK9gh3oP9XAb/cDmdk9coPfuW/8HDDRIe6JBprmBVD9lbx7QYjbJp2v
el8zy95C41N+ic7dKL5afhsty1ikTSpexiB215NiW6fIqLVDaKrY2+WNf5kI6EfCB6clVsZQ259B
kjobLRID8jxUFZJ3uBeJd2w87X3UIcGaxyTZ8wCriGRCI0skivHu+tkVwp3A7DiLXieyq7K5joPo
qATZsJRVdHXcVdql5v85ySjibCmmCvQWwelCC75ZgdBX+IYa/BqQWPCR4KBSfHCu/DRVUDWdKcRz
WXon2VyhTLkbq6pet2FSfmSxNSyKoUdsQx/CNzIxt9mDrhNGtNP2KXHSw0Ay5pNQDM4a4IQ2STH6
n8YYPHk9mDyF2+gjYfwSqxvacaHRVvww5uCmj4TmtOkjUXwEmWax0ZiiVZAPHkcXU1uDtzypHgEU
GNn5udPQHlDm7HbVEwIaOyM6g5yNX3m8HGWauwqDbjM5jdjK5Dhsr2VPluetAfV+HIvKX8lhBlwY
WGBV9ojFHHIho/iQy5Z5jKOh7gNlml+lXTuzxFSNisHetppoLTPr3eR9ktnuiX3WNXfUqVzIRadC
CVcCdMC+Hr+JTo3GhWaML1EcGLuC3GS+DXQn2GUwgE6TII8Qt427VZvAhNbQdM1D00FhGKL+SHAV
ZbzfbXl4bvyEhBojhNl1G/bD8V6xRuVYFTn+Vn3qvoblqDwKNznJWmyY0+vsRTJ3OV3fHvM8beaw
BdwaCGunvCJPH7aw+TzNVPl25cEHAmvfi04oPzyvXpKsCHFGZKPj9NX4Hf+PBJuIXrzpGtrHAIxK
oLkDQnnhUL1MyjBicVViBTFXO4jcT64arEZNawhvG6A1MwgL68DwvIcCKYcXH2gVN/LncOip9Gj9
xAbmA7JPCYrhHJgllEU6Me5kRKz9iN0xPsVQCja8LkktZJSXRcf5YipT87FocR6VIDB9KH9l6pii
609SzWaDO0sWVV+1bthkHPrftaoudoYpwLwNhvVZ5YRc6/orv+IBIRxEz7m1/tKxCN12TplgrYIP
0ao2Ru7AKLgp2mAfZAF9A0CmvGQgl/loobY1F3/3/2vofb7RtLhe3+ty+q1aYYHslxkscTScFgOC
1F9tFViIrSJbEz84JZ4PALWDx9BVgq86+qmLsjPd16qEzAwSRn0kPK5tXfijOKNV9VGJ6mBhqBam
qKnwLk4pum2AfNFSHxrvItt62BBIQ5TGpkOAegGDge9hgi9OVkzltgXy/DFW1lcnL+OnCgrDS5Ya
24AbBKfVdlrGkwUSmfsekocDQSJQDO3J0+veOY8FMAY36FdiJAGJs7P33ACS2KmBnu/A3SjPQc9v
qGDfdEWEyOFXU6fk1rzqfSrQB9QtVDPFXFVcZVE6eXgNegWIaWc/y+YmG9w9egnBymOv8M4zHilw
z+h2stdxxS9Iqu6D7JRNstrk/dFEl/46DIhEIxTorM2+1T6JiJ3bDs0jPdP8sx3Ur/Hg2IgWddEM
cuDFdW2WCRqQt52rYOyqXeVlCBPOVYgJykHxyIRjPBVejbDwH7DH/mwU8Yk28bsqRhRW6kzfgBXL
1zUfwCvqmyBp7SpYdrUiXh2SEw9mEV2TvnYXetMPG6UyTq2w25duRnhmGMcA8I3i4ziDRHF58vdT
osagB+iV46ImXFZsAC+yhp4l+kMpkEundC+AhIsDODvrKQAKwPe2Hr5rbcnxIku/eGYUrNnbs73R
HfWhLRCgkSMK3N6UPPreELVa1g75eG8C1WFXtr6aXOyU6tZe9Mr0YJXhycN0/cOOtAC0WNwehOGl
H73pLHseQ9fWtrqHflbn8vkgPrpEeGt2ovrWqMZqEfjERzDj8heTBsQl74J1UvI1D3UMIxAiUhDq
MPrDUPCY4fcvXnVf8xe4qxYXMwmiXWooCho/2u8CGcVngVfG/t7egLxMTCSZx6zXYSAMw6cy5Y8t
GOdfXhqvKktNvmchET2rAuwEBzHedC3nRHVQ+6M18cKqnlrPTaF7Cx1DlW92oW8iXYy/DN87jERj
vtQ63vbq6LsnIZDPUdChQRiir96QJ4sOWOaMiNNRrQLL2oJZIUs3V/UY34gg9cQGfFr1RuI2X9ma
7ezGudfSCRhZZklwZ+5lMwSLt+E/oRCceJvAvCJNGl/kSkULByGv+1dgOuMr4h0z4o0XMPRshwyC
9dgOw1cAXe0vz9mbalP/JBmcLoZYK64WdJp1PZrZOUU95SCCNNuihuZdVOCSS2RI8q+xU+3g6DW/
0lLsewItX6LAr5ZZWE2XWA+hOCtpc8iKYDybCGJgQ9HqV2NO1TpQN39a6PHPs7kF/EitWH1rksQG
TODmfONgiCdQUbdDxY5IuCCA9cjeiJrPERh/d1CyV0CjWrgv7aZC46KpiWmNaL8so1mzRRay615F
tAhQlYOf2L/mZAmsCq10lR2Pj/yhmgvkX5OVVvUdkiZl/kB8CQib7NZqJ/5XT8iZjh07Y2QvrJar
y0miGfa5w7P4VojcZ3fUY03eJ+BV546+9ABmZLX+iZGVt29lFTFYB3dAAKvzEFUgHUfssSP5ooVH
MuJVvpCXo6/Nl1NWb3Ove7j1lJ0XHrsOHeeNvPzX+MB5RH7Nurh4U4dER95RMMnO5BSBlM3VEJW1
HcoahCu9zn9XW4zOCZpMO9nLkxoj5bztz7KXpDqOWor6IsayfJmXHBpNeZNLhu3ULGRVLtmT/VrJ
qs/25rakrKKVsBVmae/4DaqHuiFa5UPHwjxMDVEv+adNXvW2Nx1EXw3prUc2/jXmv7WxYdnVbnMm
w2NCrb82RQo92ugcZMls58mBy5VY+XS6t5vDoC/SBMyEHMH51nlKZlRiQySWDNU/U/WKjwZpoX4h
xw0H0yApy/053vZI0Zyr+Upzot9Xso2j0u/ev8b9t15ACc5tvTzxzx4uq3Gs24dmgE8469vaB8dF
n3YpL5FKZdchL28D5FiSefoicLr6NlW2VXK+vPzXJNIl9qHQRLMaAzuFKKBUu7ADqJsmlf80pb4P
Z0NjW1kB0ykzRFjvHWj8+g+QyZdy2L3djfF+5X4B3J5QtbOQ3Y2pn0EV98f7OCXSw0Mdjh+DEPa+
8Vx1Y9fqcNBjdzh0wsywMJvrk5OMh1DNUba795tFRr8cKhtv42913fR1cIGAQHFjWqCUkznZ9NXP
rQon7qw54FHQv+ha8yHbvapYiHEcah2iOtu8RPf9S1prylPm4GzGl71ZVbWlsO0IjHpH6hFhXX/A
DHYqG+sIyvI2Wk5hc4kCafEqK+T+mIWS+8YlxXWWbbIwErDFQHi5q6iBt+iceg6ezizZRV9nJkGe
2OWXhSpn18dQU/3x6hlpcylUvbwkRfxmFsX4gYIA2q+bMijUa3OtPLu71h5Cks1Vj7vuKrHOv68t
A0PI1J8eoWmj2mnl+qY3Cp3zFXZGQJZ+VkZrn/QwGV7DCoRmoHJ6CrGUf2Wr6+9aduAr2avUeXKu
J/eb7ExKQ2OLdASXgJ5cOGH/bfiPxtiBaDRL9yyLtCXJvRDe2Gw7xY0Wt/q9X17ZZbtTzUQ/tG2s
tttGCT1E34iuulHRHQVaQrgce0p7lHV7bpRXf7U5iY7ePJFJNmIGghq6Cd7HMcJT09n+Y+v0vwth
Y+M7RFO5+asDwgBuTKWj4mnxzwzie/5jambRme/L8q92uaYX5C8jyhV7WUMdrz9VHoHkmRskOT6T
1ud7YeaHO+1HtgsOaVDR7kQixuwNxt2bblcO7KH7crJNrvlnrGz6a3U98I+aVdY7c5hiBTYz0hXC
a3dunEYFTIR2JE3X5/m+wy+HS+ryKsPBdGEk4UkPCu4+s1a7mCXeTSnxjj2X1iGVZqEJaq+wkNFW
kRJlgO5nAXiT/QO67It64osCVpl3V43h+6jzNcrMLl3LauaJfIWUSbkHNxy9G1r0U5+hTbIzFs/8
SuwrY7wnEoxPpaaE72AZ3YPVYTMoB/lDWXG7KnXQDazPzzpZgoesj3LwEHjninT0xcHg4QpbFEQb
a6D5VmEXa2EeP0/STc5yypcb9KHIPsvYip8kpIE9Sn2hBQZP8nRHOoBB/6sl1z6juIufAAvXN7zE
/17n9jq1+Liv0Q+QxaArH9psBFNAoDk4Vqo3WksA9EDD5gJmY7PKpoT7RFagtdUpbXRKIaye5FUj
G6fJ4nCOGQknt3mQ7A9rHTX9f42Sl3FKRh1DLqC5fy0iu2+TIjuIT+0BQVfnGLttve1a95UAr3IM
zEFUZ3kZIlEOw4rGkR8kNw1IDaD9bOxpFIiOfA9Cj2hIhL5eSHRkkWcPg/ujcbxoNYcRi4VMOspM
5H9PSsouAAHlUY5UcFlo+io7mO6AXAgE1VKf0aQV5/ObWdit/qe7Vnulf/hTHUL8oxfSQUxDDahe
JfGw7EsRHwctavxtOjuPyaIxxtsLRIIsy8Of6m0F9HwGxGPSHlLn1F+0T0sI4yKLytLbc2QGwO0D
7l5dUCv70K5S/netccnqxLzESOlvE8VTl/c2RF31VR3bJF7npWRHblfeYtTJMN7bVNX6cOOpOcqV
ZDv31VUNfhwaETMNLY+eFLu6vZ5sqlAmJj3bPss5mDIdiCLpCID7A+T9YgDcx/2q89xZGhqFcXRk
45YX7iNKtRIku+YBo+evlAJJQH+eWMhB8tLzSTxqkVOv7xsxVDTVw736/7Fh+7+H1DGmTQC60O3s
OPhM4Bv81q8eUQiucAGeC6t/8kfcBFoe8wJgGm1lbr8RgTX3smbHVfWYGVr5aLvljwFHg/29SY4Y
dSMBSTIVOyT9Ud/oCuUcGzC+vaAb8WiATjm0XvM89Km1TgrFO7tNp+1MrU4OOsbKp9qZ/K2RN9WT
Yop+FaVhep2mkkNzJ5y3pB26o9Kq4KNIkDjANClwCktPRXnUstA96Z5PZ9uZvzvlCIRso5OJ7p7K
wVhNRPSUz4nFKIzsB8fq1rImC4W7wCExmh/d6McRMNSw3xZuWcNY8KxVbSXmofYhm+MBpGxNBLhf
O6Xi0Jrpx0aAKSSl/eSGD7YQ8UUWMU/jS4OlburYzaOs3dp998BZUDmRgJhmrl39xbNCcZAjsNZJ
Lg6myAtS12Jn2j5inRA0gCTUVbC9r66mGHT2GYnze1teJ8p6MpJ0JZeRC7ZlO25Jq/OO5r9MzMWQ
xc2+CAL8PuSf4KoGewNLezXrafSXFsoU56Dptve/ubWM7CknfPqf764fRgRkUkDz858th+OPfnt3
96Y/7/D+F0QmEs9G5Fu720tmHDcAqrB9uL9mZNsjbHcycPdX7ULFW0OF+/0O5YJVmP1+h7dPKwwc
LHjnd3dbWxc++x3enRwt15fvsEZG7P5H9vM7TJvb/+/2sfT4xlXx8PvdydmqLQ6K74CKmj8IOTtP
sy+RXonDfXmbtONiqJRoBQyvfAF3NPNd1eJcWK3zTKrspdZt9xPyDYpzmQfAUvPK91zLloWlpA85
Hg9rd/IOiFDmj9yYxEumE5ELJo+7TBiT9UxM/aRoxlfZKYsSMIYh3PE2vuogzTcEQDcyH9pHQXty
ivjHfbyrET/kmc+G01FXrYE2q4mQ5gavm2FVR472HPi5/oxA1MkZGuUczbWxtPtDEPHRyk45zPIw
F2C3HeDWyBAPK5BHzcGKeF5DFnpTDOu0s4t/tXlxvXEtu368vcoY1cT8PX0hX0bOasywJnNVpAdZ
HbSxfgDcfKvJWUODnFFplZhm/vl7A70HfaA5T7IpQvBhh5hEvrz/vXh5/8rVBFX5eVLSRMHZ1uvb
XyqbNEsQBx3igGwfb0i2GZ+x37W3jwSwf7FVoxQYv/FlcM+Gl2UPiIhDYB398FFeiSSFOtVX2MHM
HbZIsAYpdRAIodlEq79Gu7E67CvYjvcF5AhZ8ApeNv5+hXuzFRcRZPx/XuHegUjy71fJIaHg685+
SO3wLlaDdA2UmdA2m46NLhQDSr0f79nOYzI9ucORrLNDur0qH7Dg89aDGjQXA3TBinyO9aoEDrrB
RjZ8iLoPsBI0xm9R3pwrp/N+IVi90BA/Z0/YkVVma+Yjsa0Dn1KD7xiJ/WxsH3eD1HXQy2qzqw6v
Z5XiAnqBusTRFL3iB/5cbWsFnX208dnau5lTIenLN9dA/Xnri4adl+Z958c1ol+LedOilqXGlr8x
unQvewbDnRlHGbnkhd6l4+nWahvuYuBBsAZRkfEvaPgvZ8sQC6uVpmjJptXYnizLbE5na5csrs3n
Ev2hbVgX+7DSQmKmrv+ouuBBwBdjn2N1yTLW0+Y81Zb6HKn1VbY7fmyg2ls1B26tGpxKY5UVtvIJ
nlXbuLqHg908fejPud5iDdubwZ6fhraWzZwQj305qK/RRUyBAw3MShosSrF2QTK36AhCkvFNjv1g
Jse6Lho4yvPlpKNa4Qjt0Gt+TnwxWIVOV6ynMUuvrkX6rB0Ud4mvW3ItlNE+IKRqLWS1a6FcRbn6
S9YmpXEecSw8y5lovohn3MuXSNnyLJ4LJ9uBLGleZaWPiy2O6s1Fzk2j6WriDfIga7wT/HK9IDrJ
oUkPCLAlVL8nfKC8ppw/9/wUCnVhFnVIrJ7CGLRwqdqZsZ7C8HfblMLnWnA0ASgsCPvJgdGg/9M9
D7TaqTjgXgXe+E97IeZAA+5W3Eintzj3B2DVZfLe4Ym4dRue/LJqFMQ8jcj0D6jyJ+/sAd5UUUZP
0NWnt1as5CAtc5NHo+j4HrOCo0fwmSyNncA8JXEE6Xw84Hayd9S4Ofb25Jxl70T+GxySfx1BV12E
0TxUTZK+m5oTHqcmRGx3XjLvpnxjgbHYyEmiUBVQviGHhzQj89h53safGZiyiND/zBdumKbHBInD
W6MBlpDoKFIwk19VLxFhLcxd9EsbGxWewGG8xlon3MjOfnS8R/KMt5psqtreX2aI6u8R1qteXFLa
R63Bz8EYChKQyIJeldaP2N6zEoFgdx9BLgDB/EsT9TeUHYD94HSxik27eIrNUmwtb5o5cwMigAqP
bLe16pdGx2cEy+3ia21Dn9LmNLrWimULdOm75ZV43aW5ei0Ci1SLqesEsk1316MQtXcVDKP0sAjX
KKvm1zrhaMaXsv9OfG11W6nM4j2WYubX2ISpYEEMf2kbol5NEqZnQ83J3MWDvwtV23sMbCNfOcjk
v4eW8iO1bfEzGS63dSoOr0pTq5+t6BvAV51ycVF9WHnTNByzIblO/li8hlNSvHa1tchiO3uWTRHO
WbMGNMjqubNs0xK/u7hay17ujfGpM5H8lr0Frr+vzfG+Fvm4OaoVNyfZb7tpum5tvmTKZ+a23evY
pasSm+H3Vjga8IvQwKqDqlEIe2MFbYkMf1O/cxILlmk8QJ+Qvam3IfHRvWheWj1Drbo1D1YaHLN8
RkfPo5Kc3xz0kWE7qq049kqTLEyh9OdZn2Kl1kG/NK1pOMs2WQBFGM7JXExRY63iCkVI2dEjZDuC
XaVH1nUVwdJ7t2yTvcjBgZ7KrKNaJ9Gy7SfvobZ83DJye1iOxuR8JQR38DEweSsmK9rlXl1u4WSG
H+iEr3Gxc74qEJpXGb4ip7DToqeM9A20Xt3+mkXju2YKlLzBcwdehkh32IdP98JuvHPNRucImbF0
FrHjxvtJsYKFHJKE/4+181pyXEe69RMxgt7cyntTtqtvGG2q6b3n0/8fod6tmjp7zz9zzrlBEIkE
pFJJJJC5ci3rt7MXwEGsy+kxMiltmpmE6maFUVf8/kWf08WqSPh4AiMdLhWEZruxA8ojqgPaIf5R
jjArieqAmh6QHh82J6oKBif4IZtNcBLVAdNYPXn+X8wTq+hGPxGjB2d5pFRAqkjEu0bkPPhovD7Y
FfAR27wKyyAT9IEmp16IMWEz7XrVO/V4Fr3YiKJN1cFc5ps+W1LTrS6Q1vbHcFosc1V7NYL5Rs7I
fPCHngLWIOFgotXmg5qN9jW2gLkwJiyVaUiILafuIs4qWBvDKFxqFIAcFVDZdlmGqDVE5YuSpb+v
hI0yq+Zx6PP5JIj71el+aUj2fbFylLcsCtyWwux6wd6xGp1kL3erCrrYRZF0wddwlH9Qst9e/ajJ
ToM2WDPhX6VIArGT6E6OJidXV9Xfhd1wJrmoqjChreF35tjFQdi5t9ZwZybNNjQS7wsK2Ld1pA7m
+xgKNiHXO70748+76zq7X2bTu4BhZl801u9317KVmnequ6qgUgmLLnsvLOVMRDb7MoaZsTCjXj66
tVPsiwyyx64LouexBaJAnCZ7pxp8HtW9fm40NVk0uuZCdelJO3F1b5JGGtZmGx0cs3E/DApfXdZf
PN32n9tW36OtrX5x+wIesjTyj4XSUB4vu9lSRUzntVfjsxvYys9QQ02TvPOr5vFndWUm7UNt7I6w
U1A5qvvVG1j5rcc2+qfi5l/TWNGf5VJKV4hFSjstqOVT543BRJrpfo0kbylcoUNC28nJq6eM6u9V
qzfeTqaU/Qx7VD9XlYEf8aCjC1UOLqi2EYlRLXQ2HDCi+UQW9DqmCFF14xB/NfLge55U7nciCacM
go73Qh2XMrd9f+a0R0hPMkStTehvqBiZUfqx0rOkfHd8+VKlYfNda4P3sfWNjWQ66J9ZY/LoAt7L
8kfoIrLHtiw4gA6ushK2dtTLM4VjmzTrspsHdIXeHAlKwhjtpFYdoOGBrloeGKCYpysq8atFE2fB
Ev3GLFn6sDTzH3D2pUpSmscr50ajiB5uo7VLXVJo18HyJsNG4p91/ppys/Gp3qaI9X0lU5ZhH9Sr
2G6lWSjF0tm1O3UfDwDlIhSKvrXhC/hj63tcNu4c6m3lyD/MPOrQDs/LaaAZfiTUIX8LzS5ceiXn
AHMAopLLHfRqUWh9H/WciozG/5J3UbsKbJQZpdyQH+zQj28efWs+adRgPgep7m3gB7UB75nlc5Mo
j2IJKImSGaR+QM6qqlyrUqDyEZAvAooJvK76YoHJ3khxkq9KS99YTeS/wH+vbmPd6ZZ2LxtfTSRP
AisdXt2y1ze2GoOsmuyl/L3ug/itqQt73QA/WitOYH6Nk8T4qtlEFJBJsdZF08VvQ/xdjEXUOK84
VmubAqWN10FDUmmaoxgcVMMqUYl59f4LAeWNeAniO9YikIK1ZsbSvDR8be9xltiLK2SvtNuVsIlG
98v/w6XTHZ16ikZffJrbg7Tfweo+rzoo/kRThuCUiyDXPtjSpMvOvIlwTaZABZn2l3M8DcDWb8M6
bfz8ZFdrSm59rz5+srtelh4bEP9tZA7ziqrledd1r6lRlddiqly04fDZ/zFR9V5dNXu8mciylQSR
qIqVONb6+qAscjVLrl5moEuu9xCeILG0yjU9Pzqc9DZUxfZ7ueb/SVrc3Xqmk++TzG83FSyfR8OF
UaeOcjIYEpqeEVzIFz+s4ARwS+8xUVoYYkM2o6Eqn4ABZOcSIcyVqbTuLE0Nl4P17bOQhw0cCZxM
TTM9C5u4cmPH2FEZhPguds0JPaiMEr84ViSkAhTgf9vCMnGWfSKjGT0M8iPF4N6uHksArK4+FJz1
/DkA6O4qRo0YmRgr0JK16GqR3R3yIfuelYn8WOnokEC2eIg9F9ZeNQzI6BrRRnR1XelmaR66t9Gg
G9e6E7kPZE+9p1ptFsLLHtm/lDr7eJlqRYBfcM0MxkiesHPDg1/q9UuAEGA0aNAxW0QKR71tlqLb
1NFPauOHi5200TXl7GnUMSBRR9eWOZrP8F4yKQn58ZEx2cgoqa0t06gekGu7eHocHBs5rh+i2giO
LQ9/MSYar6vLZaP65dI0lTEGCN1cdMOU1x4Ikm0auMlZNIpeRAu5MKUFqJn0ZgvqMaFayfNXcmgC
Z5ychU1cUcFZbuSGBOfd5iLvtoDtRZmBPMzHZRv35EYmDp7EaZJdSFHTOqZ/YR50dm3TcINynh1V
c38F8Y4Hhv0eFu4vtenll6SURmBJlX+us8rewI8ewLVo6qdOoX431/LiRQlz9GUpoH4Hy2tomvNL
K8MnpBdLGT0mYIm3pk4sGOra5FpEmb36ZG+nwU82YhsGlUmz2PB/FYZXqScHPDMlGfK41AEWHLNR
U8BGhu+SlQ2wugzDXlzdG4RckrUSNVRRo/TrTI3PPoSqx+ky1MqnViVDLNR/hUk0qkSdvrDdnP/4
idG7c18qiE0je76RqEZbKwpbrJGQ9KuqSBLcgbKxDSsvePWj5FtgOtWZB3fwqk9Z8Lh68VyrJzSc
PIopY1GpO1KGHUprOMWcYEF+Ue1BFJZnysBjY+yoLDJ6S3s2Q11ZJNFQnWNFjTeKXCTgFzTzUIRx
vPLLXnmwKBKbd5STvHWj9UCQfQLys/0iaTVzqWQPXLYhvq6Vc8od6we94gmSFIp8UOCq3aW25G3G
Qh7PuZ8Oi8EtvJcOqbpZ/oV7TnLQjZwUQFh1MwJccrQA3hofvKlMymkohZyJvmiA5IUgHJpxMcAl
+HtErCHchc9tjuirEoytXfs2VHpy9Sfqa6XvskOfFmdhCicTCATjGHb1WphE0+lqcyZWMBNz7nZx
pU6c2DcbHjfXP+tDDba+LSgnxOmSqDqj1ZQdhL88BtLKNcYKIJbmrA0CW3v0cItdjZY5IfgGLb8K
qWbwbdFlGNC55uAyPGaDUZMw1orpmZvPbFvzFjZy4whI68oexhZIDBCy4xRf1tFKGEMltYvbpe3B
0OwSTRv28qACQVM4T2deUz22XQwSXHcJVidyspabDmLEPte3Q1IW23SKTIYwMq5Gp4wvuSRC2ar3
pMtZMjflqvgSUjgOTyihxRZiUqo5UY2LB1TCOUTNABYu0aiEasxFq8iyh5kxAT7aQgp2HMCrheha
fuPOqJeQDmGctC9/3BoLdKHdUzGT+RpKOpObW5loUU5uDqsJu1jNnNzAtXx0YxdighMY40NU1yXq
WDbJ/WhQHwPTLK8+d3Cz9lE5d1WKAloYCXalE6uPlpmqm8wzqOSfnG2kXh5TSnsmVz1PsrkC1m0j
XBW5jneNBFxbdHWr1laDU6ibziIlBG2Q/JggsD03HCN6yT1OPc2oml/qkM0w/37lWzRCJeHXyk8p
bdlzxRBtE6uY2YS5wplXrjlmoBgLnmZZRUlxlaRKn1cNpeZl2MLR1CSEDkkCfKOI/Jj5DXGL0N54
ZWb/Ij/37PZh8ZYnRj63pEJ/0EDJrWp4VI9mGGnbZki0ja/57UmsCNVPCimXC2t22/vfyozdKc+u
KXZ8W7FIhtuKeotw+jCRFOrAorbijPN3p6BPNjJixc5PCG2PxsanSDHM9D5Fb2ZIlgn8Q7B0S1qe
XIM6z56LpnjOOk09DW6bPvMuM8CNBhGZaXCUUFQPbQR5xajVVCH8nUa7EaNkPQrYnVxzJUYJwxqr
ilh3XzUnMDQF+HctfrMD+WBMGiSmxfHEc50vqW5OdKNBc3LCCmBmq7gcz2sKwqKinVWaVb+PK9eT
8vcyjnsAIlBiyXn3RmmHc3Cl8ndTNxVaiFmMhvu/DnzqmmXFaYviSGEfgwzuEEdLZ8moOwe/JgwN
+TqH1tDghF8E/U92ZBAy990vmA9f4o5DgJPAE0xdUXcO497YVNTlUOti5+eEhPACmm1zbeqDM+fx
xsc+NQ0FBntTseGR6zXk+oQxsyxn6RZDRGbacHl+jcEs0D390FWV++R63fRDUeut6CatUy7LxkDy
YnJGJcBcj5oO3cbU9RvH2llDpN+WsnKnOflS8yymjpyKHyA8mluTq1k33ZytD0JhnCeoi/TGaJHH
HDwzTeq11ybh9lMhTjj0yNsSKUH5IYB0wFjk0dC9y7nymJJl/Oa2ZjVTLdN5Qc8L6bHRSx5lZO2W
EE/vncSCJ9Af4GwNx2zbg8SB+USRsnldtju2GjZ4dkYVS4/XkmHHiyxy08dkagYyC2QarsIiu97B
scatzNDR903nqCqZMc7ShvJp2XSTBRChTl6I8XIgIpy18BVXjXsMicvPC723Z6kvP0UW1VcmlAzr
gfTTynRTtNGnGldBHBROBbB1lqPQiOYwgsDV3ixj9QVRzBeowdWz6MmE0EFeP0VUvVwUOId3ZZaW
aOJaxtvQZj+txEiuuVNJJ+ihSXobHb8jdB6maOSVbDIimX7z0+Aze+Ph0szsCFhAqDXBHMbmSzR4
3SmjiGkZ2DZIYsdyN6HSVdvSo9zahW9yQDsHuR15PPBr+aqM3CDRAVFR0W69lemAsITvLfjp8I/R
SknZREoobQgAfh9KiM0THQLyAj7037UsMESmam696oPurpE6SddmkTdX38yPsTuoiHJpHP3L5Idc
w+xC0Nm/WGFx7SQfmck+MPeQeMMIOTVGfPbyb1nh197M66gXzYL2V6euZE1e90HhfPEzdMFrTS73
NgcIhFzNah42bLI0GBxWZeTq53JsvHlHLJJqoSKEKdrxo1ndRBZln/JZU5rxm+JVMC3kGbqPaMnz
jRpWmWy/omjZfrftAGaVjoIzHijh2ixhRnFlo0N6HLhWqfvtD88Y1qVXkLhrtKc21R2q9KSrZ6ab
WodsYbAgHRkidV7XCtGVxLfXEZzk+6yv+o2JbLQ7ZulSGZz9GFcoNBL0IBDT9Ks20MxV5jZffCut
z2puB7MqHYLv8DJdbKOw3nN+PFA5O3MPGvSVI9X1DurXnUN98wmHREbqufVP6QAuHSniQ+/54VU0
EJQpeymClX4yRZIErRhitUtyO8qxswblKHf5l97OL4WZEo3PyifKx+MzxM7ycyYpL7AUWic1zKvj
YJSXLgTKkydhuA+c91BuUDaFdMIJ+2HrWbCrAO/P9IN0chsqFX0zeetAZazBpkPNNHWlwTxPka0H
U227U2PWFK5LgNp0KQwWpdz4e9Vpjkrd2HDWT4jDCZjoO1yxRfgZ5T4YqQH6AmEXDcVY4OmFi+g7
fvWVTX8Ki/bw3KMtdC7i8LlWsupEoJVf0tiR4euq9kW203BGkUWyLoP2p00m5JoAyz72vUVpo474
JbuN7MDVVQxCGt9d0UUArjxG3wnr49EpxrB1gkn3WfQD1epnQ4WQJbDpdpn3dvFSaGGz1CwS3qJr
aiaPH0eBX9YbqX9z8mHe1ZSBEmXT0v3t0uLUund1Kv3mE6hiH3n6A6lgae53iBD6zi6thksxhMbZ
TkC1dvVSd7SfnOuKmRzW3zvdaC9jnZB2yqD5LIO3seR3GErqfGjC6lenP3a2BctP5DuHgjTTDBaq
doEssTVrwhixFKlxNwjFEXDi53xJYPK8pNMVaehLosYFRZyYxGCbUSjVoYk9F11Z1ZOTpJTfI1A9
GbpfT2UktzyDoIUSXSvwxuNgEyzjOfcE5rN7SJpsThmE+ZRncjJDOr4hcY4K2jg1dx21OEK/s/XN
b3fT3e3u6/B42GoDr/5Hwc2CKXsI4l9Ikdq7voD70W7Qt6HqJtkEOhVW1GdSmVzCTcaRe1hpuVac
R7u0KLaUG2I43sWpi2yTsVXfpzZ5OZ+f/4ZnCMm5DCoFCA/HM6TM2dINAvmhGSMLlaFOfsrja1my
AUWmNbm2bRhuWr0st6Hn1OchmJIvTly+qW56lAt+6VHcbxsFOBNRLm1uWlpy0RpD3zTuKG/ASkfz
IlPjpWJYxVZBfnUDuHt6ZHQFmWn2pVQtL1W5NN/tPHlUBmSCqkyWka2Rlp0R5r845Z187oVvXss7
7Pwog6IpaDblUJ9sfkrrSLW7dW/Yw0W2bG8BB7T6KpOgRNw7/JWaRzJZQMf5MV/MvrbeLB+e06JV
qgcSTM2qiOsMrEsJNpowFnuu6pJVeoN2rxV9L5Ag9rMyfpdRJAZzHMTPJtDAVQv1yX4cNVhaDLC8
vtMp5PSHo1rr9pPtOAq37BVRruJb4BuUd9pysXP1zgJP2L0rXsSN0raA4huVCRC+CZH+9cIlkZvh
lDhmPmsN43uo5N4TpYjDRoE4dQ3pqfPMGR2qyNT7AY0FAMI0GR6GRO8o+ynlVZm2zSu8qDvhEZgo
z9sF8Tm1q7J101cb2fLiLZwQ5lYh/3DgfxmR+qvNM9QTziKAyH/Z9ATdBzUYDilh31kfOO6ToeuE
g8p+N2FPOgjCtaIHLdjX8TEAqEdFTVkv0WiWXjw+y4WJ/uWWh4v00oSjP7Nbm/T3NFo1Noozhv4k
y236QOKBTVHNg7QEUqHpbbdtGqLXo62kb05svXcgTS+FE+qXTPN/BtM9l+TWLAdHPaeOD4YFRza3
iEgN676N0gdPnSLXWVP9MCHPSoJGeeeU817IgfVcQP20VJTozR7KfEHe07kkUwNmGSZVckcbF5l7
CX6PSlmMJZgl3y2di3B0HBNofkgS+27Lpd4k+suNZVpFuMXElS72be3bYrGJuE5z7tuOYLPk+Us7
y9Oj5FUIEIwxxE+tFh9AXXy1AEweA81YZn71CAV1MFdH9TBWzl5PiONajq0c8zyCKX3wlYVR1/3G
iSt1iw7JcM6nJtikAyEXUAbBJvecYKGbjfpqDvDpl33/i2K40e84sUNr9YyEczKraidbdhAkcbuM
vXFHBmHu65KBUFSubeQBEFtcmAqxGs/auJGUzvnK83tV4i++o0IDYyMCo8n5cBgpVp0nGuno0NT6
RYe4/MqWB4uSuqZpZ1HdPEIWlGyE7d5QFfaXS2Wr3bKzOm3GbuSokyp4tauOYIulBy8TG+WiTQzt
Ejm+s/IpznYTY01GajxQYJRuPAPFm04tYPwJ6mNXaskjjArsq20ZriVV77fCpiRAX2CXBQ4q2ReO
Ata7ohKGGic5MvsBpeB2jdrENxkF+p2vZ+MOPDafjksGI6Co/9CAPWIjGH2RKtIOHUW4yxYC5k1S
9PZVRt5TttSWQ49mAhS3iZUGnHH8ANVvLwkOYIbTbTASsLCBeSwKa1QXmu+4kLt0Dx7RcMcwSeGP
oWQeaxCKLvVqVynzsit76anaGdmI0WTXhOp3+WwiBHDsR59NHkRcz6h8EUSP9Ce+PyYYnTkM7+nF
biZd4ebZohj5QuQzuTUFeelFAUPYcpi8xEBYVO6pzn+IDkKn8pKEabSwrHK8wDDlzDSl7smyaOPl
ZpMNc63Gtg7+FRcxwGlBPxtAJCdL3oXRXDZSNsBSUx56xyoOTRP/voqhWoChGxpGSK8BKQuf2yV3
Ir5XsdyuYp6Ex9JA3VeSjXydKI5LVSUNXwNn29QW8ft0PBqlyQMgCa91IUX8/LktsoO1UISFoRth
E0pISsO6ClttZwQaK2hLQ1vlmFS5JOmI6oL6W49ymi6yYjg10AFdZJgN5prre1efd70mNBeTLexg
zffGiw2Y6MCPruqUBbyCOo9pV987uZqs61B/a/02OvrtT4Lg5Sluhnzl2O6kPo0CUeVCuimu4FSG
Jkdc3pvaOvVFPxA6RX6kN2UToQkLvmopfnNhRflqIG8xM3SpfuF+r8zr0PUeC7tEqS0s3bMp86UI
Ikh7gmhvNmjzqo3Bo2XqiqaD1IMqSCfrs5kYUnvi1mm3kLpYvWjVQyDImWQzRp6HD/jG3SQTjttS
FUb6YqQghFOvOoX6EHATBEuiKXyFbYFvNivFk7Ub81JZN4iR9ir8Qn/YmDp0reCLNtG1h0cgD714
0ViKvqsD6vUdwFxPim9WDxynZ3KfZE8wPy6BSUrXaaPuNpXyqsVOcSiTgPDc1DXyJJmHQxeuIHBB
YyVte2mJeKm0joHpPlR69oPSCTBiadft+K2hI06m6mpkEXg5Jx7XhuMCuCqlFx9tq4duSOZ6U1ZP
3jCUT1liX3LIhE+5J5VPjtYZ83YYGu6wdG1bcdekKMKFW7snI8u7Y5sP7ikNzZ/wc4avXhKW20D2
cwo3vOjVjIhNEocMNmI0oo4ajDypMjHqSghXpZH0KNu6/MDzYyPMvdWmh9jPQDZx0AQgOfqQN5DB
NLQqXlAPYT4bcQSBtwp3OBVV5nNSEfsGaCYv7KlrDLKyzjMe71JkGc8JVUpAQpV4KeaqTuutYfhu
lre5DchhnvYaDL84s8OrVtnoevCksVTU9gGk7dR/ia6KSOUSZn55JZzTDky6Du3obVT2opTQjZ+v
b3P73l1A+COvhbNGMcWi9G33NhqbVbOwKLPfCGc56AA9tVMaVrzu6Etzva6jNbjRjWE57bn1BmuV
BGN+sKN9RoTuCbWvVpG7p6mS5ikp+xfyc84xg1lgA8MD7Ppa352bOt5S0u7sLU2CjUXYauVbMVKZ
dTO1WheddJAKrpyrAdSlqb4nO7KzO9SmhX9aBvGC83OAfDnqJlbascULyBPLYYxsHbmLROl/pLnR
fstzX0UmXDPO1KWHmwDeqJp02KUxoudGRirMdFJ1R0y9nYdO772WhI5XGjwHKzGqVMh+wPaHusg0
mulA+qqsvXiBrb0036oi8Taqn0Fa3hG2CxOzXFRSUa5BLvPcsr1x2DnIVBjL0LD+uoynS11JCnX+
weHDpZ4o+Sqaqr0848EdOu/F5M+jaHlYSNAAvWh8265ujBDR1JOMTj+H3vAgeuGYZqcCdJ7ogbEy
DhoKPbNgolcfS0ie7L6H73xaFYFObTWxay1CU9LOgyv/bnRpa0mdd76b2fDnu9gFTDk53e2xDuei
PwTm/NNA5oXyrHCTYX13Fi7EIzjrmHDN/3k5t+XAaJSK8owwwYr67uHNHk13MdZOdxiUVD7KKuGu
RgU4GHJG9gfIJoJJUUg0xSQrJK5izZh4MBCGHS0UhYRN+XMVZ1OSuUWe9tOAcBajsPYi+jGtLKah
+evBowCRxXIERH1btSK2DOyJpFQzA8m8iIYx3WVV8LuhNjDdEflOd+LqPnD3uw988vsPXO7LAzeD
8F6sf58nunef+yv9By6flrrP/cd3+Y+vdn8Hd5dPy1ee9Nfb/8dXui9zd/m0zN3lv/s8/nGZf/9K
Ypr4PJR2QN/RDx6E6f427t1/fIl/dLkPfPrI//ul7n/Gp6X+7p1+cvm7V/tk+//4Tv9xqX//Tm3P
L9kdahmivQNbu2D6GYrm3/Q/DEWVz6yUHOFt1q3f6FH2sX+b8GHa376CMIqlbqv8b/73V72/a7lD
hWZ5H/m40v+23v/2+hxmOHp3esju/P6Kt1U/fw4frf+vr3t7xY9/iXj1ehgvRtG1q/tfe39Xn2z3
7uc3+o9TxMCHt35fQozE07/8k00M/Ae2/8Dlv1/Kdkqoc0vt2yAZwb6R2okhEbDZPv7TiJFoGIqd
ql2EWVjEVSUm3H1Ntwz3YrgkgbR1YmTZtM57yLRGn3uVQW1VbUjXLIghUKv7J07BENlOvTinkrAF
3zKNizljoJs7su+/xLiwu/BErcYSRixhE03Vw5Zh6oDAasj2D9BFnyH1iM+FLcXbznYQfO6o87XN
6NbAUBkf8xQG0slLiyKU5MRoYEnA2Tz5cLOJYTXS31sAVETOGqhlxFK531PnnKvy8ubowiq5qIzA
hifZoL4kG5HY4WQPDhMx1ZUfoeVqw3djUD/fFWedoAF5+5Dqnqk7BFZxLpS4OCtKo609vQC6Lma3
WjVs3AJkw4fZVu8ATE6bN8gFWVFMrMwcWSKjvt7XEkv7nVYR1PT2t/WCpGgOYRpDy/vXSwq3tO/6
o8rG4uamjxzRLHXjyGVPETN6Qd6kUH8Tq4cemRL1D8L1jUz91Th0a4P/2x5Qrnfwq0nLXgjeC6OY
fh8uwIk4kqPvkq4BVWHnBUWnKUwfmbXNC8u/dRwlcEDDTPYcOC4EVwSvbjOE8T5NssZoTtKjXn6Y
c/OshnLZxUm6/zxxVAZ/24TS9dNaomtk5pFIt7FVKgOt+hihtVHuvFPQJN5JXAH28tBtLb21C2SW
vDaj9wHh1zljdBypLJ1c7zNvC2ntg21HMXHTQN+JZiR0tkMZWd+JKwTThm0iJTMxmPxxE11X172U
ghNmZBRHIzYrzVpHBl6G2pgP8VhTqKdWkpSTsLaIyS3B1GpzMXAbndzFVTfKhLxV7yB87x5knMyV
lEPpAV7jt+99NFL8R0SGVAK2/zKojZm+0VX7291ugidU4dNKM7I8rrwWI/cXc9AwBFXXQWEyves/
7+vWTSnVo9TQXoo3YVieyidSJjBs2e5ONEaWoVh/a+/WLjKxZtSEEC2cfBOQLQhfDyjfjXEnfVhA
L3ICBnEXS7cFb5M+LFj2cL1KMDQsVJjR9/rUhGHe7EVXXN2bTzbq9KCN5SA2vw/8Vwvcp91eQ+2d
VQa1XcrBp+wPCUdEFJDV5OLLfnoJjZTTVYighBgg3hahQY1IbQZHOry09o5SgDGdiT7Y099Gy/Cf
EFqQV8IOeszZ3WfcfUshbCmWEXPvPp+6uddTjeHU21GO3qQmJZORGzC56WH0GABQ29oWQQOZb9hr
0Wob4UEBl8OZ2/Ev1gRjTzOq63IzLoFUWVD4T3CSdoKTNAOgnnzMKYUTl8JYTyPi6u4jplT9yuqR
b7q7CvPfdQMBUbmvFMvjyW3r4To6xkWvk+6p4MC9y3W1XA5lnH7zdIOUEgArQmcDJG9TCkqO3C+F
AXA1KqBfC+vanUn1sBVgY4FCFk1d2e7cMJxkebcJ2HJKVd0yAb81FwM3yLLruOFas/nqfwA9e3Ub
bWFe/H5zbKjirgIYcxG4cndO4Tg7Tq56OhOXooGL3QBCUKFpf7OWVEH3hWqstLsnZKcuMpyTD3kj
ZGKnRky3izoAYElYIDerHsbQFEJ1efRqZHOC6lTm8D6LK9HkQ0K1baqD6nCr3wPRn6vYA+QAk7O+
Fs6ypiEHHflwotZWde7T+CV0HQvy4RjIqRQP6Ib8ZQtJZZ3FgD9d/ZM96dOX+M8aUftE2DI/1E4e
HeH+j45NaS0qh9AnpF6/TWJwLLoRPEml5FtIaA/yaA/dTPhUHQhq8p4ow6dORH3gtFbS1lWwFpdx
Y7zbgZqtP9jES4W/cnjBD+JaImTa91oC0Z3u7JKp6U0FRsp7X1yhE4wuiVltPtul1tn9na03fHcn
IfqEpvvkc1tVWEVfzBFNO1B6MhcjRTHIG7LKrWEqF13385eaeLMvA2Q3Y19/JupRm03+4nmpjIJ6
B65fzl4UJOTPRmc+ihlhbsfHMmfTmOtEa82GG41OyfXeT313L66SLv86eLa5Er1uKNy9VwFJ5uH+
l0v45+pu64CZIjDioj4xjd4HbpPFOmLFTy9XU62zSOtk4sT/l3l3599zAxkVCitYyX6QrYtR966S
XMJCXzjxF6J3b0avK78Q13YMndSv7YWPsRXVb04bkdIJW//BD23umUYo7c3ajPef1mkg/dr7XQnf
DV/igyJX1raTcuJP0A7MasRzDgHyEsOxgRVw1YZAL8EimOVrGEnOMoata2YRKCdhmkTLTsubQzM1
JOs+NnebcFFkZRmVtrS928WEe1e4CVuaa+ZmjBy02v5lSSMfP77Cfb4Wko6ok+TiGgaFUDHiDhas
5GvRjeU8OTlJfAI5G+XzJkXNwvNR2/K1Gp6vHgUuRQv6GaRaHYnzf2ky9HrRezXg9p6JobBT4LEW
l7mXoAJbEFb7YHSLzFxqXQjKzamaVaBEylRy4D+KptEhkEDr/ip6XgEBzt2jm9w6PAJr/MuDXRP4
RwV5b6VIqwVpR+9YCpKkoo7ZtrtZvxRGqDP94yAIkeLJSRj/2ec+5+5TTbRLYiAMNW8jg9WDQSjX
nuEKiVwlf24rlOj+6vw1UkiFtEqpjqIYZrrvaV62DKFymIvb4P2umA0w4/rTwN12u49OA/rgEkif
bquiuS91H7hPuy91d84QbCJem6Tc1+vxkVr/fmaTcd+NEXoxamJ55FopKYottynmFVwlfqM+9NMg
xBj2vFFAZgvfXjKNfVBNereZ1hakVYK9XarBWYwGOf+RNIHGXHQtMvMn3esnISH5sRyWLfUxFUg6
IAs58mp2pi3cxvS3KUIXh8SChYszUR4txCXE4kM1szOQnZShlqt6SPtqVmjyb9fb+H2quOqCiYNh
4KwiukTZqWbqAeFFUvZgU218cmtNeRpIes61yNK3oKaUJ7+0bNjuPRfF6RyqMFnv5uaUfTWQfN0a
WvGjGGWb4+pkA9PoAQJryu045WFFo3uKvg3q+ofoNVPOVvgGlO78re+05n26uBLrKplUbmHpivd9
1BXUr7OfUvgcznoJYEbYWoVqzdpxnfVYZNIpp053OdQtanO9l8//h7Tz6HIjV9LoL8pz0pstvWf5
KmmTR1JL6b3PXz8XoFpU6/WbWYwWOIlAAKRYZCZMxP3GJtMOsyzShgCnQsgJLqThtybRXsD6OARZ
//NKuvzmbSTRR16o9Y7onfqgq4Alf6kNSslBWS2i4sixSHiUplaqEjYZR2e2mgsE/9/6hNK5tsmc
U0ad0GMkC3/rMWrl0bKd4HgbQLbcR5lzcNerX29j6hsOyucgXVpR+Z2j1PKZE6jqWVHSz5z19ydT
1DTVGneETCJlJTzKSq8QFexWoM/nB+mvVTNCxCMpUrJRsezmUW/ZuhfdZSffTzUCjtD6vr2Am2bn
LLfI7TfKcjmwVbKwE684SmeiCOa9PpEpJF8fhQh1P7kcSwKudnrjvWtq4+wohMfKqhMAVZ5bsnJk
tfKcZqGaiXPOA0V9/9mn7zXjrGRwxv3KM97vfZjExg+6jtpfCNMyctKvGTE410IUHGFq11DPrPUo
1EvvNtmQmQU6CQkqP7IqC+kSmtHzSHTi4W6SV+SMjjabM/dxODt0D34O8vfXy908dXLN/dEj1lW8
BVmMjglBPQ+3g6+0R4u1ZwltQG+P+ljv7CGYdq7WtuBpMaW6bZC1IuvyUlpvfWR3u+EQkVDcqlmH
M/HPXVv8S4dCJecziZSd1rGEkEXaBz5RV6LeqIp+M5Lu8rP57viHbRY9OrvzfnaWzaaR6luNuPw/
h7ZSz83Q9vzHsCWpLztjgt8IFyRdJSjOfGidN/CkNRHptIPiQ3NfgSI7b4DO6nMTIxnojGn+kftT
uXYD0stZYgN6rtWFU6jayhOR+UhB50dLRG7KK2mbCUQnrFi0yKL4dSWrYNJo9qwULM8gHrzFsFeZ
M5/gUncPWpj1D7pm+athQPHmbrPVKjg3pb+VpoGkSyizAulqTO64l0ZZxIAhtjYBHYJz3T3cC/s5
bv3igehMh6WiRRJn0dQeAfe8YBXb6jmziGYjxXQVg9fclZxWv3UNn1ATW0gOCyVm8n+dhep37dEU
1aElgpUMYf8kW203/DJM3nSRXYmAvWa1Xj3INtcst51pp0+yLVLaBRE46Yvmad7rgPwwhBfPVl4i
SHkPBGw2x8InIlXUMtAGt6vOSxEh0PpmLxtGK6gfvNrtdpC0mI8I53tDFyp7VTM7BC9wk77EsQWb
LiAw5e4rR0dErkrC8Nb71hbWhGMohrZWgsDfeEMIhyANiqssVAtpqLlFQFdWETT+2dCUDWgaVQ02
d+dctCI5MazCpAQ992uUZNSKaxDq3nroSgSCfjXIHtbArl2sOMCYTGVjQ9re8zr2PtdQjRFwSlVI
7SHLhVawxFre6/dmhAsBXsr61LbVrjFJXg6TeVtw/g/lKegffEPn+yaujOQcowF45Uz5pyX2i0Hs
+vAHkg6ioS/bmgwGgknZLV77SkqefuzBCQRAux+81nmYREFWLirANbtjqRY5D2FmOQ+W5jvbdkyc
xd1maop2IsPpKE2yq/QFY7Nocz0kRpHRZKMWBNHtZe62+8t4PRnHPWyaoxc6/Z7EbJLT03J+t5ly
rzKzYz9SVF1oVKTtm49jrzTPielsA1WfiTXpg2NKhOkyklXTSdZpFzQ72RpV45fYF0f1ROe8Vnx7
pRdsFcD3LAgRrWDoqtHyDViOaCurc1wRRamF3llWtZqITyV/z42wu/CkSm+d0GeBPAypYS29SsNS
FnVNPL+s5g7ATh3BbbPia2uXBUoL4ID2TenkW266xjOHDdzJAQn8FdngtwHif4UROC4dpL6vf/ia
cALQYsE3T1F5Z/q4InnXW7XqbBx7UcgrWURIUR2dKvQrGOi0KIRbLXojaQFuUk3q5snw2vh9SFov
finzrn0v1e671kUb16mqx3JQ9RfS0gmPrBtmilFovIxEe6wCa/C3sjUyWe+jWmIQgIHzhPL3MfEJ
k0qEc80e4gMp4AfZKPvH1bfUZTUkLWEZfwpqBcK18FZKwP4zYHnVstRVyk/tSRYkX6lW+DRYfflE
MufMXpIK7HL2k3TppixXc9MEjPrLv+2LrRFa1kV39O9+hiDZOGjpdSi4UzKdhI5PNOK1E4VsGPPc
3gdj9tra1d8m0SHP3fJc2/Hy5t/ZwSEO53MnEaUCPi+v7kX7L7Yps/4vv3u3OOb7XyjtuDLTICFW
2oe4M5lkDIucU70JdYhBFPKqLzknWcj6H83Egka7MPJP0n4bQXb5w+9u+82nhNWx4ffwXVMrnUkG
L/zbK927yKs/301usjc0Mq1b/FdHOeJ9bOlnhIq1rrirQOpGI2A5uFCl+dYm5cYSbGlZB20SETxM
QOPdNowGGka/1UXHThpln3tRu058KMtBeSRw0Hrum/ybUljDSdbYctU3rM2sVc/35hnhkF2UFOMp
71wNlRwyNSY71tE3zfWrtMmizy0gl65erGW1VGZid6t+3rNny/e/q8M3oqEjMtS0Dq3AIt+Y3tSd
k6TxyFOJgoMiyK8MysY1AULhXAfEoAfhVV5ZOk+bQuugI/+zAZUxdo99613a7TmLwVAIFy390Qwc
JMkxssINgUOMOrc5xUZBltzQ28DSt544MPC/pQiTHLM2LY7OGD9GppVt418maa/sOiwXf16OZLRj
5YO+9Zbtvzn9Gk3a/vuQpe/9PXpbBluCnNy1Nnj5uUmjHtACmQYlOSaLyO7D7zlhniQR/eAv82HA
xnqftaJd+ZqbXosCkiBwP3032ZV2tZmjrey+K5ek7nscPrTzKTQJz97UIalETuOMq9+M8lIWRkCA
et8aPuFaxGwT263Pp3vzBOK+W3Q+HxO6yV/uDRF4WJTY0LxUs+KJpy23Y3CkskamhHlsivmTrMli
KE3xpRnqtd5MxZO0qREgmHp2+XFj8hHN5qg2Wss2U5jAn+jbWTG65d2WZa27mHqC1e8DjclXX0O7
/DYq6WAH0uTihRxD2nIPtqyfjvFG2pgcRctKj9odnJFrUU5IfCCz9NR79niGm3mORY00+eppgsK/
AZo2r2RVFuzhfydQPmZ3Ere0sbyrz4m37CRNLdnWW8gG/bIGDE2e8DgRSeYjzTiW+jUlOt4s5+jS
ipq066FtHpk7HGTNVWeTKEV9qrYOklsLabwVjapffR2pMKODNCdt4aAaF3OKF01Wx2vbU6pLVFqc
zoLm3aWOZlz4f7sEPDvaa29zgKL2ZvjXVGrLDBgKydy9ecjNqPgSViSuulCpgB0pyjqZK+dkQig5
eI1qbh02RR568iFXIFjUd6uIvnLCVf9w4i2KGsGG+0y9dciee+g83V4WVYDN7jpvUTA3P3Wtd5Ct
tpJAvE8nvuJojdo7lVjIfYrEzcrQa/tE2vx3kAohCRQakt7CdC/uNhuS+65QO/LN8ZB2ZZzKHpb1
393I3fz/DPdvrypt4h2y7tLXAZHytTi+bEXRiZNXWZBstIoJ+D3dTdIj0Cdt0+kqf1DhK22yv6yS
CPpEvLu1l7X7uGTJ5LBAtgXpUoeOsHIhs5y9VH1KsqjzGZS9d204YZuavNoVuhpd8qEl+9cy7Ed2
g1Ce8nzgSuiQLpDFsD6PVvc8JHyDlbFZWgNnnKzyjze+6m+oVXk5eZm+riuTVBlBVtUNi0JeiUK6
zILO2old62jOfsx6OV25o4G5HsP+K8kqh4q0yvcAuNGW/PJ+V0V+jIyN+tXiO7bLXQf8TuEUbyMJ
SFvPnae1rDZj268Rasq3surPQ7xSLSPey6qnC/gVQhfHiVvlWwDJinQj0FuVqipn9J+Ja87Br1Wq
q7+OWv6zWov9Vln1Es8HRdb/bJXV7KE011Ogfu/n2YP8aquoDqUmsb5tnhAdPbCCsTUUS/jPrDKl
V8+yJosszATIQv8eD0aerUdnr9ts9LNtYJAOoxq3KzFZJzGmGjgEItFMNph6bt5a+amZpCgJ77S2
9HWpD7BnfzV7lWWUKznibVgyaxdT7ivrFqmYZZ/2xcFKMnQCkYtdzcSff1UtIAy691mZB2s9a2F0
6Go3fzYS4ysintm2DALidLqgOMvC9cf2NLhXWZmaqupW90ZDCbSlVSOxNHbVsANo+ObnFcmEXq0v
PN1RLq0QDOE0ILjmKbQlSzN+s5dVHpiLwQU+GbUd+wa4yV4QaPv93KN0yfFF/KnTYVTalvulHQIe
dEkJJ74nL6Mb2h5mROF9ARP0RSv7+tk0puTAVElbg3geviRMj1PD+2KyU8dJbakSC6trT+bsfpf9
WAfw+Cbt5HEk45HziM7kuRtZNySZOj6bmq19JqMU7U5CRPZy6SiLjKVQ6JQ8psRqUhZRRdqn2lYI
hOeOC2m4nJ1z6dkruQh1YyHXlgdLzW/Va5PE6rVo/E91FGh7WZOFbIwTfzGQG3e+2w1dN09dacwV
UpVq473ZszGfbT+aFr2KqOAMZG7t6aO7ldVMsV57vViixoomhsDWmFoc8qnp4UleJXOYNQt5GQRu
0izuTarbsmipNSLD6fKb489LZP8WZmt70Bzn8RSLImAXJl/VxvDhFHa3lQ2ob/lIn0TFu23mZByW
ddjwtx6IHpKXocDuxELUQjxwTrdCkHxu9ZtTx5GbhtYXQCwRMy2joht4bhrLz9BBYxQutcJWMXqu
s75rhXZPQ7g8T/XY2LWZrr+qvf+zFfRdfJgGlOGYJ7gLcumCr7OTbOvYNH9A2N83cccmH5AGlo/+
3m6c4kFu5Kd6NS/UIA+PshpoYbiuVNBkbuK8NuOMPlIyf7Z9t9yk7cjmo+fUH8JeVPr0mZRZsKx8
hTneWVZESB0KdYw+TDcBZuw1L90EBTKL+u/S7GZDuC2NcWFlO5s12gFyN6RmcWX+szop4yDkC2m+
Xd7cQ8KtkA4Hnvurzx/j3Lw15AXyxX3MwHMeHfIgtnXuDCclKAYE75Gysgbt2qFlbiLmi022Juo4
nGRR1PmLMgbONmli2z9LG2gQYmj0sl7IHgSZRGxPi1GrfE52Guc/JeKvaH2Tk1Smwyb5lczFH9CZ
F7LViuJPRaN2u7nVdLIaRI8obDkJKu2ILL1fjjILDKSPfbLaLyxjkwS0Zc+EpmQSUrccYmyVOrE3
JTwzaNe6pq6CoP1RlmzlK2mFTiB5L2RWAMKQYu/8X7nqhp8Nv9kEIeOPBjd3SH69DyO9pUq8vLo3
yPFvQ/9zmLtNutx75BZkFX67vJtIvJtIyENL7/t7tUL9KTBzY6EpTbVij6F4QGEsf3DEFfEFJDDZ
V2mRxRyiIlcPtvObq5e2E+uh3a3LrxHGasq4jfndWvaUQ5uu2l8m9rKkycz6EMULy2QbOQrjzRxb
gbfQeK6eS3dYa7Iq+2VlWnCcqZobNSBtnDS/vjtFRITe35l8dfJ9HW74c7+9N3ht1x8bNh1vb8NU
hQiYskLI2XnM2HbqPDZKdatyH9PGM8/EvRxkmypMxeAA6jAmZkeiKhvashvWteZ5Kz1mHr5kBecv
GtqFGrRz8+GPerWB95zkKNwVukfUbO7txP61e6guZ8dNdm7UWZfWKlKerxlHoFqjEqID2eASz6Z1
kVduUBv7oG2fb36ySzCkf+V+Pu8y/hlsfNPD4SexaxsjWthiVOl3H0rEhU5OWRxuL6nByojIyloN
4rRx6LuAFLyy3MkqWucIAVukIsmqm4H6qLtnBAPcI/oSzq34oyobpK334mhTTmEMeZDYPyMe0gX6
NvUjGnP1YxRz5mWWOhlfw1TzMVOQZ/K7TTrzFGxX6QCtQ1aln+zbxsw9TDaYb33/GK9pwnZbNuRi
a6ieH82i/1l4nXMcmDSQAg9piWSqvxuEZHmFEAI4TituinoDuxzmBJjBSquClRzht0s5rPSWLT4E
EX5oSCPNKuJRiG8iiVlmaMK3sXciZZpNtsFCLb0cMnV1q5OF6p5uXpMXQLCww6+/tViyUyH6Qz1n
+U2eINPwlPmKWfvKcSarkPkVhZWUCjLMnPoB9NG1QzKW0SkizxX6vHGIs3QTsMe5ix3Squaysg6c
2dq7wByeFGMgyxoq8sKY+3bDAmr6nLCLQP7p9KEHMBH4hrSbOu1v9tyu55t9yPTf7NJ/Jpzk5m+m
nXJGVREkywg+aaiqSy3UddOE5XFbTtFhFtq7g4O0gIaA3qYRYrsGC5cdv6hwJVsD0Kwn3054QIm+
VT7ZD6oS7Trhi/SBe3AD/w2E6fzY2L2xaGqoPbDgFhC7jS+G1iGPEfQROHOTFFe90Rdp7CWXPirT
ZxSXrhU08U+EWeUbO2gUAGte+ckjk5n9o5JkPzTaOfBHNTE7k6JZn0FXIyBUIQI0uPXNFNghgCJO
8uuzVivspWWEZ0tn6SMbZFUWpUMeux+gyBOEgvlyd5RXikA6F8O3+/DSLAe524Yw+tw5n9KxmDe1
0QTappptkhYVlmsrhEirJffRhmmUaLLipDqNncFdPPPidMMGUrb4j17EUsUHwzNWt0HkeDcnM+nf
NcWod7ERR5d7YRdEUQ/T8m4BjxRd4FiilTBH1gtbksFe2u4u8qop3Xnpa5qyujdok0s3dk2DrdVn
5B2KF7sZ5WVRE9kBvWllpObv78Jw2Irryu6LWyfDIfCn/uCpzs9C2mRVNtyrv7nElZIufqv/GkaZ
fXPpI6u1lK33zv91LEe8sNKW4Q7N5j1oj3kbjU64qAVCq4XsDwrALVel4hnHPPRAb0nUVgI06pxw
vrOcrIjNXr+eVFQu6aMW/FGmWT9KF/ADEWQlBJiCoLR2Y+o4zB5r5dMwaHsy56Bxq+HI4Zdglwt7
NVffjQRSRxSH+qVszUMTdptB6Q9xYxVfw8xteEoaymsUm9VqbJThwVataOvA1ji6SE8su3QqkbbT
gd+37ZesceJXo1Sch4JE4hzc26vPecxLERxkkyxAPxDSrDboBuLNvOKxacwFmrvfKrSCXxJD5/lp
KEtZsxAzenFGfmRu0q0m5torx1jYSpQ8B2HXPydjFq/czG+3aWb3z2pRxGfugG+yURZj4H92mS2e
ZA0ch7NtTHI3Y5VtoSWDuWIwzwl/DjY3abdlI/g8dS0HfnPBHEZAfPpUc4g5EVXIJ2un1bdVCg0o
ipSBh/DfSjxSGEdLG8DOFvGl94aqKb8g8+KAWGYXQMlCTpnG5EFGWhFleK3aLHmQQViirRE12RbE
8bVRU3Uxtcw6HKstOS5M1AWx+uWTU5jFE3NpkiXyOd/KqmwwCvKE49i5SFNj9fVJb52Xm7/oFChC
LjVg0ZNOfZwuB7P9GntBd5QunGS413a2l/cOmtouVW6Sp0YzF4nDJDgpo94CFZz6ey9TrnEdKCyW
CPy8IFnWX7Kh4fxfTUla8UF5bg2HnAU0iuqt72sGH6LfLCsr5IhMPExTPYFtHCP7I2qykI2F8Li7
/e+2qUeFb2xI7k2UdWG70AlZU7vgRtZTnLnHcQyrKxol1RKV1uzb/+2RMcb4zzE6rUKTxCiCXZWk
7XMzKR8+7/FUiFqdd+FuHkZtqShm82wUY/ucpB+6mSZP0mKhMYKSoTVsZFs0ec7FHOEkBU37mMY6
Yc2VeWFtijJ31vdfBx7ZoaXEH63jGZvGM6J9kaj2peNmYA+uf6x5zNWk63I5zp6ydksCIFF9d8Fh
zogtza3+OoFeulX13tZfu953fqveW6Xzv/XN2fvbwbzNZr09ycJTIR/w0C1AOf5tk1dqB/GCrWCf
U5BcBHhOGbK6KmTJ1c3YiWjSuHN2mW3Mh7mEji2h7B0KSDyTnJdem5Xd1HeE6ud69EmtjCXQz/Ar
gZOEg0Xuq+7ESCSWxOAkPWBXI7pYg6JfEggyJDfxMzllQbm+Ndpx6+ztQH0PSWngqMd/KxpuEZ49
d9seAZtV4c3GSxWazZHjj34hqzpw8IeoSRDpqZVuaRjvml52z7KtBrCQKFV4kTWtnMqle5kjbuUP
MHDc45QoyZIAAORFJns699VsLJFbCr86hrNhpmS9920JVUSHkGVPSvhWCkEw4SB7JkKYpB4hOsme
TK2jr3NlbfLJsd6HYSi3fbIOA9DfMxHD9V9Rhc7h1GrKm90PX2urTq6ypupvTdeqr4TUdY8crp3T
tED5u/M5ydTTYCmrej5kW0KB7TVxeh8Z+fH7qrbzmSh7Zd6VRF3rKVtDqiiscIQ59etqzCBlsBgY
NrJBFlqZ2jc/B+DHEWjY8t4/bThEQf6oayBA+OHGyVHRGt2OlXE9JRevU3XumKn2BKl5WCZl4/Kh
z8GicWoTHJcxLks3KI52V1Xu7TLzy+KouRZb0E4JkVH51hnQudlwK5AaGgkDn3hKFcaALE7XDs+6
LzTDMzP+lvr+kq3H7kcW9w8mMKpP88QPxjSq8qH1knLXDzZ7hFqmX4y4UlehxoE9zO4vstPk7kso
RN8da8gWoZrXr3mP0Hrt+P2iDlAA53ywhyjKb66ZzHrXJnb3wp6E0Bojtl221kUYcMhjfpONThF4
z3wwskkWyJ2/od/tnWXNsBt3abgDEWdiaNDF/zqWbKyU2f3nWBGCJ6aheWdTdJZjxfpLkGbmSm67
9VaXom4UtT/3636r96PiLrMO4lAj5tatDvtjhgezgxVhvaRa7GyqPk/WrZhr93EN+lbhDtyLqjoa
84Vda859qSlaqT+PyaPsKAdzrHKPgsfAM492BIIqsrUy7yjHUo3x318peC2DiEePEfi3ItBbi9DR
MIk2Xd90C9ni9dXPZlm9+ahZo+2J89jfO8clK4sAftBCmwxuozUxbkfdRtuMMFbOAlPur8LkC+y5
GmpThCwTlzfvLCK4VtHiwwwiT3W1T5YaEmbcdv5mCIrpszHDnvrb3FWQdqVZdf7V/A9vOUgu9vT+
4S3NYRz/5RWwjUfV7XesnKxtAo3+xZyCb71dT9+AhDwpAIjeTD22SK6yVDI3a5Y/3TwvpAeYxc3Q
e2Rz+mFJQHv3bsTauDQ4gT8zm4S8qiptcZb1jrjxQXChvOEbU2tkuwrzRx6UF3Rl3E+DXqN2VLGr
7bCfuq3h7BycplNOfe/p67kYmhfA5gNcuWb8VtSGuPGYP9gY2kIdXnS5N7/0BLbAJ1GJ8RKfmlUT
7vEvdjTUzq1Zqi+BCwt2sKyf/hFCUXf/u13498Lfd/CX48sP9J/+99cNGOcPf/l+/un/L+PL91+L
9+9MxXrkAOXF8KzvodEN3zoo0HOSog/jLsikiwD+W/mOLQP9G/rpf42x6RyA3PZMOC1rBz0o3viu
P32G1waKrVbeHR3mcSXsiBdPnyHyLM1f9pxEu5td+M+u2e/YPWkXGYIrx8ZM6nqRZop9rAbDQcCj
11eyRRay4V6VV3Vj0OWP5iLuDl04whsTo8pukzZY7JSF6jOyznCZskT/VPbNq8up6g94u5niwBvr
5mE3olGzHMGwbNLSq0H7UaCnVZ9kVV7JQhk4Lg/MtoGEwiNJIUWrnNuzLJLSa8+RKGTVt0ZrCeKl
Xd1ttdmxjy3rgTLHG8MM5oXsJ7vIhqmEKktOZw3e31E/9bOB1FsdvBauFZ36wdFu9ikGcTKmNnKa
KookrA3MSz+Af0nS7FA5HSrqKdFcWy9HuBt2u3Jio5e8OYdU5NkQ/Lt8fh4jljdewXLLmZ5RAZmf
XbQLSCntEV8UNtJuJoRdmXBENml+tv5Actv03I4eCFzCMiAfe3W1DEaXjIJUv8hWOxJ5VkSJrTUj
nJ87QFxiNcxksl0aquF9xOH0rsEl/JEmDw4kw2Bh28RHzCJPEKz+ukuZt+gFYQe92n3WyXAbtijP
hRcQUGKJaQxI+ULiGneqExIZoAF2U6vyIGsjWyNXeVVdm74ab9cKz9iVpad8ZiOBQOTwkzWUBaSe
V2Qmnuu8HItt3U9MmQHqLTmcHM8WaVs5LChIP0b/1W+K5VhOJrzbUlkHahYdEm2YnxorBjkLWG43
qpa3dtuw2bgjirGaEoxvbSKAj20e7vW4G98mN9YWLABzdBhonauEJwoCeGYWjaiUVDwxfhWIQP6s
sj6KD4pXwaOHBXQhDap/bZxuyVyEU5NY47aRBGjiiCp59kDv+nwVjwb/JcMRdM2CWGK24Nd22egf
pSI0xJvEu3LgVh9NokvQhlJ68iXDcMPg7aJqyY7IXVd/lAWT+6uhaqAMA9hlNzvYAVMpHxoitx+L
lMSUSJ/Bbv/dxYyqgX3D8ONumoF07lSDDe37MJyTImzDk/HWtQFMuUznLl9pPkLINcE452TWjXdQ
/FWgtu+FpQcXF5jnQprVREdBw7Q/NKiWnPe7GyTYiZtK2FBcKboIV1bzfZ3UnrLq4po1UpGbm7nX
squbBPmtyJA6QRgaBLZNKMqlILJyqxrosFlNN12zoLfJvtGczyCaN6UZFN+Lof0oam18Mx11WCt6
3JxQeBtORVtUq0Hv2pe+yvwVR+TRrtGi+Y39BcJogprki0Gb3kK3+6wQa0KaIDU1sJjfZMOzmbfm
i0rsFH/e+S1HmechnL0n6VSJrww5D9rCiSAt63m3VdQx2VQm/D5yX8ZXo/dOCs/dL7YLB9MYCc6J
IlQnScmESzcO7ZdqIoWucFL3cYQsdhw04gAmIrW/VGy+GZ5TvkPeT3eBE0TbprXaT+LISDqg0gsD
d8r7Q93r+rMeVW8d+67bgL2AXS3Ar62naS8i4miT1E50QNuXJEhgVkvEvvSvo/Kj0pXpLwJKufuR
L/4Uek60M8rI2LmNrz62AWxvwGPzX8QPAdBSvtWBmxJ30+gPgYNsddM7SM4S6pAXTXz0BEFaFv40
qydif7LNJEIr7rbblQtk2m35Qt1aLOEYanzEjmFidH6Nw2djI4SKvFpV5uMhmB22Fv+8lHVZ6KY5
HlTSSP7TSW0VlWPnYBgPVlwxCgGMITFCoBJUgsyMSOsvQR1Zj2U99g+x9yU2DWTV0yzMT8HkP8k2
x2utx7Ds1V2dE5M6kFIQLxMrNNd9YWucYYl6AGV2ya25APuGu2fCeCzdbVZB+ZtKXdvNNUfSJLM7
zIM1TnyamfhvBCz77qFpIsL+1eEiawBvu4fSdtlhzhN9LW2yEDwFtAq0C0ImDCVtra9/ZJrSHm4e
1oeeBQd2KGZYoj25WwWxFmjHiPjHSnceOb2Pr6nqITITuo+ZUTmPeWa1BzS1o4WsBs6oX1FTZAuv
d+cvjTYcRp1IF8VL5l2rmOaGSYf6iQBE8KfKvhmVR3ae+sfRqZKDa+neIvCDH2aZiCmf0LC2nu2K
uUnLudlihKD8qidxumr8quH1U4QAiBI8Ow0TFschZV3NavfYhWrDiW3RX30hVwAidnruOqIEJ1PJ
PoIA2WbHAVRn29AFyPN+LP0m+YqKX7DoMxNhjwGkWuI2OmIQMaEZTp+9gItFC6uLnceOjb/1NBJ+
SNq4tmmrhmwMAg92dq4bx55J7z7o+RhdVdwjVLvdmfOQnEn/5lZkj8kVqUUei6wCHichZlIF5fyM
vJnK9giCbKPjWrBXRu0D/YSEjEN+1A4g2zZ0qr9MddqXuYDw+xYZw92MxEEWTgu715zX2UYeN+pq
FtVBTYa0nqy8Jqg/iEBCGcIogA8bTv1RpgvWQsHHpNrFCZRIupReqUPOt5G6yI6ITiBfVm6ag0XV
m/5iNX7Nb9qukUKtlDc39EiK9NidKPT+2QqUpTqdQuvSp2WEZs2YH3QklL4ZZf6XpVrxJ1UjfDGK
XXRlNZtz1zSdCZS1QV1kQX2Rcj060H7HdqvSWKhD019dkUYmM2llxi2xmD04/P7JFem40jQkAXSW
tNcPnpuWzzO5iwdEpvtFVSf9biQmboM8knpN2iiCX6FdZI1IWQJTRAG5sN0m8Il5QgZmvK6MQV8o
ZWY/gWPRF9No+5/7rrqiAuEGCx61tgDa8qrnKE/IHKnyaJMbBU/KwUgUgqNSNF312CExo3XObFMZ
8yog4Yp5Yne6Vave1zetBZDJ5ViaP0Mcb9xEU9WDmjTobIEZXaS6X51lkYnDm5pPfrwZk3wHvcY8
yUY1M6GPsEe2rizEPFKXqJDWDOJLamQbWwF9PxEHxs+4MB/i3jMewqKvLiQYQnX929SIqxbCpD9O
zvFuHxPFXNpNX260KAngRCPYubsNxx2R2J3Jug0lB0ZytDs19fBDa2bY+mNYfM8uzeC235XE6ham
W03Pbj17/E/N4cDK1lsNbfGVGYCNigZHyL2ah5yEkWInq/eGW5XDq8Rr8vMf9tHs1FUMV3sl3e5F
UbCFYeYP0mK6Wemuxknrlrrp5evRP6h60D/JInT5aH29V/eyCqlcg/gLiWds+ieFb+ETmMt8G7gu
6vKil7RB0yR7XYu9g/QbWhJfktnf3DoIt0IP800z+9NK9hpqs3+qa/UNSdLiJE2ji9Zs38QX2YnY
vQK1kXBXckJx0QY24iYN5UqjHtiMBcvP3VP/pARZsDFtIziwraw9aTN4V+kxOs1XdrfU50Z1631t
NcPGb9EKVot43xSlZSDyovuXqiXfv/OsE1QSEK5oCawsU0CqkCZcgYGt9+xbuh82D5eodMy3MNLi
00AM2rL0bffDCBtuhWods8ourDfLR/4kc8NlWxAxr2lusm8yQ/sfws5jyXEkW9Ovcq3XAxsohxib
OwtqBhkkQ4sNLEUktNZ4+vngrM7IzL5WVQsUXIGRJOBwP+cXR/Bp4TaKov6cN02xRm1UvSdaby3N
uo6eyzLU0JdJ0aW3xncFQ4hvdRfti9gweLc54zb0Jg9eCYc2YHJ2s1Fnd0M03vIQ1k/GN08kzrKZ
3OlQxp39FCbWOigm6tFf2WoTuqkiM4a3TCcq3SHr6hGJwIXcIAUyDx9zYGFBMRTntpiqOy/ov8jh
haNbq1Qgy66TvY7D9JZgs7F3XaDmbTF0J8O2s3WA2+6jKDUBhTULv9QW7tFyy1P1+7DrrR+IHDwJ
K87fwjwvl2qt6ffZMPobecWercf1ija6rScl7TGfGqz8sRwGAbRfC7+IoLvVY51NFFfMQFV818h4
jd9m7xlDD5w3KzT4PXrLOBppYD4EPTCMPrHfegMoi4L6wN5ERfpB9RN2kQgUTIWaYeiVXVF0fma2
B2aOdilRdKBa2+WYffWcMsSAynOWlVbpO9+l2HcJYkl9j2sy8Row1I25DRUswmXrELNDC4BkL2Wr
UUJqt6EW4u0nDoqrOys0i/2vSbDm5a99LVutwbQrVY8irJPzqJjZTFUbHmeEWZHr+6q2xif2+sWN
r0fBWgLLfq8P53oJRPu9vmC98D/Vy/7KUFRkJFOxU5PI36SuFmBBb0RPQWco2zZG/8D2ovip15Xi
xtIxv5StuZYo7DtG3khzq+vquKkPye2kzUmcpv4q4R6m0iU3fY9MwSf6Q9aR7yQd/xP9oQxmciPr
JEBENtSCvEANONQ2EDp2cWi7dSaDNLIS6W+lw8xe6xaWJ8Vbg+P1czUL6BMEROFs7pp8iHjT5qAa
ZaTAHFvzJM/0+QxB//OgTMmNrPqszzOr2fY/R8kGEuJ/DfUa8csoPZi+V1Nt7nRNi85tGturHLrP
ShSorMs6efChNuz0wsXVChLPua66lgUu3D94Xuaym+KOf+HPIbiDbd2ydQ7XfvJangdpspmJK79U
KqpnrewJvEMr6lBZdWZe7SqEbheJWwcYbs6fEPMJ8tryOtfR8yeYRWevUk8j7mS07p01aTDttKH6
7hofRR4NX0WRGUu+hvRMalncBBiEbXTsds+BFgs80mp7raQuO0uty54ttYOdU+rtbpiLmaiQXo6d
6ka2IubQAWUK+uOohtmzaNN3N+qtE5zu7NmM2MrzVN00AbeNmvCp9aQWb2D4kDcKzOgUKW76AHPo
LOuFk+cgNCANTzgqvdl9sRpdK3vG9t08FH3413AvRWIsREX9ZFjJ/zjcB9TyZk35dTgi7ObBt119
aacGaAwj9JaxS7QnNkb2Ak4bvdTtq4uo0VNT1crFT0ikp0700hqBc0OIp8HTpohfBnatG9WuQUvx
myxcxaq3+ujhMGdUwWlocGcf0Ife1SMWSYo/dqsmKMTzFFo/igR3ijK5g5rMEnsmYcDXWERWfnIM
czhKp13pxztXcb9jxyH+bdH7s6oq8Szs08gDwlq1+yop7yPUqdUtnIDmlyLeMe0eq6j7slXzUxBX
MAw9N10ZpokC4nxI0/Y9QS5lP3YlxoFjE6VnDcXxZWTb7UYWZT91bkhHnSRiZWTXC1RDtXKNBBRe
Z4yPg0cUITLqVxwISzLko1iBRpoDCghuo8md3A681J5FkyxiETevpmGpN97gKEs5yvf1dpkKbKJl
q/o6Iu/3SqAlPKYJTmpwvBtW71G6GmuvuKlD1VoR1gw2XcIbHI2BzoLHyA7MNq+nOULdNYDcI/gh
oiQd2f84qNO9McvkrFh7O4umr3i/o1G2JPoYPTlNDDILr9SPtAap51nfI2AIhI3t6cHIsKEdBtM/
mAI+G1IR4Vqx4dyLKsevaCLcTDYdfUTxtWcWJjXoI22JbcJ28Ap7D3fbOtWhW67cMdFfK12c5QeZ
YbCL4UJiDceLtFAnoAa5F53lmVWX3xUlsEkE/lZfVo2LgT3u4imhz92gsOHsVNEdO6vuj/KszaK/
zuxeKAc1BCpOh8/qP7rijt5fW9tu1lWxCgKTMWmzuA3SnYuV1TVt1vMD3ZZ69CobixkukoeLMXGS
R5n8shXzC0ul7FY24R+QrXT8LbaykSVIcr1WGbrKTTqQTg5i3b9gYidWGDUBbQphs8s6bz4j7r5W
VJ10MS6F1/rS0+tdR/Z2IXt8DkhCpKVceyhBaf77ImHKn+KEiPzMHyPr5ai4c8yVG2NHLht+uTof
aJ7DSC3u2Eq0T3Xm3IZjBxJkLjla+qSooXuSJbvOv3vprMkxpt2TjaM7XpPFdBRzsQDPvChNpwc6
wUgV0Zql7rvdTVtP3VPcBeMyxSdvL8cS8cZaMjKnnRw7qEzYYx+Y2+vfoKEw4nW4JsixDkmuTWuo
yUa29rEngD7O/nolFpxVamGh2PXFs2dFu0nV7XfLVKxVAvgB8lBQPMIfvFzrUeVYxeznj+qQNfeO
qX+R9fI64Vijzuk208XK4F53zeS8D62pMds21TkIY/dk6cIiDKGhIdikw6oesJUsnaC/wMLsL8pM
z694TU6qC+TsZ73QRbAicSlYodFDNvhCw6wiQ4FlrvILVXERdh3PGWYlB1mXmnG0YMYUq3LfRIC/
NVbx69LVx31MYvOxz6e7purxCWqIBY523T1aNmREHAKO/Vy6VgWomVRozspSBF8NL/OkP8ji6EXZ
2k+CcePFYBCdtrU2mWTuqIHXLor5FPP4jVl1wbyEoa6d2T0auN5i1UQBIJwZh6tN8TZ1p5ussJW3
hilVpKzI2VrvEBnl7gIR+dak7g4TtfyJl0R9QCF2dtilHo2gbyOuN6r2IPosD1bjJShL7RCyzD4Y
8GSclgi5zqS9EP1Q3WdK5u6CMRq2Q5SMj6k+fCP0b32LLOYR9BJe8sJMNg7IixuC6eEFCVzkZKzY
+uZk95Y6tF8bHYtf27OSk6sBCqhrUK+KnZoHtBHqhce6h2mOojx4cW8e5sAMcP+58pdTV9YabZlu
yA+j+Ti3N0KLl+681WR5v8SQwDsSvzadVW+r4SpUFHvVpo19wsG7Zc8T8bQERbnrDMMGX0ODL2oA
o50YICkyWe9kJRkt59osggCyiWt1iwGlrlWroXeiGtZ0j3eu2M7GUlh4jU3KbDx8YO5SYdMQTfe+
y4YTkZWTLMkBZA/V1TBvVVWlaFMWtu2yTOrqIrt4vMP2U65ZCwM14HsxH3wd8Q0/i929LBqdn5wC
dQfj+QLlnrB+9SxQX/AXEOfvVf7kt8CPY+ySwvxBhbuyVlMsBgpUWfa2NwV7dkv+KXFD/JCIvTwE
fqksePCb965M/rqiTg7k31es0c3aulOmrrEK1XemFqNpUVXeK0LMH5VlVJcAJgF2j+6zrB4NlfBK
OrlbZ+5V2MZW6KH2yG57wvRdF/zW1Hfo464GsNw3OFPVr1m6kv8Pk2M/WAZbXuh0dl7AxU6GX4u4
WyoLklDWMh0njJZ6szpGCoTTzTifdrMVkDzUWmnjHUKfAgGUZiErP/sYKPduRZGqyzAj7CidgTV9
3GUNiaqIZ3IhwGg+jXaikwea4AH7ub/uq8Z5bqz5DspfMBZzT34f/riWAG3ualZ7q8Bs85exTBum
Vi/b+54SrhzP6zZKCe5ad3HqSjveVF7fbbll89cM0ZN2DtyaUGBWcRFj/4kQ7Z3w7XiBtdn0pQVJ
yhssTe70OE5In/qwFX9KNcozKbh4VWW8trDRZpXrbT77dVGfLkMrNZYZ3nx9m/WXcT4kpUMc3S8+
2hQNEFmS9YYfwiItR9ai6C9fu7lJVZ4L8Sp7fVY3Iwscoefp7rOhLAhgRTYARnk1+Xm12mngXY0s
/lL0/tpkajgl9YDPVTuG9xlYnqVugUIdKwAMfZCX75rWPGN6GX5kBtlQvWXWdbVt1moFW0DTv9Gd
GlMpRXwYY2C8uuUYEMFJh0e9j4dVVpTmpUMCZqPXUX3b6jBK9N6cCZ19t/rEy3fB0C6dwoWiR8KM
DEsf1LeyuYYPijNM/1GzQdyWhIOR4sljbOLyu6m18NHRgHFlSkHsPdYxf8Nokl87bG5a8HivMPNk
94g4yz7u6mBZ1X2+Y5ZCdrGOzFUwT7jy0DRREVzLsaiyamHUMMn/9V//+//932/D//E/8guhFD/P
/itr00seZk393/+ynH/9V3Gt3n//73+ZtsZqk/ywa6iubgvNVGn/9uU+BHT43//S/pfDyrj3cLT9
mmisboaM+UkehIO0oq7Uez+vhltFGGa/0nJtuNXy6FS7WbP/7Cvr1UJ/4kYldu94/C6iVCGeDfYj
nijJjgRyspLFVhP6ocJ8h6+cVpAJ3tnwoqMs9bVnP0J7B290bTVYWSJ5eZYNuT5ArSpzdM0chLrM
Llm3jVG8+k7o7J0paVayiNZgtqycNDoOZlG8tisQ1elrbJAMSiYtWcpOatx1K5dQ6N7MwqfMyU5T
M1QXzfSKnevn3UIzcujjsjIrHehqgXeUJUKq1aXSlHGd1W68csq0uuR29+Xvfxf5vf/5uzjIfDqO
qemObeu//y5jgRoKodnma4NyDpi6/K4Yq+6uV/InaQpvZGCKsklYG2kxH3Xqs+zFbiJhM82OwNey
j2LmzMiD6LQWT5/4A2hedcdPTn0Utzc/e4k5UvKzSvUtE1VetV0WfjQ8J+hWTB7pAlkCGwwZJXwO
mqS9zyYHMi99fMWrT5EwiYpc/uHLMP68SQ1DVzXT1VTD1ODhmb9/GUPlpY3f2+LL4HlrY1bD1uYD
+6eWxRtnAokiD4TBvytLZwhWFUmOX+pk75Yc/yHOFRPO+DxaluVZMCAOrE4pIcTJQCCqaTfEMBIW
AlZ8qoIkuR66IYtQPZcVkGNVFTkFesmyX7lgw/3uIMfI+msXEsFPqJL46CLUmrrIRQYrwcCu9O+/
J8v+83tir+boums4mq45hjo/7L88zDrg0KljS/11qupmo5ltujFZQ+8J9yZPUZ+fHTNSv2ROSiKq
FSFx/yA6B26iLGRD4ZhPaBB7D9Cyo5sudcd1PJTYEVbNAyatWHtOSXDfNVGyvxaDOcUi8ywqgett
q0QY9ARJC1f1Z4vMxYzo3sc9lm6fmRl5piuGffs5Vo76vOgvnRkvP1f2+Kz3BmC/SCwyLwB5ORTZ
6B9sGPn5tRwY2H3ybW1lqzV3+eyHkGBwHeHKEZ/NSZRm1rI3dP8fZltdn6fT3x9r17A1Q+j2HGRw
DOv3X6hWtRrdd0jwnRKWmz5VXVyW0ElyXIinhGPYv2Mhd4q8qjsWjYuYQZc3r3athwcj6bK7UETZ
nZbgkpr0rrmXdddDB0PGDwqMW+d+sg4R4JQYT9duZbEdreyuL3SHYHPSbEb54Z5XkPzOy24NdcZD
LgQ6d2waWbMYKgX9aiPmtIR5QCjZqZexrRVHNyngC/1y2iDMvIsm7+KpNayAKOMb7xOxYw6zjtNQ
xtuhN8JzHiX6Gnhtfxcxc6wwrIwf/Y5QHtEM71kpeqh4w6S8JUHwVVEB6Su6c0SXe3qEs3ZfmVqz
mwCQEQ5u44tOTPgiz+AUfecCKFj+rMobxCCjJn023WlwrgOK0ofBmoKf/RzfdNAvPcKVocKslc/C
eJOVl/EXwk8QuG3EqHy1tJem6PFD1gX06Pkstick7eVpPYXutVIWAeSbN80PEZMj95dg2uM5bJqs
3SYA6i0PfrwznVHZkwSOUfpWamOpOQFWCYgNHLEK8I6J0nQH4vIIBVCS9ZZfsdf45RTw9xrV+unm
s0/usrhdybKlW18j06+3Xt7sQ7UIngK1LVaCHMUxn0zn5JJHXxpzUqBNZ+PNRLzyKs43ZFnNPcbl
5JG9lrxuZY1XOoNkMAyej5WhA+V1JjyMnUs8ugaWJRsBKUfnvkIXQXhTsTSrdFyMaoRN2NzZaFzS
0Vn4bht2c5zcXj2BKv3rkGUY9RATsLfs5yd9UXepeoo04IvI229kP0v7UMcmONtN7NyOGRb2g2cF
724POyYeBduyrhYXe0Dvzs2N8L3qcghanpOAIzKVB9JxJ7PzvCdiV93CjW7IpY0nxatUf93hsUn6
F7idWxZnQ4FfgXQvFuPpVB5kXQbmFU1QrTgT0XnqCzQ2Knbq/pqtMAEwMLC7ETFnf10IFrdKBn5E
jpND5JkbRBCOEv41n9eaHITzEx6WdRIkfLERGLy1OXnBymZbsdYanRUO6von2CD5QXiVda5t3TqP
EajDv39zyOXEb/OSYdmG6wjLcTXddOQy8Zc3hygj3I0Vq/iimFG2tIkKbfOywFsUINNbJ1CwQ9fu
OXec9kA8Gf2Cud6JUEpUCzGdk0nxLr4wv/eFNeJTy/6F5UR9I/RBfYnKYiHrA88Id0RDi40sahkW
oSA4HonaGUczGKrrZUutYEHeqOlpEkG6SXStx3ghCTe64zvMKbH90iNvFM+g2D/qU39pFm3+7o+x
s+4xBton6C6+hGp+BRhHaJVe63Ezb18S4skS6PtH/4x6CRh2QyVCx+EQVk7+MOclV0UWmhtZVMYm
P8NK3cXEuwqEl3UY3kGX76M2Lx4wyCbD0tQf46ho67//tZz/eM/zDrFJhAl+L6GTxvj9LVKVteGQ
xQy+dEGLE7SWv0xW7d1FaWmf+rzqF41o+7ehDcAP+K4FW9nRntDI2VRzveiGZOu0ergVZtqs6wCk
iwG+5KDNB4fM2kEW5ZmsC4ROrsa2byI9zi68x5F0UVlwlXghXxALxC524KHpS7U4etrYHwvMMp6a
UZyDKprOiBLlT64uPsh3NLeyFMxByqYI6oMspm3YLyvX7vfVPLL02ar5k2FvZWsIbnxtpFW98V09
vQlmyBkYyPbYzXwia9aOb5dN3ddHUHtALWWNbPvsVfY6MuIOu4WsRmmqjfrvTGbWnN9LdYv8GLHN
e+bnYhdHNcGURCWEEat0NeJu7lo3/s72IGfW7mjf2ki5TQth5vZtXpmnKhfjvpwbZKus1xrL/ocf
Xv6wvz6mOjFKoam2oZps1rQ/F3g9UtRd7/rG+6j71Sq3ChC1Qumvh5gbHjUS9zmvImvDliK6tUrH
uksnhHdtBBZliTx4chadCRyULfBsKtWtc88MF1kNrmbskTKTB7SispNjM6f5jamwyMJz3EF1ilDL
cOpY6u3//qY2/1zk68JQuZ0NFSasYRjaH0uj2BSlY2iR9m5r3ksNqfm2YZb55TD0qPPBd9RYoEz2
IkVc+hbUSL8yM8+9lKmeb2K29xgpoUEqsty7KZ3QulGB0Oy6ZJpuvW6oNgXWzBfoZ/2iN8bmUIQa
sXizqHeArkEJJdPa8VJvb4Lfu5FnhRp117Ps59n/1PpZ99mPxFr8D1P1fzz8unAt3dFMxxDuvHn/
YzPEwmRizz5W71GafmTZmfC8dztEkXUKZyyPxOcIPY1XKB6J1WedPItbRz9qGGxdB5Ro1CzkaTTN
IGKjHDfyArKzbEDJZo5+eIeRpPX4F9S7Q2GgDMYArRWnv73Cv+WpOtSzVNOYrHtioOAOIIzqAHrg
hun12ZY6JnOdHbba7bULqK9r0Zi7+GiuLNCaHZGBrbNLVaePuiPMG2k2hBNxdvFV0ewEIroQsCjK
g+ybp/G1bwre31mIMmh3vjJs+kivofs6rbZoh/IWpLzzHqgJ9vQOYDwiJDabWPFqNr77bvV2s4S5
gLqI1juXKkGMVZ8bEBsiHJwH2RlkjX8uJg/RzbkhG1m7NN6IGbgI8tt2UOfwEA3RVLyYACL//jGx
5XPw2xxgsRt2AbbatgMI0fgzMoBkZaKhZftuDSDHyzok+IW7wDpSevu5NL1+Jera2gVzUenBcKtG
k93KVl7duPcSFR4LIR4zlk6yerTATvFy+4oaqP3cauA/nNxUl7LR1bFh8XhUOMytTn4X9P0j7kTl
SZTCvhV+qC9blJW/AnOHUWWMr1NdgPrDNWWfhX7xWCnVi+zQKVm9sNqxuUPuMT4E/pSsE29QvjTh
QnbI9cxdFW4wHrwic/GJ93j1z5fGT++R9a31yCrG2A2GghuZJF46qUXYz+/5fZE52qpaVN+N8wH6
z191VWZWd/KAVMqvdbLz51gl6uprv886PUIpiTXFb9f68/qlDSqIbZJO9vzBttVTACfkLTGwF4rL
IdvntWK/9hG68bX91jVw6JJOrVBr8qw3u8QOHMoiC9MOXAkGI4icUQ+9EmpCnVmXLhvQvE6ghrpu
ue8KEn8IhSQ8JoaPXTR0/wj6XDX2BxYeffDs5s2Do4N90fP62YUgcDuZjfMAnM1Y9y7ibiFuxA+j
X3XY3OF7FCFdsWThAsJ8aM+y7zDh4JVUigdrlb6+RjKsyqdkIVuvh7xZmm403SVsiI5i0Iyt/lMo
Reqd/CF/8imygpH2tMWK+fJZJQf8Mf6P4h+Xa2H0rUqhWws5VsqsfF4vxXLsRi2wNMrtZt31uXER
hdaQ4OBjjflsmOtkq1q4+vXs7/vlaIZvXJUcmzdj3C0Jd5enfu49Ga1lXhuITWtHVyLkZasz95Zn
xeADTqFfTI5oMiBBTKzFQFGr0Z085F6DmIEXpssZTXOta4Q57e1shgvP/dr5oDYt/JZYP38OjexW
OelTu+yjUV+jbvRkOu54Z6tTvdT6rt7KojwMmdYu+s5J911TTHeyTkuBByuQnmRJ1heju8+dYrz9
rGpFhH5+G10yQzQXkX14GqniOsHRiFDr+Iqt1wf5Rv/iKpp5P2jBqRnt4VWUlgGaBvUmHFJ+7dXH
zDRQK09jWoDLhzG4jEYjLZeJf/KQNrt3VWV4qP2IXTQpw63fTcODXo7GceYfOm6XlcQn8YAC5wJS
kL5drjiQUXg5afGDzjsCXf7xjm1g8aAOabu2tF5fy+LoxuFdNpZLWbr2GEttafq6soWxTOjMZ4+M
sJddbQzPNA6h3rH667MdNpH2TphWX+9lgzwkPbDPjSuMWcuqrxayt2xpbPU2SIryXnMRzy4b0d/G
tqOdvBZAEiDS8muCAFmKrONLnqbZNkNPcSfUvHjC+utOdngPdd++CexaCVGjg9fhNubt4DgDMZVx
OEOBTU+QARbXHhormYMSm8fPHrKbX2S4qFkNyGRTdVgsVw674wBr8kEM83eWVAfNR0Q+SCkmVuPt
s6w31qg1lChrEqiwBy/9aiCgU8bW8B2jIoDFWGred5OPPE7aWDsvUkfmXse+dkl45lzL/maRVJbs
ikuWpeOe93GKYsVLC9MLk74BAcA6/+vgzsXPuiI1+RlnouUGhJu7CMjlvmLVt5TKAWllo7unAsSM
ytw+ByqvZakYMI3JvZ2W+rHo+ZanokfxGdXG98mZKUuaMpxSlVCViZmIbrJJBfm9LBqtfIc3BPoo
cHO4NG37BjXXSrLyfQLkv/XqqdjKYqLfFIMHPGwYy900mvVGDkYScpnDc3vpFQV5Jy8e17I+qMNd
E2niqZjU7ibpTbGSl9Eq+6QmhMG8rEc6oEV3MhGWCVvQG95MbIwXpS0NiqbxDiP3d1mv+WC3wXdL
Y4PhNR4OwdxdbxR152LYt5a9ClWczdoi5QsC+tawCgXFzn54G0WDBEC5iPFbW/axI54stbUXQ1NP
r41fx7g9heMXEfnw1iv9uxFlO9IkPiBM5UcONzIiUHEu2bEHC9Lcmz5Pq4/YT++UoTPuJj/MYEyL
4ZIBm19CmPA2cazP2r5K6+1GvclZ6w1BvfaiZFGhn3h2hZJ5C0ODIVjxlW7izEclP3rTA9Vlh1VW
yq3Xa8rtYKMDFuvlQVZ91ssztfd6/lEsOP9oMANDWU982LYaLBy6pvjsJCGyPabiPY2ZkYBodpWL
mxf+HTscZ2FA4SATS53l99lJ6MEdKcpjpBr9wRg086w2vjjjFxLPsmxrWSUPKUAbbFqG9oZUJJHZ
liWDq2rBUx8DuAX6EoMiacMnlDrsc9yVzFc0Wl48PPjGR16G4VOh6tXKGVM8j9yhuR3mQ6FHyDtk
1U71suZWdWwO85lslN1K0yiWAhLfWtb90a9MBmwvrUdIO9qx0tXp0LtpiYFOHT1OA2lwH/DFR4hv
RmN6H50IwoWH9BT5Vn9a+yDGroMg8JWbKNEWAqj0wdYRjtVgpHUIVhrdTjGby7WIqrx5HGvUYRb2
2oRv99RkGBhUBY9JJNLqqYQouMYYLNg6vlU+ZQZylszqNm4xFPXSxEjUyRG9nIuhbdu7AC3ppSw6
bVfesMCMrkUUFd0DvETwR3PndLLUW73wvyf6oxdP6heg4N8iIJpvQ116C78S9mNS6fUqd6zgDvZf
von6Qb0dlHIgeD2qN8nIj5RYBRIr+PksLVVvLzBs453Kf3tLG5sTpDyx8qtRY5Pdfde0oP/Bo6FU
SfIjYmW3iLFGeC7DMVhXBRDhH06mp6vYSngC1Mhyj32p77BZ5AEoTOs5KzPjpvDG8TKXyqbgm/KD
7AkUcLJQNGNCxFRNn2zfBBLtK9WNbHW1DM1FdO2BxNOqd0OPyp07bWSRrHG07QnoracxS5/QozIX
aavERzevg7Ouaz+YDLuXMEjzXQHPZm0hTPni565G2K9QUWWh1e2Cox40+X2TMYMIH2GbudouzeoA
m1lOqN1Lg97tuhhqdStbuVlQuU+qBHwWl+z7VQVM6dlERu9s9+YvnwspMF3LMUY7bHTsGS21q+9x
HMuBJpdYdsVWePKRWlw5VVq/IJf+AjOJ+zPql2S83a/O5AHUmgcJuCfbIRBYhc+DAgekloGt8csU
JNdBltMvnapwvvp9ikCFHdX3/vxJqR78+kmA4OqXrPJfLMVXPtKy++WTYPXuJsVaMJcKUKJzMl6m
6OWhSpvN32/ytN9jIdzVBHkMoQm2+QSf/iNNBN4alQci6N9TgNM3cDusAzPDCr36CPGnBNwtojDe
IiOvtrD8wENhPUE6XXfIcAjnHyIOrvZb0kr+Nei/Q8VzXc003D8xAgPBBL2zg+C7G883u419XKvk
H50TzMHRsVlNpoudWAQizBmcH4YSf2ubZji2OFLvc9PZlqoN/gip9p2l6MONh0UfbK/QxkiphL8+
wVppu+CVd416qqfgFNe2xk3UhbdpqyfbFsUPsW6jCW0hv3lR8tBb6EX0GLblQzNO7tov+hTltERs
K9V4CRMEJSMTdLhpxaDTtaJga+S2fF2AHdvSUtea3+3TtNaXgVC75ehrFZpgNuHKuVhZuFfXvX3w
CTGjL5Eu8HZtVxCCfrhNGGxF2Lzp2QSFo8jvpcOp7ms3fag8gEGOnmOVEZrjfk1zSAnG2KoHnn9z
l/lNscGWM9oKT68Okb+u5v1T2/7Ac+TcVR3R9ipZjz08tcqL26OuNg1rdxdxCLU4NGXb3Cb4u63w
3WqX8CLjRaw64aartQsiDQoRvBBF1HqcfvzD3fh70lL+/vJ+JO5g6kQd/sCI5DCy7FL42ffMVodL
h0MSMl6z709j2g8YpGiYIApnoc93Z1HmwZ1won+KfP7HPWg5uqobPA+6YRLz/uNv0BS7HkibTd+1
PPmGelxzzFQrAcWOR7twQaSlZb6EbF7dpqO69bPO3wejNuCxWbDN6nNnEwr9KwII7e2AKC8QtFE5
JGAXojFTVz0CGcepR370H7464/dQPd8dDGcV6IKja66jWvYfUU0t9tKB+dP+jpcFMvKx+OK2vY6N
hgYYyfNRbrct5tCpeRbBGiDvHpK28Z5jT5ZHGUkx9A63nV70J6UrFv6M8AIElCwiPH1WiCagq6Sb
iAg62mNYaup6DPIdOFR11dT+QXPAuHhIJVp1ukKnxdoP/lSvCmKL297RbHJ5CXiuFF1SRKBmOnHy
4ilDtrF7WJ8BAf9DyTJ1XXoeiC8/7I7QxWAj+5lOyg/p0zaPcLWMxq8Y0bD5IPOyjJWxXY/+YG9y
4QRrj935qo66kqzL6G781tgEuajujL5JydEn9npAH2zjmWZ04zcuXDjh9zsTNTLi6thhVSZ2z15R
lRs3+kICIqjLr9CXxW2Z8CJWFGSCNQeB0pJ0+MKOwnE9Oz8Rknf3vRn+aDe4DSBuYRfhdhj3UP2K
XVHjNALOR93iNK3dwNULISd+Uw3kgwEiGVWHflfeBHtrImFsIruOymaIkmWAh1TvDyhS4YzoWiJ7
cGF/79yu/YCPoqSLroIhrhF4vxT1pvfOsdFUSNuyPr/xxqOrF/EuKHsNBxEznBas6paiTJYjEusX
w8aSBxoLQrq44+A06oJ4CDHSM7GfR/FCSw/oenbr8f8zdl7NbSPruv4rq+Ye6yA2gKqz9gXATEVK
osMNirZF5Jwa+PXnAT1777E95TlVMyxZogSw0eELbyi0VTheITXnL21pip05tLPfdRkOBdoTRPpF
TomuRTl37T8cAz8VHr9PZRN4iQ270QXe/1PhuVcDl3VpB99EE0f7uh9wJrUVd5MSN200Ne43DRD+
ByGsAedUDR3RJDyWGS10F4SDNIeXYRE2pEPymvNQfr/S9F82CNu0XctFHVoTuv0LkM3QR7x75Zi+
j3H/SHqivWguaXVDJuMH7NurqW+ypw7U9Q6muw+0k8o3tD6/s2zFUwzUw9tWKz9LpydST22DYCsZ
Xuzx1S2dL1M4Va/hqJoPv79tw/35bLU53nVDuIbhuCYr78dWntDiFldPO3tXQgB2M9SNsbTfuizh
4IImtRFSl16kBOWe2mDqjYTfL7Aan+zMPRSasPaJjjnvoOK12cr2sSn2+ogqV9lbeJygg+GFRHF2
N7b3Bg7jSd7itOZAJnZMCnggs91DM86qZwTtFgmir1OPLICROnKVdM19kgfNNrfc9DUfmu1t9+l6
+eEfhuCXYIchMA1bdVTKdaru/lTQnvMe5IFMk3cn19u1m4qQ8ySgvdw6z0ZcpbQINbGmJovxDYJU
vTwoU2sdc9msqZJCdByje0OqzZ2FeSs8Wu2jjUD+k4ElNcqIg9KZZ5qKqE5SFELnIYi9us0GXzEa
sENJWD/MRfC5V3s2tQARMvppbwH1w2PTw3n+/Wdl/vzyvAX9O0fVHSap0MRPi6gZc6vFGLN4zyxM
14jYxwe6ji6C3kNo72OCHlT601UZUrN35/DF7KJrUM/4Xqq6tclMN7y/vZRuQplP7QBLWONKUNZN
+j59ZqsK9pXTfkLqWd4p9iF2unwdK80Dws0SoEfnwACNHkzu7ckE2Bgzt3ZYWKGdnykmTgSW8ZAW
n2J7z8GGk69ELwLcXeEanlU5tNVU460WmJoEKPqkuJUhfk7NoBtwVeFYTXscWgva8JXNWQJSexeE
SeT3iJN4bVgsAtiqcQTInhfeZAoF8ZQcqBGFwEdgE8Vdt6Arw9zF+paNAslH+AY0rZWzMmX1KhmL
R5rt5YMuX7tujnchG7IHCJLmcV7gXpYMmU/Cqfuz8UaAQmOnHd8xQT26dYNmELs1pGNPOCJ9zAjq
vLlWEGtFWcXLF76/sBokkevigQjSPTqijI8h2AGvozm506JAHnDFvcq41z2SK+0QLMqxgV68R0gT
HtvMTDzECeRdhRpIUKN/2cEhkGyFG4swhVL8JhhUwHFOZN2bFtLe2jBgTVnWRzk0gJeT7CzMBu3M
RelXd7B/CWocpgvt2EZTe28O17bCqCojevCA4ezBlI/bxeDgTEHhEDT5cCinL06mhHeVi8O7DGEP
N8LVvGQC3Wh0jnq0lhc6sR5KsNVdGFRfwPi9N/Sbd1ppPUAgNU9mjzajDWtrhP/2iFfVMZJW/rXo
m3tTwH7vnPBpRM/rCVKW32r5CYWK8mqHnIXioUwT+0OhzcKb2qE/Fqr+IC1Nf5m0aDs5Vfo0kvGA
rZ66HdtS7pPYjUgVRXTsSlTMRIyGDjQoDuMKL46Eo/xIZj3dh73abWfHbZ9CdNb+Ib60f4lxbaFZ
hgW/ycY/9ZfO+oACJrPO7N8FMjV+Gk2EPTn1X8ft2UMJGR4dp2ZCthsdzXgsIUMAQ6j3ryIEILci
nr/mMra2WQqxPbEgOH/W7NH2gOO6+zRxfQtJZ8hj6R1KlBSdgNyzxYX31IC8VBQjKjOB8HSDdmw4
Ts5Kw2zUd3L8jdT2c5oVOyOJ4hNQhBKhQrwPQMlam6TUrjfUGdWpLRopxt6SWAMAk04/5e2QQdkf
OUX6aH271pjH1obam76lSEEPKozL4wh4N110RYu26V/6RNf8eXjNLShFspDJWi2AIEZz8S6dtl4L
OXTbMBiQWlymcNDED0MyTPexsJ66uWq+wyX/zw/o9PaGVv+K0RkeNFH30z//67XM+e//Lr/zP+/5
8Tf+6z7+2qDceu1++67te/lwyd/bn9/0w1/m6n/e3erSXX74x7ro4m567t+b6fTe9ln33yj75Z3/
vz/81/vtr7xO1ft//rh8y+NiFbddE3/t/vjzRwsqX1etBR3xPzj+5Qp//nj5CP/54/7StpevUd++
d137N7/5fmm7//yhCPff2J05GhhyW1iQ4v74F7SE5Se28W9LFQKlMnvJ6XjHH/8qyqaLoATo/3Yc
AOdgwDg1DNPgRy0iqcuPtH/rRCkomlORoBSgij/+exD+pBp8f3p/Tz34MTOyTIcMQ3WpKmh8rUE/
+DHycY0JOzYqUDu1GR9oN6+CBiBAVBkb+lA4AjrqP52+f3dFzN5NICbC0MmMfrxiVmANOEsN74p1
GxiDNzvVmy7uFhiCNwZR/w8B85LalTfGxfIQv39ALgS1wiRYNh2G/69o7BCNlpkqYAUid2NmZeEr
9nSu5vQi6vn8l8f/59j+QOP49VKO4egmUCvBp/s5NB/sTHPLZq52U5te0yy9QjG6xsYaRbYvv7/S
ctM/fSiuZMFKsJkDvzw1bNHmNrJktQuU0V27zmIUFQk0YzgV/2H8fqqC3QbQERohPYE9DbGfEUGw
MXF8j/hUEKd1fzDUM7LHq8pZYKEE6QKbIw8WjdZQti057uzBfjDCej3rxT9kFz9G6X/eCcB6nadJ
zOb8FLXBVHWUzh3hhrgK+kDBPSCGE1nuGR7IWVby1Jr2exCH/zQCfzOFHGEIIWyET1zoyj9OIUWz
SsPWSqaQku4Ttdvr9gDVdzxRZz8Rn1LzCe+SYj4nDiXuUokvjQnECZqZF5uY20oHJo1IX38/B37K
BP8cDtOwULAjGRQ/L10BplLPIlwQO7OtvRCkt7C5WrdkKKrTfevVe8yc+AaWzT7SW6jTZM9Tmtde
1Q8vjgUweMZrQISX39/Y3z4my6bMKWxVZXv5cbjmPoE0VubVTunrZldhTUYJelhNE8jypRwQA+6x
9e5TpWNj+/tLaz8G9n+OyV+uvfz8Lwhah+wORmFW7aRlPI4qfbI+TDnNJezERp6l6jIUidyNQnyh
11M01FR+fwt/O1n+cgc/bW/0mRCXKriDOdJTT7flWcjkMlNy9BO2hN9fDP7Nr6PtOuzizEvbXerD
P03OEgkMJy+rfClPbuzaPooyvY4AJIB9D9rGrHMcllZDFr/1HW3ZKVI6P3PGk9UYO+SuUq9Xp6PD
70zZdHQD5o6huAc5upuqVc9weX03RdhP7U+m0Z/KZCOt8oNkg3Pj5CK0Fj+XAb3PbANl8g47217k
uY/scOot7+8Fsm2DQXhZbsvJeCEx8tGsmf3WucMwgcoWEzRNeZPV4UJj9A/F3NTgQEEbj5aPUUp7
W1AALk+mKfYDHaFIi3b4qqMdAP6YJ1rc2xFgDcXUylU9XUjOn+La9JXQOMAK3pcu90iZ0p9BzXY2
VsoA1hTY91CORZTu8zrcTQHS/sl8Ji9CbeZb2ieXzFaPqYH46OBuYsjZHq2Xte4m19zKrqWeXJf5
pLtMYa3gM8SwPaz2K+Ep3kSMjJqO1LV1OtLU9dAB/KrYA92nIbqKKN5S371vWyCwI59Lk2I3ygEW
fb+2kC9rGM/b5tEJilZNh2dDQ41RTvlF45pmwwAhOnkeXZS+x2lCog0erNpfRlziPGfucbtC2Xlp
hAVoaFBfdDsf0mDq5TaPpZTF0vo79AEb2DL8gZVcaWSt9VJ5pS3NSJb5lYbPxm2ia2eH97pho+Ez
5YqfROoxGKqvAJo8U/JRkezCinpWz4jePiQuASqxs+WMZzxpz86intG57IuVeyDtf6zKfvQCc7G8
duZnaThM2BlFpuHkuos3FpTLlFwNCJm7fgaLwOlShRfXYgiKoF4V8bd6kOi6ZpflEsU8ngDBMdEo
ei3Xi6f6c5uEyLFkF2MmyVpGiuDnAX7SA4RXgHjZSjGVa1qmFy3JL4sghWdIlLgmBLKRiC7DZ0Ts
Rm9qtFPiNCtTpcBbhxbVz7B/TvOSP75Q6CeX+Wm2CL5k5d1QkJy6TnQ0BdlxQHgxc0c+yoSbuoqx
X62TS5JGYCUmBPTC4d2JuZxu8LDICqdtnT6gEqettSfL7gIyZ3FgXd3d7t5O+XxSG07LuZvU6PbG
F71ySJnry5izRiYTlJNNuq9lhW/qhpdF6nmZyuNyOJNhPii91nhzkO8SjWcTE6huzRr+azCcjSap
Ni1hPcnR9KbFRXNnSu4NnQjEDdBpYcOCT15tajWQzA9D90IjebxNR1oR12RZuDPdEJyfso8wtZ7t
rtD9wObSt63EibPrKOTZzVgr5Y7tlixuPBsR55SmsBfXQb2UQsC7onriCTe6dANxhJmWLE433U7T
C60ohLmWbWtYjvqo1/1RMoVwgkfYOhOUPaaztjwovwzVrwEK67H9rM4Swzi7P6HJEl2hrNdepvI3
uiZc21X6Bu3notQmbrTdZys+DBNrYGC60GW5OErVeaoqt6LnyIIfMy4yFznIesXY3t7ggoKqRxaZ
PZydZc/sFG4L1DtDbnApjasEnEOrBlXj1qkV35mOcuruKowicT1sKOts5kYe1QZJJ6xoF/pd4Lmz
0m9HdWe5w1o2tr4qjBjkbMa+rbhhvLEgATtWT89B6meRLatLlBV/COhhB+jFQqPbRwM3R7usCzxA
L0hTdgGaTUG2Cu6RarXuUoWBAZmLue7AhEeFsNKh6qrReDDQ7bE7dtG2Wo7JUgaeonJZoSqvrC2k
7ISymRQcCfSuva8npfWcqMj9sEJ8bRCxh8SYu86qBNOLIfeswszXbsbAZfREEoV1lUWMlRjRBsYp
bnWbkLfgBdfK63IcqHl2tUKxQwL4qLLFdV1Ro0mkfqsD9SWJCqTatIU2e6SHuMkoWK5gEHX+90c0
deBb861EbvQ2+WmplCtUm3rFQRuMCVUkxUXTQANpWQmQb0o3Uw0gCnCvF8mhRJagh5iLbrNVihc8
CKf9GCR7zTWKTZxTnsVpCcGTPmg3gLbe6p4RCdt4A/n4rnPRsmhq7YsATIVFAQQkzU27VdvptS+S
Wl+pI3PeAKBVU9DiAfaDby26fEgToKlCabGSYGgbFA3tcal9K6xDM+hW6EpgF40B4aoqq5U+zaAk
cHJW1XZa1ZrTUety9zHEACpbtVzlduSzkHX6p+U99plo+dAQYfq91073oPfsWxNnphcM7wIFinVe
M0gDEKcKpKzfO7LaGBYXG9jM68SoPYd+h5XW3fdnV8KKQ8usuxbmmVrFo5RMlw7818pwdfSVKJqk
KlIQw1yv9Aal4yjjsdu2duEXH3STwjdGHDsTVB84IGIiE8kSF6OmteMm9L7o7rs0bPwqmxMYuhFt
xYj8IhphB+Sd4vdLLBv0UeL371LNpT86QL34UIlZnooOMIdkCcCaQwJ1fNaXvRzhpRnLLN9qWaLh
aHy0i65DvJjHgUYZfgBAYaIqYC3rfszZVrXWojv7nkmWreGob1SQ1NVcJPBz5kpFVRYL0WzkK55K
tuoceVeTHmzMKj+QaKIbC3jRT8Nx09FDxhzPWnVh8dqJCtRg0PUUQPNmbXIuruZJlLs5vGttHSVI
l8AAfBvnXC0txJhQjy1e9M4ZXooayUi9bO9p7n6d8vFZs53xSxI6fpSKQxhO4nO47lV703bK+JqU
+EkPBiBzDTn8ZIw/Oi3QYZzl8Hp1QE7EWbA1SpDQNe6bQRXfh7VUV66IK7/TQ0xJEMHxjaj8CsSy
5qhJ0m2hrNVYO7vIzokpxlZGZm8xRykmfBtbzvV+orSLR1u2VbE0WzOhY6+TiwIXOCJEaBV1JeJ6
Wk36BH5M7JvIuFdb/aUYherZn285ucm0X7omXW9vEc/WNiHNBT8z7opYsGVa+pMl0ZPSyvIxFR28
KcXZVVGFotaAGmUWUWGfnLMWT+Ue+6BVnXazH+b9k4oi/9aya6rLtGPNvD5SYaw3vdAyts0J6W0Y
vl5Sd98U5OqQyOp9iWdibMTuVlb5kXZXzaJIT27GLMrP2BrndNhZn43kRE3VFgmzAIs6wICgNJHj
1wjzLPtrJzk+1B7hsG5Mez8rHxtEQQMbwUd6AaWv0Yp2iLcGaX40aeUiZsJOroQpgVZIYlIbHUtf
sP4n11zKlovMe7S1DS7o1hbCCJXV+1iGAN7Se+mNsVOg28a8nNaW27TML9fZ2lMMPxATz7BJ6XV0
EAlGYS19QdXaQffbjNiC3UVaS9U6BE7RyE1PzXjruM1jOg6pb1E1XCHhvtK61F7T+LaIY4dPqJl1
/jyPYFSHhjDKyagfx+nW1Yud7VTqyrajZjcOybpVU7/GdA29gibejj1QChyI/IYTBl08lGFFpZqe
gndZDNporSnBF1T8mU4Mqk99nDeAyO6sOl5bIroaDQ0Vd8i2t5MO1WGSTBO7SgHpJUA/YI8cW7oN
qROwnbnAwYsTiDZ9O+cRjZjQ2PV4KEacCluphKsQ1R/cqHqab+FbFqBfNA3tl6wGdj+FebRCOfpz
mXXu2sg+1qLASUsfNqnWEhR1iFibSug5nXh1bPxvyN7EJoiHezG1b66TlD6SMkBe46hEY0migEts
MPcOAJ2QALEgTNd6ZF+AzPvzElKiKDBsh572F+mDB0v0XOj4gzsTYbpCmIz5IPt3lV2WA/N7dQk9
gJCGf0z8k5RMH9a66anmh8HSD1Opw65bggK40qhpzMqxVGrOdwwEOqEuKjaFp+IgAkA7cre3sDWN
DJA8E3fWfkCXmROWbAZUXbVp8vFJuqL1VdvdQlPgTg0e0Kh4KTGefxuT2XBey6JENmn6UCJodAt1
u4Q009GRyG/j5ExHBcxM2J00iuj6ezfxuRu1voBnWSLlMtDPCyfGBEToi0LFkFFtCi9WPgEWIQYl
aYIAXaxnA2MX/nd1PnTaJFeEEMGVRTcRr+BRyWhluAXfqoCdrPIarRlCu6Yg0MiR29Jgpe2UlYEa
0l3krE0S000VA0AC9+wPZs/fJ7pwevK7PFDWQZSzcNsCPGC9zhQeY7IkW/1Sa+mXUUA+2Vn1sf0W
tMmXuVTPFs5lYK3Ti24y/iMEgBzuvke5ODnUPDH0G5DwJCPZQloBkpQ92YN8mG3rJXfEg0vlsDIR
pkwgTjj1QxksS8yazxbntF/F9apMqtafwF4hR56vR5m+om5b7xAzyjaag9uAaMsjzFDaj2a+CdHi
WAdx8WkyQdOSX9qWt6BibtXQEAq0Zywjq6CGDPJ0Cam64tlO2OcKkq+pVievagPfRaaHmFMeRed+
xuVcgbHYxqjC3WZo2IOGalAjxsl25VSIIjdYgNxuu0dR0APC5A8a2cKgZjvdUB/FaNAPdEhfRDyp
ni7slzhzd2nFSa3lw8nI3dHLI20XGuPJGCcYwATHvc3AE9mToG3yOL4qLj3VpB9OaU3ck2fhIczL
e1H2ZKbtcJx1/Xx7Bn2cL7ol827pE6IRyb6KxBq5xZIfqzi3mGK6oLVUIk0FhMUJ6NjZxtR4tyzZ
yOadtJUHFUnlBfM4svtmF23ACvp2E3pbrgDNIyAp8vslmGKcCMSXZBUtxGNvvdmJi25aOR0KXb8T
NWsC5dvnWinu0Nk+Zmn3qFOGmLSZzjq/mRa8Y/nTS0HRCocvY/lmon9dwbaGQyseAH8Dmc6eDV3s
yt75XA3WosUt8Zsh2J3s+GIsKfqIyJ8afLiV3243D/Ig9yuT+arnFCoSDikt1q+dgIZd8ptIUlPn
dfs9lecl3y09mGSssVg8BDm1FE0eIdc8S23R9TTkvYF8oa9Yj8qQrxj5t2XD6IvqY6bSLme3sQEO
eIgzMkkZHqUm0XGyFhciOFZ8RLNfmM/1y62aXIfsdI31WaE57Ok66WVqTmALkJFF57+jBYasLnUU
kvqhJGQH5E10Wbp3oJE4ATokuIMSYkTorAkx3HVHJswM5jdCI8YWZ6up0r+tWigAePKq2beq6yz/
NuedRXHm+0LD6AYEOU0/SQKybLTVhyIevjX1cFq2kuWpRnOP2htd+Sy6JNpXcGJ+2IoUf62CbUZ5
nAz9XnXLaTXHfOylBDG0rJ5QyhMYaHQ1v9baZi6oqjRCDznV92g9KP68jMkQPMtZflw+pkCOxFs2
xQpaqYUFChQAnv1SuOyRKSyJWjlI3nRWRy0oVIymma5lzsl16w0YXW17QSf5FAEUDEWbz7XSXmWV
nWoXm75RrtyI5S8J1FEuKfayLhV/aWAk2oSIXasfEpWi11B8nEQy+9BAptVS8AFOd51Mqhpi5K6j
VtnT6tlqBIn2MrVvLzFdPA095LwEaYobj6dOOENk4kFKpiBO71w3hg40yidbZNP6VlhATtKaKqTo
ETqpcQD3aP4vZSTkcvA497RpU+pZRlgfXfte04jMqLOnVD1yKBy3iofh5pei6XFg0DcDtRMABeTW
zEpd5ttWEdu4pTgnb+WzZBu7RupFTnA/dphitOzqLoOT6HxMPqJsxi8UD9d1M66zPsi9HmY9rNj8
Yzdo97f10AUmj7Ahs49JqCbFWYlcfAM8Ry5UT1w57fD1XoWW88EQ+g7hOKb4bfm19qsRYAp2S7WD
uPakkR00aoxDSc42ySzzdSb0kt5z3g91eEWdwwLdPa/7kbRIANltxv6UjXKLMYqxVij+e5Nm0i3G
8LpaImqLKuwt0wqXUhlYEAgo0Ni6LndWznI+0nDBdJN1nSucujj6eIV1hzSm4SURu4EIid4KFwVr
1MV9uKvsqhlTEjQMGymVu8VyI4pB9JUUKQNtLKkMRluAaeSgbud69RS/tKJ2t8l+RP5r06SZstJI
kFUDEqsgmiy6QfGQrdKhUIL7gOGbvHVhCd+oZYvJrOxb0Qzawy33LGaxxjwDCdGWIers/K3pprsx
gVk0Bb3iI10ChN6yL7aWEzE8hIa52Lteb1UaReFDNxneyxWoVZSBHGDEKqgAjraC0uTtsCNUxEei
ZtpapMaupQN/SAhPJ/ubHWHH7C4luTwwmTSJ847lFn8SFrxXoR5zq2RXFdXoxmDsUheKD5x3fIoQ
iEhye7NsJQgCZX7l0kOKtAJysrj20qSA6JaUuu1VbETXpHrKJ46QBA1/8uSP7dw9VgqpdwD7GxNm
hFeBXVNOmBCJNOLjLWcuDGb17WxL8XJZd7Z4r1H19pZi9byUpnSLhVkYqU3ECBeg92hW555oe/gO
7kZpCUh0K+HM6vNLM8QUDVApdPr721puFZ0ctZofb9Hc7YMSek2rCtF0ktTSozKbu8tDNwCVojm7
HSDGPodafWqd6otLg3Gb1ffapGJbQLhd0QQIwuyzHeNJYURGQMlB+14TECbR9VjvyyLM/GXWy/RU
p/jLK/jbrZgh27aYPiF0RnBnxw+z+zzaocYDCDr0mchDO6EXhx4bao1iYICKf1zkB4x78oMp96pT
kRQ007fAsD8gvl9tSM+3VtizubkTsp9u/rGqu0NYoXoCHkg6TC2rwJW9GPyo/lplisAR+DFAZERR
q09ziDvFZJPrBl1715phtUccBZ6XSIaVNWXHUUczWapD/zJBFMnTwVNyS+7SjHodwE14WifI1sra
pnznx+iPorOCJHWPA+a5nTeztA5l0DoruO94yRmwtYLSPObUHnqp9xsVK5MhzUZPyTApgSPgbETv
GChG9JZfI2K6yTTChqSXj21sqHd6UUDfi+YNWp4UlVDA3IXJ+Nr0hthjqOmPhNukRxc4h+YqwMLB
TAFOYbXXVsrnrnSXGmmItHDluOtKTT/kYJW2Y2+lKOGOoFqs4qkYnVCDCq6eBHj5TQEWBvtx0R3S
5cWarXqfDNgN6tLG44CXQOOl/1QWg3ZgLog/X6zSPnTJRPivIrF+CAscfBGFf87qTBxuLwLJ0YPF
yhnDsNy3YcWfz4rHLBbhehqUdeogIhPhZuc1EfViEbHTaHXYUSFktwtSV1+JUm03bZZ9bVVFP/S5
+qmoaChkSayt8a6KvHLU8sPtJU6DT24zuWvdqK0DviV/fbl9L6mIPKI6/RKXQOuyctozmmhR5aN5
uH310z+NqDe2odUc4rIujqbZyzWm6FRSi0Q9/O8LopwZBcUKpkcdUMKpZdwulqIEBtXaQltsB92j
ZPXXI0pxNruAEd/hnIeVUuRsRrffSEPKtbqIqXeTfri9oA8MvLZd1hUF//X//iAJuFCWUtHQFEM7
3F4o9+vfv+rT1IAbt/wEhDoFClU3Wa1xDd9YpblXqacWG59TWeMykRaUBqNA7KOisO9SPX4zRFPf
mV2HCySmHDslU8MDT+lUQojMpQpDWDR3/Fg+CK1HNDTNkr2LzguFyCL2UU4qfKdojGdLU/TnOFKr
tQCUtXbhXK46zWo3JhEBm87ktjR/nY4JtfyTQnv9NHKN27/kaGlrKvzKanSRSet7bgfEV3Wajbw6
TaZpUxqnTnH7HsYKhB+9eDKVR5mqCIwCVgVvv7Hn+JOpltljvJKkhsKgBDRQ3Z/N1OQgYpzxYRWU
v5cvrSL6pskQq0K7NUgBNONw+2pYnsJfvqeKdjOE5kdnnCMfMZl+Ner2J0W1MR9Bg+FoFujnIfMj
3VgehuXl9pUcohcKZ5BzKk5wu1XxehPQ4Wi0r1Pahofbt24vaur++c+q6RLPzqpszaaXodyGmgY1
yYMVfeYGn4EzWgcdN0xOfPNhenZRBaHbxIszTV85jkxP2HPwMunbcmxeLDQyg6acduCM1/qyiu1l
dXaTq257Ex3+vA2ZfsHaUYpuQ8UdpXSN7+iQnVlP6rqTD3bfpDhzUQ43GhwTY7YatFeX+LRZT50W
AgdnibdxA+Oqq6DOxqq2N+PnPE76w5Ai1OIjgt0dsmWjKeGkxWnvogRdJ5ofpoh6VXoEgYyccptJ
HZ5asqaVqO8W7wI7dVDXaI+8VxDQDTjMLX9KqBYgv9x57JMuOqaZNvs40pZUwRWVIKL4Wtdce9qa
gJcPg9n0h3K5mRAiXEZIyJcqvrAeeONkTSkC50C85w72rJqH21e3l8Bs/vxnbFU65iwOJ2e/n+xq
2kJ8Hg6RMLnIiEDE7avb96zwDa8BdAlgvXDOScrjUYwkXlvFpacHTrfWFcv0Wq39PGkMa2xzRE/D
UxXFH7OobjFTbFZR1aBWGHZvemrz5IG5T5O6TpnMFB7G8C6InYPe4/4NEb0C0IofWwg23CTlKTIk
AeJKxTPH3Cb2Ed+9XVTKzwi4nWer+5BKIkZtMnYjcSmZr54cJp0QHt7fm4VTj9fHMDNmJXpUC2oY
raJQ9zA/w7+lTjC032qCcshY/TYL9Wp9NSBPx5rFmh0dC16RLtaaDYxMQ/9V2NWqTPFlc+32IxTX
L61wvpCYeJZmt9T5wy+yDi6T2fjSbhE0ttjWZ4t+iNyESrRfPoCqj1viMoclISOUEuB2AdgluO2d
isBIt187ILIUWfxqCDcxG3KTSPa22oX+YwNWZrdrxOc4Mz41M3+kmaOrIznmRqT/AXiHK83KP4Qo
JdDTcF51N/yCCN8Xo9Coez3HUPm9LCSCsyzS7zlvPo7QRWfjMNc6zTidfq/Im40FTJ40qtPv8jL+
yC50n6pRgwk27Sm7rrZ63z/paMb5OLVOO+R4vbxR0O0agpb6MAfcjB8wvTg8SJ9lYY1rotnmbhZU
wGlFXRN9kN+rPKbSr4oSxRE+BjLrNJaT18Fucg9AIhF1duvXQenQocnvYCg8a+qw723Sp1tFL3HD
61IKkreESqXC4uSF3+nBQRnS3E+s8dy4KkxVFRQvcAsVmQPNMHyLREdXyFvMpKZAYjdPaT2uDZFe
Yld9gYjgUDskZ3byzo/twnMG6gLWrYQElKCnLJTF2UWvHcXbmbV7+D3exlwgZj8A71yVrABYExIS
Cw/uJ3xRO8+h2beUr3AQ3BVQ1ym4qNFaQw9T0iOxq/wLkV5AGpNxnOXUJ5ZSk0tDrddzD/1Ba90S
dVOgiLHLXTKD21CCpcYbDl/jcR9CnQJ/gEFOobUPMkFJrbdILvuAfLtC3m2YrsJgEvQJMaFq7+LS
QtmPag/8VG3T4nbj6BdpJYqvjEvpINvMbNeE/MkKBvKdAMby+0HRfkRtA7paBgUMqWab1oJ//BmX
F+rh5FAS2TW5du6BEzUpKetyS7F07jX7iA817KOVlL2z+v219b+5tqYiwmeaGgAo92ctttYcAPWP
VbZDTiYgLaNixIW06GxRZlB066HUpxPc4/MktTN0KryAR6iv8ZW26Clww4lUXIXNq9JS7u5RmtpL
k5LP7+9S/AIKQ0ZAtS3XcVQoRjQNf4SlFY0sUmiwTBuHu4w6EkSnbUePbZhkEqY+ABesEiqB2nXo
gqsCMoaz93UBc8QxTzEv6I70GVI6ZMRgDS7Gkss58O3Wdllckia/ZJQKmRMbUycog+7xuWxjgtun
GwQxVJe8fSkHdrX5UH9MJhu1iZCk8IbTIE240gjGaCpDsWggkdfTrNomHLi4sh/T5S4dlMH8dqAV
Jxu8fBJzh/UhVrbWcJpyxAuK8fGTK7LTkrBR57mIZjxlTTv4pvygL0XGWNR7qyC+jS7lTOuxMaaX
TEb/IM2FjO+va1SDymBYwrZV8QtgtZIx8jOUPnaxSC3UH8w1GFWy3wVv0iw7mdkuqCgUmanRDF5a
TPnq/7F3ZsuNKmvaviJWAMl42AI0IMt2eS6fEFWuMvM8JHD1/4Nq/XsNu3uv6POOqCAkWy4hQWZ+
+X7vkBWWfqtNxt6a1ZrlAETZIZCYPVXTn2GTE+U0YUizrdyLBM9Zy8LePBDBTzp3ejAiGsCNVt+s
vVvuUZd8lqsyMbkNmLni5nYFm+MExELEiVcm3+JegQingVenXLqtoVilgGSZZO7v2KOocFR2oqTq
0gFERaYfGxv0DZih7oDbsNoRQTbcy4TGVK4RfljWxZu9siOmp/2t1BuIQtgQNQszTxfZ78VgUxVu
v0+IS0I9Dgd6VH4WmWz2YA6KRjxhVg0fpXuF68tSp1IQQSHTQ6JW30YduLEU6sFJBlpeahlU8YQ1
GYJJWiNpvJeVitMkX7AO4mMAzeV6h30MLi8IY1jT3OHhirU3Sn1r2PkJ99Kftc7tgxGr5teR+VWb
KPciAxlllrPBUuGV9XEPkaUmq7yX+NroFirXttnTLsGuJmtOzTddZEsooU15eWG+mPySDkEY1/K7
IQkpsSo0reNFEMCE6Y4knYxWA+EcR9Ep73HJON9OtcVdP/mpyPlhzInJXazC2WkjCRQTueYiMiFr
4EmYy6ELi7p//s9Tg/bfrCiY7VvkmlqW6ZqbBuDPjNV4hGOC/XB+FNtH3lYDm59Rw7k/lOFc2Rmb
1gR0iebzLqq35t3WMKs3Jp2xcRjaofgH/u6/M75d4bJImExaaCL/zdh0WCxpNamWHgsz/ooN8T3l
82mDvgu5wEVcTtHGOKvl9LJRr0qn+Bap7avAxOY/fzf/zeROJgIIGxKJTfL+d+r5mI5TZFXEVQzJ
3MC8YVSNOHj0jQezZfBgin8gmYJsYn5YHf2XGMp5v+EbpE4KVltkUctaEYDnPKlj+oRGewlAwiIv
beZ/YOK64t9mHUNlzoEhTyK4MP7Ow6XANmiDy+SIhjLyFbroMCt8vDHwSYn0rZnNtn4tcCM1uWwI
ss6JHsnQVo0u0PlDAOobTA1lMKZOGcCfsD0SDL2W4EqmXiP1wVmJA+4h5tWj+4IPGYQHVZZsHqta
2TWT259kPj+XS0Z+0AorVi/JL49ygq4U08WQ7pDq6oPePSp50QVXTDwm95BaYz0SD++D9LmYtAGs
Fa+NOSBNaqsxaMY02TMscHbN4mer1PdWSfRTsqwXd1p36ULfQhEkYRqNFWYdw0agf/Z0TVv3hHy9
dg2ZE4QuA666ZLoVkHUVcdwwxytVtAJTc1zlCYfaT5U1ItGT+8liQl4rhN0J3KhYlAvphcrJVc17
HKc/zVodDxaSxqzojnXvAGjXc7ZvrQ57lrW9ad2meSiWis1pzmxVLsN87NL05yDT+lf18X/SqH+Q
RmmuSeH7Pyuj/gvyZNV/6/8sivr1N79rohz3N8swDUT4pD8hfLJZw38XRbnGbwhyXcvSETua2EUy
Yf4uihIWeqnNcxXKHTYo6Kb+JYoS4jdV03i1w48ps/Ds/V+IonTtb0J2E1df/gnVxHjUNA3cvv46
LQNn6Uajj8aJiF3HYyV26W325yQ1XwrDTk8YN8e46BsfYt3bvWchWKFf2mFFhioSF3RUsdby6Fjl
194tEsLzHMC6mrVcU+JnVxOXupTpSawAfrrAHzdJaZkjq1YXetl6Ofk47hNkONqv8Rbv5eKAnSDJ
xJDQCQccERbTXi8++MW8V0oIjoW2mHtdFzlZ5BAEcu07SAM2cP2NSuPSS0p13g02HLZSQ3OFS9sn
TGvrscfxWeqGr49ZcleY0bHo4YtWKCjoUOBZlM2YJJb4O3BZgABUXFvsJbk3Klc/barWvHzHLDp5
bprVOjuts+DsImncrMYtxK/1Pkszzc+J9PR7ej1ygICGgYxqI8St69w91kW4pHl2SussvV9NxUsl
JrEgBfOdWd+5mlPvB7aHgavS1tENi+KijGYvHuuflYnYxxbFAebZG9HEGMTICr/49bysq4lxRqWS
4sBejLqul6d6DBs30iHU95ceUo6lZ+JgZ9DoS/2xVCzhV2Xy6gLsBSg3DYIZlIrLOnT0SD/RUN8N
XXQP4BH5FJPqwZgS0IgJW5OuLI/5mBpnC5SZwB33DqFG79EzZ+evE51naK+0bdJgqNTOi/JoH8Gp
xd6m3UfmtC9bpd4b7oQRhjQvpubAJ40PmeuEUy3afZMU5W4uMgga3Uz7OndKEsVarLmAJrzYdJ8a
s2I/2ZH8kdKviq0GbF5W77WaP9Q94WJ9806iAnJ7QuluI4W6vx9UuIcumWaApLd63IZuBmJpWUlB
Wl/13ipHIJz4uc8OdrX6elx9wI4DXJofYE5WzpId8eNBb27O74lTq15haZ4s4YKUqnYnSVhZrEY7
DpbzpnYmUHqHtBXPrh9Kmz67uM65zVNXODX4IFZQbCu/GXP2FV8Z8N2Rq9ua9Td7ohsVy7yiBUHK
+pYVdyxj/VLWS840H0VnNSOTK0K2AHLi2Xhx7ubW+Ko26c9V70pfr3E/Ew3QNA2VwYAXUjQ+/TSU
W4uScbrxt0mPzVMe3SsZfiJuubxlQj/qpXXAIc+XLUgV/i3ug11OwOs/TexYH/rZ/JjSAvPQKj5m
Vf8jSgCF8N5I+EL1L8QSPRZokYOXGpfzfcVZAx/B64Xv7M1AyF0uPAnzr3dTYvbaymvz7DyR6uKJ
jNy/KPmARoUxiuEwfzRQAHXxbtC5CqZIGl4NvUxrOs/Wcsp6c/NQwMpPVg81u3oyNicL8lj6kuBx
U1nI4GcGdKIXL9DrvtYFbYFuQEoPp6MZaKmARsoLnwmtzgUJyUPGiBscbGRT/Tbq7K0ZiDlK5dLB
nyfimAvZHX4VCsppKuwvhuIGRiy9pR2z42y0427uNQDkLsUTuvzQJ5ntsNG7b+3BCUgOeAJpm6jR
JN7gZMOU1RZL3F5NF2BHykp+KmKd2XK1X82RNO1VC4TSZaEDJtiTRnKL8uUUfW2tWSZAdFZowDsR
Qzoe05ltvzaYn0SS4IBUzNE5foCAhIIhapVHQw9t3f5RVJmzL+nlBtRUDB1yAWs83QI1bkkpBL0q
o4JwDEIfZjd+2zpHIWsAtznyq109dSa4L+Hi1fIwz0LdBqU8NTGhnzISlwxQm08D6ZLQd09M8yXW
4ZUsuGV6+lpHRzupN8SHnDSLEGPmspTM+HR+lzhXYxsDvUuxvxvppTO7H9jdxcDVtH5tzOjqviAz
AIOnA1dtdpFalWN2J3Ji65Y8o9iN+44aN1OwiIyh7anu1hoKsZZbdjIniqPDlupmWBcPn8OIvmNb
7Yof9YwbWEy3vo6dez21YPkUZCC6Ock0bWFP8IymALaacx5l/IBlpOL3uTLts0j38OwEI7gs6rL6
Ik0LL51TVAAaiH+JdGKxesiZJndGPd9gW3pJHPoeqwpX1ym6lF5UphyGBR6+iwyCxDgMlBJgSarn
eD+05UtkViqL2QzdoE8DEUnhzZMF8LFmul+nvEPSFXu91JVv6F5IwN2iMmnnqyS8YMU+N1/T1HZu
XDncQmdpA0DIN3pc6mke35Sh6hHAkUVRowJjc7t6TZI4HlGVNNXzuy6ODZLFFyblCjwyBRUm9ANv
ZosZD6ZEN+e4VZExNXUzPqHCfEE19NJaih20U6f4gM8b0gsymEUQc6Ekk0s43oIviAOZQ7EvLRpr
GxexSeUzlM31ZXWOPd5VPk07dDl5MAmJT1k2HnWH72eoiHOzpqOzQPE15vaumjDsNt0wFn2L674N
1Q2m4WilYeSIY1dxyJv0KFNJX0pzXyYreU5dZ09WBRiMe1ANIXZOM910WcqpjjFXdsWoht0NhnpM
u3bEqorBK++qm3w7xRTI9qV1WF7w5Iz8ZuWFzarYpH+XGkydsMqXx7zS71ChMICZSLAmSJVjSsAB
zi8dCQjoB/Jo+bKUUNVbNDrdLE9rqsF0xXFnrl1gO3XxaMsjUINFrjVjcoky6yZdyuGmN9l/qDgl
0ivxZdp+Y4NQZvq5AnaJobl8uoIe3cYMSpL+OcG6cEPZ1WKOMTVxwV7Bjv2RPoO+TsUFHw8SDXf0
4MUlWsVRS0cLjxrhOTVfaDq6RwwGf7rDa5mZMHugP3twZI/JIKAXF+VJoysXgKDcm3fjwo2X41cL
mXYTw7FAS2XZ2UxmftYh9iEYl6ufo/jbwk8geDG3GN87BqKP3fDbpNSQOEHarLGw/PXNVof3pTZI
5I0cCCNqfy7KBRerLXfazN13bcM/WkSljNz8KVMU17O3VRuHx/bkgFqHGV+gHRlTYMd95Iuyf6NT
qx4So7nY2ozxXvzUkj68V8ufeptvHQ7zgOf5KZLFNwOBm983rKRVHpOgA6cBdmefHfGvPjmG+wWq
0OzRC5y91FhelxRrMLuH1lutbbFTIZugs6TNzAgDbx70ExRYbo9Ri7wocQitSCCAuu18WnEsAb6C
oWvU0cmhj+rVeKHCgWbuogocISafZiBOL1+2volwcJcnwtOd0vGmIezJH0yt9DvCm31seI8jKALw
VLMFBibfCuBKL6+7PcZyt6xLMxCpWPzYtgbuSG7QoopedbaH6/g0zZPrRb1UL5igRUkGv6Bi/4yC
4w3FQBNUFilETo/eZqu5ciJDF+nwVWc9d20U9sBQ6HKweyzwjnasm0bY0Jyw5kKQiY31mlBZdDiJ
aRppsZmJHgNZHrSKJlCi5M6VEw3pYeGUWvVhRTQM2eshSQmtMlfN2WXQeFsuQtcPp1ETr/04LCeN
vJ99VkXFFnVLKSGB76YWy7LRnY7FgKkeiIpvcTHpp1tusIi4OGE1HeTrW0HtcpgysjD1uZsu9mq/
azhfj1jg+V0VfwczDPStVaRlTnWYc6CUrJiBxjF/Xdhy0FydPrU+hkFU9XVgCyblReKdh/PcVrYZ
lJuUmkg8v061FLfyU4rm25JY+7YWFxA8jDML/AnhJ7y1TnUcc2QFRjaETQE70JidPSWiE7a1S6to
11/liRL0Ttfw8p7GEY/AZH2w23n2i7LL9sKuQ7Ofn/KpAVBo6BiZg1EF3ewIdh105jp1okdr5w+I
SS1EVdnjak8mtlrDsnMHSvBSz76lqnpXUaxsqyEmi5BwCoySZlBjrzrZP7b4FVMlt4LgBMZJ5+eO
xIi2IB2s/LEmLk3GqbF3luOc2bmqT4s8mUgucIjp9mndf1ArvVPpVRuRqK6hlgO++URU2UG3jD1d
78mHAKrB04qjTdDXeokCwUu32mCy8Mflto5KfAdVti2+nS438aKeMm20LmNUk5Ano4/VkvV+60aN
diWCKistr4f3MxB0r0VFvRP7HGbC3tEE2lW6ebuyGO4Mg5bAOjlMcSQ/EMd4zhmAp07od8loml6c
Da/Ohj3mU/Ze0q2wM6W5iJUua9mSg2aaFa6CI4kHLIxfxiW7KAms4dkeuD0c+RXlS0obfz12jfgs
RPE4tUyllnZxwKBpiuG8n9XoBXP1Lu73KrYAuCj1N5XVsI3pBNFROoLvpaMFHZ0UZGUHpxUvsU3c
VTuiJ7cKZAKsoSu7sJ09nS39boqpJWJVD0U1W17cqSmsgRXqpfKB1aw6UMpW6COCPi+boOZG3htR
5HdKf8hT5XsmtWwHFgBqhjsizElqEjY7WjBiu7rXIaoYwcBmfliS0MFMdNe3LWSuhFtM1xJtl1CI
IfyiHd3DwmkruLpG6WQey+knTcXbpLf32Fy5hzpvZrB592tq6K+aGg2Prq08qBUujVlzxFkM7/H4
2a64cnkayX3Mlr1a2Ju0DwamzjRop5WJP7L8uFl2utp803Id9ItU9r3VU2VloJ6ZMcJCqfMnmIY3
eLYDlo3GEyoz/B+6BXN1mNfqU5Yh4J8x4WrHrt4jrT+DlMJvBGn18BV5WRZYLctCeyBOze9Kbz43
Gby2Xn9zzTLzk4xO31ZGCc03oTMGUmaprzX1sm9zy5/gaeU5IUljD3iZmHBz6FaQpvh12BogdapO
e12+SwQy55qpICUq6pAl+qMzz16hGs2TgfGmSsBGio8OJcK92ju2jwCRNS/3Z2DKgJyhxKuzjypO
XjHgMG9o6F5WBYtM1stZ+3SV7p0+TegM6t7o1vaAoVO603sZ6KVArKyNN1h+ELBnMoYTUog1znE3
EnO2W2NWFGxwTnF/X+XvclgIspPAz6vMbm1V/hirT126rl9LOrnqOHqRmaPrlNIMMLRGEGxU/hpt
mcaDva+sGUYZdoa7vr61LRl9gaG9S+y5C3NdIDPQcEAcnYuaQgIzMiUoFZ0R6jgPRdRFx7FPvXJg
V+m0KtvTZSTubrR8tEk3A1adzKlgVD0EW3zvnnTZ2idHrK9wTmslj7wSRRlsMe2Sl4N+HKh4rAz9
2SQV1tHYoY3lNLfRVpfEEfsmAVAL1cI4DM6iMZ/iBDG5z51gpFnDCxFW657OwYesY36QcS8b7Y3c
PBvHfkjwZZkDrNAvZVM+TTgvyJQAHwiQjM0ye5xhqe2qBFgGR4z4sSAkhL3YchlaoKEB5wNuJ1Un
DSh9y3W1f9CSstxllfy2mgfZ0/chuOrNgpFyQbjxmK7JE6ojwRVlAkuJliFOsoZ5xbX+9fD6PCtx
dXBgbKZDdmyVNYD7xLKzHTTLOViMucP1GVyTOmy1ajg4RnSP+y8aLls9RUnlhjoJe/toVO+mFC9l
DL1PfWlop0gr+QiLk8Jo3R7KwjkMYG+HREs31d14vG4mnc5w90U8Cy8hDIv8nk1YIz8r0dMP06wu
iAG/kYK+jH0X+40zbX5jlA7TtBAGMZofUrm3EnP8LgvCZAvXgh9tVhjeuZanjlA8S3jgO5FGDmc2
MzG1Bd9n3H1Y9nyylBXAwoSK4mhmwDddBVrpsGvW87ttuO4SF2G08qjaCfIxVd6LyL6gu6CGXPLR
J0DopA4jIJAGhTBSj6IflodIweis6wP0PMODYrYfTEUViL1FWkkZ5rJ4tySuUrEi/RpuYJfHt7p9
7lLjWQonP6wplh91Qne74dZuaHskLqxgVX1PNab2ctxajAU0nMXRHwrMff3Bbr6yPJw1dQjbLOt3
ZbauB8ckPrTZAH/iNg5do7n0sZ3bfLC+uo3+1rjlQ9s0PWjQ9DHOEFhlfU7rUvUMKIaHrIUEgE8b
JLSCaWUl2mdHqbdRy+5Ht4OxPMU7u7Y18FnY8pXWIP7sb+1FFUe4po+rElCSfZlMJT/Uw6AAs05v
JWJqG0UhbeYyD6UcT0WKM0Ur9mRYo8YzE7o67Rod4iLH3lHcGkK/IaSw3ZuT0YTSFfgxjskIwWNq
Qv1fB1FVTSi2l1x/hkNcj4XmDCdyjepQziUeJY7y0ZREY+Cce9dzKx2uz1A2PiPG/Z5OoCZYb6IO
Lapxdx0cKH/r0IAPzCTTe87G2qtTaIlDqM5dE1aosJRNsI+e6E0UKue3whfE4o5fkum2+L1hMVNt
p6XMqzykK3u/1YYpdz3VYVoQbNhQUQ9pDN11QlFprF8IJeTNTIf0me1Q5jGq/D+ea1wo3PqT0/UU
r4elQqby65TpiBvA6Ribx+dBZO6+jf1On+stXZtQi2m27H0XdZe41+mbpxuYw26zPQ3O63UwChtE
S5+6o7F99uv/Dtfw///v23uLPAUgjZ1yRC8cnwulKg/XT2zaY7XNkHwP1+dV4nZ7W18ekFp8hwF/
HhPgE9lzdc2RuJKEHh5r7SxJiTUop9iPqTu5EZPHOJYh8sCTTPPhoOAbhECVM73OIten2C+vHuE8
MawAZrXrqXebEpXViiVm7ENXH73Rmgzsmo3hWEU1xAWm3wQ7V3bm45ehjww8e7It27UsYa3NtERD
NHPVHouDBzoVFe4XBpacNVJLoDrmNddtjkm2AkuZZbiUs3IQVt9JD0PIs0qT/qx1IzuyOZGBS3xu
qMZQ/ofOtvxyXSKEEWZeh9f3WWO4fOhVNCaOfAhtDMRDUyHGUun1o6UYluoBLi5YplFhXOffPNGH
0K16Qouul7AB8m9dqtE8wVwz43B9dD1c7zjsBj5XYoVwZSYfHGQFgNnZGFrXofKvg24tTJiNDVe/
H3C/afAmwT+Syd7ljwmv6G2/2diadSpQg5D5BS9NUOilAW4kJ6IzEnYY5s8yHuFPFybS1tHdq8s4
hdeDsLs6MAeGvE0sZSia1uGeF7PtIfsDN4p6nB0KZpthDdOeUp3NVe2NSPHzOUvhybGT1AZ2PdfB
eD002/18fZSgFz8O5NIoXZWjfXLTJowxkvh1WLdb42OEPITl/VgLpAuzCEfrWUVhfLpeB71wqt+v
CGiOoysfymSyFbTS7610lxu2eivahQGuZJxhMqyuz7Nu2r6ZlncomhDrb4eWXvCo6Mu+75MXFVc0
0o+W33+ndcrBzCznZM+1eVNEMAwhyAZOw4apBJG4sRyQLoj5h+sLCMHpzzrktuvvtFLe9Fb0KQ00
+6JVDkYnl4OaT8S5yRhBc0zc2kEw0HZdU5W3kyEIk3T7Yw8aqk1dzQQVmcmlNcEgzJlGtsy3T4Vj
BujVI9gCCG5HkaRvJ6129LgaZZ28kkLjksxsS5WJp4qxfkcCwvIoxpvBNs5TXx3ztbyMbgF8UWnV
JVo+61FLbiy8BGZsjMRuTZb8BJH16MSWus+GjWiJLQ9MiV7XsERu9cvUjbZPgGKKsU1xk+Ttehxb
JfeIFt4PbLF2tqN8bWOb3VQGylmXZyeqkNTgCdP6zWx+UTcyuzaX780C2mOqxdvYrjIwG24GEhI/
IBHdl3kN6tBP2WHEkNlTb1KnWYPESm/gnzTncfNs0mEQ+pgLIextE+wjULemcEtFef7jgFmVtRMO
caVVdEPiBGIXx/0CcIvL0bS0xbnUiFca14EaJJ68Eb2St/ngm4uuhw4yIUohHhk4Iysa0lRVLcqz
WJ3i18F2ADldGI3eaP+cUan6iYlzg1tj9LVsGgMDYcH1Ubs9vT764xdJ3+jhHMGbyumY4qjES9TE
oPprzNL/43XX/+X6YkNLX3rwdbSeSEgmQ7egtGfQ9a8PSWRVjsgY/UIxZdipSL95wR+HTiJBuT6t
Ogto0ixzT5sEJRqCFXxEVPy2tpUEnDyMI5V4clXP9yTKHzt8DQoqwqXn5pQtStqpG74Drhj8B3D9
8Ax2sbs8Nwsjxm0Q3cuQ68L0GAslVFk4Tw2zqlyYNkvFwCqpkJZnx7k8a0QPGBnKzb6kmER1c9rY
M96ABGSPtGqjcGkf+KYwvPvXdCh+gq54tTW8ibpleDnDfqz7pzRnj5s77qvMnQibjWbH93gEbsWD
LUp+FI0B6x4+oCdwUihjWCp9aV0xzBBRxrsmL9lCymUOkjZZiIkVvfiY1bYNBF8ZxL8P16bnDQnd
ncVT5r5hIBb7qWlkBFYszyzZ+s7e6MOLBOmqu0fbofHlEOK86wb22aUN1804tEn6lKjFip7CMT22
R8Fcl69Fn0HVx5O9EiOLLDOeiXt03zd8CyZwW5XdOz1+/9gj0mFLnqbyPS0nh3ntTixK7TlqeVfr
mJI0ZUTOzzbY60A1ioB5sDlp1Qw61FIsIMHQMhumN9F/t85m5t5B00YyFTp6MZw3WHar+vF8+rSV
huaXfbTa7F4sRIvpJFPRU4HhbXdy7+h3hTKH9PHvcQc+yCx5axd6bG7xNNA45cZixFi7TlZPnU2G
XJTmMTZ63AHMlAcU7ggh45m0+Ci7W/nPJtDFaoaOXeOEguYDxBjqZheovXG2mRRjZKK6ibd2s9wS
HENj/6kf0s6fhH6/MgEygqOgY4Pr6TDIiNRRLwRMfB0IJczSNqjb8jTjP9+U6beGToBdJvu6am8h
wF0S5V7RmzCiT2K5xZc28oexwAo7qpDsuGjJ7VMyuz8mu7pto4yWwoR+3eXCjcHYiIkVjShAJ/fy
XgQuGj94kOKsoPZQEBzjnujJ0QeN8EdnOsDDw+lA2RkuOidDvwEIxHvZUS8ymg6jpPwUakAX4gb4
3NDn2+ITavsx7bmqZvcxN+vFIaYpl/GZoPiXztIeNQsjB/NHh8E6YSU78L/HGYs+Njf5qZ3d7IwH
0eybBEvu1kloZ0a7dr4+uh5IwdHPCzRIzjR7b1YNmZdNyUYYcrKHhPCqm1G9y7bAjtlNEjrrya7c
pgB6Di1jfIRD2RMg2R5dh+ptXtwuJKqmD63ORRFxfd739uqnNVW33OiU+TzOXgbCOEpjy+9i5pWY
Wn5NqD1+aYvYzvli22eCVXAxB9DSsNsOeiKBpZolY3T2XZDG9i2Z0UhM9TYc47pDbMw+NrUqB0CB
svB6IIPiS1+uOJgOQMe7dCvmFkc0mDbO361VJa66ZBOD8qcOp6k5OljeHXBQ2ugE9a4wtlC56y/n
u6wvixDEtQm17TBfK7RSnSCTbvTUss2gnqSY1mSMlSrRUe4TVLWzK8bwVbWkWAi8TBp0uImZ3lSt
2IqVuetNiYlUwl3TdEd6WEVH15LYPnAo2fKE6rvY6u1hVR4dDCVpxG9L3vVFXUnDILEqL9GzLuwT
uw3ZrPX4gW0P56zBc7sLtLyIAiQ7ZFdh1EGjtqNaNLdPPP+qHmkGGZhRsS+yxXieyYvZ6WMJFL9V
qKJfWlaNmv3MH88rzTypMh4O7iDp9v7x9tl2IjT26HQzt6jcEGWON7vV4kWOpK4Lrz+7ProeFL2+
qRn61EcIuShVbIwpCHkp1q/C6Ad2rtWLOWnpmbVAA4LbJMC48YdVLQirGsc3tUcfJKatWUj5a226
pat4KbYFHkSpSRPI0liNtkO8MmBjZT5UYMPh9WAm5MRFSnYcrp+wX+vKLyh5QAIyJNmxAoylZek+
bcRzoTAtBnOBLESza2yDO5V5epzw39xqbfZebDc2sWbfM6PykB8Wm3YL08rHKwXt/8h6/0DWMwkM
+09kPQ9lwGfdVSk04V/G6Ffj7Otf/U7Xozv1G002DQWDZQj4cHh6/07X03TjN0M1caJwLc1gS/AX
D3NVc4j/01TWOqGrUGb7Xx7mQv/NRAZhAEU6jrAxMvpf0fX+5oGrclow+LBKt4UqDN2AF/hnDjWG
Cvg7kpZwi2YZ/6haZeoiAXFSm/kQN8n0XBsEQI9G6vhtalKqQLKAL5I2hxSnuCnC/b5Uiw/MS24m
Zm1Ki+o2tRKfLV9m6tVdifw4jIzlPVUcsk26YjrRxj2Sn/osHeJfq4z4V3dwrP2fLsT9L13Rnw3F
zb+Rw7cPZuDuzYxrqIYDS/yvH8yoliZ3cVm4janRD9KFNzIYH6vR4dyFav2GcKjEJyo1O1TkRHvj
iK1uJ2fttkmMnwOm3Wd3nu5qq5kvOgahRzEqA6XIZF26vIE93I33dkoCqWvQ4EadiirMiYpL5EQ/
plymR3WGW2SP2pNd1h1pPf1EZGgznTEaGw6WWn0OdSLPHWRyckSGQKlaBEx0UM9iJGk7H3qs1Oze
xsYzjwPg7+gsEnkfYSHp99EknkHjgOltIzmTGVopRM4sjvJorY04VsZC9h+GYf/wnVp/85+/fqeW
jVBYx88cTOtvWhwjxcUB29XhNl5JTJqQTO7dia5cjNXt0xRjB9GsS6isBiebKvgVNhmyd/nDMeIe
s5BWP/f4NRURbatpGsVxqPHtraBKoE44dHNnPrL65w9a3KGksfRnlzYKIavmW1wME3CZhdVsM1Xn
eFaD2CDihijXFfmHKp9oWhNQYlGRULhS8EHeORQJdaWtl+gmkDUdWsgoPoMOL4baKe5gadBRnoYM
L0g73i261J4EFPPKXe+dxCpflhiujl1KOuZNcsm1+m6ZxpAkrtxLl3WAHmY+5KmDq2QylC/6cNua
Y3sj6NZdV8s/Dlep8bJkqfef7/G/G1hzPewtC4C73GIME4Tw13vcpsMPRa/obyvzex6v9dnJkTXo
E3ymLkFfA+EoPU+05S4ziV2HvEsCKyIXRE/OQws9TK/M23Ew2O8OVSAShfXVp3hXX/7zeVqcxp+U
f6pNZJjmEGyPMdV22G6rPzmLm+ocGw3hObeqrvRhlpsXjJ5MyPywbMbFcv/h7SAs//v7uaqu2oZD
1Yys4K/vB5y9rC1ypVu/J+L1TtF+tkMOqICmLdA6DWXQkFP3iNV9bBlQOxV2sOWO9dlViZMdDfXB
fhCLG78MQi0pPATTmf09g6VXDKnyUoOLoNaOmkMdUT8RB2ZfalSn+0bfRORqZP2Def91rvrrF8hY
003dEJjVb6vJXz+QbQsSf6syvSV24519ZXK2iTTZ4azbMV3FrRdbOexi25yCHnbZjWAmQn1KIFRm
tQ8p2dv+hNRy0PgjsTAb9o12fz3khvuTho19EilDENOP3JfqGp/ntRq8Pun2Or3Nm0nj08Fnxf5w
hNgctTJsna702BhqISQZLVSxDd/3nV3ckq+GYRK5cq8uIbkedfxCQO+tlo02G53CGX3kp7G7kvk1
kTJH8qWDjXY+0zEpPG1w1QBy40zR2whP6cfPoVeTW6WjmRSxoMJHSrUbx4nwLFnyFaZn0Z+jukIj
YQzVP2Sbmf9+Izn2tjyCQUCpt41t8fzTjataI6WzGUHXc/ASmonqA+r44pjdm0wUJt6Jok12joSe
s/zINSf7KUoNC/FafmtzW6NrY1h3iZKpp1wq02HQ7egBCu2MFpvXTv3/4+u8lhtHtm37RRkBb17p
PeWl0gtCquqGt5mwX38GoD6nd+y4cV8QFA1EgkQic605x1wPphj/EHt1s1LzSPEoISDbG1c5CuU7
RNjxoc6QzjV2xkiELPXL0gMXCeoTwVf2hkIBEpVuwu1Sjw9JRSFwSkGY25YvjmGhP/fGLMYG4HiI
Jq9bT7VWHISt1bvCGizALs5WiKI/DBOrVsspshvCzhn68qtLh+pOWaN5s9zHxpDDuydtddX07f9/
YDCoCf33uUpACyMCDH6fkEnbZaLzn4eY6geMQvRhV5UH8brWM/3M6k4/a5KCCPwqYAM4rA/LA8tm
8IIAf+78nEYIQjP+fY0e0L4hxec/7vqPp9huogOYn1/47946mSfrzh0rPDXzfpeHSfX+35s/z5wc
IdaEk1pztQrf2PwuRd/kRwo3u/944fLAz79c3iDWgWCHUPPt5z4ETryDf//56AN524H81o4yokD9
//pM/z77n/3qf/LQG2mzzu/h/z7Mf32sn/e0POfnn7ZVfsdOoDcdRZ85QKucX788AX6CJ36O/PLI
sgHmxeFfblqcsml9i7jG7ym/TVvK8RdhBudYN/yDzWpbttdOZ+jrKFcBq66CnUJwtO6Zx7519vQ3
lRx40ep1FP3fXUnXt02Ju7emv7VBIXQY4xeVoj0bkJtE6fBdzcH2QAlRmlMHWg8DBViteg1a95ZI
giFY5IT7qSnejZjpamlP16LVtnGjh3u09Wcu+GCA9Ay9LbZyEzDgKkLsA9IbGE5YM01IA+NmEKsA
JuwRkgpaXlgKMV1M1TswQ4I4Xk8qgM3pUj33LOSysDlWnjY849WMsKiwj9hzy7WW/MXsbFrTFDe3
eXxCUbqGj+a8syK7OSD3kw6+kJtcY1Mc+drULnWaB70z7qjCxm2a9C7Vk6Ja544aN24r9jmnwQao
LqpHs3yKzJYLktNhQ+8+rezTywmBg/BWYZ9AdmtKinxWVK0TiFpd6fu8qyphZ966Eg0VyrS6lGnt
bCWI0pVv6R/TMJGcaJ5SqAsh4o+zUBqQlRJko+23B1BsW1k0xsUGJsjd6UcaaKtIQrLVs+FPYlfP
htW0m9IxnpKwufo1oDb6mU9Y+znAstrXvoz29HBEEbzgVQhgxFI/1fpt0Xa/XbRnDUlre6VnKMXp
Qd5N6zNVFWyuykTWjHkaKiIcVlgTwinmhHX9XKI9NjC6ZmOMXwZKJ1HSkeOcuGKf01ZQ7IqyeAfR
koKqznFw+faS4XdcZ0+5W4irAWxpLKnPVi7ECl1ooEFquRHwJdaFR2suUBfIlaQrd/ZxiMJqhZM2
bkJ10BM81zLCF2ePe2fsgmNL55xRveBIIwqnrZAYiCeicDO1CbObnKE4dV/1GvXRhPdjhTgszyAx
U0Jqt+5UwsYxoSg2nXFsXGFguxHjejKGv90+PQH6t+zkD/TNHTUK0OFWAm6jbC6e7Z7wpNA66Gtv
V/ctNqfum2SJC6X3bC3iJ8V1ftWl+qWo0+eOyjqE001skb+r96OxIjI0EPpZYfQdKLLce/AvVdSi
RJbdQ4P9D5Zw9zpp5XNkVgb4LMfZhk11E7bRbrEXdatYUrR2QZ11NHRPfqBvu6R4Mbtqr9GU2Miy
aqAZWQDNY7htI3gMjCMMrWC+/0xWh7OgUj3uoPVUaVQtC9dm1t3d2hwbvdVrl5DySdUIGNgjqEZD
a3aOSz3UiwygcR5UehTKReJ+dyK8M2BldEvSt5FUeFZ21XgoDPM0BkTeoQ084XWx15abcZI64SMy
2YFTCw9Y8JU7AsY4kw2ggh6sI5su/YgqCE/4rXtxk+xu9pgaZu/12BcBiGZqa9JraRcNya2VFoxU
xDGrxJYvNersnT7pQGIpUQ4up/JAoNDE/JL4hfKVydYuSfxXQoKSHXK0i67J/AjT/he/IVrkyLWI
hSJRyM4RYNc9fd6ptn/BaYNlCKFgW1WpsbPmqPAc/f1qSC/kOTZbjD/6Cjnas8EMdcVluzjMKq+1
IWoU9L73Vw8cEkiILDYids8sh75tAgHL+UjHtjNtLU+8idhk9HPC98619izFkNRNyl9bE1C/5Dqg
VycxwtVmjiJoZOLZtXG0znbBOJmxKpoSK3nMaO92xigfJHYiUg6PLaJ4vgCz2TtOlYJHQ9MUKB9M
G0k0gwLp3Kr0M+0wtHIgpTMDP9V7hIRnQF9Eo8Cate1ps/FbdRvth7IWxnEIJErrypHbnuSzTeQ8
qsnwtubIolERdtqMVbsi4Gc9atmIsYQgQYtCvFvX4tzd+87DjV+t6ZbYzzHi+JDxEC8PDQIryOlp
NvkzcmBmoMpC2mFEhyALir1uf6IIvhgtDfm0MF9sw7u4Ad/wRKqy12F5GAM/3ch4ejZqt+TD0V4w
yInZdeYXJ1i3z9r4NWXgXI9gQIEh1fuIWfWUUrCtekvfDGm4z/ELDIBcNmPT0rmZocaNW73Vqfa0
qsrpV0FPmgIyuks/0ZGqOB9NPdwihs4qn/YtCoWd66JpLy3SB4gyAsWR0UBDYg+LUuwHKsjwV4fx
oaTmAIOeRGmwLFglzGcdxjMFnJIRwBDRZizVSytMMevo6g2pke4O/OQZapG9pzDx4CbDc9JNh7KM
riBa/mqL9C+9lRECq+FgT1O+1nWQqzR5V3pEuy62EGjFFX2lZGivNUKqjdUDB55Bgcou3p0G1dLE
j3zV2Sh4QbQQyVYfAUVL9CAMMNQ/rd9I3w6wpfUPA0wbNkarP3ehL27IpyEMzM9YNsuf6VSEd82J
hnOALne7vGx+vc6B+e3hecRXOYknRT/gUKEq3odpmLzESvt72Yfsxyuikfa95nq6s3JksD26Uvr3
RMNM8z4K77FD+fvtJGm8KW09ug2qlJeshb5o+o341ZFMsOzLnXJsDFzDHw0xlLgjsnw/52mcCeHQ
sCVlX/S7mj9Grp+dWKoPwpeKWVZQErDt91ehRXBltTb/FCSVLk/l0AN8SkPKI1E3snrrUb1NU/PY
WPx0f/bW0VKU2W/DFT3qT1TZBF+qkxdhO9IptbwGlf9hz/8XEf21I/f1Y2w1uR20MLr0rbKvYcol
owLj+DmF2bbXnfrP4NLlGdu6fWbKM2ewpNuRjI9D1+n6o9YG1mp5mma9m1ZlfY8SoZpJEs6dYDn9
ZEtV7yAixm/knb0tz7TxtiZ5ZLy3IUzt2B1gMQoZ3jCCQJPc6H4nPguMFGWNk8sL42alOWby7MPt
2BsjKl5XOeLRqg0dPTqfxYo4ZbRCfuOCwW4yedG9hWh8clDSgBJpFCt472U5QHpWP3C5qt8zm94Z
50F/rtO6udlun2xKzWi+yhIv5LzXyiFKm/q8/VSlQQaomFDXoo3rpwy/wc/h9pntepEXfAmbRAdP
F9bNB7R0FiIT29or7bfAj56XvYVt+ISwl7JBrXnbprLLc87v7taYoJhyp7W+VOb/cyA9+g3FVHRP
ejBJRBFRddB7pT0FZdf9/OO+gz/dej7ZbOzDlrSVoepWF6nBpsENMSIAzcvfvfUupsz46oJI29Rd
o13KrCREhOrgzxMKcW5MK/tOYlI1hGiCSydEdINW7q2D0Sx+Y/3Jml7/zh2sZ5bVl9fR6s1rV+rR
ZvkXOb4yfnBQZJJNBpj3GkDiu/ZkmG1Aa7nfHvrc5a00LdVV5fpXjxzRK+4kuclhuWF/MbMLBM3l
WUz5Zgh1VN3KQZgAuniC5ife1yielvfjBBJLwRhrtzSz1MWXtrkhMF1+dUgMf95QhAylLP3gNlZ6
ctFq1yd6wfY+Xb6s5RnUIZq15+X1ncGTwKzRSLaqHNUnweM/n9r2+3zNolO/Zyynz8p3q23EiPcL
R+DPx0YUGK85QNFD6Nk5NEGGpnlx/8uJS57KsQde7K8MP5APUCS9E9ZAYzuSC/KrGIlPno9tAO9j
ZZTOIU5EzNqgnk5dXPhbfkwYaQcLbgz7UcLWV7XrpI/22CDd4pq7cxyRfHQhXop5P9FAKQEZ+fAo
DRHSaJzQQCIBf2d6cFqeQVZAu4o5JR6nurKOBlZ2QneddWu45dvMlLdhZX/FXuqjjBnjMz4U4wkj
NnrZdPji5NGoBzjB3YuY7WsRJQ0SS4Yvzcgu1CXt18wwg4MG9H4XRIjRdXleXmjYCVYm6honrufZ
1tQiuXO84nV5sCq9iAIqUO/e9nAZoj752WuSTk898UMvSSOdIxgwi7yTePwiA9hgLPxSNO52uFtJ
ks+0+tWgwLe8fc1RPXKc3LwWYTDc9Sy2V8vb7LrhU9lu+txK0wQTCrFwub+IKhaRqv9VjSWzE5Re
hMjZxtvkAmaaPzieJ8yG4ahfEhWbD8Cs1c8eHbx5s7LDe4wTxzh3I2P1skvMfRsja6MPb1D6vhDN
tNd8J/3QYmuz7BLF37jxsO2daUsGj2rEm+Q7LNKEJ/0HEDuKUPdaf6gAzV4m1RN5Nn/2oYqOlHmm
t7KwWZ/Bet0l+Fh/QY9FrzZOD7Q5gBFbmLmHqjFOcWLlzy2SqJ93hXAKOUTZ3zXUI1dP0BdYHpDR
dEtDt3jtJqc6Kj9ljTu06ReinOXdttjMtrWMYQVmBLeVRkCN2Ciffo6ObIs1MEnJWB64NxDQdLTn
n0Wjt689hdFnV++zE0Du/ucLzMTZ4EL/6YXw300AbDRHSufVa2KWp3xIoQuQt/NPrA374L787Oia
W59GAlow+j3Ai3wK9RQNiGU0mFr1DxV47qqsMlS4ABeOTeJ80jhFbGPa9bWMQqYmhYmv2yrda5U6
9s5zMdzWXcdVtX2Ch1IeExehcA/mAN2Uvu81Cw2I32ZrZn7ePVHT06ga6wree7tgjwtWsFxivp0x
FZh+rWlr9g59ddlDiRkc0NKe+HQ9iMwSkjsrO698LT3ypVAbAVerzdPQeVhMWQMiFXWvrsmqOrSI
a8BgAgXP6J5FZn1SxjhkiWe/tUaEo9XoukPrKGMXuZyj0q6QpyKJOwG3rs9B7VY/mxAtxsqlnjR/
acUJoRjahOXmMOtQW5S1zVBHey8O8tO/9//385YnLxtzFuP//Nla0T6c8ybnPS87WO6fuob/sdz8
906GcX9dupAzoZYim5XoP08pOVwrC31RJ8DuTZ4cr+yrxOIhAGWmxVvhYriPY1ZAkVDTvvTUWxx9
IMT3mRCTh9E4CCBwJVSnet6krcZct+qY8xcoaHU8iPS8Yw6uJja2N2E75BDtMufLVdp4FL4Oz7QB
5zgRiLPt2qzlIkA0uNfdXQs3x/KEbhaLpYjQT/m8WW6lZ43i1MEcjGcg0aRgRfKktL9KIfhAcNtL
0CNsRhTPk+1HxA/1xg7nNArifNzGdfcRy7A8uzjEDIwh0sU4Y9n1PXfNixs2cr8cHs4yCYkBE12Z
Att30D6ukrp7XT4c1VHk3fA5tGouOZbTSVnfKYT3s2Clsivc+FXvYNJLqV60JBrWMuUFqCQ4VnCz
pnWi9Eusl2K33Lc8Wkim6I6JvrMd0w268HXkYkWCMrxhohAiXVkvbyxCaLYpZ09rmc3q5ykRIV/a
nunYi8SZuyJM6SEitWlbGt3NwrwEJPFNuL651WdZjueh0qlGk3Qk+G1kjWkdYRHYiYI0SjdUr5Az
zL+Pn73bDdLi5e8ctfk6GewWVZ066kFykLQMD5PeFtuQoYoWi5axWG7JA7MpOSRxhnJ1cmG7dYlc
d6p5bK2i3ZPLl5yTNhv2hnQvjhiRfMWpC8etyWiIVCQhT03/FlvkcJW1dyhD3z+xWLQUqYaRhrIE
SyJqoG6gCNnFztr2Bn2FQZDcv1l8oRN0sNUj00G5H/zupfyTuAF0whYOr6rNm9UV1b4pnXs2obA3
hv5tUYwvynAp6uK03GronFHiF32xUxHmY5U6E2mP5tsU+841yBD/tu6DKOuIOBZYV0VSeceWl15l
35GmJn1r19SCdTqW623ixmiUsGXvA7c5yNbpceQR/Gp06bi3dQL6zE5vbyKekiP6lDdlt9NZJWZ2
LqQFw3mswdKOoXO1ndLcJXM8z9hG9pomJAT+MjBPHW7aUzColU8Q3yoeApbGXBrW/kjCI2qC4u61
9o5cV0ASKTPrijgAbXwJrT54SEs/IQwqQ+2NLvFJoOta8X+qU9NSs02jJD7pIx2OxK6nVdbr+mHx
X0SWf0Xk7u6AlzCcLA6Qti6zvTTTczJrrJYNis4HX2o6y1nj4s0DWJQw3P27SYVerPsSuZzmit9h
Gr9qPnk9TMBAq5btmwNJXqYDzQYKIi6m7JMmOOXd7pPwEH1HcuRDNMu/XGmzBPeSQ2Sy0NnWzPw5
rzv0VDOQujP0Zk86z3/gwhc+eEl+6WrCaAHDvvwGQeaToTMipnK8n/ffz/KooZu54FUHbnkW9Cwb
Sk7ofdw3v+yGH1C7Usk9LjJ7lxlglhd2+0KKX251COfoKthv02xyyIYBzWuocxrG88YYTQLp3OEj
TOmJU615yPVY40wMqw0pHWi9MjmDc5bfuYsJldFQkBO3eA9UOGnHnuCGs50PlxQP6kqDb/ij28dX
1Z6WzSLjB93sZigUuMBqlM+dsi+P/fxJlg1YMsIeCziCA06c0zRvqrDLtjkEpZWuRUBcp/JWdtrL
4pMg66w7LRsPX8/PreD/brEzEolqevlpohCvzfKr5ZY1AIr798/llla5IBCc6vCvDcCcXQEpNp/Q
MhKsnAjJlk1eM44Fs5Ds3/u8FKhOMiPxRY1eLjDxsEaoj1eR5yIENp3XNoT0CR5hXHnzS9NZpBaZ
U7m283pAKY+nbMKY5upVddZ9L4PPl4f5hq4bpVGPsd1A7Fah+gJnPfXlm9VNFGos7TFQmB/yABdX
ryNZVSPjRTj3YIVCypo1c6OUK+KycZitw4OI859D0s7SP30xZ8+/iuXjpA3nUMByXROHwvQg3cfp
l9baydnuQvKg9f7QzuPUMmwRHEnhg5ohjZDggfJaC1ME0nUY9cPJtiy46HkZ0A3oC/jQCN6SJA+P
KaYolkgM2rnLqWYUWv7P336LazxoQaf3SbHRqKqtrdxE1+hXp7YptpkZcC2eHS2qNTDSZm5Y7Ein
fFlchosRZRkOllv/dV/o8EP0VU3Hld8FuX3ELaA2uCZTDp0/gnZHjHFBomzl49fHLSAiODWTFg57
N9cU3V0WY0ZpvaRFWu+0IfHug2PsQOJPX/RgIGj4lj2H00x8G2jI+1pcIG7r13YAqTM1Ifeb4QHC
e3oxUfGcglruYsybn35uXGNarC+5TYSt15kobJ8j2x+eCjn5twKNQWmKDisWDUEzordk0RKHU6PL
/RiH472vK2A0CmJO4DmAu5BB1Vtp9LRpsg4PJDICTAvlPk+d6CEnUh2BuJGrTZSHlJShbruDa99Q
vPSPBhXeLc56DaFj3z+ClGMZhaUaiee4MyZRPORNQZXYMR8CDxe+4dO6aYjWdCm+fACgQchbz6N1
MoApTTtSLNCJwRIxIbcaWXqB/j/RncF82OWh/5J1yZ9GC6rr8he1eKaAJYamDN/ZWvq29T4U1noU
rv7ZWsLZmpaO+sLI43dIFNvlfrfq6CIAwzg6Ztq8NXmzL8vEfvL78leDoQEGj0lNqVbOAQIklsPJ
JtvNbt6BTupHwJwz76OQ76U+2ZuBUIzD8qiXaiAYMhygFd4umYfg2zI9Eket5NrsYqR/xzJ+Yjrv
f6Oy5fswpy3Ej3SvaSqilEPILQxUdUudRJKwycaEJI94YgAoVIOTYJ6ofynRIB7I7Rc81S0LAyYe
0s7Gh5Z2O2uPt1oJ780cAeAVcKVopLRbUUbGQzjfGuMJk2c8lIfGKjh18G+fJAlfj1EG1dawsWGP
E5mDaL8Uh1pioc6SkTwgDZlbNQVg8xmBsnZsjlpkGwdZZH/lQCdX5I1Vb6TZ09uIJcU2axIbYHjh
1vOsbse8gUBnrpXfXfhMnP0hrEztbfDikxzSaJ04Yf3iEml6LIauWaPgop6s3aQUNm8CH0KigxgD
6jYh+xvUFZsZDm0UwjDRiQgAJCEfmxqfIGG4wV9mqmDZY1NnBinbY9/U1VtDgwO9dXa3pgTRF35P
xy9wzBrGSxyZ6oXs5MzF6xuPCtLq0Mp7wadw3DE/KFMVl+VMjx3PPMf4u0daXSOv4VvjUlc8ZUXW
Xk2jAZjDX7qLaE8Qw7pLXLz5M3DYDKbofiD42Xp3h2zfTGX+3fvU2YIuCYnJGn7VQzVeaItS+7ZN
9+h6tvEInNF4hDRwsRPq6LlmwdZi1bc2an5kfpKpB7RP6xZpBbaIpt/EgTM+klFYHbuIbltgppug
RCwCJj0/GwFzz6ArzA+DYiV5y9rarfTo24OtIiBK0Nduf6G7cojSkPYJMnf54vuULfCaf4ZzKYFS
ZXWhQdSu3RwOWpXaJAY2BFF4mbP1pmj65fsEwcYEwW5Cz2xB9ZdyJ6xRPasc8CKOqfj3EMYbryIZ
SST1kO5EB7KH6Zl3KiuCFk0KXAggw13uRfkJrf6CtWBdNLzrfmi+1rYW00DkQmBEmvFqB/U/fy6P
0uGkSUpK6YooxfrZGRich9H6sEw5kbMbIlmZ/6yb4aNrdBR3Rv+3tLXp1kXhKuz87D4iBjh7ic8E
16ICbIOculO1zNdOE9IrjUfqJpR3Nee3v7BdsyR6sQIaAXRJxkOoee7TpAPUb5ISlLA59S8EG9mh
9bemuu+SZvJ7UYwdKctDfs/CWRHvE2iaNzF9HFBiH33c7NAmJq9WPPzS0jIBDZF6X4b0HmvPqP/q
nZLWTIA9ZSoPFH8A0EnSpOzKZlguM0qkNmml6RjK0+g6zksw9eE2YUawF+4EqscVIN2Grr/Hmf4r
i8PpaE1SXa3J3egYf94qRvY8sV47x+mfc875wrTUPRZhgTfE0wkoiXFl2F65bbQ0ByrRqtNoOfa5
6tRzWWcvem2qbWJOn5lRRkCuDNY12F6epJD6pkF2fginqnvnNR9pY0HErDkxGlrF6xrHAkmQ1LdG
v2KJBoHvfSoHCEVyjVHF+TDp8OdzPB6IQ7OWZFJE2q62gpaCaQRQOsQymwEMsZ3eOhRdoc3X15JE
ttTeRpCHyZfN5J2uMAvGDrSZlQZqWxaG+9yMlg8SoiDSKIX8Yy2pRykURapH097M7GtCxsOvKISz
MmXiO9IFPbpkYO1K/tdmZET+LYc/FjYW/OYmiBZhleslMk0m7dsgDAIXy9y+JAQaNo3ePGdhhX9n
rm86XmN/eb8wSoZ7CVTppdeN7OwTogZ/QRQI8mXGzLcwX6fJ/UoqfSOiUq0c8K3bKTDCIw6/Yi2T
JNnLicKcV9bq2JESsEoan9WZ8rI9bREuYlo4XpDKUFeIS3dP96u8Wq0PMdMS1wSR9pZ+cfVUNWaz
w01orP/5BpWRbbDcvDi5HDaen0KdjZMdamTcpn2UHb1yPiqa+VynsXnUoNbPEY7WUdch8XX28BRN
g7jpCvfo/JftzFkyWSKvslBIQCbynWhubWw3Nv+kU/mnsXVrl/Ptb4l2h8sk3a8eSexElpuq1xhT
6ptSNDLqenqVA8IL3YutX373WkTJSLiCNyKolOJqalZ+Hkc5S4m0M3aa/9005d4V7V90Mh76JEBY
KEymFiTKnIkGvWSRnrzGZM0hi4LQEhWJf4e/4N85K0fE3zo2STRbfw026ZpJZE0H2lTJM1SyppHe
qcEzfQo18SzNkF+hlFRIHWO6lUV6LWyWYhILznoKFEznNpt2RlSDPZgX0zJv1TnIjGPfS/8504Hd
d3H80OKag4QEJpQhyi29W9azrKrmT4j+SeAZY4JFQEfSv+bYoK8UL7ybVC7BsnVnvzVRtM/9kciA
QIfX3lvVZqoBR8UFryXQ2YeVkb+mWv9OSkH7ZgyQbYMe61RQV7/mzuNXHNUFhKje2Y5yZIaW00Dg
02RXq8LgrqgvnEQ/qr1dFb+p8N5VFhuPUA+9XUp5bFNJMBytB0HP7nH5KkeeCquWb45GLZ145zW+
Yp1gzgL8XVwPj+lof2tV7sxL+P4RiX1+tpjawy+bUR6l3KuOAm9qBq8hzl4u2ln0O5hnlGI4OJgh
tmUMptN7NM3aXTVd1317XFjwZEZb6kUZ8iAdzm039+8DwtONqX0VQbLFIRZzqYO+Yk8lSDDGv11U
pMnFluaz5dJlcWIx3Q0BJbhHhH0I/SEg1y1c08KXX3lPE6ht8r+p0dBV090cGAuzJcOJn2oPDHlm
EdJie12/XuL/JsfOztbMh8TO5h7JMSoP0tNhtfUtcrFJ9JC9jcE8WJG1qdwyewfISImFen2hUq75
jvK/NS4WWhTmz5Wb3BtXahurc/x7bJhqX7lRdx7LOMQsHDp7HRTW3WjpZTndr7ysQ5q3eXYeXKJv
fMU1LA4/7NDtecMBqm+xKfVKXuOEAAINxwnYjK54MKCXQAFM6T/pLIX42Lwp8zVUk0LfED5WSapv
eevZlgKW/oS3THviBG4A8Ck6o5bFws9qLotUHP9asxWxTAEzd4A9/CjAwUbWNNcPZFGt0ZzNWjXn
KuYqXzbjMUSAv2fGEax034C8VmSQnnjk3HhDc2atfMOpdhwD1b8OpGPUaWsemZsUm8IivWdKIvPM
NIurm/wVKRyiQ2vXZy0V1ywy0puXZoornBVdqXzB28q06JJm2d7KlTzr0K90LRcPQTjpwBI4lXHX
O+9NSo+yaN8UYURZnN+UZ2Y3UU/6EQvsw3JXnurIaYmUMKpsvFVG+kKWqvvSAcJCXuq/d3HjPMb1
ezfssbJWT0lcUgB2amPfDaXcViTJegROnl1gvlHJCVNNGEibYh8Kpjq5vTdoV3yaDh3fpLQ/8ZvV
T8nsG5Z57nzPADyzDMPndHQJvlDYaML4M2k7YB22U8w8g+FdoUtKigF8X25lRyEs+Zza/GBpfxw8
0E4O1tiQ0l9u1qhdimeOBkWphiQulDAkSX2rdl7ump9DCAoyGYLgAJxkOMVxehk75jllQzwjc5nm
SyEr7jSIwnbqGkA6hgnjB0ciAaz5jvFkWiXoKWgwucMcXYWQEhhfa5kbksjTR9YQ5CMXgD+d0mkO
NgWMuXYQXpdNPIDzsAu92/ihWjeWcl+WTUppdzQaopfy4b3HiLsjFY/MWTzzYQicT+uFdgqiNrvK
gMuxVaCA0eFPA/KLtFNKoOImzyE4U6l6UGbwIWyB2U92TK0YCpKW5avXetmt+DRGhrukBfdqOVCz
5ewYpgYmkG112X7MfRgHtH1e1ESjxmcl0NVixVVKvwWVgHgjLNbqcQ4gLC1hgLkPSYh0W7Gg8VMx
nuJW9muvaqqzIUgMjEMNDXlvmUeFaK9Qun4dJctMKMM1cxOR7BHZ2vwmWbcNffbYOpa6Jp1/CZ0B
lFpbIjLLaTgLRC2uizZbVXV+0ih8+5ITLe3MkwV/5ep69KgoYvpPniSUPAs/pen6b23pVqeM6Qga
0TJ4IyKz2L2xyC9wtxD/iMBk27lGf4n2ulaG95BExlc7ijedrvXX2pi7gbnUYb1a7hEO4YfeRPod
Hcsc9VIfzdYpoK/ppwJTJg2ZOtzG41BRrEji72E8qWTfe0bwUvdj/2KQJWM06R/6WOoq7FA+sgLO
6e8BSh0CIvHyvCwx+yT11e1pvGqyN9FmtbQgNOUCGnHjQ1qSMs7gkR2U8hsmGGwcmVIcM4czzqD8
YpNwf2AOpAMLGiiflTbt4V6zXyKl7mFh5V++4ZmIvxCkNOFzZU4kp7ZpSZZlSAPHtf8yabM7hV8x
EbWZxdv+vi685JTbpX6lTKVdc1otV+R4eC8bcVFFvS0oS/1yO4S1tYricxkG74qa8IEOHuU+lu/U
nB/iBhtTbeYvgTLaRxMUvZ0XdOmZh+Zao321EN/Juadn3Ooa4ja6pkfbcykZ1bn5pnkmRtFRUP5P
aV4bDnIBoBDZc5/rlOo9+Seesle3QqYD2Xpi+TpHw1La2FHXa3QjuEi9855zt7pGab6laEUkJ1hr
CL3jIbYZ6VYUPZi9kf+9M6jq3IcOjp9U8t2RpXVf7gIa622B71UHuyqpGXLVzGIt2HJZTdeq6qlq
IrO8kF3326KktS5bQerpNJwCYPfkK4XDg25X4c7HAkjnpkVERDc5sb05ZFDL3ljx3bAqgdiMSSWi
H+OuFMLLA913k8pH6FwSo767SCCUBzWtx671pKhn4GgUry4BqpOEnIc1DeClMOH9tvEZgXP15Nic
TIUoN4Yg/tzwM5oiI8XJgqLqwZtJg3gbjY3Iyldjyjj5JmjcOFO2lgV/PPP0V4d0qUMYYqDv9RIt
AyQeumKIEZs42JbBFF6hEf6zASHon+DEEGtGau5XDjT/vGwEzDfYQFVHycXPNsixKSOU9TNif/3R
bcv0oMWQeaowIwyzYR2KAALG4DR41uOY0Dto1GMyb2ZqorBQILnAVhVd1Y2un6NeS3/pxf+wdx7b
cSPZun6Vs+4cteDN4EwS6emNJEoTLKqohvceT3++iFQJbLZq9e15T4JhYJhIJBCx92+ANs6zNuzs
edHOHbMVQt1GAooTMffO7sONkSfFkVy0tsvc2vKbqdLvYrSSfNh+3XFQCBvOozIe2nlCeZNIKgSe
wj0XyFLttbh+6m3Hheg/u1deGCXbNllq9K9LrE7TtryOlWJ5apNnUzx3Q+TSD0M+Ns9AQ1jIt8hY
KF37ltvATMw5WrbVOFU40QLWsN02P4JSP3uVQMEUr22Qhzcz0hyAQef+boz5YQbqJ2Pou5sAb+xd
WusKhn7h47wozu1U9vbz3PF7jyGKXdbVA/YrPhlpYtRg4LoGx8Vh+TrZrEGtwEj2sglA5NouFzDi
hAg2allEyFVp5l1lzDXw0sX0C6t6MdrOuB/Ht3HU+vulDaEylKCBekKwN6wl9ym0behUszDc9eqt
C7rEMqPgS2JOwz4dVfWkx/09PzQy+bo6bIMevKiN5dQB21jnJiorZMKQPBqHGl2mQSSwhYDUJIvp
lqhPfe5IrZYQ4h0UnoP+bKe6eotGY7dFDeNzjpShD9DY+Gojm5Mvhv2A+KgLSOpUlob9ZoYhuOI+
mR5Hp75mduAdUW4DblumySfSgd5tLODkrtGcrYa5tYvS32MReCC1iemlRnTOCUc1UPmdIAELaVT9
oZgncvx68RbXIUueuL1F6x2L7jAaThoBlbOD8oJh6t4juOnE19LIPMomYK9h60DNvV9c7XqqCjBr
Q4MvuMtvxVDUG9DM5Y5Iqe2jiabelOqA8vCo80RPeCVqRtg+Tf1XhB/jR91p2ydk5w5KqH8tbFX9
FNtcilDBakvWZJ8yILKy5MbB6RTgk5CunozMuyGMMnxdZkJc1TwAbNIaoRaCZGBY8sjQwCBBRu1J
IYbzNwKjT8bYTE9xjarxkKUQAGwAy/2YN3dWq8doAC8GhhaD9cl0AWvOQkuGj0RiLE7K175zP6Ga
/hDzUz9E1kJ8Ue3u+wX6CWkWlu1dYC+YrE/ud8GS1RMHhHaEKHGmgnlS0Xs9EY0Lns0W7LSOrr8T
ZdOtoUI2i+JWMAfK7ATJFjkLVQvO6T4zzPE6yYZi63Z98NpZCdj4yn4ZEgu1y85+Gx0iv1qfgXzR
AWDVmao8EkJGx3sp0q8AF7HhHKKrYuEQI6vxk90BTyg9JXzg+QncHulCAKixRYySVEFWT9GTLJQZ
W+dw8ZyzPub1dnG8ZYs+cXwti7gnwVFHxquM4EbgLDUF/9qq73/oPCJPdXjf8fQ6psrUHxPir+TT
B3cX2KSZDUXZlWTagFdrsCDjGlHNRcsPILFgWwU5Sd2hG8hnpQoLPJPAdud0BzVRiD+ZinWwyX0d
LcK+ftqQxqsjjyUQmcmj+x0SlPfQEeDy28xFNaJ02h2PNETYLALKaK9YIjxcm6N+sT38r+LCv1Fc
0A3N0N+RCLev3etPaYXb1/zH//6/2x/j/9z8mOI/y/eSCz93+0tzQcXSSCV4aXiGaiMDACH5L80F
1ftDJQxveqSfTUcXdpN/WSQ5YifVhKfMPFj6IP3SXND+MOCFkySATqzq2Cj9J5oLZIU+kB4x2zQ1
cgCmZWk2ia0PPHqkWzLCu0Vy3daYP9Q2sjc8O5dDmk3XiWuTUJZqJZHuoaNNBAkGG9BLRcHyhZ91
vasjplM5aAXDui55/KDFAihFFtidMbnC/WCn5PO3XAOuYFQKNjUFwpWchWrhegPBZFHtA9wuZE0W
gGNqX0k9VqFCF68UInqVUd+ToBlhWKHVIwuN9A7eHqJdeU5xivM3t0SA0ROYC1k4v2qy2ZMN3c2a
EgFGBJGxCExaMQpreAl+kdVuMatNkTvzthM5Z7CNFAJytjZlzUOgDRzAwhQV4EcoCkMo9K2FJRBr
vWldpUKiUIrOyCIWzZFl4H6J22vZVQXW5M+hC/NUCm0OUmXHlgnroSwfM61t9qgtIFppDkDPLlWn
18dTSkSUNR3XVCjW1Gb1s5BNvJsQiUVdsYGiOWIcU/Dybh3yBxaTqSvHBV0dBcz3kdAmqv6Ghu+9
0uMFR1QVE2ovv0G19q5J1HCPLN3BRYpx44jFY9PHHTNjFrFRctCCRj1qbv7cIz69qaLmFkNn6wC9
badWSXiPrLWIxPDgbq5MUevzsGR1qb0GaYoCvRLvmpEcn5HyZFQQ69shxpyhcMRbqy1PoUDPyO8G
dtmnbOkwn7gpdBODar6/cFnifdqabtPdm+Vok4YQApijUPZB74NQnmr/6MqiRXIg7s8AIZieiBqY
qp+1tc8gvongz68Ruc3aXPeTfaqHLPimRo0RFXgYgb92+zeH+TgsD4tysIXOvfjPLuMpzHkAG+s5
LfnPre31fP95X4MLuM9CAJyfOKMs8gYVobW59uHjtBwwINyXQJ9+Xbp3l+DDZfrQnIpEKGu3HdYj
nAs9K+BobXDOxM8FBYufRfGrmbYRhKe1LbdpCnDZvtxHjlw2kkOybcbLYe4cQIR6B+nnN4f90Lee
voKmAyntN7us26z/TdHhhKIwIwagxv8uB3633Xo8JURmtEk9nFD++rDrrmvf+tnWvrTV7xobHMTl
4+q28wkdoHAfVSiHKiVF1ZYs33uNR2SD6zaajB+qugumCF22u6TXtD2WBK26U7VQ821mNr48xnq0
D015rNQRcrxyxOPHBspInHzG8xSvC3DK4ny/20/2XXaW28h/5HKEtb3u/aGvzCf9lDZY+Y5jNJyr
4Ju5G3OkkzuBwo09luWXdpzZ0+LLoXdVawail2VCTvbjUNUDz44PnXiokwznYTEXI44RMfLTEg8p
cUYXPOS7jUK56Qfo5NokPAY0L7VuQXrW50wUqxAyUGye0JoCHHiZW8AXiCXL7WTNaidkxta23Hlt
rocZY5ZashmhybLxCgimi7g6+OAOZ1mThVV6g4/Ae0G689dA18KRT2ckSYWML0/o98Xv+rqU5y4U
8168B6UEraxJHVpZS6VSsBwJNfhs5qAx2U09BOdss4cH4rIsL2L06jjAu40vVdmryJ96t7j7RM+i
owT7yaIfAv57kHh+J0TdbPFyk0UsUGyyJge0FI10aIpf1GYaThInKQsdbf8MkCocTQsrsElcKpL4
kV+1aHOGKgmvyW2JtGrA45yRh5MlRNRWYKCsyb6oJKFUALA0Y305T04ATUYUBQpthwLjHYl2TIXk
mayhH4syaVmdZrJWQBAoiAfD3O5t4Lz5qAKi0Jt9aC6PTVCamznB/El+5/L7ncWXnAULN4zsRK6d
qiVegtnVkhH+x41CJ3fBqgvOuBCik1dCXpjAdI/w+JxDsKjm2es9CDiiFlnNz9ps9yxfe+iceV4Q
g5CQQ31B1RZRAn7XUi4cTgsMDBNCrTvX7VGf2q01mcv4xIXCrgWYIyK+6JVaFuLWCEgnhFcxWwQ6
q0KoFxFhHH68cwYQexfDJvMn11E2egFbbVLGnRTCNuXsLRWzN9mWAt6XzlUoWw4jWcc8r9IzUhDl
hACebMuhtbh0yoPIzixTbAzIgCbI8yzMDLce4QFSY8aTq435fgLkj1S9w+NkFZqe4toPqtE4ajnZ
QMwFdTEuCymELmutkaCdLttyz3WbTlGFqro8ppioXWpCwVrWGrs2AYOpAUYfIPZlsSAlw4tftLnL
kC9fNaM/joN6RG0f/tD2wzZyw/+PPrnJ5SxylyAe30IPYVjZWov1ow7TaG3QffV8+QHk1ZK13zXl
xUhJ6y8PnXgrrAUpdp7cv/pC8QZBDKM8a12wNxrQ/IF8tZTybbZuKGsQnXivrfusw5fDxplBKurX
wWWn04qr+uG0cpu/7bOZw/tGZuxtFesxXfAAZAFtmEN9rMp2oWg/N/o43FrCH+Dvx98d9OOm79qX
6rtjTzpq5Lhr2ZdD/8u43HSJiay12tu7c/y++vszrf90OmvPYGmS/bv/QFbXTd4dQo58bMvOd7tf
xt/9O/jUmS1LMGg6+rsi+9XMywRvKmU+yi3W/nUHlPeCXbVk39auwOz0M+b0IHllVY70hMsvpyhn
Voh5fJiZqsKboZCqrYuQck0TE+S3rMpOOZx1sLU365ayFgH12OKHXW+SdRigAItlOf7ucLogouhj
Valgj6nK8cuZZDtplucFg/h92/eetlt3l7V3x1z/JXl0OczX/QilABkIdP53Q6N/lr+V9RchmyYi
JsXx8rsA41GR8xG/QrmVmoNFh6CH26Z4V4+SUxXJRfEoFllrgWpg5HsI3UC1q01eRYLVlJSA82WB
BjsaoLKaLyTbsYdiyPvR9HBZJtCdvNTEb8YU07NJTOfWZg4nNDljllMcZoENb93oG5MdIggzVAG3
7X/MvfkGYxZLpBpnM/I8lvaE4mNzLvvhxUGl9ypuZ23faea3CEQWppH8hlMOU3oAogySS+LTyeX7
WsgV/hKjSWeGvGaUHu1Dtde3iDMwwY1gUtgGL3ObTF9aJxAl8S4fTftTxmexrOkKyf29qjIJ494h
KpvtXLv3F1gFSZPerWtXGYqQq9gcX81dbZuYuI5g5mUU6r8Bu38TsHNsgxDa3/uZ+xDLm9e3f4rW
Xfb5FazT/1BNw/U8y7AJ/rkohL0P1hGdd+BDA9T3RBzvZ7DO1DAtB8vDniqhPP29QKr9B1piuufa
INYNR1O9/yRYx7/xIVjnOq7rIE/mAHm0yHAIkbj3InA56JZAWZQr+BUwlUNmiWPLKsP6Vbv0VXIx
MYtJ4yjrcqt/GZsCZK7At2ClI46yHk82ZVGKqB0mWriXjd59l/Yk8tsxe8CHrgOTwOr9sipt23by
kZWK/XWVLJewl4X1ZaPL+n1d965L5rXv45p+XQfL2gRhicjT+BXFT4iavxbTH846SsrnOixrH7a5
/Get4uBR5E3xu6V8obVfVGAOOyXrTpWDZ0UrgpOIDqJJbdog9IHPotAte2Xh2O0/tVOc585yBLtp
Fn0Wmqhib9mVoWF41p5lfd1QNmWxbnnZXOz47gS/G/7QFxalu29TG19o1m62Wp3WI8ma4cH6VWtM
IcScc8KFePFlVRaJ6FybOjg+yB8g3y+dPZHuzeK1jtAeLd7FcOQFXr9U2SxkYAXn4GULqhEPb7si
jdSYrH4RCanP2DJHG1yMcRKNgNZv5E1Y5lXkNxpvSrmh7JO1y37ylkaJxdhrnXYr79NZ9snhnGxz
bUSg+cRJsFtwcbfoEOWX51y300fz3u6dcS8H1ptfNi8HFf+ggUu1ptzKtSCrP5ufFCDHyyoxHrXh
1GevheDHzWEjtK/FGlAuBCULTjZNwTcCIVr6saC9gcSLmqOsdjAayrAGgBvlxbZzC2BuYjUki76F
1ajy7eP+2MdHx0WmTQxKcyFZU9PggNW1eoDKx2RavMshsBCpWdtGU4K/s4uv0uRIFrYIPciadD/C
pOtnEw+oL8tcubtLuCEkeeUV5vFiOwT1jFejG0cDrFvnKAmjMvTxLihyqRrxw2TN/Dzmqd6mZUZ0
RRIfc1mVbMixZqVu5fd26FnAyNQb+XHeLepcq4fmm+X5iF16gDqa7uj5neKEvpMk9jExmfXs1n/f
wd9hq9fqz0WUXOPIdeC6npEOUbKJ0tUNvhLuXhrwdE4l/Ibk6lcufIGwgdX41xCNPJvaMwudTOyA
NHIds0eGAxM2ZD+KGYPq0Yl/ekSFsbCLsmDGbKsUBbIs1Z0zohiOX8WVwnq/xSJH/jfk8FlaRAl3
aIlopS//KfmdmErj9wEOS7JLfmHrdxXsCdbz45NBgjTLP1dYE6Bn/CtmIEMKMrgAEQsEeBCeJPNS
sDG9qQ73o7lACCqHg+RmyjFZM0GW6GYmdNqYFCtCyV7WvEnMfyXRsI6UdqcZ/Zu7xh4MGYVpRKRG
xiKKJXnS3LTaXwzFZOJCVqX7k6yBqYi5mcJryZnTxBIZPjmRPMmmk15oIUuwjT1yS4sQjgzrzIII
u0Z5ZNNdcJbAu+Efsr/vw6/uMNm7qOy5JRxhV+VmOavMcLmRYS7ZFYWdfsAy/Qg74ktlZjzvf31Y
F6SKyAL89eEn7Bw3+qRU2BX/9QkvH9OISGbJYFTVafoJlNfqcSU/5epxVYnMjDkM6HQ2wQH2xOyr
5hD78pPLj+vIdM+FpSg7yhqvVWfUj9Ljqp9Qh+71JN29u1/l3VGmrYciKLbRhowkrgFDT0g5RoZ2
WLtMM78ltWyxpiPxlgge8VqEpF18x8IPRX4rpVuPmO4M95LXLGM/KD2RfRPZrkRFgBhJP9oW2WyA
LEOyQ3aRULoM7clCdSFUK3U97IFgxBDjDY/YRVdtHXHP24IVmzssu5McYDO+UNNZ9gXF/M0pOxae
ggUqCwS5sUIsoVWPUY4A6mJ1RDJ5O05IE55lzXEh7mJ83UynxnlCcRBRqsK1fSxzEADI84nbQbCp
PVEME/hQT5iOharG+1uyY+UNfmmTqMJDzIPXE4Xa1pYpNvn1N+KLlMUyu0yy6hnlYF36my3CL08G
RmQk5BIMgoLjdWXMG4/FyEoVXZsdniY7tCn7nYu5Lfog2lkWYah9gc2NYK5IaqoilSkLR+Yuf/XJ
ZrkUHgxBMSK3kbusTdlnJGGEfJV9JVsmb2gAXOIwl6rsfXecS5VImaB5zkd0J5V909bXcr0ql6F6
O+GH0T6Uuj1se2DnW1NLjS3aiCHABOiiY5HjuSUSvJmYSmIvwyxIK4hYmqLzUpXjPFTuEMJLcHxv
iG2I0LxcczahIpJ5MlErOuUI2jQ/awp8KaTxxKpu3Uc2hwdDLDnXPS8LW3GgWSYIU30Z0J20K6Ym
IgcQyyD1ryNFAeKIemyh6MwEBSk5MVJeEkWiCnyLl7GoJaImm2k+8iWs7d8Ow1TjFS+3lDvBchfJ
p1/HlLuvzcvwh7Ml6z6Wl5SHrq/e/UPv/svLhpdjODWqHmHg6giH8tIvJxHybYVCh2wHujlgHIt9
nOyTRS9G1+biEsSTG8vauq9s9ksdnTNrIxtm6PBilVUVsUdwK+JQiilet7J66V2Ps56KN6Lqh6Ru
fDkqzyd3+d3G7464Dn/4F+XO744vPoXsm2KeFG581MXLRxMxW1ksv2ofmmg7eT6mNBaUeBEUFgHe
Wky+1sK0kN8LrPlNduHDzOsd1OD7TT405YZ/24fSIUIYfapu5HaGnC+sp5P7Xc7y2/EecwG/FkHn
y3/864PK/132IZZHxFpW123kcCOj3JdO8VHXbSwRGB/wPxKB8pGIubyCspAXb5SRddSX8r2S2k9V
VWAWnvXDFkI+88h8GG5gnTh7ie6wxILDkVM+2V6LS2dTaIGw8tJ5MYl54TpuiD0vh5QHkW05fOmU
bXWG6auReRhFCiISyYhqVMFijUBhu4x8mKpY3a5uMNRxRSLDlDmNWqQ3TJHoGMRzG6Fysh8aeRBH
JEQGkRrptUblecVvCShude7lXHIRhqp6hCyi7zYNbn6g13eByMN4Ig8ja1GdQ48VfWY8OAeW+ng4
kNWS9kUXa6FEJHc8keaZZcZHudJ0EbKUUzzI/fU5KjISX4AkkGQThexEtEfxB701N6AOH3Xhapqh
JoBMZeSS2SEJNYh01CSKXqSoYnJV8B6J3omli6zlZLSwFNcOKBqq6AxRjCLd1TaGtgvJhUmjoUGs
g9ZC9tkijQawauZak1pTFpJspUi36SLxRj7G8rU6eVka193l8nXsijexLFpkOEGDfoFQw8eSV8IS
OT95YWRNFnIgk2lBkSBcvS1ikT5sySMGl4yifDLL/OQons+JrMqgn0pGcjaxm51F5hRbGo+1Rszn
DcGbf9xYE09ruZsckTULjIvBl1E2hDbXAkbL+6YckH1xrcEz8SZrC5hvgBeNgoidmAXfLwhm2bcO
yNokLpU3IaQNxe/n9ytrazGIe0B+57JPNjuZKVzbl9rSP0SglPfpZbUgDigH5M5yP+Ep1on0tQTU
SLCTDJSuTUW+IiOZAW/F27eWseF100gkzwN19tBwEm9TuVFGlj2OoYsOLFW9BVLlcRJmq1AHuPAY
DmUbWGKsetEfxZgV5Y3RcUqQ+lV/LQuw+b7T9e7RUSdkF0OhhyKLPicOtTFNdzuoIG/kk+eCnFqf
YZAhpl0F5QBlAXc+Z0a9hfkwnqWtGMo6iHX9avaLiavv2pY1uY3cWjarAEfa/wZrodegXDBXYCRf
3/K42MK5aeI/u3+CSZq6Adbw76O1dzCIf7PDz1Ctq/7BisJThbWKpRGvXUO1rvmHqzkgIz0CGURj
NUCca6jWcywdYwTNsfljvfOycv8g6KVqrmlg0ORo7n+EqzSFV8Q7mxSTKC08UctyhEWKbrof7HCC
UQmHCMOOEyi+LfSn+S7wJt6AFmbneWh9N/rZT9zv7qA9Vh4awplnptuhdV9qzy32aNgAehhDvB3N
AcDxDMydcc9IFgixw30GD9zXxgkdEBRFj4Vbby2veag0u9xUgwtvY4QuCLM73Ro5foVo7p+W5Lbs
YMLMAAk3lvo1hY2+Y23kbtrnojxk8xIdwWhiV9nqZyQv9H9nsPGbS6KrXHOuCoR9W3wt74PXXs+i
Vxs98wQfwjuGemwwxVNusyqGbK0oYJ91HYH/KthNi3GLGPARUhZSijZplConTs0n7Sr0WXqv4NOE
1x5UT0jrKJympb13B5DsoWe/oFlQnd7defeX7+29g5fG1/fhC3UNA6YPQF5bdVzs0z6E3tEUzSoY
O/UpCIMXtGYMnxfAQz7ZRI87rzywZLsrxi8FaCJ/rmoPuVRctJBv/4Lx5XjQGjjRE9QZfxwzGOil
vrPH+dijY2xPCVJuqNDriHhv8vr7UJGJM3Sl3pQuq6gwmjZos1wZWYH4HjA8TV8eYq1uyf82P3Ir
bWFyd1d1FmfIN0xXGN1/MfXlJgVPuQGu/6IPIdyrDhhkrJ3UBe7YYJ+0FLtq272Hs4GUAeD2feyl
n5brbAiWozLop1xBRzR2Fxvrmx1zP6g53rRN4wj4vfm9iZZ6E9nDnzPQ2No1/Zz9/DG6cxUN44ZQ
wZnNHryN3b0xEwp9sdB0kwAKboazd6Tnx8y0v9TjxHatUBpKE8iLnyvkcpi8KH/i48lMzemsuyjr
j47uECoZPOzJEStDu1u9rkfuFt7eiNarzgkpiOdCJ6TWTKjmdRxEIazqx735YObFnyEQ1Y0+DgfU
WTLk4bTXdH6ehtTEldN8daOT5hLmDeruPrbcK1OtYE+jFbxJ8/YK2aJ9mCVfl8XeecKdtWxMQGLm
PONE2d7U5mJAoDYI9i36wSmK1yXFose2chXN/nqLXPVLZaFpWI5x5df9NO3qUkfU2d12TXSVA4bz
866AdorfmB9nrnGnQ0jzNX2LuOh1ONf9Q6o8uYYLm7TRd3BTNvmi6ZtsmIibdN+DpttYzDVh0ZuE
84tXxc5JxXQj2Vx1KPZLuTyELvYLczV/zYdPDe7PflYXn6vZ/NZ07Xcnq3fku18cF52MoSve2iR+
0KMG1a84vmvSjqljP3yx4fIvePeawbzpnBk6tLLsQgxZLCzWqgWy2KSaL04c46ah39TqgsxiQnxt
DsAENUq4qTBFQSwm5/7pU4g/mAvV5owCUL1fCLGk3SBMzQ5gN6+jsjl0MMLcaTy1afOnoz8Y3nDG
Gf1TqwUIfakTSq3IwvY9/iHJbmn4WtyRYhHC+xiwhkinuLPzLYKFiNhFT7AZ3DJLKR/Y/Rc3dZ6z
FJMUZblOqkjdRVOSb6MkVI+FiSRxPt8NcfmY2O1rqcP1zoaDGWZ7i18S/qb9t849GgWa86WDDVzh
HltN6zcpVhQsJGCxeAEPVvuZ2Q7xmOx767r/CPhfmmxGtsB4BfBWIQLBA91pE7+dvPt4sF4Svk8t
wWspiK9IMh+6pv40CTj3EN6TXfwzsPgABb5L89gcHA1VniJ4xFzjJvFQr1LDhAmm9ZiZza4z4UKR
lYxY6tssofPhkIfaj4JfHkrhk7cZzOxTn857G/HkTWIjQ4kiDvzXBRF+A3BV3GIS3jrlo9Phy56i
rbR0OAIM9oxoRGbcIXKyhT0JYWl4mB33Pp5SmH8zuuPKsUIeQKuY1s2s1HCIwFocIZxybG/nODVQ
DytNEFw6Can+lDRRu8mC77qVXytF9OQhc+vb8/Spymx9u+D9i5SBen85Lwpn2wDlGsL6yL8krxCc
WBVDPWyJrjX8lJo8PiFEujMSdafBxF3M8OtQo46wDNMPVEMFAWfgIhnVrtPug0pDFWn6kXjOS4pQ
gj153/UueMTFa8u60NjEQYvJtvvNnYzr0L0K0pPTeuE+qIeX5TSrc4BDAWqrVXAoswUFeU/1o7pH
10NRCWFV9gEdixbaqvAmiyzIknb0HIyWdkzi/qTDivCjzvb8Vgv3KMDfEWk+QcD+Ylg7M2ng1TrO
re2UX0KvuUpj66XLeIS5i1lv7VfVKWIsMKfrJUZ+q/AaLG1CP0oid+sUbbVBlR3VW8jrbTNUG0tj
Uj0jsjmSp0ZL0sGuBysP3l+f8XI7ZpkGDrLQxz32WHdZ1XwOounedtC0DQvns9aqEOrbtyhGhsrr
jTcD0/Wyg4VQUGkCshxDPjRyCPXZR2T7rzEc4B3oCnNl4xtqIBuSEgVYiHAbeTCaFVOgAfNy2Myw
ru0UHyD0G/4xGf2DjYT9FObfbXVSz1OTjMfYtq+9kRBKGE/NvkQ3f6/P1l3YmWiJ5PmpzPrnScH2
JFRnni+8e2aNz5xqf+Z1A70vKLdOivqJY1hf06k1thgRvlZK8AVXwhuDFfimQCh0P4XqwTAR8BIU
aoc4gE5+Ea/3WfH7ucDVYzZvUF44EFB+SqwJgyznBZYeMh25F22/JVX8OufLrocI9GoxEUnQZmkU
vYN/MPXkfDA1TBvn1nTRyVt6bsWqs2EX8gFVA2EEr+LJgnlnFHfNvRnbG0CUuYjljhu3QnMh0tXC
d3OvurEhkl91bfi2uOozWTTUHXtv2ogbXsEz2UdpcejVcgs4GJERu/yBam+Dghxgztlod/mcHFg+
nboQBHuOFgG5vucujMNrLIVQFcM6NHfu8bfgyzbHtyVGmLrWZ2LG+qeoaYuDCZKdh0vt947zPNq8
QUP3rHfD7aRu8H862yUyh4HCf8tzK1i618y2IQpyS9zsrSzB8bv/siDHybM4t8HQX4+d+ZSxMHa6
tPsqLl0XJCEPcPVA4PYFme63BUkdbiX1ZXTGjYVNHCLjzpdQyyGM2xE3urZrS+3FafRq76D615nZ
21AM2MIz2+4wQsbapL7yMuV+7IdvJi9EfzGNzRgUn2w4ov6QoQla1+VnF43AEfmNyK5PmEE+Kvp4
l1RYgsTpM9PPs9JPkF2QdLdMDIuCxTtpSD6x12YJrU/y0/F69E0CSnk2Z8jM1VeGbe711HtyE/tH
m0zc85PzGa7hA0Twg21CH04heQe39lzf4Z7OP26O2yjznQArhq5x4z0xgOy+H74vA3mUMO1bmBOo
DtjGzq5G8oXteIKz45y6yTb8YcwfDAGq5FGvzfquLjC37eavZB77cz9qx0kxJxCOODHp1oy+1Bg7
Pos36PYL0hwxftCokhNsa8p9ZZuoOC3xzqzy7goj8/vM0XV0AJN4Uxc6Fh1YHaG5AHUHZWyrH6rr
1ES9q3PxOyOU7Kem8afbJdrVmE+buV7GwxLnn2AoMFcQGjiR6T4naUSwf4Gn2vX4Kqbqk9YTEIkL
QqjJoS+h1UOzOjEv6Y9e4f2IwybYFehj+m7ChU/HMYbSjyxZ2jbol1S42uRBc0uQQX0siokXYRjD
SAeRmnr4a2LIiTtV3rd+pSFo0J6mECFwJWv9NmiMbQU5ezvpOMvBWuJLHNVT7QC3Ma1uS/IDg9fQ
3NpZkEPNrZ8ilNC3DZZy2wEfzD7TlUMLFIdkVz7wSLPROAwi1CCAZQMVntE/LVuL2ZOIgw+iwLDq
p0K2bMoBjexMY4+xcLOq4Iil40YhIrSVg5cdjPusWZDfFTH89RCyNqvLsHcG5b7uCdeWo+ptMdLg
3W4conCxT0ov8lMDekznqIL0rOjhfCGASKqG5GfIA8lmhcxwkSTD/qLTLiGBspqqAeuLoPJDF9kx
mZqJDHJl1ljtnATie6Vrp7yBZWc4Tn2IJ7QknMYzNyzgwjOvjyeHdGGfzPCFrYrLQjxJHkbW5ClC
GV6SnZmI5LmmNmE3zIMJiF6dH2eb+KKWkwyc6vEadXPnNDiA6nIce6tEK05eo6pXgYemQBa5y23i
iRWTYVUHQ2mPyH0tV9wy6MYJX9bJjbQ9el0Oz4EWwdcK0Rt0TpPbKMCBZhp1PM9Dz+NXuTyNEy8F
oFP6oxOGKMInPVIoFlkuJtJo4I6ztTXtstrixGI9WLoWn3UUfLahSfh6JmngO7lm7GIdrGI5Kzcl
gqbM20f019JExWpT2dlD+Y35SHkyQy++jqPmc5crE7NE/HIzfT9rABjUzljulZzJg5sXO6J73l7R
KgumP+dvrSm8HgeLLLj259Is6SnPmaW2TXDulX3WYlMQ5xbuckplPqJVdvZm1CIsa4mv7ZbnQ1Hx
quhytHHayMq+LbyQ3AQ1uKzCfKcWz1kTvdhdHTYPiKw1V8hMOzsSsU9gB6abcWExpeZzu+/6Amch
Qh2IQ4R32hSzVi+sE2t889QOQfLQeaSAQ34yTDWK70OHa6jinUuTF1ir5MVVoTETS+qw/RTOcbeJ
FI/ZpaPwoIiG7MVxwgd0wB0CAMm0L+MhfB6X4h8G2Y4TlrK+NjXdyRtRCp+H8Svap2jqjs5ywy3i
bl29Q4F7DNHG1QfmmMhGjLbiXCEK51kJjgv4hrHkfiEKw3Kv8uY70x7u0zTxDqj6fbfKbj5Vpfk9
m5zoKg1wSZvstt5WXZzcdkEX3yoGYgNBOOEKqNtnbIDnZ8VWtG1aDDwtM/3RwlP6OVTa4qQMPbZo
erhhVW/fTzNaAyAnSE4OCTPWInH160oUg2rez6M1+PDC0521dPqn2LHv02rMj3E/3bSzUt172M6M
iZYdXQPdqXAaP6FvRnrF24Kvd+5dQtB98thoBmS0zD4Kl8GIpckjOlcY6qKcdx4r8yW2ScKqeTog
MmO4p2gKcaiwQ31XeLxV1folYDay5SVmnFor8U7ZUO7MHKO+CvXajZmH5snOJj+2jPtwTNUj/rkR
S6SsO2atbm/GZ60l8LCY9o2NSNSdjk7CJkQt8DANeG6ZBQLLefCGekj1qE3qNinIkswR5pKLZnHB
tOXrgGrHEQqqMkEQwwbsyhjU8srizsWzZa8gKpbHqHNHlnFyxqndO1HxJVi09NEpehBVTXs1VixB
1TxGHI0bYlhwHYOWehUSlcHaFpOPTVcEI84uxEtce3qIZw0CpLW0fm2m1lFdWMcjGWNtuxbtB9Rm
lStEMboBoFbfVKEfIhmAwCpOUJP7NUAnZ/CYyUxLc6jGGcss7tyoDsEChiWujYsBCqzdEwPv/Xxe
mByZgU4cIv5mxOXwWIehkKE8Nzkqaclc3QZGPiDB1xUsQHI/WlBYxEqpcmc+HSoqwGE+L2rm7T3k
ZA9xkgGr1gm9dA76eAoKEnOHKF7aX21KfLIerDi/j5nSaH7gmhMWk6j2ur1RHaKpUK8iZb5jPo1o
X1O4p0A5LELNUFWrgXc1YiehM98G6aKfm8zMuW107//YO68lt5k0Td/LnqMD3kxszAEBmvIsK4kn
CKlUBZMwCW+ufp+E/m79rZmI2QuYA1EsEiRhEpmfec0x6wPsE92JWaatFtSJ42scLqpXR5u+9ig4
3bVfmlbLXoYZT1eqHOcYZxtzJmDEc/UJoR9oOgmyD5WNrD3yvMIjOu9bbAdxEhBRaXUmYpNxGXWz
/zMpy+W4TkODyeAaeQ6aiLJ3ImqlB5n4lNZc+3UJSgRkHDr+9D+UInFwkroyUkGZtxWvrZnfeWOc
4CA/xSC7Qr+XN2UN0GPF19msO/2RmiWGoAxODJ8ni6ygwaXBUw/bsyy7lQ1LMu6HHqmRejq3t6TA
8XWVpjDOxpzm0lgiGiGXPa0EVNraGRJuoVXI4tBmCEtNatdF2nzCrlj2na7Bh6BevANZPOxh7sXl
zhhqRA+3p5mcLSWEWFyXzZVfTXr8YBaFha8JsEKXuIT6Yn6YELehPUkC35d5uS8cb7lOOztKPWTP
yTD8cHtpe1i64G2mw3oQfT0BZVNsNyS4xr+eirrJrnTMYvTS0a8X9bA9MzE/Ig/sp7/+7pcii/S8
QPBdNc9sxaPZnlWbewelD2AwqESS71Th9saQJYjBzDkwTRW4oA1DCzV3g0ivWywp1GuY7hK6/H7b
Ze1H3lNcmOYxxBABUo3/+uz2BdvDH6/9/lPXFYNrajHORnAKw0H1m78elNNLglbin19o+KpRvm3z
66khKdmigoLR2L8+/beNthd9zcV7sWuK8M8j2N7+vUPbn4FvSFJgTEq2N9Imdne9Yvz8/oE/PvHf
fcvvTYyZOxetFJSWGY9MhBh12nOxj2tM50OajCmitWm+395uFETWnAIOMm+f6AnqV8jk9SR1PHiK
uU3xFJeH7W9fvTh3sTIxxkYDODXJm1uWuCiOCOs0i/ZcVP6Li/d6aKoRwH31HlDy2Tv1UuOtrkgg
tDV4Y2NXxe1cH3yzeA4QGirjuTlqVpkuN4Uy8plpLFACoNmf2/plrtardpx+pmU9oX4aukl8N5jy
Gs0GBQ6IWSAXB69Lz8oQqnExVCZOd8ZXW5TZrhXyOcu8T0SNHgKniRIrOOM/9t2tRb0zRnFPJfYT
Z+FuzM7NPChZosyLcOK7Iu3+OmayRHvND43S+uF2qD5R8EGWvNW+Y/TMXQdENV9RAmjmd1GWFrWP
eY5SbbDB6yMc1/bLnVVrn/FG/jCeq8l+zcX0kjaL3A+mf946CFWcUeEtpndrchAsJTNyTfmltT/8
mUouEqCoMI4ns7wadSpAeotxYJr2H3a1uRbfeKnAzTA5mkZyMdUxI20vOys0Df/Gg0ZKgJjya1PU
E//lw3yYh9pByrB6RtjhZkLHUSnpCMRPKwd1NWd4yyiGpRTTi+ZtXJwnp+5QCbTtY59pPzvf1qOg
yx7MZoZWub4KzEFOho0obxvUt33bnaTWIjwVRELE4lr2cXJCT/ZJ4id9P8afXr0QFiH9G6aowS7K
ZrVzrbsmwZIgo+3MmbBshJ1aMNxrupsMsoGgeJ0tf3OrPfg3LcFWKIUf4H+lMy8jdOQxJ4U2Uork
C81T37wuYpk+TVJTGmnAjS9YgB+aGVXOIb5vnOkUjMEdenlMk5YKz+91P3+xkXnbeXXw7M1RjleU
g9xWP941voOU6xIF/WWcOrzhJu19CppbMRriWCf2m8zfpJl/mXH5U84S1hEz7BsITeU+mKac6DV7
8k0zjnxX/qitkl3ugv3IRHK0cgszqQE9vanBK4zRM+0mszH4mmBBiT3XVMsrHCRNiNJC6NOWznyy
UM0Uvm9g0ksgn6hExq2xwGjKn602zfg6j3XYnSxk4AiiK1oOootxUeIEyqmi/rSQC5KpX/tjEC5P
gQbDWK7+T29A7N6zUYufYxHGDZrsdfxotrHclRXOtZQUX3xgp3vPiV+VInSld28kZVfkEi4gH66d
rQe4rdrOGZxKHEnA5Lu4XW8Ajn7UqHak4rkugk9/0pv9WMtrTJWynbWCS4sD89Lplot29xytAjdx
m4pqaCobVA+5yly3kWKlfo/JYIHkfV16FIKKjI5E5wKcnxsk1Gdk64RE7Jj+02wP/k6uzc3kcd6C
RHwFRH414ApOoUiCgwTvXkHamqtLwSJ3MNW9Jt2SpOVaOsa9+hfnS4bREXfLIq29wPzmoDntCwOe
mcYFqBW0/Qhkw4/ampJdU1BlaHGl3dWY7NktBlezjmooln1hjQ0vJYY6yiZ88/oVc4LWTO5LWgWs
Zp5HhJDcWtNuwWQg0hfN3BcJK3cxVRSKv3WUe266WqQYsoO2Abk+RwoETPsWcrUvvoJjwheuxMvS
aptn5OUxyrOLB9GtlJu0r+WMp/I6cV+5HgU792KCs2d/lXdAPtL/csp7shW6WvHzaC+XzgneW+oh
XA3j4gOUmc19jAhQvs4fSJd/tEI8ZUG996YK2043eVUNabpdzQ7NrP7ouxgWTE22d0uMXD2ByDgG
4nMYx4T0hljnnefg0b1M+ZXlI/FZgcIHM6sOv/cQ+2+I1FvLoZLnHYsmJmO2yQdny+UHHUzCHP3c
a9DKR7d5N5u0O2KIlewbHQ4sNL4C0lBi2vT87M/RJxtuHHxltIdZFex7dUdWwxXG2FhjDRgcVEjj
p4H2bqY5Ar71e6vq6eaY53Q/2vrmDkXb0BmRJpLo1hw994SdhLyKzeW94Q5qKTtrhvE2ZpRu+iX7
Fs+fs7ZI2PoW7uRKGYf2rkbpWzDodEqnuvspKBkcpKR1QEUm7IvqhARbdSJzQqGXZAaEoV/jz56W
4mBTg90NmfMtM+ga5+LdKhAzdlB32yO/74VBMj0CsHoXzKFSc149YdyUmG7uTMN80MpxRioEq9cO
WAz3dxv2HfuE6H1UaVYWxpX7kItyCN2qC3Z4SEbc7Zx9F24XEUTebJfCfqGxhvZAgAbd1CwMiBij
9DLQnnxuy10JFj5UAus1Gn3H2cKhutdOhfbRglijbkBnZ3C0mUU04R6YmzdRPBQ1MmzLin5Zi3Y2
5u93w9DMu1l6aBXc6zpSpnJY9pU13AU6qup2TpDUrAQHZpH8Lyrn4/8LlaPbvvc3bMR/0Ty7+94u
8Jl+/hsy59eH/kLmeA4cSs/TXQiRuv6LKfkXidIL/gFkx7ECh548sBjojf8UPAv+4SGcZkBsZLkI
cLn8P/8SPPP+AelRAXYcz6Y7Bb3yP//v+/wfyUf9F3Kj++Pvf0dy/IHjADLk+rruQ9UMAtK+P4A5
lT7kbZki9ylX4p9hXKfdYHcIcuqhWDSqMDOgGUxhnLBReH60D1ApEqiX+w1r7OL+DNLy1q56i8pm
/j9AZAyO8t9QQ+ycZ3m+7iBNYvkoPPP+3/iduC+nvba6i6qWoBbBEo+qfxU6/fSwYKFAWaV9W2wP
RfHxaJSwnaVLmvy36/nfYF3UVfhzJ/yAq2HbDoA/0/xDEa53On1s0Hk8LX1DFXpcAB5LoHYLCmUU
QF8k9Z0yse7j1v34kdeV3DujxbwFbpNdLGhZ2YGB5GVH6A3ohGoyPtF6cSn6C/XGOAw69hmXqyL8
n3bc+a+7btCzDnDU8E1GWvAHxGgYFj8bF68/ORboh2D4MjJJ7U3LOhVxUob5DKbSLzPi41yPEr11
Ip1ugLt+y3SOsteK8zRPJGvqXK9iBNoL2dt0e9RnTfuEUrwfWVP5SvXiBeenFgkiuIxYMnOSLIRr
+huv4mdQWaawOU4nOTrZbm7EMdFp+ZWDifdDA9g88zEqWE+G1xLDzSCtdCtf0OPMLRYYsR58+WQC
U0O2wBAHd7Uj4CvTflF1z4CKs6XTqkH4FVDHHfh14oRyQtcEf0RjXA6db+Zhizl6lFAoswf5nCTa
WZsTuV9rtilKlyuDFlohyGLwSzyJloMvYpBgcyEvHlXffiYv8sbymJfwp/rVwdEgmK7dIW0iy1Fn
Um3dogPs5mcZlCghI2FyzDWKhEIScnSgRBBUTW6k8k+CRhWlnetD2PtKoTc7pdhB0Bux291oJp+Y
BNGcLikygEmGnhIPl2Syv9b+arLsMFjQEFT4XCzrtcAawwC1+ilDNacUN2C93gs8jSIr9wWWOBgn
pHSHJ3vZpfggIqXdTOj1L+FMrzx0LbkesvwNLmsTZZ52IqbmrqrxQM1NEKurPDduGtBJpTZDx+5Y
0a8mECX27HCUxgXNf2D1VU2C5dhPkrid8okjSfwgrpWUic0P10M8u8cSFYiPEeI/of+6S7VR/9Rw
Oel8foTbgbLUS2NrIM696Uvn5henSu9lRTMqEJcWZJvVkAlQZX0ZLBB76CyG0rM7UqB6twBUoa3D
PdkmN9PoHjJai0RDZByOuGzv4NhQ0g2cDrNjPy8N1zygxjysLNodhTqYpMNuTGncJy5YrWrqXm0d
3dglt9807NkaNy4ONFFPwq7qyBdV2DecO09yW+O284mf2u2cF69AH8FtOUiuDZB3XdIy8FGE9X6w
X00spbz+oZi0BfNcJo82oyEk8F6JDQZiBWdqMlw6W3aC81qlX1lYCOym2mBaxrt4O4Ikg3hTV8uz
Pc0jUs+MVErU3Jgk50Jd93W0Pyd3PNntdGvlEw2AEoQBaqsTRDZgZS4BcXU0JNNSq3XiCe3dNJ6j
WUu9q2qaBjAl7YGYQt/5ljx3DWGt5/lR4MR32Llwhn0b5xLR7IdaDYzRS/bBSoTjJSUNTlwLI2da
v+XjgjO4blbhnI4P6B6BqpzZPtkjLdEcTc+RIEcwkg8opI5r8ZY7hkOlxfpBTEY3dVnEARWL15ZK
FjPHR0L9eC8LzbrKp+mtWhz6lXiwU+V1UPvHOjiPqXTgDQ78P6imqKKv2pfI3WYFH0TUCfuNvohQ
3OeS+qDpt2m81indd6UpDjpi0gBM69sAYetdNjKUuMxemqh4m8mvAaAearH5kGhvtu6/D47NHWj7
t21DbaXFex1kkBMMb4PBzEZvSEEvuTZyYHzUQXFZEDgCJHGsrfzYdKbCpHCTTBloTWiF8F1dAIWG
NO50AzBhyRIh6Envfe6dYZEtUzW3c/5AR6/HN5jl1xbc2tsVGXomZgTh9lgCfSCd/tTOzBFLxdSO
4Zwq7IK4QTddDjAYOboKYGJljmQLBd+eTuJYlnGUgkiAcJt/1nIbpi7jWEnZyZrEw2ujuX5FR+2n
DaNynagxWo3cbz9ElMJx4jM5WLTXGexHJIbfOr95sHKWl22YsDaYdAKTpxVMpzIPLaCQQBkKvudT
eo1zytdtiJB+4ZqrJ59d7YdlgVJAtiYH3xgx0M6eUpLrnSerS1C04oBY26epswDB80W/LZ/BfFDa
CUejeHCcqqan64C7FAjvqwtouSX7C/s6eIjFOJI6z4ASKNOotQI51giu6nti6TpC3khJqLFvxSUT
gV3UHAMn1AeCs1sx9thN9peuMGiGUCzZBma8sHhnifjU4lQHXVftFwuN6nrtfvQZpYGAdmkzDs/b
KLICphU7Wb9DyX9oWx9fF1YJ3eRyNmqAd8IpQnst6eIbgMWaFEgQXRJ/WNG5ahnbJLL4ELn1xSyC
gtKoOLSj+63i0gUmkwoISjXnrDhsuAb2vtAAG+w3tvdkCaM4ad6r1AvCJqcEbmSoTk7N3i+ZihXT
leoEU26vvmgkRaqyN1f98lJLOKziobSqi2RZ3Y3xssvH+GXEp3fnUKfH8t3CHg8/wZ2OYA2TPPd7
MDaHvgCMmSSsO3mT0wVeHyiFSVL+/Kcds80om9eOcxv7FnCdQch94/Bnbya3NUufm8IxtoUVbnyH
LPCibcU2bCY7DIg+cnpEncNVJGPLcVKyDnbsvI4cfTT65WWLAzR07YBjskxyTYDpgdoQ1f1CITGM
sa+ILJw6GhaVXKgEuxOfQg7fpO2dS0cDHNbfLvUIw53ZZc3FZzW/mHVNy6SJL9rM4Fo8qULn27Ge
6z1LLcugC8QQ5OAgmcjMtbyqdJq+RC2ROmeWnnzHpOa0HYgmkcbXFpoerEKkvxaJvf+O/2YWoJmj
Zs514pxmJmhaZhv4mZzcXyGIAUhxpAa1tSBlx7Do/TZaJA4smBdJKz5ixXCg1eLvkql5Hvv1LXCR
GFIgJfveEtgKSjozNpSC0ANZgE1Jc7LdNOq6noINSI7dECPgTU4cO+Kute6XRvtJUjJyd3KrDHEv
joVv3gBy4x605y9JQeNQqmnVSFliBQJ1WCPIS5Aw2zUWHzSxAKlhZacr8xnnoht0JAFKBHdr7MRD
DUhTAoabsIpdyOfrdPawJle3rDnB1cR+OuwF97KW8GW2t/xMfH0AAMVE2pOK0K3znbB3tA8IBJRs
h/kk1oZmZqxCXaC2CdoGBvS3xNbe6qn49HyWVidg/NSZVhJsfJJvHBwJiq1lCV4qEyeCk7dQskJW
/rFLOxESKdNdU3H8bHeHsi9epIbtmLVwkFWdnDBvv+pMZmXN8dxI6IA0ca4ISs6nSJlAca7H1Eck
D7ULTNgsGTBVV76jc/VkNitBWsZtbuHmI3PnCz4YYAvWe3P41qmJPQc/lPk1TLx5WI7D9CYGaoLN
+BkX3DoAIgGmz8MNt2ChdF8fMBOrduC0P331++UoYFBRDdWnCRmM8jy0aITl1VlqdO4VbTEOHup8
W0frc48bIDobDBFXXFBepFdesw5pLfa/eaqhZKWb+3KwbxZQU9Q59ENiMFY7VcHtakJEUV+24Rcg
/giCIQLkuHfX5nu50ryd/TtITAwjFc/Vc3newqDM/Ia9eBxuk3Fu+C9bDLJN4nnH4mrkmC1bPR8T
uL3qor2Y8ELUpRyG7pX6CyscbJYd5govsszOc9UBRySrwf7Jm+/n9NXC7y9ZCTOChNW5hPy2izvx
vsW+nttTx4Nq4FvaDaRMAL52U1MyHSRaH8WnLhn3KuAuOvENgW0W7ZEQ0qWbmw3ZZ2aIS4r0M4lx
+djEdjjhel/b+K61Z/QLDvVAubRCdxpLeEqss+htTLbFZVXT/yqE8r3GFbJU0QYOCLNnfItHpoC2
HU9p51xEyUJqL+5zEYjHKudcj1lx8TobDGBLkUjl7kaoT/7LkAUvM7Zo0dC7N/3iXLbVURmJkcAN
yojiuiEEJ6HAkSJ3zrZdXLKOqKb21p8EKBHQdEKcMn4xEw5ZHfs8pbdBAjZExQ1BCaAt6bip6vyT
KJE0hHXPsbH3WTggJNbZRtS3VD4IAprbtnPxvyP4TzLnu1l9UK9jJq7dm6owz+IoNfGxjX0Q5DDk
YpAx2xb0TW1iZVx/iGKqoXum6363sXSkWAlasq8qXkAb6gWmAJDsjHgYz/cIv02W7Gm9y5Al3oFY
+FH3F9GwYG6XeU0fBYhGrmSyHnBNOYOuOml2cTulzD3NgPFUx77SA8fUSmLsSCn3ILt35ZS2ZAaT
df6pUqSImgoT2vO0Mttt41itw41tn0Dffjolde9SlOdx8nGieVx0quJ+Toi0mMMHoebFdt0Byq91
KJ3is7dwcRzHZb+0Ks+d0i7KYE3tSPmusVN5wsLevpr6WwlE405KcUNznEAQaaPGXbWTpjXfrMx5
7XX/exoE94BczugAEzUY3bQr3OJn5XjjEf1wcXgQOlNMM75kqyuZlKCC2FeaSv50laVktYmM3UQ9
PDIhAs9rQDXfAw5DSdwNKF5uQaWqAWzEqNoB02sbya+ks04ObpkGhHkEhDSE34QTf6WldQt6Yox8
jdACQ7xXlwUSC3qKnp1gkVyhRdRlnR0bGwsHBbHFEvp2kMEQ6TE+o42hBWBzrIeK7sgYewtQR6zC
hCMOANXx5zzGI3fNkMSHedSzcB6qWxZroOpEYt2Kl3mCA2PQrtzsDrSwrJoXzszyHYVyn5AifvE8
qGVj7u10V1LoLfvnTfx1kxPpNyLzXNBCqmuNDmNVgvieV6iZuV8sHAf0TZgX7fV0roqUbu5Y0n0K
NPf+t+LO9myT4vklNzqZON/JhELzJm2iT7iklp5zAn+SHuxmfN10aLedoJae1KdNxWh7cYiBy8Fn
zvabDA6mlg/wItwDZpXj9UggBnu877Gy8gCTbDzfTXpke9DRs4FXk/4ykN9e+rWJvykw/NYy/iVE
rJsZGXDc0P6c/y5jsn3w98a/v39U5OJZPWyvbX9uz36/9jdJlO3F39v83vCP1/741gwV591Ipeav
wyu3gxwdRC1x2vrnb2+713leHPU9hKrtje0BsMk1zqY1VUMN4NP25aIP7PLvJyX4WaNndGXVzXIN
ZX2XYgkoOrAedr43WouuYausGKxxiqFFKSWq7e/Ecx8HCYgx3pwWECw6TsV8bEDsXuvpBR5Cf+Bc
TgA4EqANXTyHaHK7kOVtbFhcv3ev2W8H2Asvbg9NU6TYxebazkmgjlMFg3YDvGiPyBzGqEXuX2/P
mE6960zpac69cXKM7tyDLDzUS2Jea600gbnwEC/jo7kE4wHjPHPftc27YP2VMQnHVUK7s4MKH5Ze
uXfBVe4N1Sua9PzIfcsB6qQipQYUJsbqEEntU5xaK1RFIcLMltXOC+xXWO3BTzoT+WJdt+0CoiD3
uzABhWCYstw7bunC6cjuxppU/ipwVj309VgcG1M1u7G5MGNNHgJrZ2MF7nQxxRQ6MazRwKkGH8aC
yAggOrLO0QEvPT7KsfagzVX3mg9wGTPD+xiFAS97TTBFm4pewyp8oMs8+aCjjDU+Wb52QCfpTrgK
KZuJqPDc9y4WZwnnAYVcINf9uJLSFJQ7BT7Ng7MSh8fJA7pHqKhghKTJLtLq4bQO5vPgC3Ez4fzM
Qgdb1bL8D3Ox3/3KszGM1TyFQv8ZdIBAuqZ/b8rjONN0mpvCJkKUxzrrz7jY3nfSIAou59skXUhX
XCZe+vCRHGz/ijbBXdXjY0TDDNTuNEfT8BPBpPEJpUFrb9mxFsrS2zdYzlOE9NF38k51bAC6dyaL
VjYArMKqH+bSA9ZuEAEuiXfCI9sAgmyIUwmMExvZCiyFJ6jteFVktunTjPcXQYuwb3SnxSKpADuR
2LTU0w772Ml/RtDLJBZYvprpyAI9WnD6iEAzH7jpCj83nBIYCHO53I+lZpy8fOmiqcGnc8jpX/e4
bPvJN7SQgr3djTdYzdVhPVrLFRyEqJN4JFC9xXN9vBh2G1OBGaMpeDYzytAT8TEURnzRxHQre8vf
99JHWxBzIGn5MENdkkyIoD/ZA/IVg76bsOSNI5KoGlGta0D3kVql/k5bjraeXgvELKMkbXt2A+/a
TFytSda/5IFZ34vVux37qIoRN6pE/Z16HDqu2CljxedcBQ0NzBFtpKGT76SGp0SaF5ul8SiIxKpm
0vdDLOgOCmqIkLzweMv2lFPTAzpKN6nu+/eb/2mWpHjO6w2nMDuYAFqQiYm8qbYPToeBw+DQaXaK
hH6g/aBP8aHqtJ5xb0ADtaY3t0/PlBFe3dg/DhaThZs259oNsED0XuKYkogygSfjf+jwFn7ROv0H
iSslFTe/GbT6i5EOyNh6w1l2M7UsRI4KW46QZEf/qgqaH8WUn+Ar45IONA/6gnvv9UEeignHrb5V
uByUY0brB6WhH+ma3414MGmFy2Co7t17O82HA35a1r0xZSzG8uh38S0efswzSIlVs/bYleK7MUgK
sl3CsI0p2hj31ZxgiOxSrkpcaGmVDgOIuPzUNt4XqCMFaBz/oKpzlbt2V03dfJRBuR9Vzruayy0W
urd1CR8tDjIgEivo4zV2z60l21MzWIfFTF96Wd4FOdSIZVC1x8B4mMbxbsmnAajjfLQygc1YsHKj
FjADc//K7xJswqW5GybYIAPajN1oI0nFDqROd4S0od9WuNjfmdNylUPtgJAizlMvQIloxrCv3bS9
ebRG23nWsFjY5e54iNP4rEOcJoIpin2/uG+O7bzO8IZispe6G/faAJPXnN6WJTgTyUXB6ILkcpwF
xiVEku47FjBgBl6a2j4y1b1k0xSOK7W/Ov7i0dwDAWR+6UfqvY1z6l3rOhjr6xLPdmvUAkB7JKd1
IoB/Nc+ynHaSVlC8QNaoD0ga0OEgRyzp9aWZMt4dX2zfxUwObhQC8qFgEfOd+RFZpXfLBoYb1/dL
Sc9gAIoBp7GZy7AxYPEZ2Plgng6Wh5rr8J7Dx0ZjH2P0vgxuhwYlFQWn1qgwUlqnU6JFMMLpkt3D
wr+TtXzpXeNSleYDvS2cYPureCx/BHQIHTWkjSQ/3I6+lt72tbXXujgCrc4qXd72sma1/KbIsrOn
nTPZPqB8cIeD6suiMW0EdY2Ra2SP5o/UJAw2m/ZU6cbblJiPgGsOCaIwDsb0lLWcZmcbhOVdmt3P
XXMj8oQ+wHCyx/5anfOyrU/Zan41Znk2iuTWzKYH06V+4HgU2tfaBM+PUUpRPnp6cdsmxGpo+oG5
SHLR7FYDAJtIKVPZ+Rp1hfdkkXPtRu5LaJW7LJ33edu+Aee+KalHVLb9pi6N+qrMm04NM5tPZcxs
73L/q400Kxm73GXt+C323fe5gQQZ2QFQh3n2XgsuxzDLbwv30LSuiK29OnH6A7zQKfCTKC4cOl4p
tJLCu0pW91pqJSZS4KlFYVJzmXCGNYBPGgefEvgw91fafJmXsUZlAY6d3+AOnkT2nHynnvIEoj6B
/prouR1R8bRjGC/FmBzTFcPBkg4F01J/LIqGVPVmBZQVTZz4pWBmy7zHzi+/V2uCq+LZp6gDCPLK
yZuLlmNib6Xa946ZrMcdkS4TUniroXBGS3GHWtGxvetneHWbR1OuQ+NuxBOCnB/UxL4QqkSNlO9t
duPnDEP4TCTohn+11DAKMLufy/I0A9zXg+4G/np8cA0xktn6jwsFDsA2KRn2dBpa29pjbQ6V3PDO
9lLp4UAqSVG0vI09bO9027lxKa8pvRacKLUJYHzue/uquCeuTiLoO2vkZPGlmZsPOXcozAFeavEZ
j4D1NqXm3MyLfsqlom1X4MhctBd7f/7RieaH27HqVzaDUMdmmjV178nb0kDkiSq3ny5RWnu4ak2f
6SjLI1apAIRMvKAqgCzCSb5NGmNtWg0aq4QHczDtJ21MotJ31kgfICEPXgqTFxqJ5uWv1kJ+1JTm
sQRBFom0krhxklKVbfFmT5Z34xpUjnPtiQr3o6tZVpgXLPTuTI3WFFz5ZYLZbTwtBEmq8iIi8A8U
lEkHUy+sl2FC116/yWdhH5n93g0jfnMSkEUoyn8bKis5UF+awbINl5oGajorZv65rtdv+gwZsq9Y
0/GHvLWn8uhorNjgMjV0lEaTMTLl5ZchoHAqLOCEVTZl+EzwqcG5MxeLMT8N35Y0PSCUSVOrbuB6
A3wIq0x7BX3POSmaV21c7twsfS31PkKKAS7f2rbgpoab3HSOk2vCVzAhrlM38fRE0sLL9nTLALxB
60UopdhFDr0uKPrpS+ME56n0X2GAupb4Ya/E18R6LpTm3VKSCwNXfcwB/06xfbJNidDzg9GHaHP8
aBRIm38LuAji9XCYTDpw08F1xmew3HhoywlFYFglB5QZoChS7HJsyrD2Tp/EXn3MZ+02/3ovm83Q
JrxvC8roqCoMfhl2DBCdn3D5evVtykm9kcZxTL+3oxb986NmCjWATWq1SUDvasbylp9D8fCkvmIA
+iriGLrXsMf+dUckr/40cRe3std1PavvTQBSmfyvNoaNfhxS39vFBnIeaq9mq3qDZBFCPcWhrcXA
VlI7CyqBy60ZytSNJM8tDeS2eq7e458MYGIzcpBPwoSN1wlSjWbYQ1JD+ODHdGpr7MKtdPtf0t4l
qwCOc2zBMeObCc8ZjC2bSMM7qOfqdgz4nrwK7toRAGl9sCFD2A/MQ6FBxW7s9U/143gVC1qUlHmz
6VECqbes8dDzCSO/CfhzLANKOBU3zlHaDgQ9M1S/J2EMp3UVqX11gMjv1zKG7hKc1I/LdkC8iQOg
cW2J+Ype8txUkfo6tV/qZzV1OMiibMfOdzTOMSHbUp9OfR1ncLE3QMypt9sJyvtfh6dO4T8PNWCv
TPjHCXWzZiWZsIjgaKwhjrhn/j7gkAjQNtl1dMAWr4R4kmzb1PT7dfeHTtpi1/i2sGkHW0ptjq36
UYdhH/N1qELsoJqFBnUsKhRN6h3USwlv151/UptAGYP+Q4ait6y0xbv6Kh0sfWmwNxTdl7b9MdXV
WX2l2iao74v1QW2h9qmqP9L7f+5UwotqD9Bou1I/xU/cTWiyViTPeWdsP6e+zp1g09b3FtwKUpSn
YD2hqEr0gtFxVd+W7Ve9pomF1995Nikswo+47lGiiyCD7qoBD+zRpNORWNmnR7CN6XGYT4BFV82F
MJToGsv9ct4a+LLPP1luXzTAtFT9lNZH+ZLkZnCjl/ppoGNugvhL3VxnLFGL1iuGop9iMx/H8xE4
wqcM0Ayb6WavtZ4dKoFf3eQ0J6dFBKXJb5vkOxziicXGxFSr+AG+saTh7j1sMAi7YaCO5T2LJMUy
1RSxmxe77hDzLb0uajs40JkNBa9aEeAr0ysLEDyCqC8xJBpEOgzypgk/y6647urxUf0rA/zZYcZS
DCU87AANmXm3HsaD4XV0sFhE0MFBiRixiUPmvWtB34Sts3zp4xZRJ4cSNWIb4rQSsTkWcAOr9V6t
Nf9mVR66MU0bFiQMU8oKIS+L0z+LhHhodSiyuybdJgt4cG2PpHH6lTfDplzUgtXm2C4mDUVjVxJ7
+gniAKrcjU8yW9YQGLSoLZHZUP1KQ3VgKNgVIILpx2TWCev27ATnOw2psTK8KQov+ECiwgMTpKjv
koLA1lUtM8x+m7CrxLvdZt2+TsgezYn9rz5qv6ZZaxXfwE/sda0nYqK5fzW1xkkvaSCZmQ5xKN43
vfxSSaO6nWyRR7GEE2HZhxWtaNb3oUZoXn9GAIQumVlc4vr/UXZmy40r2Xp+FYfv0cacQITtC84U
KRUlUUPpBqEqiZjnGU/vL7O6fXqw28cRO2KXSiWRBJCZa/3rH2QQCxn3eArUWKUH8aGW6fRqOEnt
fCgE2EERAXSb8PowD7D2S9Axic04hn1AlXmc95aLxQMpvSe9yuxj1einxgeMmEc8qEY5zHTM8qwg
/OyYl7xNxbwqoYrh5DHC/xt28dSClAZg2YYcQ6NBqLZZ+RwGFKnqQfdENG36wt022JVt7Snodzmd
DIrfeF+0DP2KvGqpsJg79/KRrzSBi/7oJDunPrszKsWZFOhVTyj2mFI3ap53KJx5vCcFecNYxfmh
izu/1F6XYPqNL5OB5UiyUy9dT/Av3JQMzcksovVgh8VRp752inoNnQESyWSVD1+0grKvFPAYWazQ
3CQdrCjukyUeNy0eJ3nMczHq7ms2eQ0WmQCnfebsBswvoAn8CMpyxs+HnxSJs3Z0KioYYVdLMjNG
9ugk3nWTZigmw75w6mteADVHRDOvzDm4I1obR4rhmPXc2/jNCUpvVYNuuFOz7AojKvbj9JuKs9zO
yWxiGVHic4G9xWS+6wbDiWjMzvSBMO+nJd31Y3GxovI38+5oBfPGJ0AZA86gvvRtdDbc5OZl975P
aQSn3cZ9H9RZroWg59nW8ukFrgvGHC57gJG6sLtpIgy9w2zgaITghFMEeyvHud2VlL4/41Q5UFQs
KWRHzF0ysSbi7MMdrXuDeh/5N84yI+VRl1ANtjxKwDaRH+mrVE6PbReNN2vylGTxXe8lxJaXZzU0
aDLmcpQfHykF0zqQrAb5lW6XF2dxnnIYhAx7GNywgPvKfOh669VJaOAKba8zckyH8gzxfctxsNOl
jRRFXboLBBOBEq+FrsT48TLpBGg1BJsv2GyuC4uqTL7IyCS6CIy3rCo/2sx5TiN4QJLlxdFB9ciw
bMG7JI9ZwLnLY5Z52S7I9W85P1PEnGVgH+ZFUd7CmwArvg/ngDktPZodpRsvPqswADWzn0LwN2vw
TnWSfphGfrEqngUctn9qY0TYLENts0/ELhsF63lCrNrrGyfgwO8Wvz+3qKonfXqLQjyZJAzkDDB5
cNdpVp7kyEBCuRoLGBGxfOtmqiZ6EitdEyzBkR1CrPTD+AuCmMVQ1SABHIhMQ4KE3AZOhNuMh7FH
KYKe0j/nmrerHPNsp8PTwugb6JAHxB1o1nEOYBIfFBr7aLMt67LdeqX1XLW+dNWcN3HZTyvXgOlR
Jk529F37h1U6H4lr/q769peeMEO2FmqAQu/W8cAt8FHl1OHaQLWjxox1Ht1FAcavUT+MGzg93TpM
SWEcPMnTkmOmvqF7QM6yE8ykcoZzTdi+ppO/JzudXV0w0xbdDeH49Q95amw/i+qmjY9xecTZ/pRm
khcrR35Z7N4vpnGnS1onDqyQnyOx6fCXW0fVAKGmbSCNhMWHnNi5csg+LXKJzvFNDgVdr3ptzfE5
NdCMyX5jmHl6AYLjdVy5jzw3T0WjYYtlU7hKU8EelkhV+u/NuLyPExsQbiJ8ej9iEzaqkOD6ZP/v
ecEW0Tz/RGg2XMOlMcFrwpN2jHz/71jVjclCgwPbHYIKDsXcq6Eok1/PSwrEPs7zAjn0kLfAiLYm
FS3+WnEXiN+spErxDzVQ79j4Jg52yVWqY56GsikvmmQyipCyKPAFsnS+coKJuwQHjmuCy0bo7s2o
c+9niw5HCiiynv5tYBzpywFeLT1c/fFpCblu//6DO/9KJ//zsS3hGHx2X16Yv/vg0LgIUknq7kCb
dsjYOKbFuPcF5FGNoxlp+X1a3cp58jam4Tir2jMs3KIk56JMWBB0crACKFdK+HezpPlEMAG2TJZu
FCGfNdIaKmb/l1cPEE68HYoOxsVyEA7Atk4hFAwZx5oZ5c9DE7AQoCAHWnyTZVMkn9NUUpERh2R/
5dpLgkMhvWCCer5QZf3En9mD8lB+5K5JSxQNR4yC40ManarvOl7w7sjs/8dFs/7Z6NHXCVcn/Mly
PcdnuPtPF80TmMMNmtUetNiCAFcF14UZJfZR7GVyljs1z9hownKQrB9Fj2DqciwRF2nyaKFhOSMY
xNPG0V6GQnsIa3OnyDGK1rQsbB7CnUvauOyUdpjPDC4PTaRHj8CkP/+w2WzrZTCZ4y60SJLcEI7x
YUmbx26YOFSjI+Y8YQQoLVfgv39mxL8+M5bDpoEKw4PJ+C8ShLCvU9OPw/ag6625w6RHCzChFDIh
HEUp8y3yKhSZXjcTMEEvPimSnmZxK+NcksAlmzyYgx9OtZytWmzZ/A6Ly1aXD0ecPzJ6OQqGqZ4f
kfbsS3mohHb+MXtcmcL3r1Ijjo0VcAscCPYfTBXykRmRv/yhDjkJ2tWatiKrSDfKRyyUBBlGoQeT
KplgeGQTZsHFAb9nxUNKRpuErJb4Nq+GWyjPNjsy/L0T28dSErGIjMArJGMMZAEfxbTghJLA/kw/
9ADuUTi/pFATFtFiiCFPV8ZVCLectIZPzh03E38DjxsAzD7WMLE2//6OmLr41w1MEEaGmEb3fMsV
+j/JQpwez7psHptDUubskBSr+85Lpo1pw9kpxgd3ca1V12FGVNTEd7s1krchunEm4+upr8wufJkl
pw5zJKjCdXGKSHX3nNDF+Ycf0uLiDeUh4ALzqz+bUmscbTSU7VAnW80wP/Vx+RJx+AH3bDe28dX0
s5uXsnHk2jPABwdqYzJDgVWWNq6+bktxn9j9x5JX1XauA+6H+7OWPE4b3flWG/CMiuZsmwvtJegi
XE+rfvzhi2nbLd1Jq5Grp4O58ZrCwQJmRKwH3TVNrfzQMCaJ+NXnIZ+w0R4a/qYwjsFobuK8/tGC
1R2sKUspvHCKpIjBHwjbK9blCNyY6eTKcyhOZvkhOfiidgE72fAkM0zR2awOBrpjfUlCbJNRI8ki
zW2yW4b3X+exNzk2VaBiUqnvmxRyVqM96kN4K3IiYxJrhTfWlyoow7y6uBoTzAaDPlwwWRmSuNUI
57oEzVn2xWEVv4ukOfpl8MJO+SFbU7poaz1LbCjKuvfRd94DvdqkTg+ldwiQjvjNHhjyXC9UXL5G
jbBgphcu5U9JDKLiX9taRJnmpDd7mB7rPD+ZeuTSJMKhjxFVj4v/NRfha9hkB8VU7aLPMux/aab8
XRE9hI9cvUAS4eDRTrtJpCQp3nyLiZ1OeLCW0onGNcYZrrimGgxeyeqSFWeLvYskg2RrSOVnL4uO
XujgqveH39bLvqMYWHR6jskpw/hDDIcUP+eriIA6JIHOjhg7pTroYcHbNdt82TF7gntvV9fegM9f
t8Pak60wley2hRhJYqb16AXleyB3IbHw4npXv8a1+a4WOF6m0cYppscoGWAAVCECmNq8VIk0UG7o
8VuAh5CJXuw1b144XhzkmbQE/rxyxmTv0JN7WkMpl7PlGwT+bQ2hP011+VTF5WWWuomOUXJHe+y3
HP56kI2b2A7w+5E+nYaxbiwcgVXb3WkAJ4MBFLBQ3huS/lhq/GAyHTGBOvfhJ0i/pqnHFlMxw2g4
PZgZZZZ3qlwY/klnxaeGi2wvFSSJAocijAdJ+h5hCDG4ZjKOuWdpnHroaQ7WoOOYxpfEHI/z7I0H
MqYAegTee+MyBDsEaUAWffpUFgPnie47eyT2F4fe8khuQ7bB8pwBoDeesZD85aSz+UwGT2qlw1mL
0IItiFg68eJFNdtRg+et6ECcYvieeoRnM7bDwFsFgGwX27sias31aFrDlg7dwwhpw2g927sdEQuT
22OP5k8SJe3oVG0Gd50k9kDSlJGlzlYRg/CAsud4lXAncH+JAsz7vTsrrepdqhV35Ae7mwaFNf5y
y70Jar6PBnyEraI45t1s3i3+ch8VdrpFAnPRegPrI7tCDb+k+8VedAhd79Vc1xzeMiDLaW8TSc0b
RwNjKE3DuoOSZt0J0f71T4wNDZmQrpn642K45g76GqYylrmJXOvq+uVy53evyJ5d8CWoKONcOzkV
PH/sGAb1Xbwn3GOCr1hrJ1M0JygP06EOSHiMRSLumuWmvmjl36g/oahjCNrY0GyLGY8fD000zlz3
C+T1g40t+Snol2TvFdZbXPvpeQonPNiWfOMbOb5kjFROYVve9/Q/h3JcHkIhkkOWZAbKEQJd46zO
T9jRaOsSo4s1MKJzigbzAonO2at3qd6FJVo+htXeygAOS1AWDeSHmJGKN+MfRBu6LkfL2efesMdf
LsIJKmO+U6fnLMC7wCH5aq2X8anQ9e6ANSiLiuHh1jLg8bYwBE9e/lr30OtMchNT0binShYhgUF+
tze10x6x2aMddt1hdLw92W9MN6g7GbRMr36i7xasGSbT/LJGkrKS3mxOdt01pykyfteQ03f5VPan
qCJdD4ZMuCvxL0inwTgKu2CYA0p4Gk0Z8RYyNmQvfg5C7zWNhxiRnQ6dJUB0lLtrvM0KsPTkNM6P
Tjc/FC3LBWOui6nRWoCYwB/U2uQwPYfFgi48vlt4A/0SFgBDgbGH5ESwpJHdhf3c7fXcZQxby5gq
R+aV9YG1GhaGKOtkNi4qSxCCfXJMygDuMcoFMEIj7cjrWKWITO48dmoOHmLw1O8IofJiNmRNZFF1
MV1e9BBLi3lTalRoxuJVQWlWtORMSQZw2qJEKcsOZhbWnQ3+3chbo4OScJHeCwKcDjfCg8GntPqs
dq1CajOgV39lkfti58uLqi7yYS43zMn2o8k4L+za9yGE7egx7oPJnX14M9vUgqhcl3oGpwRoT+wO
lGerqNHZNMX7CEHV7JS7sUl/zWF4UvTswsQ7XVBIM65rWIyI1kZXe4AftVPvUhGmJUS0BPllijaQ
Gu+MyHgw7BqSCfX60vuMv9qrqpOameNjDPM9wYTEkiBjX2tYRkiyM27+7doplkd5fCoOOeIXWP0N
ez+fIgGleFLO+jnWQ6OkBuvQzinTm+tS5x+SDyvZ564FAx1hE6NEbAuRBMSIIINywYgA1HwMZ+LP
GkppFxy5GqHmlNm5DaguO0SI5HFG66pep1g7JeCKq77ndTqoz2kN6Uzra1or/kaJZJaw0lcfits/
RHTuIt6JDIwgT8e90Y/XpYuHIylcJExZ0T0eDuVOb3dKs6UIwlODjKDR6UUHePZbUaMsg0h5s3DO
WiGeQ09m0d/W0+KtYhe3sg7layLtQhffxE+0fmh0/xo6C7NK80J3izbEHa8OzN08i29LnbFWGUH1
2jWdQBxcF+1AM38MHgyVDtsPc64vtbAPxewiNHEOqoEWkm3ct+IHbIkfY95au6GFxdWJ5pgpNE3q
AX3t2ATNRc/Ab/IQN97OBV3F/BRruiWznjMJaOKPgjIhAY/Ra/80Rj1Fi3V2THhTdPpDi/KF/8cj
WOUsioA4n2md6HW6qwNQNHO6swIrZSCDJCMMvodopC6WT8QSWWCRlJGrxKweKKKxH5VKNUxfMMEc
sjfhd/skbt6Rph1D5ivoitMRW6wRJRFvuj3mPXQVe6J6KkLqItyENlaPHzyxlx+tpu3aTHtTLxA6
AYQe9germLpV4rRXKdqx2R/Ybes3WXsq/CDAO7arHWwsqM/bunlOGV0jkqH2zQFtkoS2PtLKc9xo
1dobxVM2Ww+11t3HAhZ00MB0xmzpqocxpFrmt65y09ErhDPJg2O6OPHw1vTeuY4O4Vzh9KYbYDqm
4HJ0I7cndPAtamb+oQH6vNZn8QW4BZ9/lCKwvJR3yP3GZKbEqSP2z52UosZSihToFm/NZk6nWkSN
X+GL6B4X4S8tvC/RnINWv+hWcKukdcYMf7JEvrOZRElNPi6XseA2BzPewR65AWt7KH9kzFvZfZC6
YHgVa+Evo+AayiqVA3vrYsm+jPXHoZz9n3qe3wwTsYBct50RPbpefhi66hvDoqMhAZAc5Bddr35M
Z1x6QU4t+R4n6t8KI7VN4i9EuWo+zCHSB7HoL4O7pamOuWVCF3NtnUbjMGosHT+wnQ1eJZtosBA3
9rW9dyLYutaU3BQi4sF0CDWsbgRA4MZm6K7+WovmVTAYz17qfXqT/wAGtZX1UjT0W33wAsm14gpI
6VAZfmDchEKyT0nIwOhUqt//7GUhN3oskw9/Sj+9MPouMDsGja5QUvfFJhABXtjGbo7o5CGJsx22
6CZmpqEYLCHW2ldlT4MjNXetBqVxqMVOilZkPy5bEmemvaYm40Wwja/hz8zlTKsg9fWJ9YlvHYJB
qfBQ/VEVcWqHUYV4hvhFMfhXJZxSCgxDPlSYiL0UJtQk5NQKgFO4tSmrZtEiSulG1DcYKsArDZH8
Uvjlkk9lj0W6tlioKUDkoZ8MZPZp9GcAoPQ5OjpHvDmB/MUAlVZ2HbbpreN2h+Nv4zrUvVT2Axau
aJ8fXf+hX7p9XpqY48A9OcatARnL9ZjixNldPEcFR8tLb7vcDOeU2OT52mTUW63Idonr0o9B/Eek
qz0Mi/vUVUWwdqSqTOsGUG/r9yx32ZQedOwI6MMUMOVQ4cRM3YpFVBzsaVdFUFr12BVb29qYHXdR
KWL1eEb8Ufhb5LQTyS5kidLo5yPdnnoLdsKOOwb1TzvS0aezuLXJ/tFOBacrOxLmgjZmlqj2BQCt
3lIcEBuyrYP5YswGBAxUF/1C3opV6Vh2Y9MVIta4UwLRMTzYTk9r1G2QemrFDzXgVE2uifNLZYlz
r6XM2UHfm7z8aXXaLiyXh3ZkoSrVbSCYVzp4rO2sX5iYX30Np6fORqCmDIMTfaQycb/wB7V2XS7O
VQGBdhYA+dWM72gZ/LLLCOxBN1H6Bgdl0zH32nxv2q9Z6OjrfMTGSSE+Dg5UPDJecQabvhM+2oOJ
LbTBEqxMNfifImXR4QCVZZckhiXkUTWVUmKoNMtKeULkyZEd7erb9U81cptnzjqvm39im3lO9OVx
kPGVUOEBxvxUshSKTe0nP5XiDaUo52rU/8JD+McEb3ssxbWrp1c7K7Yida9jMNw3pbP3ZP/aA1XA
GkOzJX0dglArt7lUeclxs1sjluXNq35S0/FrIG0oWUVlCuQTlxDOMW9vOe/UyYeB+aXtmR4zzdxJ
BaJaXak17+y6PXmFCXUpfbFDPkqZ1Ee/h0MXdCuMoBDMdGzPasnlciKjhhpyUNQPv4RrlCDgek1y
0Gtm07t3PFxWQoKK/lX0rEtNi3bSVpeZBm4HEjn2BFxX3Yf2IY9kLw1/aUkJVZmr/GckbWDhDSXK
lZqoftHOgeY8q0mvuodQLZjVJ4DODcP8pmqOvWA20YorgyZOFlkjlTo7U+8hl4N/fZwmkjDkMJ7s
6u/BHt67YHwEDmPgkIZY5pEuwPKoADDU06A1cbVV60JhCBoDFkY+/ELwyf2siydZM0PaTDdqcqEG
WJ3zGXjds9IS+UibV5hTY5qVkGbmhTNA4vIaTRqUhiDaFdTDYI+8VxvQEFc7PPdmyaNIgaDqDEcL
PQpQD3BxABKxMZBwxrScQ/lAVj29s6ylews/BXrQo9YUFx8bOViHxdnI2HxbaqY41GA8wPamEMIY
Tp54HpRPpNzZRdZjVjltcqxrpF4QbwiJfclKy6D0VFc5iey3kbrTmwB8lMTLeBGLm/AudeaSrcYp
luLXTOsb9KfZDm9y1hdH8FOW+qEaMG2Xv8uRU92lYpKaNPWVxh9LUyTRk0YMNnd+rYTFudzH2fWB
7fZZi5WWxIAmWCcKb55CA8IpMwk5dYF/5q51qj0muNUuQXtYj92ykyNMqGbMvDxuS95ckDe/Eyp7
WGr/BekDgwuwDBj15n2aRe9qDdWGMe4EaRKBIUriDOet16EwkR41UhLnTiWPvxdelJDWkwJ8qeYV
2lcGSIEZn79HW0KZIVemN2QfAEdYAQ9/3A16BtrGPG3xfvyYyL/hYryqEceSY0pQuc9z9NJ/Y73v
4kfH2ROIB3Q5HwUtNab73PmWIW9dZDdLFB9xPl5if0ZuGRpq/m2LXW3BPVb6Sc3jUDUrTs68Lc44
0kL7F2mxq6Y9Jrx5adM3yId1jqntO4lOybKFGVm8IXl4p1SFsp6LpRWClSN/lRpFRRtxrHyX2QmQ
cc1QG/oUak3tYIly7aIK2hZxAGyc8NTKhcXY586Z7EczZF6ma/O4sxE7YyJ9sMLypggDUOyZmRbd
ZrTCbvPRYLoOoxzH4aWnQAndD7QwB3nJ2OnedX/eyXYmltpau80vkaA6lsNvueslVU/EC11qij/k
apyyL4lBjj01pFJwc368htLOsCp5rj0Mjh0drY+s0yug3x6dKMkyx1H6mamPEA0TsDfpoHVJFIET
PasJRiGfzckLrsrXIkVmzRkJ+7cLDyWeACnWwevUMT/8mXYpY13FRBXAu1meJo3BWW1yuZVhEG1I
ZaJXDVvNhQyMpsVGbU4LgZG9UT/NmVvT8dL89dwWn+SpqSdwVENIzGOhihWUUJcCV73Ci27yispX
i6yGjkwqOlpT/4NJ57aJtfdC+ImTnnFwXy9Oke0UzK/TmBqbosm/+iy+l5XTklKiUdvusiRGVVzw
7DBWedUNYJgAjWhujCOBQG91jwBXAHS4spBwTNvAv2M5qT2jlbp0YkIZGaOfXKFjOeHhugMW3/J2
afQYpv+RxVPZTL2gdfbAcg0clhoXmLSclnlNtZEiqaDbxURXOl8AEzHekQoHkjO/dQYeJHLj8Taw
keQ3qKOAu4E49oYPnkIHZkvBrdORPm3CJMeCcYGNMfx2k2QvH3e1J5J1xsv1yU7NQ1wd1X8mGClR
gqkyU488qPzOb69EAtHn58SOorXnFdjlOxpGhRp5R2DgyrLAi50dfdSDsiowpCg+mkF5SwexVE4N
qdZPZAkEHMC8GDzm1rZZwrOsvWzBPLQKl4dpTIN1Gzew+MTLXLeYZHsvCkxQOIbWzjj8DeazMsfA
nB22bdrC9kQPNKRso54f0UNbAjvI8tHCL3FeOGxc0wt37XWxObrTFGVW7vXINW6zjQFSqiE9rR3n
OWICTnTccpg6noGi4GDX/cHY4ZTZS5uXXJT32NXiQeLOn974rVTqQZ1CL8HpeunBajyaVKeKzxFK
Xc8bOAoWdF0+PqVrSQzo6IiA4at1NrCISME6TxH7kBXUHNfYNhLAHRk9c7RiI6fvugB9HORRN1av
HVuyRFbyEjzGqA41nZHwIf1BHr6pBrpb2mfL6l+HcbLXJvcnxTJ0r5zQAsYlGlPbsbc204jZJrjq
qh1pMISbfqdVeZwznRLQXVa2kFRfCdTDLvtJNsenGbFFMJ3DmXLR2eugbJkCcoaGSCeut3YFkWvM
3FNMximUOvsxl4yPbBwe6sZcmNfExPvAwWoWeHC5JE9hAa8XDqsScHZL6BZpbq69yhbQtxqUdKP7
OPFKykXnenSeTnh2KVLWGIrDU1q+BYUt3BxUL4QjFDh0USfpS076IGoMp8EFqBH8vikhPMcoIHal
7laRhyIXLt0c0p62AZuSnWXvk2P9MTgyhs+ka9c9zt5r0XzgycpZDSV3LU9yORNTzjuxywCkdvil
hDXdNFvfKgCFW11Tlbwpc5U4re+1cniW52YNBx3gvj/hUIWMXLbwCdMhYbDM2zD7XfZvagtV+1mR
fMQuTYFVwaW03zI/3gcx+IA74BY6Nc29YPa6o83/0CJna+TVY1R/D17/WdXM1b2Ee0bUikO3BlNv
EggwrfTc2pKcxEajrEIoxqsVbn7grx+yuytCn8iPcTVA1LEKF5An3NfL2RwiaQ/QgtfAX97ZlX/S
tGCfG+kvZcqRa+xwuYSm0RCsGkn6ID396ndUYIFFBeaxnUv0S2AKoDgd4xLdjV78DuMQcG9aKZiz
YtSzRk+49wcRH5QxlGJ6kWVihZwDijggh3+pdFz1wvQbyhOVUUAQj12n38pYyHE5UfzS2nACv/WJ
/Z202Ys0MJLHpl4miDTK5ssr23tIlF9qXAfbbz+31dviUQfhulPh7SJ9G0A5JWdo6GBbtkx2I7n4
cOi+ItE8qgGwIZjYAdCsbN+/4AX4I4Dut0WUwVYbwnnvgmfZPk0T5T3u1PBTpdxsENLBSqZ7S4pf
b+f3buqTQ1po3wocNl0pJ54G4KmeSBDszUrSizZGCxO+aPAipjmAPBLCk2E+h6io3w2Q39bqIWUw
OuC66q7zlixlBvFPfQR7Vl59Hm54PQwg8646AxOeJVcJ9cJB1X6qdyu1hzgPtovHTDNzZYQTZPu0
bCA+Qsy2MGiCohvvJzvdd4n7ZphsybBNf0WSUhsZzdZvTUak1CFW4z1hAEtIxVC9dQbRq4x31r7b
PcA1gwgvrcRklzZJSyT0fjYu+j8l5jvkmbkFxFp2El4v22srA4dVe9NJpzE1Ru1788sh/WLTO1+Z
M6EolHYSsrOR6GjMCVi0+DFYk0CWSMuW8W0h5bOSCoLj9jEZvB9kH91H5QJVwKI/s536DrdOttFC
kD2YfCQ51DQTXY2sohUBLm2ptMQS/6x/JA0NBXGB2HzJCqDrf2gHl8yJbTB5uIQY7aPy70oXjuvY
28Gb9+gASTVjjyTTFGp4W1oRaznQdsWMcNpkZLWueoSbpszoTG5LKb5ILv2UjlayZ2Tw8YKm5VBn
9UV6ipSxcyZO8gCITM042UxP/WdsS99REaLDZCdnu2NfueSLflXeh5l8+752nnRN39YpGuJWutHh
JJLvAwuabnvy9epToSzGxM4RtQuNaPNSgvMjPI2hAcbWRl5CEunwyU2GJ0+SebDQxjRdQIKh1SIM
5jXT1VRdUShl46lW7iLd9WQPprAnMIo7i+qFIIzfJKYCe/GZvGq5zyvvTlSM6xb3dz7WyGSg6Or5
bZaeR8L+MuPpUd4ey3HTHS755ODJYYDLc8jd0ACZmNnUgvqQe2rXT0j4ONAZ48lvm5RoEyqNVS0r
K3mZVUUs4XTVX0+CRa/ciuS/nnGHgy1Oyaw6wA57BZTH6WmWG4U8wdEcpR3Oe/2UQJIgCqufNanb
BNm2tK2T0w/TNXygS/7ptGy8WuNScONTw5VYZKntSfger8sf7oReTbI8lx7GdVN7T+okGWD5YHek
U8oz308qKhEe0Z8uhoX5kt/ZQYhnG1tUf58W/U+516iz3wmWBwvi0RaeqD3vpBVbDx1nZYbxLcAH
QwZZnowKb8O4qN678nm2nKtykJJFr2stH1nhn1DgSftBwgGWMHzrHvQ2+llp1lf1aO9Su3Q2TcUN
lVWFOmw0DzXoPO+gRHqBLFUlemE+tJglrOxhOCbFeEQm9QOK/ms7EsaHuv5ajE9RziQZScS1Nk2L
QWLC1pV+qPpWK2yNnLJV3DovZVOPf9A4wwAMcByUjWZo/WFB/rf/gxPu77KaG7TT3R9j3P/95f+E
+sF//13+zH/8pfTS/Y+v7uPfTdmWt+7f/qv9d/nwmX+3//yP/uE38+p/fXebz+7zH77YKi/ix/67
mZ++2z7r/ubgK//lf/ab/+X7P+NoDO0RutT/PWZ8XRbF9+8u/t13f+9p/OfH/mZpbPxFeJIXiCuu
CxNLMkj/ZmlsYVwMVqtj22sbUCyhE/4tbNz8i+5I4qULs10Iy8ZquOUwjP7Hf7X1v/iejCe3ZEK4
6fnG/4+nsSf+2fcWf2TLh+SOo6hwdDLR/5Ho6Ziz61NwoBLP9ENEvAKq6vpsMwrEMbJg4t517512
SxvrydPpsapy6cgMJechTVixhcfSjLXWAyAo3gi1+qF3+PrjlH4XFlVwGurb1GcIjeUpgcVLXGYj
WPQx09kURCIjAzBDgxTl86XUNXLq7Qu8eBGpA9gUywvebsjNjeXBiLTHCoUa6aPis53SF4FsJzOo
2fVwvLe1htTLi751grHbmNIisoZPHwK6AyHnZ3aHwDI+IS9UqBdgpk4vgbckazO2H8mTGDL/KoX5
2lJcG0xKowY7Gif51Y/+j9aN7scmOE9dcYep+kNq0JpUXb4wW4WxRrDZ+xJV1ygonwbgcgSmIH7T
ttW7ntmZeLWt6NKL9DaQWbR2neod+70b8hfQqZLLLFzz0a2cE/FZZ1NC8GnIew5F824TjRJHSDjN
fRC022QsHjoSW5HG7D3Hfhj85J2EIEI5pZoRlw+CZ74saHdYJR5j3KpRjBJwa/EjSeDg60W4cNhB
YRcQFi0XrBv4mr2Tu2qnB48BWsq+s9Zr3kOGMw6VUnbQ8TANzREgDRPeCkKPPbmwtbrfSJLIAJLW
H1kC52PMT3GRcz4GzBdc9aRobU2oyYeBM0NiNxWBDRl6hik8ujhprYfUflxEtnA7TYgv3jGxOUHU
3Q5arPOqN1oeUKTM6rb15L1BxpgZoEMcDMvssQ0hZtaUdTj/g8TCK6oYlTpjjUxkImIbkgl9wUOP
GwMclgLotcGDVx4m+Nq9EHYwAZ+B0fplcWutxd9mCcdhHD7E2NNinRnu6XCdVS/wCOtK8dZ0Hp4b
Wfg7yKizZe2RiKYAMb0PLaLumPuKCL/LVmewFZG0vrM7YB9DzBeNHD2z+W2ksfZkIrNHA4Tcqq9g
DEVA/C7zHOKtFj3dNYIS359oAhoswlve6+iQTAhiEQ0FwhkWS+D76KujYbvUBjYKCCgFYaXGbD3m
zMQZxfsEu4Zv1IQPacz95cAmEusRB0WcCIzwEWcdHHbnIGOiCquiLviY1S4EtMBuuJqOZvZ7GhA7
ou/cuIX55HcdNr9P+kiMjO6LB7PMx7U0he0z/zvotoCuT5VpbZmO7jNbv7mBO60WqfMN6/SYEf2G
jtYhUpOC308JOjO5Ko1ZvjnjAfyBiNuUlaC/GcSO8oxO0Ns0qF0NgmQeEUGqxzrPuVdhQc7qMobv
BtqSTVeivNAltNO0zfuYYN6pHfMQ8z2oDUBzLDpscva1FJRbPA6xdRV+g+VZhWucsdwt6S8QQJyG
87VZc6173oVuhDe7kYxPIMgYs69pZ6TGxYsI3IbzZq2aoZpWEWL9tMyPtT3BDcuDU2fhAZNFfN/1
kl8WOj4KH4qysQ7eiyaawUUE5CBxNRtLw2W23/IdQsB8GqQYNfsmc9lPLUJ7wDRo6pwx2/qifRcp
r+uKmoFpDxOtnc9kQT2krsAmproUBPxREWCbVecjKtA0h38Z2xD86iP5CfyQyH1SQtaZCfutCmuK
DgacFZNBibE9QX2hyw7rHulCQqB4NTLraKg8fVOu2b6qV9gUPlAVVuuyaT7N0r+ZUGNpiom4loQ9
aPY4JMsEa4jEHllG+y60Lpgx3DURBBKr5gP50Wvbsh2lArcAMOZzPDKILPqy3dQtkX5gw7smiQsO
g/Te4kKA7nj3YXDSofyt/Nh61myMfToNv/KFXohuHApEyhgiZ3StFeVuiJyHUeMO4g+Cm1EIxj6A
Sq2i2XvRe+zBPAKsDeQJ93rOfAgYj/aPBNeNL0q2t3x0MGPut6B5KMgCmo0pHbbY5utAZR70R9u/
QPffEW6t5f+LvTPpbRxLs+h/6T0LHB/JRW8kUaMlW5btsL0hHGEH5/lx/PV9njMLVZWNRqN72w0k
EnY4HLYkiu8b7j2Xl0ILyzuzDn9lJgHXBpO7uE4/+zK/WcyJGNm+jpKuZVFbxqpu/R25TD8Jx+Ix
dw70V3aNSAR46+UeUyCyOiyby0XdS6LOvM4tlsbIl5jB4pve9p9TPz23AnqEJyU3CxE9uNnn91U+
+XuZxTFSEMV72Y32GHM1oG2s3eo+If8HPBm329JuD43lIX9WBxaKx2S9aPyiFbQPxCsNrEvFRE+d
5CfZ2PfTLD/cvvwdU6GnS/9WNVwGhpF/6hrvxcKSiLLMYses2AmSwT6EHTNQz0eAmesxtiwSiyF0
7ZzJ2TXc7WdS2umNmHaY4rKM7nkc2Q6mjMawt5rrJg4DsIUBxRHn1KJ/saJ78cAIIVyer4tVEL5e
Nm9Jv7irOuIw0gy2Y9aEToFg9HS1DG3L4ZRfNIpp5gR0AayEUZtnP9paPxpLuUrQkoEf57LXv5A0
pJTg07sM2b+QNRyR/PVh28zMyB52xrdYwuP+VmqFaNRW7ST19Si42fiZYLPJd7tSlhiRyn1UJPoG
WcpayyNuUpEhmZRy88Gt+NQRBbliHgGDqzevAzvupp8mLKrcIMVE5PTQcRLrlg5Nfzgxhse9laJh
G3gQ321XGo/RbgZxkBsXdHSKHiu3Baosopk4DnnzAEOg4shV9ZUmgDE1GAMJN0Qt0p6WWb5O2ZKR
yUxqGIMRZhP2VceJkxh6vPWh8CBpPTuyUvUbZQNQrZs28lhi/2wp2XtW5fombhh1dkTkVVp8UaVL
UpvM/jtt5ZrGBUD36/eV41tVxRWgJM6kC5UaiTrkqa96jritXQollYXTDzsdSlD4I0mLPWnI7C4u
vmtlXEg2+RSTKzcTQB8TvtRGpi6vP+TI1KjjoJIQFpLyyxuN5pg4ot42evghe8cJhiEO4j5kMLGq
GveFhVUVZBplFv2vgz/OrTBSinpIt9KwH3nKy70phDxJc/rzf81cyVM7DiiA5rakZArENPhHy+h2
nqyNPRX4W9wITgm2Tl2H4ZzieDy2rW8EY5X/yHUVzdapf+3Rid2PiHC0rVfXjDPIqDKOUaeEm9+f
6zAVGeQSJmfWSwi0IL9PUwKoeku/eV7fHWvi1Y9GWXTHysUpEKVB0hssBe22Pzq93h/rJO2P359+
/69XXwi3c0TUh7B/fos5XQ3lp2iAgol5XNSQlmjZgswB/MHbrCNvz/daf9WmBtYNi6kGKvitJrfC
G8394uL/7eyLUcTGDqWIs4qzEP0QFnhjnZLXuSvMctfZkn69VL/Lt6h0KvJnBzf0FhUIX2gyLjmJ
PozKO5LHRRrRcSZ6sgHVmRpRxDspXNC/AIzs2+wUQ5XOJFl+ZoTdezaiO+Skd3VPhGmbw1CEThvd
hTK/09gQ7Sx2h0cP/+/Rhx4TC3vaCwYRbVneQudLTGV46xaI1J0//KqqdriLEcncLVcUpsTKWlCU
FSeQn/Is4vfaiwTSPAfawpAfcpmSK9RywXidPh0l4ydj/f1h5pqUOAK/ivpCQsAGFb+7sLJIb2kh
xmNqtBMpm3yUQ20p3QgplFuf0irpt5PpvrEq6TcNFysSUvGKk6Xb/kMLLnQLPf0/PjcnInJFGX9+
y831ZHLZxCrlOVkFuJDdjNqRLC4GJmjADS0kQiOP/RMupmRDmYNGc/KWXVWYd001aKc2xdSslHTf
n5ljQjvlRyBzJ28gfdfL8dip/8El+POjgR2KlYRweyrpBjQqyFgKOZ6kL43AHGt0VK4YTsQH0hu6
FAEZTJg7AQhnhdwaT3wbXRisOSfD851TU5Tij48I63A3ttTAdas/+/4rfUOyabcccVvbwfefWOqb
RImK0m2V/bbTz4blnMMxHb6IMzjVk96+ZW1YbjxHF5cxJNB08PvhNDYjFklNuwNZtnYXe7wlstMu
ssAANCoyhzXmp8btDThupb8xK8EAX33qLPGFmEgm+CO1WT3q5lOepMZdtyB8Hwdo9sRl19tc8Z1k
Yo3v9RLtXLQNV7a32brNpreid4uXuse1n5cUCFnpUJ6LeG31PNsxs5x/mi88VDlk0vJfIohUN/7H
Hx8+//3fHEaVUBUtHHZYuUjEsP7iR819zWQh0PZ7yd6euBM2RvFvlHGwHdBk9C1VjaXTliClZnbM
6fW/+fm24ekINnXX0v8yLcDNDw5T1v2+c6dnB9FG61JM0ghCfvuk2Dc7VM69iI+hsfw3XlzlVPtP
Dx1pkGBR7DPM/8uPpvgHNLGU/T6f6RNVw9j1zO/zmXxDm3gzZJJ63EV/eDr/nC79+ZT/Zdj1l0//
T86+PM/C3vlfz742X/nH+NF+/fPg64/v+fvgS2V5+ZZlCOFwI9PFPw2+HGZiZHJ5Kq2LLzCS+keW
F9c2QzHfspmMWWpa9ufcy/L+Bh3N4K0tHAietCv/k7mX7RJN9i+XE2FiwjA8W+dmxIBO/OVyytIh
To0FytiQVWLDLfG4GEOz9fAEASpj1aVsQlxYJEqyyUqIZh5EMCpDkcH2eFM0aktPd4PrGc9pqqHw
T20HTHJfbebMbU5gSvPVVndjGdSdjE5DGQe6h9muVv7EsTLlqSsgtmTxXd9V2lbDIikgpUpHivW3
lSXxInoEjeLfaOIPHWnsrnO58zlzcaAgY+4BKC0TmzLWbXRjXhQkc/VFe7rsbILVtx4PcZ3BCx3K
7tWenAsZmUlhUJ/2+TvzMm8T2v2OnEW5mWfh0a+5LzOBC4jCwouHMzGAZpMFLYvtIGxpHJZQz/A3
7UJ6+luV5ic9oqtikSGhXMTLSczRrlzsXe0mzbk1UJ7PnsJDTwev15e9i7Nua3fZgxlF74QEoUdO
+mqVeXdhWrRHuMR4e+anvmIMqNEFrXALUPJ72AXs1HUJkVB1f6S/LTrA8pISdjGd2ziadcDyLcNr
474lNQ3u2WpFDf67i4PWNr6W0h3XqVtfjNw0yCslEnimB/yWVrZd8o4pEeUbarMMplFVYEGaEykD
MQYF97ptUYDoF3LLNfQ7G6l4Lab4FFLy9t2XCIPXfqub8qVAxbRZJu66zhKdYiGYiUafjgbnvQwB
zBixeW0H8+pkfYe2FVXx2McDM7Rqtb2PM/PSZiMif8JRZjtlPXdcBh1ilFEV5z5JUZELxSaNV24n
lP9xPnFCA6ZIm0+jclhLNrO7yYRgVZsifOIHCYttQ+LKs6w4nHrTvJa4wmfUtSHbETCv5YqI9ttA
u71GmuCRZy7XKCnSVZ6VAIaj7pB50dX0irtqLuDT/2zr4qFuaC80uscoDPFIpbwo2Ry9M8k6kKdx
qTXwnsx+LOsKrPy9cTgd3Kq69VkRkI+Qv2QMmBgSFXJi9BfHGxigLbJCbd8rIwmQT1C091Hf3E8W
1gWXsjkLeeQDgQbCkfD4YOrWhWFsi8GsVlrDBLLXo34954jGNLV0J5W7Z3I0yAjSHu/xVT1MWNZG
eysad9/TmmP/GKfDQDMaFYxJDJBpO6skncBtSDGt9fmQpNETpiUgWRKeLAro36nHOCw+dSOwxgry
aWhrWPFCbdWjpTjP3q1vu/GeheddoYsdGpab0Gb5SJzXlmwXkhba+MWqgWqOCX6BTVgUTD5GZ88Y
GjuOI7EgC3+fzreZdiDIJ9pKO+NQj89uLlrYvWC/JiBCMlewX79mAV+klF+ZG0RWxrKQeAZ+/8bf
iM5edRm3mgzL/aH+2eZO+OBcrDymC7A0cPdkv9bq3qYlIOaqEEErHJd5JEU70ofHgnyzjQpOG2ip
2d9hIpXHrrTWxM61pF5V9cbWlHleNNdmzqc7a1EZttSJiE/JTo2tskXoV9vo3iN073hhlyF/9Bof
4gjxwHo2d9tQBci4PUJM9OX3/rD42xAYUIOwIEziWxU3C4O18kYGLDRaWfzOlfNNKg/cjBnOTY5a
QYs13kKMcoTooUSzV4ZGmJTx4CqAqj+Pl2G+mtjs5B9+u1isiU/ZeFjxUuXJK0znZTHLW6LceoPy
7TnKwSeUlw+/s3EosfehBIu2UY3jL1fev1q5AEFs/bKULzBRDkFTeQWltqCcoCcM562FmTBVrkKh
/IUDRkOki3I/Yz10lQfRN3AjVsqXyBBZnEzlVawxLVJLtgIPo6ncjLryNVbK4VjoeB0XTI+2cj9m
3z5IVoF3DtZIgEPxIccsWWWjs+s9ApsH5aSclaeS4TY4XuWzLDBcmsp5WSs7aKc8o4nyZUYYNLUS
p2apPJv4YAkBVz7OWDk6M+Xt1Bg57kvsnkQ8l3utrc6WcoJ6yhPKU4ETjmI5Vn5RF+OorxykjLX8
06xcpZYvzlWqs7hWjtNYeU8TiQv1+7do1a/y/VGz/I6VZ/X7EzoOEsAxtH7/lqXyuGbK7doxSl7o
fIZvI+wfHyp3rCdfHOWWjbDNVso/q/XxflaO2tY2r5NVlAitVoNy3wrlvv3+qFSOXFt5c2Xq6JsK
2CSAOfycysFrpq/QR3Qu9JzAYIU+Mm1mNrP9ECn/74wROFd9WaS8wWBrEVm4027ENtwo//B3WfX/
BejTXH/9+799fEJE3iSdbJNf/7JFNUxdZ+v5X1egLJLbKPn45wL0z+/5swL19L+p8s4nZMk0bM+2
6Cj+XL16zt+E7tsULmxYhWt4fOnvJSjV6N9LTv1vAE1sQeas5/J2Nf8nFafpmn/tYHy14+Vf04WB
JQjR1b+uWoGjl5AGvHzfFfUXhglGxQgVl+a37whOVJygvZ89w6K449jfQVZN1h4OrWMOegf58sqN
8yGIIGorS5KO9ZQpuWfqEap6hvgsPajSfBPblQ9lezSuXq9dvJF5YVRZrCk9C88KMAjenl8Lzi1d
aP4ptYZki5s4BqZkXzRtwMaHMGFlTNADwD+X25bQRStLOZEKNNqjI4tg6eY4sHrvUpivo0H6uwMH
tWOmRfyaQzwS5IA+c9INaSxnAnq8bashUuI7mUKnELnG0DrkmCyYMpmf5YTpMF3It872sZ6M9NXm
pazsd6Od0Q5XoHaRvWznVP+w8/ghzEOyAbryCLv8QOSz5DbVs5msvPsBcWLCigQCTBngFgbjjex6
lzDG2qRxfBuKgaAh0BieXzFfSrxfPrF2JjmAmODCYiM7NCHk1yJQTZ1HCNP8uvUzErXxbslOVbks
B3scNgUxApQvM+qg2i6ouUebbFVyiqAfXDUxf9k5swgoo4lj7TIOD7NcdgnOuDEFmRhzeh8s0Gr8
Bz37mgkS73EHNYWB03L2HsBnvnjQkgifaI4EyrXc44mCamWT4FJDiEcw/LpvY2YdAtF5YTGmkBMR
nqb3WQwJRaT22xyI8dCOFVkUlhnvIMH9Qne5z8vyRxl5XA9iF/XOr8yNRoxk9f3MwwIn+sBx/CMs
7LsaLyJCvWgjMsJTiKRgjD0hZE7666LNZMkU3uMo7TeNU8JuK+74d8i9Pmt02pnsfzCYJSGDlU3p
entBZm+ABAFprn1H2YBFjEVaOLc7bU6+ZD5vwR/aXArZo2nVn0zCkSglAWFt0AfmZV9VxVGWaIqn
KYf9bJrRafTxXXiGv5F53NLmdIehwewt8u7mhAay7vmX5XzNSJMYLes+yDS43BFK1CzkWc8zic3Z
kOeutuvDbPOWCcf8XJPOtDX7kLoS4e22cwStSzU/pnFaEJIaxudeTw92Nve3vMO6lTV7bizFdWz+
nCon09M0RPleS2fsewTuznhvD0yjX/HPsPubHXM1ddu8iTGApJp98szpPAzo0BPS1Jy0iwAFMYq0
IgQRVZKAAojNk671OIN4MRvmbDtqXz+AosJ+LkQF6PXxIY6beYNr6l0lxkZlkMkG0RHp524sqnOX
6e8U/T4ED+MZlqNBP8AO0EqPDRTzu1RL7qqKa3diS78zhuUtRvkWxEN7V0pUUipxRRCBsJa2fV9l
oB3dccxW/tTvwzDRgvCb/+x2V7bP+t74JKveP+CIcTaGOQkl7CPHnU2PP2fEV7HJO3n19OCVKbTl
eQCrmjSsU6D8YIjd4Qv2d6NhaBu9R1BisglZ27jWgYxbyxObMy6j+CdiExJNp+Y2zV52L3QU1Zh4
joBx6qtLC8/XrI7MMGJGpKPBIwubrXBfM803Lk7ds3BNtwQDOXetE/3qZDbswsp8GdtE0CLwxMY9
JUAT9YrxycbdsqnVPYr+bWEhUS8qxdlsQGdHsJUns37Le9fZ2hi+Tnm9mVpWncv0C9Bb8uSw3l2M
FjDuSDga9by+RzzRBACpwT9iSvxeXYpF4/FEmVxrGZJNFDM1mInlM6TWDhpDDEE9+OdUDi7fbbIr
S/N2P+o2nb0ec7MUL9K2XCIso+3QKImEmW0nOudHxH2HKPOnAHIpGscRxARn4Ym9H/awOm5oVYx9
F5XPVhezTPDdnYV/6VTN3cGOYVPqXAj2Ej4mSolpuNNVZ1AQL5aPsXJqQbBCNVXUlBWameJFluUH
HIZzOtnjvcHogcVQ+KtINX5+i5mGZfjZiHHtlR27x6VmvkzYs2cYz2aXvhStZm27Mjn1XPxBR9DM
ztdZhRd6fe9xGZhiKA9jW699yzH2DvNNLNAlQB7H87fmDPZjivJtH4ZyqzU6EH+wkNjbHmbiXeJZ
t1UH1oOo9opd1E1vsdtXF8ONXoZZHkc/wX3eVvMGk0+8djBmbKSpPToLs8w20u8Nv3mMx6RHqduN
r7bZLRcm2o8DEtDjJPlVjTg0gF6wwIJrvRysLlmeK01/8JpiOk0ZivpoIsqm9hd8kosCLQzTa1wb
Zw60bo8yIDnOLPWrJQ/mzDb2GhJ/YCI8I2bM9nYJ2Ukxw7mPq4MZMpFBC+jvSnIj8tT56M0+OWBt
CXpLIqkcWwQopcHCeOb1Q0YLF6iL78NovpAksgTSGfpN51Q/OWvEjwUJ/MzYGzrcKWfXxjbGvzH0
qVYmPKNsyX8NVugf4yR0gUn6+wUXjgA/aC4e+/uCwADd/SRnR8Ueitc0NkEV1ellRDN7HI9CLsMu
tnwCym2NfLHOXqM/XE7KhgU1/5GdGDDl3L/34EVuULymtEZNcfQ4jHPIQhcvtc9Ikvwjt2rq+Xi+
6BjONr3Wak86b2gsI/KN0RD6ezaWu7bKoIN4s8UTy77JXhxn4+euHkRLrK3dDOMTKaMiYB3obwpB
ukxPJCpH1mFOHfM8teNOVNou5Ko6tFiX14OWJxcINPtmYJWOSqiuOE5MhpunKUHGId6YHmDmquo3
3c/7C+yE/jLrzYeHAsggXq2mVR5MXEkOb1oiZVEA2G0Mb5gVk07jup69Wm5bxd2qfPJFlrqg5zDS
90xjR76ISp1LubaavJ7e1UdrYmUKoSFEoIULd0td13c8hvhH1L708e9OvjOfRybhd8OudZunyDX9
xxTSMq6vYGrdYldVFBJmbERBi2ZsPc45IB0Qp/es/Wc8t4eSYIeVmKwaOs/youvdpR9S5CbzpB3N
ojobCnvUunS/WeV+xJHCucfqNc7yGhnALWnzE/54qLWmQFEUcWm6em0Eos6/KId8hiaNvdEzsANZ
y5OxpAaH5mICkiuHQJJmurE0rd9KyVsFY1rbMvSRtXOoq+Sol8R3mmjSDHc/dGX8aheTsRNFAsB+
WKixKpGswhDgfuIQHEVdGe6hrvYrM0QS0Zs1wcZl9yv1rGjPHK/em72zHYt5n4zuqumd8ZyPF88Q
80kPC++qLpk6y53rNDzi5SqCBpbiRhNwb0S5NEEYziwkaQHtPmE1aTKvnJl09BZo95jqVsX4nCeX
Ut+cwt1Y427tDVfbzVnFottzcaNjWW3LdIOp7qq7snsozLa6lx4RwwYKlmKxnjyrf8oEXKx2roHR
GA3z0NilSc4tto4+8oEql35Az0x6Fb/bTojKYkwmXC6B+idTsOw0QZTCZcpfc5itBziJg7o0zXtf
vBexdGFpm/neLZoSgfv0GlX13VyYbxDHK+gcMWSKgSiPTIKC0CMPRTmH9NAv7EnD0g7qmqNg0uG7
eNN9VSj5DICMgUGrURfgsZb0PgLCPhiDifmot7BMHiZKF60AL5/4jwwbP0SFJyYm1rafw7NWl9j3
7H3TvDSG/9PFgu6W/Y4J5oGYqJ/hCLheklWZvPlef49Jdb8MtBsvre9gGiMw2EF6IndTZB0Sxz9/
WxF0FCshI9mQKICJNAPipyMXA7zMtLNFEdFbUOstcDbMpuZ43MlEGfK6nba0W6lJIr+WF2fCtlql
5ka3kNTrvr8xlmVvW86j1bGy9lz3p9MvGy+SRIjUN/4iPt+BWZtZX71CPHHSylWSfA0U3qt87n6E
wGnaPpbgesMT7rydKTGXwEMhta43zvWmdpoX9ZfMOnsGOrqf5uoo0/GxscM7r3CSTWkbt8pgWmKS
/JgYPkvthpPW8k/5LK4ANAjacX/3jh9ExImus3pb1ziXBgnsGyJjnWMoW2xSaeqbrKIfY3uN/HrH
FfskI6LW9K1meMHCPJssjC9hP3QWy3T1Axs4pwbiuslfThNfdwashqmdvzSISdXPpaFGedSdR5cz
XpsjfJC3doYeg8BqC86EyHYQKNCPaoS7FuwKLwyKkWzWstHVG+QsfBAKLuauOTm5QKsqJv5eTMTc
XCd7subRCVaHyJqYOuqVwQYQMKcEjG4m5wKj7C/8MwkRx6SQ+S8Dfh+mgNgButex7e4AR0xGAzBv
eNbYNWePbmiYzK7RLTnTLyz5h4XIUdf9EcYx1OHiqeyTxzLr3jt7umhU10mx3MVtvbMnsG1d9dOa
9QeSDc6CtKSxhyot4nRluvOtnLwnMZcWRhHz1Y2ys5itfWr0h2K4sd4PekocCnpA0PjsRmteE6AR
YL99coZ8H9/XLYcrCVpbrbDmDWYSHBMlsVotMFGNeM1UpY0nNYNqJ5VbiEaaWTx0IVdKbVIe6qhZ
pYvoppv8++LoUFO6FTYjOr2THUFeFhipRm2lPQ61ekOaD01vHgUqq4hbRF9l53heghoTu95Ej11B
sHQtp1vhzU8eMGMXfJjI+m0qYXj2iPFKiZa1vteb+b413WKdV9pees2lcdGS0YaJJNkIzbljNPBj
cBAzCBIcRgeDiG0diy55gyFxRSXosnrfIAg5po79KLT+tcuGEzeh9TB0X7oFq1Arzz66NJb+Fx7p
HU7FPVQ/jJ/wYF3ros3exbGbr2x6aqGFNwphQpZKtBD62u1aFHPUdyvb8z6RR27YYz4AGX5GRHMA
n7fxC/8I/3w9g7GmdtumhaLIcKZien9oJ28fWSQzlZkH7n9+Y8/2fcssc3sLxPKt0/RH4bGykxsR
FvvU6X9VURLowroVGIrmsfqpWw6xij2w1e7JM3dxlt8jM2BdiG2vo90qioNnJ9eK5AsaRlbt3W/2
aVcIc++Ejfne9O6CqSQj7rBg3aykeGpz8SljPeL6956Hwn7Wje4Tu+HPSM7HkvTVKmTQ6ft3KfQN
Mf5SWj49RWKlLpbISd+qtP6ADXsZY/tSSAvxSfzqhE+A3lDP6O2uRfM3NdHZrupTPYwamyJwagvy
KdJ3umtl4cIz5t/myFvObfQf8KYSIpNUBVxtatd4ldJ7LjLF3fQvE8VEWaOYtOAwEaQR1cOlz6yg
zt96Lf0oeU1CP7v1VRykvn4322wz2FftehTrEC6JA+lv3DCiVaQZG62eArJYjpqYHkTWIhmOd53V
7HU571IaCys1VqYf3tIUk5tt7CJzPuPROsdiCpz+YWIPRoRWjbLHTWmJTE3dFvfu0ARxBhB30rqT
Zr+7FwaN9x4AnTXDsYHTZ4yRycIKhV1eQ2QkQj3+hIa7bQb7PslCm7bdhhw7OauZaqnJh73hlWJl
w8xsuLsWRUc6ES7HWZs+izx9qeM23UVYPlZZWjIjGa9z2XJ3y7SnlmNzFRb1eW7NY6Nb28pwX5aa
q3pWMVWJvm1ZBFSGwCFwBdyNRMWCb1SXbx3BO/DiaNqWhwWNv5mhTp71x9Fn6GQ120S0P/ypujZW
2zD4KulM7Rm5VIuxfGbtiDpwH2l7JnILHTE3DqYTesqIcKrJINNk925U4mpkaDCJIEzy+0IWB6Hp
O0OO9+Wg3RcO+DKjC4yM1mhqNk72bI/VcynqEwkXRB2nG3RZ67QrX/15eUoL42bXE+EL87letAIE
kdmusDUkqyKlJaqcYJ4wVqhCD6LkrqINtMVecjMRabgxRUWkX75Rq3PTvWsK+RpbLLlbejD70bHG
h9YtX+PiHuoauCVOXLo/HdX9PGb7Fi1jb70aeU+ZbJ86rhFLF9sGhX4at6+4Gp7Afrb2LuIeMUyQ
ihmCLol621cd/nOW5UnHGj86UwBTaY3ZunOQ/omr06KWV/9Wqc93MVMKPJkTajntagqWn9Vniw4Z
ypW68F3wSBROvCoke46O/aXT0UZh/7szXURTFjm+VWD684/MGK8Dj67noDDKE8niAZDzryhDGjor
W5+z/Gib8jxZrNIWqC7W8ICyiOdNq1UmCxCnGF72NN2p14vN29sghhfflO9Fl1+gwe3qPN+xHreT
+tGs2QUSPmtyHrfncv4k4ut3wn5L6vlHSL4yUHhMzr7VP4YZrbC9pOjSAPyrGnFtpDDaSv72TBcl
bIA00mLLq7m3cgyvhimPXkqeNOldCxVWdZPtbcEZIVH35BohIAiTiVrq9pld5nsj2XZMsrGHC/QX
aFq3Zc14ssUPzR8Aimq2DFSIT3T6M8wIPfBLrD006LfUfu8ccNFowzoT/4Hnztd8Obg+yT0d3vps
WF7bAUeHW9U7PYoAIpWAFsSbNMnLm0BFzFbxmXXzceq/oqZUN/CXfBD2xso16EIzeY2Wz3vDYG7K
6gj7Z9qc2pC5Qu+Vxqqlq9+4EdRvYV560B6GHKoHIivPFdfyMXdo0LOpWbvJ4B1tB3EF+9IzU2eq
OmAzI9BpFy1xUEFcqFLqI8vzfueyZAYmzX3nL0PQa6F+t3AZCYPKyCk75Oux/yBttBu+z62O4BEi
x2jht1kdhSvfwcHZg3TmrjYf6ABWcOWlT2hmLnGwdN1tqsw2GCG+BU4X4a0N41UXR090BD+XGPZX
0wGh7gdG5qCGIQPEJqKNGPtJPGdoQe2nVPgPqKoJd7atBzECEWvx2LKJfiFl3uFljJ4WbXogGOMl
dAA9ORArNtbUa5tYNjZBftlE2GEF9tY0qJuxqiZQJbHUxYEwWg/uWPdC3JC/AbH1w8R4uyWy/NBy
brFxfHU0i/KHVi+hlkOcG2kBFlhHg8LS1ilesX7A41K02yJCld129FOeWaIcqAGkDh4y/qbjGUpm
ImomeSFwzfU3ftzAjxys5yr/xZLhox0vNpvC3naf25ptcpkQwePyEuIc101Nw42MPTbbkTov7nyX
5EGhdjiRTzNeov1maJBhIYrGAySxj7gueAcX/cHBfkD9VtuHLDcgPRfNwcobLFC4lWVYzXfp3Lu8
Gsho/A6KfZiG785IeRolNUaYrnV2MZCOfuJSwmJurnDO2NRQLnhuJdcbRHGCpHrL+/wrHRaIun63
xX1IsJIAv5yLh7idfheex3H3o6gqOoAKyKT1rKX2SxWbYH8d7dapK7ltWYtIL+FMNOwKH59HYocn
V1MExK4qdTT17hZZMTAEoosUAwGvf7yhU42nIhjz9gEezNNkVC/xjPDqoV0AC9blfV16AVmoKrEF
kmMXjm+z4X2iMhJgFkWOOKDSQqX/OyxV/oVaepNDUoPxwjPoIADJpvKlHp0Izt986E37VMvmJ0fc
WR/naW0QEbGy2xHDXdeeK1ANo/XL2Pmm/bB49c/C7Da9pzUbBstcFlG6y8Lukf4a7anMX3pXjQ5r
YyGO0d9EhvWZ1+zDcrAqq1qzAvIlE+IzPLJACnejx9rOxhkgeQkK3sCFbx4mlg62pu3GyX0C4PEW
sqOPE7xOdQZG3zmIyHgOExIjTc04cGQ7K66Yy+j1WJ5MuTeJQw3H6ZO2itVVn38IyNhZNbIqygm5
0bPyzfCJvljGzagbj2OafOpjATqsuUWp9dNsZ8LSMmqtcvqlT84+80YkwDQlrot4v3vWR04fv/1F
5rE12PEh5OTtpOjWNu9kRtLaSjKw23I1xtCNeLArw6O7gLxydDgVU1zdIE61nwSHHHEaPTot6h5y
VwEnXVhy/RBMC1eLmL7iuL0mTP1G75EdygahP9jUllzHpb1FU/5kFmQ5hsA3UsIuehKDZFjfjVIn
KEmDuoLgjEMc1IAZyXWtCdCRE6sQAQ99KT+FDPfZFB3pkjZuQry3PwLcFOa5GfKPiPqebAHnOmbj
bkICGOkj/5hxmMT4RZbYmxPKV1137qVGqGBc5DdMH5lIoeB/EUanZN8gYVDvCNc5uYVx1nwRmJbK
SlwAK879pQV+wwOZ93k7faCIxJ84u+Axk35TY7Fci8G7dUm8hivzgcGFO6O+UMfkXHQLNvF2PEfj
MMM0UiwCY9qRjPClJe1xZqfYLuYFkuE1ke6bP/j/wd6ZLLmNZFn0i5Dmjhnb4AwyGKMUkjYwjYBj
dMzD1/cBparMlFlnde17gyQZoSQDJB3P37v33HerZmFxEKoXFd4QMVKMNPAAjOLRN/BiwEV6H8Ok
l+lwqN/FxfSQeqSGBU1ydJccW99UfUfJfJJT+TiU807Jjqks6bNeh+OfrqLFlELB13dbhFvCG8Lb
IUC59vPW7a6x3v3tsd/u/vbPbv/i5/9PtYdsBjHYFj6lqPui0kruxcIpbOrBg+SNoCNAmBiSi2Az
Yl6eyxQpOKaqMjTXw+3Wn4f/w2MTwxOYD7RFvJEs826Iq3BOFmShK0hUlqUOfZKLfh5udwPP607e
8q4R/dCd09iswlxU/A9A38VbJymAIhCAvmyUb7EvWV+uPRX+srvdJH0+yihzeBSXBEIyf9pHvmJR
DoqJ2OD1YCjg8D9vtRCMMFYerRwqsND1yXdIvmYZ4WX+vJmtz3K7r+dubdghotdNtqGEa4g3qZqw
l+Ovw+2x293bDzwiTHjf//3jdr2FQGzNWrFH8hv8iniS9UFdvrenoWOiiRqWCZoOO9vkwiZGFAZZ
UoeMU+vwduvPw+2xwqgNPFRffD08Rsb4DQozkSpNhVjKzy5+TDvOs9SXhfENnqdspgBANatGGJj2
MQtmtqI031Z08+C39KrM8XsGmZhdKgd/FUC1VX3Wcp63QWAQm8oyaTllBE28aWA8yeiEOfQBidMc
NvZ8lI1gcZ2Ha0bS185zvGkDeuPj5OitjLkIsluGMOa8iWHOw4FNQLo41dUrZuzi7TDvlirIDrF7
MnJ8o14dWpNvh3ir5qs/Lc9+OmahaUfdOaniUMz1lyZN0BmXUcbe+i5tsXG3te6vnV0HrKgu0e+s
+DTnd5UznDz8MiAlJU9jIjZFPcrbXxTpPmZySU2KZTD2jfaKInPrFm1B58MUJ2MUT9Yo2+vgNPfI
y4CRVe4JsVp1og6/I+k+z+8FaZBx2VnXwbSs69zFfPstslAM92Gx9A+vyNSOf9JfCwAmRWnfN0q5
Bz7Yj6qb/JMnreiSrWHI2tpG5FfLgDaKr83vrdkV92VF/U7g/T3Wzs7jv6k/RXQLZs5qFtD+TUiu
GIP28zghGR2tqnww2qV8WDDD4+m6G5oFRj/dxRRd5q5zeVecNqLEFd0C6K0or4nnFVdhvDJdmu7R
2DYYMHNGKrTbwORPe6BpK3fG9O5zOtL39EhPsSqfzXhlb1b1fFmzusUPixYBYYHY1GtCHksT2g2d
PETQXJgoVYtlmwGUYZBKv19qtptJMV/lxEC4DOaLWl8JsycY2ybljRQePkrPR0jtxrwrRHtvAk26
mxkHmLAH8wPXO8KoyWOnANmJ9U1kooTShIFKwUyO30pQx8EkdK3d7bGfP779xCm8ZDv1a3jBeVFH
0HxA1sbizQr8b727XKqipnZNqxe7mWihNdcoccPUiN5N0wZT7me3tr4DAnidi/g+K2YUFfV5nOSr
6uLirrPl+8rCVWkE+pNnjrRvFrqy9fJMvkd/LnILmae4OB2VonTHS8UA5mh4JG7lobbUpS2p89J6
3ydotZVFrjNpZndKDM6m8oY3uzIR13ftNhemJl2z3QVJYm3ciDrVM4LnOsY1X6kEnyKo7o0th9eA
a5Ux+U8jyUk0G+ZHODPkJZkw38hLmCpKsM55P0bjvT9nRHFDhXHZeOKrepQF0hnZhPmR0TZlyRTs
IgeaLvGXiOMt/VB49x1j1MHaDgEW0CZTL1pF27ynbTV4dQcgncBtmt9fx5oizCvEp17rA1nNAYY/
a9ga8gx+lDd7sX447O3usOAXeyeentGr5nfzVNHpi0kjp3aQ7mM0xN4mcNTeMKvpPGaLv5mK4UPv
Ws/28rwkfGySJn7sCXW54J31QX4RYAJjSg/V2VBqooK8ClTSLIQ23ZW62tSD8RZpJq9mUjLbzSoS
jJbPUbQqsIfm2Zf2bkyf8duz4r8GHUzD1CvfzU2xNWbrUtey2PWO+4Qp+kS27ldbPo4DBBxFFsC2
8rtPJYoP3BDzfvbY+vXT95K4vVPDhOTRmIj20z0jNWGaZ1nt8SPrI+R4khjY5+1BND4QKWRDr+M0
5PNhIgFRpFSUrXnqGYRNpQR+T7rqWGEqlxN+WYtNjqUIn7VAOztaLJtEjfcVJjqqODSDyJnzIqt3
NCgIhS7q715sf/E8fHvwwQ6it+hJpsHL3KrpmDgYL8l8kmdCfYdEmm+9Q8PFacPC8+KT6icLW4bx
Jo0rzAXmuChQ7Kb+lteSZXoIK538kDBdSSGvKBDzx4DibEA5288xWjFDyTu4ZgRcs4E2kmyTN1yB
YUGFaynZWuJMIFNGmwKGstv0cKcmOhFqbj+nfkenXgPhW/EGccCEPP7mt255BsyHVI3Nzx3S1eph
op1wZ87+0XOX+shut3xuWv0OxdSXwU6/p/03PDMkqpKHunWXGCAse5SCk1U4NPUgne8ndvzMA6Z3
vibFJAcvSu+s6/afhVP2+5r2cufay26ugwqm6/Qgk6nf1S7Dx/oWEpVZzsX5nBjWsnfYUfJ2P+hY
Oh8jR36vk+XBVYWJJLrxd+mE254J/V2TBGK3jILvdkev0DUpm2l6kHIWM9HsDQyMkb1NLA02LLEh
4EZguouFT5cb1085W8+dYTZcfolqBUk47+B4fzWH8kAa9fJqLOmJFSkJY1lenQoRcCzkS+JQM5tF
SdRCFYG662usuSuTPS+/T0aGBxQqLkQ74KIaYX7qINGpoovw7asda5RvQU5nrG1sZmdov5zE33lm
86mfRXBwdfNEWzY4kgWJkz7CPp08o7zHBcSkYheI+JmZ9ZHOkE/+DWaKttPiBP50wQPRF8dAU7j4
DlHaVV4RijmNIbzJH269vC/GcuD/7YaOa1560gbe5/1DYrff4ml4rdEeUKg122Ek5riJxKFPo0e6
LP6+jmu6z90MlL2wDwO1MTw++YXY9ZH04HW3ULvfKzrAhB54IzG+3X4SwTfRockcemOk/hFfo9rg
T/DI+Slt/051aByLnPZExJZaubXY1+Up4y/DAQItZvZldDbi72XrIa/zM2vLYMw8K667+2xi3pQl
hn9PSrp/P+fGVo4o58US2buqUNlROB7M6c4yjsJreyBvmKS6Uoyhhx99o3kTvRY0CS3XNB6udF/y
g9Oj0xEwdnZ1nX3J+94IbRJN4Lgg5QIxk8MjddNm63W8esKKU6QHcRGO1RtINnX++cj68NKsuwCC
hS3+wlL0QEMRh51hy3GpinU77fumfvt5F83JAXvQeJwjnCFsshkursXfHDOxWHMi11swnRAaOOlu
vpnC8gAJ5+3m0tBwLnJQdgAe35eL1zE5xDd2O0AyqvZp2X/gXncUY4JGQ+TnltC0c7LeUj5bF1A8
p5l+Kl9BQpf1Up5121ZbZTRAVqOFrX1HIB+Likvgak+QsucwF/am5dNcJCTxVcTxsbjjpIbJzRt0
0fz1Z+A/5bk2onGfOMbb7aEs8WG6FDle4M6xs9PYFupUG87ObU3glnG7R83ckiLFYRjBN07awbQT
9JjmCRbBo8DqVaYiHPHvr3xr3EkTqWAx1p5yxkXAO44e0ECGVfILaUqYH0YNfc6HvjqjLalBrZEE
0kTFFxnjKysJMe+Vf+2bieFigUsJp7m9zUTWnpE7im2PT+quUHx8HIEST8WTOsMvVrzG9CvbVj4P
qEjPI9uTTTkxuEhBHeRyomGyGrDxtugzvQV97kSPokObB2lZFaVEkJF/o0W9pbsQ0HkkDsecRv9Q
dfGlS6mO+iImS8shbUy28bq6xAxCbg96RL7ykaIJroKSnbvX7Pyy5ooxJ+fMt+nt3J6QECKvdkJS
L6rzsJ6EeGJg0Lfqvo6D/tTAjri9drJcpvPtVqe4tvYpRVQ7Nw9YxdQTsJl9JpuvAPeXU8DMNzdV
Q2qJd+oqQVJzPZ4Te43+1dQzmMwfuoIXoMT0wWQEv639hsSDFnK7GNz1sv2pBhF719YOlKGYcm42
3c+c6P0y9vk9Y2299f19hU4oNhyUUj7dJHeK8ZvHa0IKfseYObxqhNrbT/ZzNFLrzUF9UIn7yRra
92mBENogGqjQSC4HwB04gWmYe+mvkNH/t0P8JzuE5Tpke/7vdogjdlyl/uaG+PlPfrkhpGP/4eM8
cEwLOSjWg19WCOmKP0zbtSWubvvmuf23FcI0/zAhFpk4FjybgYQPoO6XNUL6f+DBdvCBWyCW/1sK
nbRwdvzFjUuMjwWwDJuD6Qof0Jj/mzVCuAFNWyc2X4RODRzeeX+Ef0rYUSnvM0XdlpcAXfRYnmXX
2+/8RVAEB80cwhEPDoNcIA0xCM6jcmRYRQKiWGxQDgRhoNM2zgLJNBWHbA5DAPtm6qiEddedxp4x
d0nq0fPoG+XFytpXpBR70TH9tdFcz2y+wxvpmTjGTRfgLvRMBnm9ZCIaDZQ98dhiNgKJBlY7YQXC
ppoH6NuJPbSOqmNINZejdwTwVO4CdK+Py4SeQ7hVt60SKK8USU816ygsLyQU/UjnrmtT/77r493S
uu+gI2/NoH2pCWSw3UjvyCh3zjFT9KmPj0tqLcdboCjQI3TP1VnaaU5t7jQboaIYQwhJDBGMsLvE
Xucuw/i1ZT1Dpm1TO+ueXuLYY11yv3TO/Mbq3VzH2Hsy7UZjp1jX1Lli6pQVT7PT5chOPCzOaWDf
UYw5zzhFtzZG6LfWj37Q0RjugPYW+8lyie22cYsoVIsYG7bZmKFzDXr2vytAZ0rXOJGxR6AR3xdT
BAfTo8Weu3YImPRHVY3Zw9gbHwwlHtvKXJ4LZ5qxlLTxS6lQY3mMTpPa1vdDQ7iBqXMbkKb4gXBh
PKsEc18XuJAJclqUU0o2i8B8R+ApVZYXA+5LSqKIvJrimRnhX75zv2gBfwU0rK723z/Irut7fDkE
jALprxnJf8nNLpiws/1u3ZeyZksvov7oWL2zS+AUsB8d8ANI3e14XhrJ6ScK862jC+aQJCaETmK2
D0OAZNRguo9GozqM2SCfPCwywL4H65FZhxvEr7LSK8PXj0NPD08qE8NhSdIZz2i/Z+wLa7yX11xm
+rTSuQOjK8KJWUc81t4BgXLFUM5TiCxJWR6CUfItI3uhpXlRtIcEMcLOzXtIhR2jLZ199oalfWsp
voPFez/kvfOMdHk3LOMninBAwS0fVcAiqKjYxaRyfm5tv4OAgaAamZuJMAVVfWkhW6HiCV7++YSb
4u8JxywdUPrXRcj3MYzZIDL+fsY1jv2Y7Uv54gGgYecBQ7djgsTO1rq34mITRA6mlyR+yC9TphER
zcbjpIdPnTCMbab0tK1nXNa6b746fUkPIx/KoyULMnZxd5KQeK+kSvepj/Y+Xw9xzQAA3+VCHOwo
w3QanU0T9aQAptajTKtTn7So7qYvq1swzPXw1maGz6ZYPdYJslih6OksPl5PMs+xT6p3piZzlbO0
hotZB7+PvTBvxo0V19Oj40fv0cSbBwb5aK20pKAvIcl6aiGG3dMf2Xxd8lyXZF4v1CD+pdULvayq
AZuIoho7qP6oROuvg9c18rQ4isX6Vrr9ZWxMefRAouM3VodiAFJbl2n1fo7Hix1ZW6fA+N/ZRoc8
CqqTP+l9kmpvY6UYD+y4wuQ5F5t+xEWtksoi4C2xw5QtINehay5W083sBFurYwhJtYireCOHCveJ
hgjUpsEHbxVGLeqSJTQWtf2uaCv14tjDia4R/rY2jYn+zQ5JlTx3PihdCA0Qq8Z0tcDEgvlZf8BS
xUCqxK4i2mab5sRkJS1zfDq2ZN7Kd6h0H5hO1nvRYs6dp9q8Iy1m3AeJnx2VgnYH9aDg04zgd1kh
iQoopNY1SOnMvq6eXHKezkbicyUh0XqzDHo+12y2LE3Pn8p8iz2hP9lY3qLAHzcDXKh97Rl+WFro
CWKpeyRStrOCno566OdwnmNcP05x4Iv+jdBB5qEmQbO9yRSYdvhXkm7bY5Ej86FSzEG/kbhqbdaI
GtNcsgsd/W2SCn3uWUzgSZX34zhjicYPH2GCYhi/ZKDcSHYo7Meox01fRs5hUigL+pmkBTfwNMpK
Dh4Yb133dTjzl9EXzvQRgGeJIKBDPx/N22X0P1mmQpUGr2kvtXvkS0DhXhIJOzvtARweFi8QO8dU
WMQhpnEWWq2zGVcEsb3YLdESHpenLL4kJClhKdCPzA6/Yl4bj/+8DDD2/tvC6wjhmwGyRIR6VmCZ
ZmD9fRkw4yGKYgaSz9hjnDsM2tC2SpKTA4+M9cFZTktgN09Z7TM2I/Kx8XrwEaDkDU+d+LK0O8Gg
AVX/4sCd4+tVlAMZ1y2tKi7vpyGevkGecF5UESJ/0H0/XVryxHMA6T7gswNQJmfHYK4Lja7fFInV
XWtff5gCJDH1MvWnES01EtAZzFs3m5cgztXO9Q4JvFxmrWYMCYSv4wWLXXpXtW23K0yJUMEqv7sR
4QhJ3Pt3iSmZW+poOJNbSia3Wc6bmCzvBIVi1RAZYK+Mv3FS6c4RZEdE8ByjL1OB1r0QdkH0s70l
2QlOQsB2O/fWAShrP1YMtXEsZ77Q4O3xacLCAGZCPaQRiHaC7kfaExVUubl96Ayv2NLkLvYdrlCa
poZzrmfxfiiST4NWX1zMZgeTfi7MlfhcSPTzQyzpO85IbuBwJOio91BZabrYjrkJyL4MG5jqqU7Z
nvEFPruBaRKAYg17FXUjmubOvh9L7Aj+XAiQHDN1GRvhs4p5e7spRSA85SkLQHZoG95RU40oYXR2
300u7gEs9IQajuucKftWedIFy/isjCDZE6libIRltM9mKvpLXiPQLhF0VsVFlmwJa/ih4Afp0a6H
4zT0P/75U+uuH8q/MI340IK48T3hu67pYDJeITV/qRZG2ttGvDTRMz47NCVDTAazS5LE0pntUdjm
e90UR8NYpufB+ZouwXxvO3tJQ3ljqaX+LCLrYJTAfA2RUwWjj9oqszJRWZjTpRhpZxvLMyb3FJuS
axyyxn8ib33+6JcID4HiJM9MInF6BmDsbZIYFI3vHbLtlVO+MjL8ZtjaZTHd1xVrmeWtsVxqyi9m
TAwM1LMIOcvyxVWjPHdOtoCQQ77UWvcEx5eMRC5ThFLALVGoGMiPnp0obyii1yBPcOcBeWULYqbj
aC3IIO3YBcO46/jmPKYMQJGr5t7Bc2CFqt7Y//OJt9f9xG8n3l73NtIFJOSZzm+rRblkbSOTmBTT
Fb86pXK61prV8wMinuixRNN+EHaCZN3HHdJ1JAQk56pV/UU7cHdxM6XPRXUt6bDs6tXCOuM73vYZ
KUgR/DPcqMamsYfgirkWhzeAUkikzrVshIE1LT+TtJidoiomBIwlY2NWrUe6es6ewBnomsxW9ipR
HOSZ/7EpkwoQDKFCJd6vi4t6E6tl+wJ5pN0uIo/3VMkng3ZZ+M/nSAa/wcbWT6cNmlZK0/QQvPx+
ksaiUQ04NeeZGpErZpqZD0o+tQtAwiYZxIHn/OCaaYaAYepD0S8T2xWcQvUgbdTtLHVG4JSHrO07
at9pxJ+KCsa165jGrK7pAgUS5KOkQwRSQQRlf2dFAHbNsgTroNUQ4tS99+r0DcW6fazaS1IMF4Fp
Y9/qBDmMyRDBj3EKuUVwCFrvC5M658iquLx6yH+ayQpOmt784rfqMgyERGnIq43AnKWpGEGcFBOW
vXS+5jaLHDndgslLi5yFZlsVVHYIL9kH54JZB+FRf5rx0xE+eE1jlXwwpOMcS/U2GH1zUb29n/sM
Votrxdt+TuxXIWfNEH2BeNfCL6WQYCEJcWGAXFUF+ysTS00yjEhQJzRAotvUrTQ2AS7EO4b0H9yR
r+XIXmc3jaVz1/i4pG1yJY9j4eKJL115xg8oSUyIA9c4GhRNj9Ie1c4IoLQYXV5ALZ+x0ZLx1Fbu
BdlM/6wWHB1dhNepq8GyVvj6SPFKLgyqPvRWy7LRThuryr6YaN0++yRRqs5f83wi/1hQE46U4oy2
rG9Du2F+Wd51K0y6LGj7yZ4+1+0KZJPo57NAXSpRX5U2HvJR+g9NbdBNhvq8w9S1lHl7ReB4qgVq
HXA6jAwrGeKkqhxa1WbqGaFO3JMom/i9lRUOiEg1P+FtCZvVWUE68xvjf/lunAK0ccC9y4lkHWFj
rCNOqd0NGCb3nUEvNPW9x06/K8wifUDKd4W8lexNB5A2AMJuQ5K3MskfI9j0rqiZe462Ao6aj989
2SPaAhe417S+6JkV2StWzUQZyYVpSrXXLe6Z2116qAevSL+CJiYoaqKK4yvFttfE7OoDIPIzTjuD
+gvVUn43jd2LZc3FPpnxU3gdoZLzFIt7Tq7/Ex/yt+iGv25IWcx+X+pgqbEdlb7j3Bo2v+1IUZ0C
PM4GFI8uxcFUBCmmot4LWzoqVy5Kz4vL0o8wy37wMuPFTJivmcSK7fJxqg9zRJy4TF0qinVGZTnN
2UqhWKvo0SjKJ8Ioy9dVzGh2y5MgXeOo8J3SbEjMdwFaDfQvLulRA+bMytSvXeo7B9Fy3b6ts1bT
gWnP2/EENYd3Iu7HBz+Lvg3+8CxyCy4ysB8QlP51gHpzZ8qU4EUaKBuumT4uThhP5uBPWGGhtdCd
6dHUyHzfji05L4YbHSMwshvI9ejzjDWYdPT2DcaQs7H4/jWqK9SsBd487dYlTxyXD05vncESMIcI
AnDUZdx/9PRywk2+vLqyHnZ5LBJw9CT0lvppKDuHhkyVvLOWuj5miufNjSl9LaIXN1h/WyzG/RT5
RCPZZP8SIIhGOGJ1E178NMhC3Eer1qsQ1iWN0LNDfqfz4VhvrStzwuHM7OIiBzkNMJmJzxXpLui9
rytU6TnuBZi4RDEAtBg36epYBtZ4lms5E6co+HMc3YwwJ5jilEzPnVyIhBmsA+h7PGgOVy5V9icr
Y0M3yYVqXhn1Ps+HQ0mxR5JbEV3NugpwW5Dsm+AUOfgJEQtdZyBfmTL6GqPxHnbZsCsjLQ7NLFnj
4FXseoqOqjJhCpmvQiSQ8KoBvWeEPDaqUmcHHnJLnDz5Jri9EC0G8T5CLovQ36Uln9Q1EzTdZ8c8
gB2FvfQtSRErrGgdhvXQYwk8JzkqD9jDttEFrO78xHnYOm32lWhx+VK5XXZwKouYJXrgD6gpbjjg
TTfWxVdpP3DFjT4bVTtvo45vJOkJ+Qk7JnD6IDpHdpFdla/CCknsOzS3X2jYyPt6vdfVwTkgpRH9
g4VU28U3XXbZLob2snfV+6I1zIdWtNZjRIbfBv0VEYoMscknL3zewiB79lcyflax/YY4HzXjF7f2
3af0PXLBOEzI09pPR6YQ1ZMyvqmOXLSOaQ4wJnr3MXilwzw4/laKyn9nL3mBWbmrd0aaVwcU0ATC
Bu57A8kcqmmulVlsueg615gBrr9TC1AbXpN6JXFJb7qpTE/AYd/puMJXKUoRavE6WA0lT2Wpj/5Q
HOvmniFOhZbc8fdd1X2TVuqf54JJs9chMyOLbh/LROHJ7tTTGKMMg5G4j3Fmsbzq+X0W8bGjOEqS
bvlQT8i4oC2U28KRGKtYxS9MpDImkh/1VHgb2/W8o5k6l8HW1aO3ij2MYcoftd289ECR4bDWxr5y
gvx+6cFKBBHtyUFN1GRkHoZxn76VCjQ5Pjq4Ej75TUU5Cj4ta+KdKRMCXL16M46D95g6mp4DiWcC
FX4S62A7KQXZEHz9PgC2drAHu8WcIfcq7vzXI0MtC/NfcDKQGV18O3mXRp2x0/ExT7vmWM8jbpDW
Kc4u7vJtz/7prjfs6FgYfruXDWNdHEjDs4QlKJxqJwATbvMyUQt6zOhxcmic2qQanYp4IBDbtsiD
yAqYeA6eX08i5iW4C13OBKWlq8cX8i/ye9Ofp4M1zGFBfhCkRMrm2fnc5bo5sXnHPDFnuOOD9FAa
s3nFdYce4KD79Guejvle5L64mLUgY2jwt6MXwf+p2k3sztHFGOvlOg6MGgPIyXeDTd5QA0bzuEjr
o1d6RzwBHz25mEeBXOkUSIqEjOSzTaa88SrT+tNCs3gnLLCJgz8+M0MIOGnBI18WrOuiH6+5RkBQ
l9aPvI7RdmE8eLPn8iFerQO2rlnT7Kxh0u7ug+A9Su7yA5CXBdyLIwgi6dujS+3+80r5/5Ol/zRZ
cqX5j6jX8+ey/dz+bbL085/8miwF9h9QNjzPEcxwUExIxkT/Gi6JNcjIpmnr26iPbluIX5wtcoxg
EwjhufRqAn7Ca/gXd8v9IwgEzXM+GS5ee/u/ijiSN27Y33Z7PAFlKXtt17F80/2d9VpHnZ+nMUJL
FOQnK80F8JJeXLxunEKIFkSpIXMsZ32QMysLUL+8Rn8w4VHxHF+HvecnZA6j0WxdlZ9uj2Xr79xu
DYoW2p93K7PYMDlxjrcfltEnFUEZGuelDOWqTr7dAkZehk3fW4CLsPH/6+E/f3Z7LF9mZMJ//phV
PTtoKzs3nom0OPEJ/1I2HqUaUIqhPg4FSuk8uCOEyDjBvihIKwIrY7kNtn0YL9DLW4Vu2hwU/Rac
lYsLo68JRE7cvXgt4wmmgG1sx4TdLgNn5gCu+4Oox/rgSUqQC0j2I+x2e7sUjghvhzZCxzb7+RvF
DAJJa3IzlM+dT1Tt9nYevahkw+EbBzk1GoE2YBCeT4e/3Z209WlpY7Frl+nBy9ERopxgoLYwvm+x
AUv2t/Rz20Otyym8HXIHLUbpF/6dbXeXPGI05QVOsEnNlGVmPRiLpG11u4mMQCOqIlSgiNttNKjh
7s+XcXst1JW/XtXtLq+j27difAo02TS1Of31cHsMqOp2GqFnlCkAI/LuMXtoYmwcrHVVjkp740I0
2tmGZeOH8iGguTdG/3oQFtmVBG8ep24hoLfQTPu63Niz0X+ZCIdDPuCokL2akhDmXYXIGG/zPCYI
7iPFFrnWRNUsFjTRZZXjO0N28IMWxd3Yh6qw9qNnVccJgx2ZBkGNIcZC8k9uF8QIq4oAhLT0fDOx
hOyoNpLWPAraQIS2ZsBR1QEgmEjZ4SidfqNr+SWo/AvMjDKMVtH67WD2ZCIIf6Co4yFVVf7eh1Wa
VjlCuBhJfng7RKuO/XarmlE3y/w5Wuw3b54N0kjlTi2JT3SAdP2T5Z7yoGeHGCF09fhkBmm/C6KK
mAs3n7e4pdtw1AGOnspG9CDITEh8jK2dGfwI6sJiV01DpViAguqfv62LmAj722/a7fep/QhYGFmh
dRzImuLs9k92H9l7hrZix2jhq0GYPB/RZtoyf+vRsXRjWLtyDHvYxEwFVhYnbUpCvdAZJ+vpcEkq
W2h4oMS/nQYn4yIvtKYE58/+828vR8lZiLzk0EUNERnshzEH1ywC6+F26/bddIox+PU1jVBSiL50
jr1H+MoQnGyKwmaoE0gAF7fFzgkrItiMLSbsOgFF0dZsLaNZlMSjMyXKIbRucJp2d26fONuo16/u
lM58xDw39OAe5LDq9llPIzQp60OWqWNTTcQW4FhvuxGxj4cjETtJK2r3RE8GQrYHJtuFEUjybQzo
yp9b3CsOEuxxsukormqYaI6aXdSvoDEss9t6IOnJYw7frBYCezUM5CUrRbfeRfkjd0iTPxfm1IVN
TPfcXPMkjCn+Es98QKshwLnaueo44KfLBuWCLsLAY1BtwcGdDpLzF0KqJh/EMn/duj1GZsiA/yf9
evv2+3XbhEjLWA0WhGO7wZXxHfovBsSOcPlMDOVdbRHVKqSNh7ZBsfbzJWX5BPun297WoNtDoMu7
O7oMSPXyz7JfBX7rIfNz2lUEy5BJydawrY6IgLYOCXq/vgw/bzIt31S9OxyD1cayxgsHpbJ2mRV1
YRY8MhtCLWsuZDlOwWjDAgdu/G+pXEIMwt4UzJCyWLKF8h8DqcFa3M4snNnZNs+jwnSE7+2daz4t
BXu8KptZX3CnibxhB/DvpRdo+HmyEaPfVjs/gVcH1psrHhSoo5CadnE8Phn47sYE0bOt9b2qJKQy
Ol2wJlW2oSQAdAdzCbGFirfNxAzfSRtmmC4cpUj1oUGMUXi7Rf07bzyjOxZ9gK+84u2gH9mE7Cv5
VKx3I7P/BsYDh1Wi14Q+ngpdFMueZ32fM0vuKlXk5zER2Vnvq54vnIN4K5zSvAYtud68Hbw/b8EV
20Uuy2YTV85mctEeJzMhHncU2Js4t6uTZVrFmR5qcZ5lX5z7EaFdZaD/LTpa0W7ZQWFhNhpOdZ+e
omKNKVwXlC5KwOeJzWJBiRCCFTbmU7SnZn8uUazVnVXtat9/Ksfm2Cy5eSiqrguttK1Onode01yv
BbfHZleb+GwZjRPjNYUtduQDjd+TV5I34tQDbTFmc8khCvRDSffipNz8fpjEdBzHaQl7g5CYOSU9
ObKjbdrOBAlZTrzzM2awZFQhySTqgt86p9okvo6+Sz3tyFXewhYm5oN4H6Ka13eqwMj085263U0o
hA6WN4V2sCm6ZQS+2z9P0HJT175CL6NvUtskEHfkvoQBCn/2JuHtUPoavB5WITLVqlCtZU++1je3
Q7ne8nWRnhz00OipyXv++YPAZVmAepF/b6YRqb4eL6ZUrF9dvMlME9NyI5/TaoSg6A3ErePs7deu
Rz68qbginpfizRpxPI0GnAQxi8NkSxig3gv6IHmQ/8PeeS1HjqRZ+onQBukO3IYW1El9AyOZJLSG
Aw48/XyI6unsqe0xW9vrvagoMhhkBhkB4BfnfIfJ2gbT3SlBQRPq8Tn3YmsVCoVGY3wBXNXBgQiv
WqMGzx+j6wuWQ5pQMytGxtp6zUsxiMcs1NkqxrPCJGT69NC3dKBrYPWwiJ+S6x4x7d6Oobj6rr3P
mRmuvSR4Lqzkqh9x/wnH2ZH0g4tfYN6ZvSN8yq0ewAj2VjI/t0GE/cAdds6chpygm2cBx2id5M+y
xyhSUOM5k4GxGImQl8YONGR5A97xykwqVmVR/E7oEUMVtuMO9RMr7QyfdAl+ROKrERo1PRXjIW+c
YpfLnl2DzjdVVy3XgY+auTJQwMZDX0i0CWMF66Cz3kaxIJ6Kkq010U8xQ+swwSrr9cvVJ+DSMg8k
zIfaJNkugNEaZmors6HbQImMV9otHhM7QIadLJONWVvPjObWTAN/hEt6ZpAbX73piN2QN5u2BfQe
zoLYL3DkKy1+W8PiJgn6R0TOdLhqiPZguJESDwsRliIj0LPYFnOCG76HZN1x0Flod+tjmDKoysm6
wYxSvOvOeZ0meLhDXMTrmt5c+zUTyzw6T/q98ar4bHvtMZhgzwayq1aelLd255TQXif+vEH4wUzh
5PYp6H0JwgCVMyjFO1Go9CFLMDHYTg5brJBHx5/ytfZM5i3I/wUE8Fqn11oUYBspHHaGR/gXvqsn
m0H0ijdBvu5KHOBgV45cVXeli8ChKoWzyzWyeWKZkFiWbwPxEEmScskjvriULRwB6eWbAiXxxjWG
d1+RpBfE5vPoMbVMxcOIqOjgVv5bhomcJsZlVYXVqbsW9qDWLovbLQOW8VqJBnTosJE1nAXT8fud
NQdvuT9iYuWZDo8qAlCbkGVArhRnOrYQcYu7f4qfXN9Z47IyDzPTH5hW1V3vAAGp2KKv3JGHa42i
1wOHIflvTFlzTS0zW4CGcyqfBEijTT2nV7CDKUnZ56AxT9cOy0A2YcP9FMXpRk5wgVrbI2o6+I14
mhOhS/K1W8lsT0q4uTfMhUo7Hlg03g5pBdxMKQABBapgIwtxoTUJMw+gXYCVcY56xI2D/zVDCT4y
Cu+iEf8StqcRFFNVeL8No97XFr84cpmdk6fbKKheIl1+RrHiaeO6XjezEawULwyy7PizkkiX5aDe
LORun1YvPgamviPt8s631CtZYfRQBIOt8eIQ1+XJjRXkmCOKo1VRaF/snXUj6JmmpV0bdIobnMsG
LZZXE8R0ecCfm8uD/nxaXr6zWkrLy51/+/L/431F0l4jdEz0FMPooDoCJVBR5HDFtXTY0C0vn19u
kn99dPl0xEv2zy8LasadHchr8praUzZT7F0+6gXOzwhIEdxS0ND0DJe7LzfF8qg/D/1z3+UjITqq
t//1y39+TFrheb18Ov1CPVf89fHlh5sGoP0pxsazPKs/D/y3f+DPz2HlsJSLrgDTcPnuy5cqKud9
mPe4KglWmevmJV2ucczOy5MKSeLKWqx9+aXbvtx5ufnzmD/3VdPS3f/5/G+PwULA3M/o3zAMVv/2
sL/9vOzSMPzte0F2lac/95WqTuf1X4/8j89MBQ6Wdh9Hzb/9OCaE/S4b03sGsPBjqlHeWX407kqL
QnvoGH/8uRFL1XX5tJmmZnEdzZvkUmsN9TJG+fP1vz7/z19z//VTLo/P2pgUeyIpRuluQmpynp0g
z2Qwgb1dWuEcoMwIvJqueGaTjRikgUrV9dSGi1378tGfm2Rxaf/51GwGhrCyPfy56/IRtGQ22jh3
1tn//IbL9/+n+zhiEmw0/3r0n8dACLyvScyGZeBYJ7bX3LTltyEKEAu14f//oPb/q6B2RoRLHNj/
Lo4/82PUVzb9zyHm5Zv+OcT0rX+A57dY+0qE9ksk1X9HBQT/8CQWGwsBlFgmmMwp/znCdIJ/WK4d
MHCkSBFs2v/o4x3xD5SpzB2Rg6Cwt9Du/3dO/d1fOpS/Qsaib+g+/0fs29/FbS4Uf5QqvkeeFiI3
2/5bWBXJ8nELgSA6jSBNy6XjyS4DIKGNI3owtogRjdKM+1W6j0WdU5j5ZXwwNYukHD8wWTdl37Iz
aVO4GnJZhQYVuoKeckGMbUxLVNBt1gWqSwK24yz9laEz3466yDemoP8NTYYWQRIex2b8bm3mUmr+
+LeX5D/8lrZr/m1Xze/JX4o5smkvKW/mJUHh3/RQukMlltm+OC4RmigBsLJhtz6ES/sewiE5gVOg
60DxvgloLvEFcl9U+e5aNhjF4BUfQB8/l6Fzmj2Ti3nrEbKQpck5XVaLAmsdfKqTChCG9rJbE9b1
qzTMT3oZ9+5yg4ZVrESgzW0YhDtXRJvF6ASgnZq5bpbreLktBJPW3TRnCENz1v2zoQ7JXDTbSeqW
6sIez0GXRTx39yNzamrbbArQaLWPvhFbDFC4AczXnApAf8vq7XJzmbmAvZTH2bj/c3cgWwgpBWD3
tCcjAWzTwUns+XS5ifFxU9cEzvoygL7cXObRThjea/r1Xej1zEssKtAdXKS36lBL+3uocLBObkQp
29KZQoN5rcwk2MJv7k+x4m9WBjLcRMJkLWhEhHqJ4IZJAk2bVsRoOqph2+jlM+tUzmR9dZ9nOjuR
4Orv6NIfBKn0p5qU5pMrHNjHZMquyuXTuTeDf7u53GfUksiJSYJHLuN94nR3enlUx9uvi0YsaDo2
EPZi6axyB5GOTRkpLR5M/vQUHbMWJogKkOrkg3e6fDQtI8DuJTOaYdczomFEBRc8AnvOVetQRzMT
x79GqcE0nDoOh81o6AFdFR5AlzD4Vdg3H3amrK25JJnGFjOAybHuzZ67ZtPe4ftTV4GQDGLjAXPe
clMLYHwXj9qweBIJ6tUAttTz5a7LDaSZ5DwUs7ELPOceC4tBGMHidbzc1P4PSV/LNQnpUuS+gx0e
jhX5mh5vqsbUcpPMs3fCatpuEGXBCIwQarTzOXECtR0a59xW7VXO1W8tEhvuyxsU/WyrybZeXWan
lzlozUB5VUHeApqE1XwU6bGvXYyMCAdXNXm85Zye2uF8WUVEck7W1eBbgBiC50AQhHCxAZJny0xp
FscuJRALm6RYiPqPUQqAOPdytdZ3irb31CbZda6KZN8EIBZ04+MBAUTFsXHATAd0NNcjkKKAfzoR
BnoZDbAR4dJVjjtvrYwG2gzy6yNbFOUqazeHyLeSZdZNNdr+NffTJuIAq7EReQIxNJZhfb0YfGNg
kFtRvfD98sjLZZ/ADMFz95Texg1jvR7jYh97KNZZc24KPOMrE0bEySYEUKXuzkUghH4RKm+VbOy6
f26T/gNIjnHS6qBn3zqGPhIiJQcGR3G+jxOYSvU0nD3ssuywd8ZYPjXFvMjJgV91PfgdQSXjFkhX
ojFYibx+Izgcti+jQKaF3T6M4hZFMokeaKYPvItR0qJ3Xn6/8rnsBdaaDFrdEH1VkLpPzXKTBw8M
a6djxqhwHeQscS8nSq59zcEthm3YeM1+1sV9J1EzFWbWsi7BsVGUGDOQv3exJ9d9RfJa5tfIM7X2
QOAPBkOcHD4HA3FAXs4xiJ5iDEYnnZVn9BU/qLrR81HzsuTfZvbwnVbmbpwjUgftlOjokTF1HrzG
ErqDhTbdjPJnh3yFYzwi80VVhOFQOn9Zaf3EmFF8iQ+0owy/a2c4gXCwCbHIHscI3W/jPJV2fsLx
YuzZRgHZaLp14YffzHfcqHwPe06+LJwub/MpZ9qUtN3CB3svTVNsmzxCdxe4A4AAbIwy6oBRteLV
EDPPEmhiitmL9wPWTmrYcKNiCkVSdtBYd7uos59JumhJPA0fpPPcsc9n9GuASauYJfKGeCArnsdC
f5rtqVnzZEBroxLqbQIgDbM8Bq06pDg/NgGEo83cwMm1YoJTcG8j4zPJi8xhfMjN6GXeIanpoZSn
trnhiHUZzITZTfahkW1/dBVvr9J5YDigN6Uwr9GZv7n7IE2HXZfU32KKb1zfsDZRl4JD1A3L+dK7
Fh4D1UKRGdirGls+g/Wa73CwytygFyLKJ0F6GmbzDJi+hTaDr82xWWQAM5KrMLObvTkFnzqtdglt
9T3gFXKLIjPcBN5wW5N67JjZsWFOvWNTs73U3vCASkiq5aGdENDW0yEtsDlZQXibh3lGkkzzgiaD
lVnAkGeRjLUJ5Qu5I5+yBYftRM60MvSS5mekoIDyYT5mBgYEoBOxMxL/Am1pVcbKOlThvJD7kew1
oNm9ZtM5YKIcvN5IswLOR3O+JykJ+3cAEg8RCVMexJrDXPA0JuMJZMMSNW8Y96Jbvp4ynSvsE9YK
Ys3hN4ovjAX8v0YGBWR74wkeb/VwleUAeJxF1VbBmNvmHmI/uQBEpZ+vx6bEdUNlNj5oDmY2gqSH
YMO+G4Xd/BJ1fu1Kte3zPFi3vttuW8fYLaeyndMjs7NF8VQq/rnsRQQB1Z5YCJC2J7ak3t/NpJRt
quwUkw+JaCW6nvHhQdkuOM7VvWm2+d5QdXXG9uuBS0lyyOaRm8GKR+m5tdyMgJUefRl5FPsqalfo
mkcQwrz85IwDresFtAhyJl2wqCAtO0wnVGwveXULDAGgxHg7Rv5bU2K46eZCbQEAg5zbWYF8xfvY
r93SaLe4wdw9OIsZN7F8Te0AM6LCaxYjXr1jb2TfFUDW3Sp8jZPC39f1+NiMaboBM/eTQ8KqpgQN
k2/u0oCKjB27wtNEsjKSrGnTSTR0Keu9TfeD7tU9qzIiIzDc975H6IlytmVZMAtN3Oqj6mD4jz1W
9USkYLHZLKy8LGz2Ud5l68KgBFZhzfYJaLsMGi4hj65d2AeB+t/SzbVv84dJ0ga7SHdkrXSwWM2s
OzMa36cFzelPz34FrVkrd9uDrGxFx/vUmzeDqCUEQ8YmQf6780nognb0yqqWWWBWrCApXve5hYOG
WGrUBT4wr8yBgEFuz4dctU29kmA+KttlYw9asc0aUrFBPtbAw/aUf3qFZ3xVQMNYGfgErmWKvV+9
Vm3xSeQtYCZq97T7zYv+C3wNQGAsOEFe3LkGe/W8KOEXpeZ6CNwC5PgTRgTqvCg95LkFkbnsORSm
z5kp8srK4n3pObumCdcicu/lbN+SqWodIP2TR5gxxc+gi0dheahmZzsoDR8gBDkgS9hyrEm/oWxZ
TSTuZ+2jjyrta4MRow+qeVdhMl33MSEuoXrXuU8tlb1OORZVmX6IvsMw4qKSIKgePTNoQwHlPioQ
OlfEb9gjQUO5z8jPrE21D41jqcDwV4mN9LyFwShzhW2qrV76CVwfzpqoFDfwT/ABl0uwlWqebFs/
ay1fyzr8hQTfXgX98IlbQu7kXLSHQD+DA9tL7foHZwoZxxprBJIxmR+8s9tjrziCEwcrlQ2wHAE1
SBumYKvRZfhLoZ9wOPU7b7LT7Whpc8OI4WZAOBbxKu9KH7AFmMUNTpYtm2jIp153dmYY+k19Ix13
G0ZMP02gZFt3SK5cfIxrXdq4oF30H4H/XamPsbOfuN7sCZMXG+GpH1Y9ZJVo3q8J+spuntsjNeeP
VPm4i4ry7IwFXFkRXAegdozsHtnF+NBRjlXE5m7KZH6w7OSBEXq4EiYgntj7mtHoqb7YYMh5hsyA
15PCNPLqhxhUu5GbTwUhrrgjwVgwVufVSF8aUh+BjY7Mfvz5iC2AGeeSid4DWiUMGB0sURkx/HLM
22eu+/U9eDTLOzZRRqhp7XyOVvbQCsfcw6Gik/OS63Dyp52XiTu7d8ftODachxsHfjz1kzkjk2ui
o07L5jALdASjhI4/N6BjcSajuvQqtQqtNF2zm0AvlxztjH3YBAAI2x0UcseEi55Ew1YMCLbtKOVP
bVJIRn761OTVveON47G17saMerzld/ZaR+6JCr0JWtLJROWdYXD8nkmNC6Olq/KAsBEAw5opifey
Y/4e0XLDYt6w4bG2ddy9yiq61aSOhVW4agqKmDbml9aFuzMrzoW9SSJQkAfvLm7DazY088wGrKjI
Ecrz21I3z3YRQa/yDL1uI48zOaMBrpjfyjhMzrJ4KcNgr2B1l3VP8rEJursMjIc4NKEFNZO/xypQ
7GZJ8C0z58esWf6knAuFn6y7sJ5YsfQbWSK6hb+Gw7UUt5XBrFDn1MSqa298haVHK0CddmJ/RCV8
KMeyb4lGoWzLgDEZ3lMunGuz9b9C9sly8Y+KnLMEYvgcqttXaklvw6LrzXPB6ZhxkVFYYWuzENyU
1LtmC2J2Lg8qL4HuR+sGZOYqd0W1ozdbGSzMbjg5zhGVI7rgjZ/0N3kJ6wmL+9rQP2pK3mA6jqvI
tp7xRZBq3J1UPH7VSCWPxnRAPY+zecTLl4FA3vZpUp3DcSlK0LOtsjH/Uh32iCL4qjD+OcS8rEH7
IJNVRzWyjAgMNjkBpz/bcs6SPbFV/Yx5Nz0aBjUHyZSArI7Ev1Jxkzi0xwz95YVslzMx3RnCJLHF
9LbYwLpV7EFjt2axFxoTos/5fVJ2siEUFbiuSmCdgZHeJGnC3joh5MkcQMSjvkT94+i1n1HCE+BS
QT4E45fN2b6HorgfNApwEbT3BvEGpUOoSRpU2460vbqsvx2hvm16Ebdo7a2JI256H3Rn4s6VHPTj
O3Q08nys1WBkN3Y68Bxy8AVOFYRrQ7xLKnhzRN5UamlitDZe824+dC6NQ46vDL7WL34wZVPKCazz
s1ezG7d11pELoxHZ4D9Cm1CRRQyNSpyr/i3JxxIV7HSyJjyIHMYAIDlXmRG+JynRJE0Ep9nRjaKX
W6cj3toyh1MVo3lIEaBOpoOOtSHaxOXsbgw0lyiHQNhHY7k2qbC9gAWvLfyU5acCWD7Xj2bEakYU
9ja2Um+tYozveTjfLP8V6JEStj3QgFZxWWe73ntjgsjbVSfrfqrhwlCQTGo+xmb8WhkAXAKjOud+
g0eLa2ydkzmhAf1SRrBw7IRa9fkCfS0kh//yh8xq+8W/GuqZP4YUDdR9OnA77EhIrlOabs0pAIKu
Edjv7ozqJswwnIzEuAej2fAjgp88zsDY7Yh0+TaYBTQacE/q2OEmdr07z0QtVQ4Lbcub8cMW5pHa
/jmtwAB44VPgiGmrA/+xpIhcO20I274K742GC5kOs7VHW7TmCL9tZv93iM1sPT/AmF2r1CKcsqLc
GEuxNlMAeiBkQpYU5bx2c7A0MI/sgXxqBo9cHL8w0IebykZ75kpi2LrMppfnOoHgUB8g1kLlJtCO
IpI4jS4MyaRyJ+ZuDR15DeVKA6/ZzcoBPpMirB+9OCKjizCuRWEciPoTw2i4MeIEMA1HJJvggjiI
9BwjQ8LAEjM+sbkgpc915AJrt7K9DpqrejS+xrHjGtu/JzH7ihoPXj9ctx7RetM15xDoWb88ZCo4
9ovHKbqthbvVRc8udwh42Eh2VHjT6pCB3Uicte+8Zxn1627OpvGH0iI2mgcvVaQ9ehrvQzM7a1bl
wJF9xFqGQx9yblmMT0twBlX+k7bKU0eI6MrnQslVz2WVy2vXRk6+6TmJkgPXrRI6gbwBIOFXk7UZ
4W5EYrgBTPnQENh5gFWWEY0abDBbnVTbHbqguiIvi7djNWhkR/OT02gys5Pb3nfNTSzi79oFpo22
FC2J9+DlzbMbu/dpt3Y89Vx5UENYAqqCBENqCqnzsyuzX73D0TJQ9YO6fUCrnoWy2pZFGGzCSJ6D
JYIdxFgJetTOw7eQ7sZQCaMqffbImE7i/ttqUc2PJpBCpziqSh3gVNyay7HmVN9NW75Ukl5iZg/u
Df3XXBlwKsgJAJEo7nqFP2lAGtCW9lNo/TIEiGK3Mn66frr2I5+FtIFMiXeP3pDYwpW31V/ZXAPP
hwAyLFDf1vjQeO5WEkwmR4bzScG2HhMEHaqLXhuBK1wlkiZamZB2kzuEPSIVP/aQ3cgKZnhtRR+x
A9eejjOp6ltRuj+GUfyqlt/ZGPsnUaWbQnEi901ACEB0lrgCTtHwmfiboCYt/Ws7WFk6HneDi7vC
1UdErNVNbV7rKLERKtfHjDJ1DTYt3LVlYO0IWEQPY4gd6pJxp1sGZ8z36UDIGEEeis6jmxJGiKk/
nyYqyWZEGwVJ1k5ILoiz3jhGRoCH/Vo6jclVOn02QmteuNT4sOBJtA1APZZT6qjbGfFCV0PDzszb
CGTjIAsEGm61Ab3drP1kWmub8IickhnrFEdp0fJ11ZNwOltv1UTcwFBnCAsJZqlkgTPMzpimmx0W
Z1g+lNiMMOfxq8AQjgsoW4wbC+KH3lwUfsuIAEFIZ9LT3Yxu87wACBC+Wr1l78zEffY9KhpjwASl
6/ymyUjrc4z5E2cBAGDeRuwJlzx4WgkCYgmETBokEnP20qWtv8Ej1YTgTUUR57+0eeJEJLZ5h6Jo
mT4dmqp6r/riKWirCo9e9dul1l0b97kgWatGBkIsS4LLZtBXPjaSPo6CtZu41r6aNLEPTiavQ4p8
aq35QxeBRpCSAx+ceSM0/nQHJGY+B2O0IW4pva7h6fUtHDl74hrCGRS/2y3ZcbQYCgW0RNm+r2qR
bHOHtN5wtqZDe8gLkgiSGXcxpgwiSyWsauJFzdG9trEh7638x4krOA196a7ziUFlT2nJ743ItsPu
pxZdSjgxbg5mF/lm9WibCj+2mwv85Um9Kob0bjKCkA5EP44x0r7Kgu7OdHwbsv/Yco4joaXk++px
JAmJiI9ZDASgpgGAR9/7FdhFjEUfun+anmoSKs5UyZy+JuXuO9l+JoX+XTOWgQronWSd3+WllYIO
A3xW46HeSyHGbZjKT9RX205CQSl95wZ536dm9nNuqhnxISlSOz0aZB+0XBzRtnC6d9KV33bpdUON
JGzNWbCCwplN4WqwNVGFzIuuOr/4Ticv34YOUynbpyNwQ99DAZXfw5Fyr5elv8v4epelFqIu3r29
zuuHseXg1sI5JkMzQiKOn8PSSJC06Y8+bZqrFvkbjuS63rjaI7+qD1eOYZq38TjhCl2Gla5am2SF
9jbACTtGq9JSxTkpypppcm6TRpb70k4DjloC/pQEV4J2c+uOtlqTrz09TNWtMcTVGgKIuk9Kc2u2
9pHLBNJL8xhjVDqW7U8bGeMVL97vsUnrfVrNLDMCJESWcSXNgTA1/9VhJ7LvMkp8aTTzteq8p9HG
4RnUN6VDshqNM+qTvWmyToCThKgFQh6AxK4+6aHlCL1t/Lw/kcbN+ZtIC0az3c7xwWwhF/4t1fQQ
TelDPcV4yMSrydUjcxUhvNrbNyOvqKQHDXpNVmHy3QCvu69t9US7HJ5C/2eYWVAiH1p5ddJQADeE
C0KUjwyiaCaC18AaqAe3iu4YHY17ToUrD4vBL8KGwp03+48ERZGxCUbqvhuT7yQrDz09EtASLvFj
Vj2PSczAi0MSa9FHmTk+yHyC0ZNRe9vEDF7JW3i0+rK/DXXdrdAfr5QzRa8RgBUiFdz7GeIKS5Z4
YAlmu6swSV5qtgS7aHqJSArvI4aocy3flOU8dGm8QXtFHEA+hdtRec41FYTyqQ2jEgFtUjb3qWOO
9EDFcp0YDrbvTsdhxJ7CHDP3UmNd+yMB2WF3knApt62NMkda8bUep4PnRT52ya5ZJ9WcbXMZYhAs
0FBl3q7ucdq35FmONh5TQti8k+EGwDzChkClnp7TlvKqviYy3X3oXAkrhRG4WLrJGFgO7EIX7oz0
wZl0367B8wT/s6sGUpaECRzcYho6+PMX2J5Vpvz44ITVGbTHqzs6ZEyFzFcKsauMzOOc2MUHV4k7
b5wqlksuAQe4ilnk4XhPwTJRYGfEL64xHGLjQKlcmOFPWMFpk+zsLOVOzOuym3Auvmiu4GmCpZEi
+NC17bCdqWxGiWqDLz89yvY7H4mDhKGMF8UOIDsbrrzxwru2IKjcbMqHLKPBg6TK4ZkOt36g3qOF
lNRNJllc/ktTDB8VyJqrjG33JkjZdhL/s3P4aw0At9l71Ax3enNgXl7dZrTN26YLUYUK3JaIhgan
n461V1WrYaD6G139KL133IU3SeHmO9Zv6gSvr1hxKbGzstnJYIJwbHqCMGzW0k4Hg0CTBdPPUAry
uvqljOS5VuMhcCETMFiEpl5zEigYz6Rqmdsveki0Pe4uC1nXC11mm7eKUfVLPLh8d6e2LUJlgGxF
dEOo8njue3eTtiAX4lFwpR/JMs2qq8IaoUokZHHiw7U2oFQe0LeKY/bY5wA+UoDaYkQ0jTlB73oz
hhYDjuR+QnQqpuApy93uoJMWpqmJzMqYqr1tm2xuzOSLsgEHn59Ua1s6gHjAV6BpdOC7UIHAvKaF
k8VDZowU916AU3NWpI03SNKRmP+O3NIC0r8YSnsgmAuQReLR3/qDxbAxRZiYo3d3AdknhOyCY33w
Cq4GQUJWMw0hJ221HlwJ8lbaX+VIoa41ytvQtqOXrL9t1U9IbX4/22Vw0xnztlwU+TOihylDOKts
xdvtHrnfLyyXzaEPGcuNkdPdKtMiSXnKt0lm3HYKdSUV/5VB9NLNkPfxdVNnB9zlG9Mdm+dWzIDD
EISPpYWeO9u3trzK8acmKvjO4o9RZsfC5Giq3cbZRrVJVqN7gKFGehSQ3f1kwyfjTEvxnxYScTJg
OTcLNn2V+hsXh/nZJxpPvaRz/VO2ihIZ9nTeOm+BV5W/HUH+IwTwqa2u01guCH61B8DS7FtA6nEN
m3YurE0N6ns3e5KmKKT0HqcVfynS2DldFCho1sZsis1Q+UykiajPx/GhCjn99DpcRR62zqlDJ5E4
0aecQIP0g2WTqz1fZ4QR0WAE2S6ZhitPRPEu1fB1VKZWPo0D6w0y2qbIOOa1Gs6Exe0VGX1XSr+2
ZdcdTWoj0m0TlLWxeZXhgSfmj7lejRdgU0OcO4+DEdOSSl6pyXhnZIx/qZjvxZhNm2GcP6k2DFKK
PnIlEGSOy1aoFCe8f9HSd4/Ei7l7/Btc/CaruHeW+kb06Dm6llSEMZU3gnE59hYa7MHJb3U4w7UZ
+n3jbu2MADpVf6VtX23R56brNCS0LKH9sMIZFpJvn2TnHkeXTTD/fLery/wh6cBBkqJ1qwyGFK7k
5Uyb+ZN15TXy3vR7luaRHo+LWUQGAb8FBU73ME3xlVl3QBw8+Zl2iACUnx2FWUXgFBXXPjJjaBmt
bZo5O5NR0TVXjRW7tv5WEK6KJ45DOmvIduDftDlXdKZPRF3vYXlR1Z0Nb3slE8KLyJnCdxPWB7bu
LI1tptqlJo8h4Mg1rPItSOElwLvYdDbBr316lWsr+yUxBi6MoMsNAaXFlUe06oqpMWENvBc6NBwU
sUiRvQz1csCEoExSdSIDG21fYSdsjvzqPEtg+LkcdrIW7wlxAiiPZ+cuMME1pOwVUQ2wiega89xr
7zXqyzPC2mFDnt1t6aXFS0FodtuzfC8FVr+o99CRLJtOYBhbexD2U4YjY7ptWRGeAp+Cawr8jDNz
R7hhUJVnJcQqSJpHR00SmX9gbJjUYV45GR1DL9+z940nnPU4VP06IQsT9QkyZpnpu8ye146G1+1V
+lb4izm/w9gHnGHbUAZSxH1rbOSHijnmqNSwdQK2B6KGtOsL3OGkSYVbwCDbakl+da3xjC5l3gcl
0fX2kN5Ehv+QmQVT63kwKJMDBne9y/ALjfah1gOe0GVzuCBr6gyZobCPME+bm8uNCSk6Sbzt4DnJ
0QWTzNA/Nve15jTLTM5FF5a2L2D4wa1AYTdDpjgNXgNV+uGNWtgGOlf2VbzYIxxGrs4FTLRgunwJ
Ys3D6e0UtAJl2d5FA8p2DdxFUDvpng3IBLW+LO2dhZ5giuZzn+akEXnelQ3HYs+mHaQ+YYLYjJtt
kdfANPwISsOEYcUeoQCx2JzyzNw2g32lNSemqm6OxnPqot2ojWLYMXceD0nHxd12Qg4y7JSkqWs2
bzVqb03lTZISoXbBMD84xNutrdm5ilQmf5H68eWvAmW7z7VDWVtDBivrcTUJVVylvX9SZCoSThLs
E1EUJzeRdxE9Qmv7zTYgm2BtNLlx8HRNukjym/hTf9cQS7GtZetuvQQUvyrA3sQzuYIz76bK9j7z
IkBoU6RMMZGfmYa86lqkKGUkj34m3sokYbrUB9e4D6NfKYvHtCzWlMWcGfMn0GHjDeIvOyUL0otu
2YTQ0ZX+kd6fqwwnftaw23YmLpkLCcPCatpVkoj5rkgPtc2LTnwHMO+BhVrS8i0K1rytxQ7mw51i
Qcb4buqMfdcgDywxMHAVu2lH/Bn478/RbO9ChoUrZWKia2NmKHWPap1xd44Fe29MMt/ZSvNMXaZv
xXRkDciymvLAYLNL4v1DlITQFpLEPZhEXZNQUb4J/9GxWA2ZQ3ZV5R77mpLpBnP1AMeQUxbvRW7T
bTMDCvrpgZY/PPYp2xgrQODQhva6Dtv2QfomvVJ3ZNoSbax05G9me7DigU0lrCPokYHEZeZ0O8eY
pdP8vupKOiUdn2LkfPsA5t7KGbuBLShNr0Dv5yP+FxYJHak5gant30TmQ7f3qB9UYtw23tiT7sB5
dy4Ym5k+gbxuHT8OYpRrv57vXd0lW8cJUWFWC+rR6yjd5uBcqCQ8LCNvXac4PXr3dzDR2+dBeRjG
ytqD48Wfnk+nFMR8ZkH2pYGfMFxxc/nIXcyAvVi4LLM5dCsdsjC1wMBdJMiXm4saA2nCQGyfqVlC
x2iMWictmEKhUjrRcbDwSSoK1ph+CnVY2Tf5mmk0eyG+dPn65aYj/HcHUemJp/5f7J1Zk6PKdoX/
i99xAAkkPPhFaC6p5vmFqO7qZh6T+df7Q23f26eufTr87ogTilNDqxAS5M691/oWI9+LHdgbC1qf
hrq9uGEv3wppR+NcG/bJIm3Dn/4UZbLcWtnMkIp7Bo34tN1SdS4xSmTrRuo4Lw9oChGAJJB84oHA
RoLT+iMd7u7Xw3PW8qLdBUJfaMmjbLoWhLAz//qW52F4vahR/x8H8SccBPZDaHj/u5YaTlis4o8C
de8vcfbh8z/+zfj1r/5bTO3+O9gG0+NScS256Kn/IacGFqEj8+U/dNPGL6X1f8upxb+j+DV1GLQO
dCzcIf8gQpg8oYdkzZOmCVhZeP9HIsQXnTGCMwH+zzJsiT5bskeHmfWbzjiemqEr+awfChuzWhwp
Dy7y9FjPNHxwdNM3cggpiLjbT4ST2GM+bE1SHDF6rwEazWcAi2TksOp4DlxJFCm7oj6PbWffEXHw
xIVK0TYY6xIxFvNbIpDa1nV3wYJTKcbokBvMciwqR9reR8ds3jKrzrcKDqwPLa0m/YBha/Pi3qio
TneyUf1K5cRxlq+ZE0PPTESP8NA4JD0CJ/AxjMgCeZq9gVD7mT076aHrtAZk63b6zi2AOHkNB1Hn
H3VmdXvHah6bWrWUibzWUm9ht1o0rizDxEYHqqmmRWoUWvejhRx+ILphn7FAbyTWShbGiTR02bJh
zz6qnCdoSFUba2hmCCtKoHD1eGW4aB0XIaY73DQTKEuDELmRLsgm7rkxOCN6mLfIaKq1JzWinxJH
Y55hCtKHmFbmdH79wYCjt7B7PMshmtWgFwLehyGv5s77DiW3G0r8qK71PqW2+BNO9l8/IAvw3gJd
IvjM0cD66wckmUBfln0FQBsKmd4avX95yFzFgM4hkyqcFn4sCS56x0FZGSSdWP7Xyfzt6vofZPGY
CKrfUJV8VoGqCF1YFhQVaehf+NbkftL0T1MYIhocSZBWb8KgN7kvte6WDPcnzSt+xFb2pzPwVyK/
vfxZichPgmGx8UWIL2dg7hygYJGTHZQW0zPBRc4He9nLRAtyoTWb3aQR8Jyg+VxVi2FeI9eO5O32
yMtwDvRnn//+PCxQmq8nQlqe1KG4cP/Q9S8ZAYluqiEvwKhZEScC/bDlK681kXK3uxFq1QoOI2UK
LeyNk6RXQ5HNaFCRySVwfmHSmz6q2x/9WHm+48xkvJYZuEKeygmQScMURvKQPPz9QYsvoNHLabSx
gLgW8QqOdL+8eyFXAB7chIP2oKfGaoLv5SKZ7zUkXgkcR50s4LUY6jfHoJ9Uh1yHccDADaZfSavv
s3amAm1PS9mglXcOG2WExk9ZIDZQ6CjfQRjQ3PWzOvnWloSpZqZKjxBgFEvr9M3r1DUtFE6EGX+O
GkiTwC5pl0bmPZUrQQaZ9/iHV7x8ML58Xskv5pUymfAs4yuPfUzDDBGHHuM4GQ6g6dAM1DF7l+Ep
cmfzBHp44xUIZnQT5D06Jt3XNAOS8gz/rlp275VgA9v3Of092k16Y7OhEesYH8bKHL3Hntkc2+vr
LqAr7VTcBLwKWWuRBR9eRcaY3dXpEQ6Hvi3s7oPchHnfaIwHSsAYdSD9OLQQUwV/ul4WVO9fX/bC
oJbS0qXHo/xyvWSGkmhsBXL6xnssvW7glM83TZB907qg29U/i6lcFwvTeaSuXtPmRPS5kSqkCFZI
ihFAtAwI/ZzG4PUf3pL/6dgMkj9wEC3pGuYX+1BTe5loG6T+9bTXm1Qe56x8LZmSrGvlPFYaO9qZ
NKDLcmD2CLccLAFFyI5HZB2Zjf1GY1ewqjrzXeF6teaJfEbkfHwsiUfuya4rW0yuxtz8tC0QloD/
YBUf7YLAPPu2Do1mr5nEsJeIytZ0vm8VUpK1Bka/wshxRNLyHluBc/77l2386y2M4BLHMDzDAWhO
S5q37LdVnh4vOYJORYaYA/GGjsqtpWbPx89EwPoc3xU1AYdFuxtadhgBX8wTQiajju6XPBvQrggG
/3BIX9aVJeJEt6hGCYeg9NCtL4cEwgUuSeTFAC89rlV9vtEjhyiOvDgUeLcOUQuWPgRDa3quvW5l
cw1TTWPPZvzpSJYbz2+f18uR2MCnLQv+tGUbXz6vCWNXrdG4TNs4gL78qSK8ZIuvZRsnw+DDaqdB
HoXHmeYjG0iwgFG1B1Q0Hqchc3zRyifSEOhUoMXZ2nD3yFP+wzGKLwDiX8cIAsxzWPm4myxn87c3
sHMyZPrlyK1E2ddea3jgclJ6RuWzZrrqHdEeTPb8Ssbwl6roG0EV1coeTP3ajvNrCsrPNCELwK0+
U9tLHkYDsQrgnj5x81tTy8J1EDPBLon02rhzDiTD1J66Lqr9cjLVORup9tyGOYKs/nj2vywLyysz
CL2xWBmk6ehfr8h+MtK4xpp10C3ICjU0hqjuJ2LB3HDdKvKeRItUz2SW0Bo1ZUXWwTKBGHu0VUlj
UQ7HodjLNNH+cM3YX6qN5cBMVlnHEUTymGTi/fWU92yayzmAiU/Kwg7MY4IUrExY66dHW0dcM+K4
9eN0vncDYSwnMGIwFZtbC0EhRCiK0JCFjZnuWo3occkKXpeVkAfLnIz9nKntTB/fkUN2ozNK2coe
hx1sH2Plou6PUUc9iqVN082J9lHmFdt+QMPZ1H6OqVVtrNkg0c0iuoIo+6G087uuLqPtVNKwQkhG
G86MJt8rh+YUue1ngNnqKu2668JMabj3vI9tuq/tCrLxDJfBPHKqUb5H2d5bwq890PVaOiO8LNEk
XOhNAQdy9/c3ga9E3uUco7xieyTZIYHB/3I7plwNhllq2t6i/NgPwPezOo9Qo/HCiVdxbkXe3wWe
E/hu0BfIrt1si72w2joGIl0jNOHcZ2LlpcSdSVBYdpQzrHf19dSX1aEpix+lsOotmpiXIPPUnuvZ
BQ7a2Gtg6BY2ziE+uK1F8ygNPNpU1U3VN9ZbFTxi+kO2b55KO8uIFvdekzByGBOZ0N8L2HlTL4CR
K+DYkYneV5ugxyBUAMtBwKnuM6H6OSjZru3BXlgmuJ0cgnJWA9oLk2v5I1J0XbJhwvPAfkEQtxkq
L9y3KRt+qMoggAOSyEXd7g0X/mcFa2o9oH+1Q4ZMRTndcMTtqm7KLdTd5GjNI7N32/u19f9fmcnG
l/WSN8gFdiFAENrUqv/CC4REDmov4yxpcdvh+VQ3KSBVmqtg7ydj2iXgLcuBHkjtMsvVx+LRyeix
S7e8i2yDzjnJCqlWXiK0FfBO0hz+/iN0uTv/9e7tgv9f6g3T5fHrpiDWQNoHmqKHuxSw9dA/5EEY
bkqdtR3B0WrgMkPzgvcmwH2eNdQ/YV2+TzFlsgRpRIpEuLdmghrlzAbsD0dHv+DL2uLqUmLmXZjT
eA2+fMAnV9nKIuTp4DamtYsZqfugnd+zRKbbwKzIYGJ0fQm1vCryWDAy2+dzYoKUWRa9iKn13x+Q
+LWj/3LCBEoZMsvYSnFoX+rwrKkwetVmsB9FZq5todJ7wsHpD7qHoi+0V360RRRenMIYtXZe/fAy
s/oQ5RsNRJ0muWi+d/QVNS3K98PsRldW+YNyprsK5FCgi3eybRRD/s3ncTNEtbslC5LruueqQOAu
yIV5DjuYBD35oH06hreNjNlScVUfeCvPBKp+Eq+cnIE9VHvVzrcBQQ5glzDSyiUuKyJx1J89+M1O
E39rkig6jTbqkLRs+o2XUAXbngNjSt52VBjHyOM4e+ZpZDF91+F+ATgj0+toidHb10V41WU8FUpg
tbXRZK4Sgk09Z3YPjL0HBB+LRo0cwmOVBOQQlfO4i3r1k7cbbCvTry3Gnk/REOmYZQ0vKmegtsjc
CixJe13oxLO69lUZxsZaRlbyaLpvnOzoLIrhPtCtYCsHFJdhm0JaYAPNIucaiP6x/AZZODwHNI87
xbzMK5p1vHNCc+2aVXPFgvquyWG+EyNSJElLwp4B7uRDZEOOp3OB5iTeGWUGnlYbr+KMJPIhXtjx
eVAQomC9EWpuU+uB6Vjg2CjpzlhSiGFE5bqqWX33XuewYnVkqXhREO3KJnBeZ5O5IAFMUT8d2tz8
ifPbvO+y5EPO00AfaNJ2Lg5mZh3LGuK4O0bk1vqVm+B1bmjeGWHxQQ1tcJ0tU3r4RdA3x4F30u1h
pCQmuom8oolOsFwlPSJc4Vj4Fk3R28rMMSZYxT4wUZexuzF3rclVPRcdhE8LFKHQAkScpXwODcay
UwWbexiR+jgCea7OOBZRwZvbAhpKwqI8TjG5xs7gfo8shHG4IdMTPaDFYJohOaWX/si2Od86jET4
l+B3DA1GSwCLxI+Ksj04zfA5ALwhn5dAPNeu8CLj/yVfoLqheXG2bAX3UyI9HPHte9MAqBqjB0VV
uHbmbt3XBnHJ7Jo3PYZJpA3OleUp2kKDwrCo5M60mrNOFCaiFMh5hEtsO6cgYtZoU8Q2DOUsoIF7
J7buTNG3W6LRqFM7ZkFzifcqIedolQV5eBzz+nbulj/hyJPMSv1OX5Kee7aNLQOzS9HdFAHuMrKv
ayNHxOhgdkwLY8cWxzyUWZUDHTE2oYYYqWpsakTZLRnFYtxhwMLobmUvgVEwHVRopdPei2+zjCnq
rFi+hPtcMv66awwyvro0w4hf6v3ZI0zoWQRckJH5ZGrh+GwuQy9LoWkyKZgQMUNAHvvQ3JaO2qVB
GJyQfrAfc9F8Chh36fjQF5NzpgaqkjxANGvPGAasGw99/1nPv/c6pp+ZYN/1mHoMkpeDjpV3Y2QI
eSLw+CuF6MZ32CVvUzFHfh+F9dqLMB9VWGVEFF6b03cHIcCEAuSc9rO2shKyjBuLcZ6WFPZJx7fP
ZtAId/HcP1p45SLcKqd+xLAE6IRILR29nGJegkf11BvjOXCGdmOCHLzTxm5tLC8cm9qwM3q32VhJ
Nz67FST1IJmfUsM8UT9qe1w9zY1rcnApo6KXqJ2fkR546NU84zy7NUMcvQeWGNu7fJjFcyVx7MDi
7696wS6X1TCO0sznsiKnwSY5Bbg5qWmp9VKYoUOkWUJ6LklVfqkp/a0OrHaV4C1SCCJ3bN05Ty79
CYOJFdkuakNKyjJacb+XA1nwBZRzTkaLStCR9w0cigdHwy/STAnp6HbyDoODiSaXK6Xk9STJenJp
KY/1/Go13HpqoFsY7WhNBD/ynq4Bu8ZPs6zVtrYFVH6l9TcYYjmFuXfXp8rh04e0lG02O5wC/J43
GutisvCUFntbRo/5MDY3OiC0tYUbjf04nql0OMvghrcyOxgDxloPa3epG9UBVwfiXK0X17RJXg0K
mdxugatGcXTOi+wKGMBuzuo7G2b9qmwEw2/PHrnXq95vEqWOREN0fgwisBk+itJ6btFxn9MEmGHf
yHqLfOUYEw4FS2u6vjzrqHAn6rEbAPsemg3OD+KXjHdrbLhXDTZoukzHLdqoVV/o1XkmNF5ckCTY
u+BJ5sfK9I44C/iI409ZucZQ4Hm4mpOkucPHRICiAvlhBMYOTtxDQ1j0NgtF7eceDPHJSFCzlQ5y
xMa4iWiHy87tfKYU2XGY4fbGotEPhlfq+xDzAH6TYaMNGeW3g88lc7IrUEZ4smm6BiVExK6op/NQ
Nk8gQaihRf+adR9tTvOGHYtYNQTEjBHKqqThDY5hqgy57WBIzJot9wvMPFmCf6RIbsrGPhWOk5yG
iNibOB4YqgpG+VhiWNVYBOu8FA8RI2XLuNI8vKF63RwSjUjOIifor4d2IuTeqhcp35wdssh8nT1p
nCJS7P00OupyIfnllIC4AxMMvyVJPKJr914BRtN99CJ2D97UHnNNGSsrZrnVdWdJcHbJ4mlHuekr
iHQi75or3Vk0j4Q3B5FpwMWsBCB4LFtDKg2U1e4THlCEn1Fx9qwIODRNro6EUayCGD3SYLqaB9Xs
tD4haQ3dWJ/YDvuYzi+dcLzJrIIEH+CAeY+GX09u01m7z6wm2qicGQo5rPU6Sye/kn1KXJiNLHac
sfIlM7R7r9xJZjgrpinR1s1L1C76UB1QMjy78fA+aC9jTpox/l9axJNfu4H9kC4DD+7jB64CAtHJ
SdvbTfBUDX7DLLogikAh/fDN0DJOZr5x3fgh7mgzcskpFt0YfzKSbcY6M9zJauek7QccxuPISkzQ
wY1G/3vFzo+2Ex5XLau3k4tXhoRW9FHOczjMIEJVYNMzC+5k7ZFji4DfaTUNiwhgDuJgtl1bXQtJ
FkdD7bRtyJ1KLPuBkhpZnjOcOhybIdbp7dTPUFO77BsJo0X3rQohoqBwwegm3kKJj2gMsr1rpY8N
rZGVrnWv3YBHp2cZOAwoLFZ9i0CN+Tp8lInALi2gbDOhjOtVvAYyuUtj0BL6nNTc3gpvNaZdsGEq
YO+FqccoUTf6iGml1/t19TKg+Wc9TfGtZSzNQLEeh/nVxDy6ScMuXlui7DEUW8IfZd5uhnr6rAYB
zSAD+GhVz8nQRAzcFMJzLdmSn0CXhlEvXJwNQLK3GFxGneIiI/EHDajN/R2tBoja0o/IPMOwrvnz
oL1ahKfHzvTB3h7NR+3uIsV2OxsPLvTzVZQiPcKG3IBLVU8RGzjKCrnh97Z9r5XrMKq+GQ52Pge4
48QiRwMmOvcFLbvE2SUCW5Sqo3zTJN6x8BzAKwzu5hD04qjdpAT9Iv4lpxJCgMwBq6EGWTH0hkGb
4/8PsEf1LQqxluTNdDawIdP5Jyo7uhHhbgS4MDXpamTj1EWoA5dmkFeZH3FXnetJy/wWmWajZd9N
JPVeeJqchYI+4Zg39IJKoUuv0R+3LNeN7kfBN8DE947MHyqn2SPQf2rpN4DYpMlRe2zSLUQdKRyL
Api3F3Lj82jLrIKMywXx+HcQoOt8KOhNoM5u0RTRSzTWAgO6wklycBYQ8bsqSQLKXW8fcStYOylG
22TpBuq92e+aKnqomgnPRGA3Z0aAXBL1qBEN2bxTHLFk90RbOpH35MQ6S6dR7AC/YIRaHvqFV+9i
+/Nj4EAIdPny8oPLr1y+/PVwYfBJmqer/vK/Q9BvYAF8XH7PuTDyLr/oMT78r9+5fD3VZGxxF7q6
fPXrF3F8eVtv1E+/vvztTy1PPaRuCPE7CoK9AX4XI3Syq+qct+Kvz2y2lTlvfn/aSS2sX8Qll29e
jvPyf7/+5a8/9tuzhJ75gEMHufCF1385DB0zP4U8uaj//Odfju+3p/zyO19O3NdT8+t5lpcYdsWT
p2hGkVSK8YX5bKvnB1up/oap8L5PUAcMcvzwSOmmVu12IzZcROrRfNQaieq2p7OPdhYJHHe0bYIh
FD9vP9wKlwI/yYfXPOoIKYw/+rQ4Zw1tUFXZUBbbbWOlYt200fPQjg4f9c7d6G1KXhEcpo0x9i9h
VHhnCdmg1ocAK0tUsLRZACJyhIFEmKqVIfpbfU5BLwdafmiC6KjcqjiVzN4dWZ0cN89vyYUbHTdF
5csWjA1ItIE6b6wcU/+pIi+8T/RvzYAkzkzBjheNhYnbs8ate5gL6nNtnD8g/t2lY0T+d+8bOlha
B2FzTbdvLVzupkk2npHuD4fMgBbSDDoAMnHXTMscAqK9746nFhxDFWf6vuxn6ddTxlbKbbsdVKld
ZDkIOTN808Q2ww/FsGshZXO1W5TINS2SYl2IPlsNlWRALvahrWn34aZhx+aHpRX4tYZdtsaHvlGB
xnSzQ9lu4bHRH2Ja3etmlt/dvjP9ltxWpPkw4oeDw0dnJc3PjJrNFJyNFmcaNNQaPg65bETenBFO
CF+aWrwbi64505ig7unxdubadT7W3o3mHup8ONPX+NCNflfq3TpMkU/lin1QNBCNINunRATuKSIo
PG44e8Kb3sgZvUU72JJJbtDJzbVtP7Qd6QrNwpJPIPy26V2FvWAlQ0+Ce51urYwbqgXDF1jPtnfI
LS/sDFLUwBxLvJg9Xi6npxCpZVpytLTTAXCfGnbUNy62xbC+lgSbnqxJkFzHpx4xoVvvgpzY+JAY
r3GeYHxLD0oA3de4GgNfTPpTipTNd2ct3s8g4ODmM8lxrO6YZtPKoPcAeN/dFU2FGWpqDksegoiY
ZE4YmWWBny3vWAMnjcAfVwdPcKkXHc3pkcobYLQRWcOMD+N9ZcSfQGWKba6Lz2BKot04LeiR1nGv
IzRURs8RozPBRiHjAKN4dctLU+ecaULBXPlaSzCaxvKHyhC4aAE+QJKNDT+x7W7fRckG6XxRoasM
NDTUoq4PRjzi3eCD5dZh8iDHT0tX+oF/FIHVBJWTL96b0nnvcT4RQPItmR9QDWbkqrs08IU6T65f
9XGzmRHjohaeP2yLSrKIh5usCB7T0PpkimQ1EnCFXHBVGkG6LQeZZ8G+l64G6AOKZhUiLCeyW6Dh
96oNi93r2MGFcxfnOnptqHRtfSMS/FB0jkA/pOkpMMpN1DAR0G3JQgx1dzXVzZVplYig52+uTuus
MDYiR8TQ4Lcg/Ui+gFRBGIhvknXTelQqvVvGA1M3jKzaTrwVsXpMVXiy7W+4yknpIza8mdG1RDkQ
DrkQP7IJh6Guj/CJwv4GmtbkZ7C8eGsrY1/X9jtwMG4aFogGw4ZSJpH5++aAAllU7StUlatWGkgk
xfypJ4t4cHrATbeLf3ZBaMBPdo595ykAwsZPPoCDP4wZNURiPRsS0R11Pgp2C0G/JqetJ0zc5VDG
A2HyAUSKEmWZj4vB27JNxpQ4GbTnzCzfZN+oMcY2jK9wQAFFy7DjtgjxluFzaDb3HhHgYP7wlNqQ
wtP42dPFqjKJf8CMmezixDjjg9j1M4wky6OLSl63PcWP5Mc1PjNFIrNrxO+uZuW7BvoMIP3SpQi1
abQUCdG1Wi7kpsv7x4S2haiTn8Rk3bmYSQDrWyOMC2sT36u8Jo2uVlwjU3aXp/l5sk19w7BASOOz
FcLcqLY95WH94k14+Mie7jfdkD9WM5bRJMcQAX8NgVbQOmSkVAsOJNvKcqaeEVhKLJoJRrsh069G
8qXKWxRr4VnTr2Mdn3ilmE6I4SNANoFZF6711E2MrufwOUmtH2Y9BVu1tJ7m2UGcSUkB0EjeC4Il
pfD1ETeNXUtxUlwBUaN9U/ALV4N81ZqCDQu23XPfwmq37WcyJo96DUlIr31s+z03v+kQKu1Wr+N6
5xqo6dPFDT6TXRZIZmdR0HSE/rrP0UITrPX8zaHQq1uohGYnKeFxJK6H0XmEFbI3AugBiis0neEX
OQC2y7i0IMcM7Gdz5qRlMu71BDx8hmA47oIPkhv1VSraHuBGeY47+72jgbv1WmDyk9zRFH3tjTa+
IkTghwNbEGdc5M8lm8Q48HxVJTX1N31hN+aTGXk2pC5iuFcI8qp9bm6dgv2GS3jnduhUse3lETMx
enG0xOSmbWvicIlhTafTsFAvjKGEGlW396ZDT6O2skfVbTVHEyvB3ZOtKkr3rG8OGaHzV020bPGU
Mo9k1T1WHvt6FzCX31U2GnuHvNrYouJnqTrqZCCuknhiP9iQnpMUcq3pfba32/BngI4doYrcUYpw
Wx6YbM8KAkbYLtZNuomrpUM1WEEOp4SFU4+mqzHJ92XYH6qCIDes1Nw4HVwm6yJFiAeN4wmVdkp+
74iNJh5vTWsCudDTFBa4uEudbh637wFzOMTK1JehQN0bYSMby33jeO3GzlFqpwit++UiBUifbfiL
OFEgfnlhTL8tX1luuE+TKOfEJhiWDMwOLkGoG+BBBJPbdEBoVjSMYWDBdMOpDn+QJECSUyPdTWJW
2C7c9D5B57/rjGpa43SaS1F80hfPamB1yCzIf2FA+wLN7KWz8ESisaY4MuorbTGCF2D3Z5saCJG+
jQnlBvcTBhpNXnERfdolNkWCRMRxItoCO6B5rQ15hLsYrPPYm6+hEW/dY4iFa89uh0adqt6Joh03
Zlldx56dXNfSOTRJ2BOV4Q1bJQHrObXYusm+rfrkuGbjhgk616EP4KqeotzbT/p0PwY71HPaRjXN
zkkItGZawCLxjrUNQ9MmriZOj9FVK3yK93nr9etGdBVoe+u59gb8tuq5jhhnE4Twgmva3GrzTWcF
gE/M9qxHlCRW3p6R8F3pobjF5MQZGCTAsegG4oftMwy+Tuw+52KvA6CH9DuVegk6Z+TOJvEJW/ja
RpbGmv0YnxHcCu04b2yFaE0aRX80wlM5to/MCRLf1bwck3ZyPxu3bZMvkk0UTzVA3JU1BWucmeWq
w+Q6a80JfaC16ceeksvDK2079XWgV9GZiKH7zujpfZb0I5m8G9oNLoOHXDnt8WLFoXVLU7qInXCT
VHRTfn2z6xmvN4iDTFkyWALduco1rWKJrcRTaDKj6kJNWymVmExksI21c1msO6sE/goaJtk7kdyU
S8jU5UGGxGtYEaVT0mImWR6cYC7XkYRWZ3d6d5TLA0aWo5x1sQdQBfG1g29WYtuEyWUeByKOiCAh
CasdVHw1OE8kxjAn0LL5DXUuqTqd3BupNx6rsUGBJspTsFCDLw/aghO+/B/LFSEWNIT8y/dgBdlj
nRxTM2mOLc73Y7z8Hx4XhqgGMZe7EkyVpab6GNKWOg6XV/jPr0VHyPUUwpjFyym6K7tLsJ5XraDz
A5mc4APARhdiuBgwwKyItnwx0yxADr+ZkgpLw/I3CxEpfvaPPx/TfVPgNeAoOsORlnWSr7xihqU1
aw/WkkCk3hg0o6Bffn75pZHIj81oQnubRcANulUa8J90geIUtu9U7D9CqZPzaxA9Ay66YFWkG9H0
E+jFyMbcExd+UZPiABOs8wu9J8KhoKzgE4AxQF8eUpXj7ryGTV0ecwvMwWoGORNXQXzwSFnY0Q7a
//rhsn/njWRQOH6bXQFdMYELfCQsJ7zAZImGlvJuXPafl4eEpWI90rZamUu80xRDmM9hYqH2vU6c
HA1q1SZrqjjgRCEw2HF5wGSIZIZxebtvEjzP7WSSQUO1PWiu+QYitT24cbpHyw1zIA0/aqfWNqLg
89u2+babMIVdHuhnrwl/plQeCGyagNnR0YDpdfnh5f+y5cvGrZiktB6Ijo6hZ6SB/xRLb03247PK
KkY5NVSqpYNjRgR/dE+lIyZaaZCO0umNOyBW1BUCKEQ0fYbvWZrIBQA1wrX4GZZ8e+6Hu8y9SgP9
GbAO08ygp8urP8/sa1dIVm/NUbwYpvFs96TltNA7oMDdB3G/neYRBJLZHaiJf5QhdfN7aHevUMZs
VH08NRE8N1Ib7lBgPis4bch1nkaHCoSAHazC/G2jbtda/U1a1gfiy7uRyFZaUfroo1k65CRrazT5
fXegZW6amIKhGvTsKLl+LWgpfU7JyF2phP4xEbcK9vjyrX8+KPpRDB266FAQJ3v5fibreqcl7NmX
n3351ThbPnyXp7z8WO9auWlG6+XL7/XeklB2+ebl92ZFgK1eW+cyzZkKFTkksUlkPqOGn3h3zlaG
2qX24le4PvG6oduUVwsYlApgJXOvPfaNvna1qzwJ3KuGOKWNk8FogYPhMxe805R7E8A+QWQB46Um
HmwIeUNygHRxH9xbYpmE2do2TAkDEBhASU7GnOcy2uhjgGtjW8kHLjlD/9lhJ7ypYCYV47Cxy+Zs
cPM4ObiWByJn3DRaT16f3AOtSKjoKW6KMk2OcI2vRpWP1zZwaL9ZendhRladVrXfamSeuxLJJyas
PY0EE/9V/ci2X1LT1Tvbhq9lt/rWRKO8zuNi3jid8UCI64hdP6ToDliLXWqMieV6J5xr0cDQjGp1
O8JVrZUOHjswD40dQddyASsm7riP2LJQKqK4jhCZ7+hEstdvjZ8SPvoxhe2kUiZJiUheSYegRWPN
G8maPw0vuuH2R/g6H0actVuiPL+rzD1LR91hSrp12vDTsgv9CnT2OgxBOEX905CaOz1VNsY3/Jg6
xe+kdq3t9ge2s09545rMhhnUGfn0WSr3uTZFuK2XQYAq5TVXx1PsRegNjJDUa+Fu3TbCVju8crfn
JZYHS5jsJaLoESD0rbQROTHvnzOITnnKddYO1bYv64GZy9ztkHz90D7ZZw3EJTqPhhMCKozB1eOd
eMRx0h5ta5p9GNcRKE35syoHMBwzxj2FbK0RR+aYuaehC25AWaTzg8VmJbdNIqzyF+FY32UB6XSB
dPvM1abNooVumcaOkuMRQbxoqaDcdgyROqy7u7jJb2n1UuWyORfRZtDMfae6UzHO5dbWwEJpVu9b
enxLQMW7FNHtEPa3CWIAUv06KJYEx4G/xbnt1bSu07Wt6Rvc4uw0N3XqXE0VjnvB8CpFSWKSoUUD
aXwMDYbARRN9amImLajWrooal5fbncd8fLNwr64iMdzCur9rHHoVrX2vD/1LlPWvRRRhfh73CT17
O6nw5035uyvRn0GGWQmNy8IaylNZFB+8+2RAWeEdALHv1Foz8PLoYE7piRu9zlzp01HlqXOGH6Nh
/egYyXOD/hgzBG3KBggYd7dzkTd4JdUSkmqeZD59y5X7E9snBbGNaaYhbrg1boX6RAPzrTecd/MR
9lRCe4cb5VyX3yfd4exHP0Y3pXkG2M+HJHEd5eItnZdWgMnMQvXPk2eO7IkSxAJuyCXa0qEAh4bA
/Y3PZbxJdGJUKbivp1B/bl0S0hN0wvTh9W29PA96EcDCBsbWaUyvhNs8GC6uB8U0kdZJ7tsB0D60
OosMUFLrQePTC5PZLX6BzJxPQgqG9Bx4qgCdACN4TOq22hVzwai/voq69q3N9ILR/0vspikebGOV
G2RqEkMDpQycV9pUq1azb6JR1DujMGmD1vQo0JAbxeCtB2O8Fj3uUAQGydSlu76pT87IYIPN9U0U
mqzqoKKxDVn1U0OT1wntUzvRu5LLPcu0Yd4H0UGPLJB9hH2Dsvk+6MhwzKReT64Rrc2wo/bVu0dX
JfeDGlaANo2xWiiuJPYV2n+ydya7kSNbtv2VQs15wcbY2KAmTnrvrr6J0IQIKRTs+8ZIfn0tel4U
7ssCXuHhTWsQAWSkJHfRSbNj5+y9Nq1fnDysVtyAgMJo/xXNQWuJjYSIhU74mKrucbC0X6H0nrjC
ZC9M7O3jwxyx9BT1Vluzu+PwpA39PVjzUxXZB8LQODCY26pQbzSYLFf/g/i5HCQTAjcj5n5+Hvvl
vVZww6SRn4C4XEA8DhuNj2e00T8aNLCM5AthSJZbj1aGRcXt5adh652fjIBkY2XtukRHUWOPfl0m
3b60KlSuHVKSXxFauo0cw49F6eOWEMQi56mMtQcbKA7xrQhqmFcO1ietifNi41MSYf0FTvFd0NdJ
687hlPFdD8jQWidkduXaAPa7tzhxXpla0EQb6CCDXfwmzZY90/Ae4SHsh+ZnqId4hV39Ti+0a2rg
jibLbiI702NSiCAObJ69UDSUbxpB95tK1l9rZNdI7bfiiJvd6IXGrqOx78+S46nofjBMEr5KvfqA
VQGb1ziiazN1qodpPprm+DvsOb9kw/LQOpDZwrjQA2QzNMvLPzptUTbX8RG2Dg8laoI5bbDDxi9L
96Ul2I6GrOVu6fuzQRrihsk9/aPiuWgNjGMNorYqJpgA97efQneZIze5JrJ9j0pw0CAQwBfTTd0w
S/40GAoccD+B7i0AO8esJUJjEIEwoQg0nG7BonE9U8hpqEFpgS6mdakW+qy6C5h7jPU7ucro9To8
RZ59502OeG5myCEZSr0KeYWBGo9IipQ5hbPlt0T3s7aXoHh9hRQ152bpuMQKr8gQqv0yRM3B4iBG
tF4Cx88ibzCska9XDudLwmkMxs/dn8xQh1wieyIxhfXVNOvARcu4WVqkVeVQ9KcE4t9u8uoGwL98
Cb28fu7TjBaK6MY95WaylQMQMLvPknNpz48N87yLFL17cZLG3OEtiRGK2dXFKGQdRIZ5lWb+GY3u
cgnxURwnZmJKus1lWP/yqqTfTgYfL94952SuvpN5ys/VRItcr5cSGiAHxCxbO0uoJU9tPsjdasOc
88I40D+7d1LUc7e/vAHok1kERWPLfWa78ynpLDRBtPUjRwHPGthEDQG+SGUd/TG2krvbX8aMck+T
KM3F8uAxuAfroFZXIqJPYHLyshKsdrkzrTGtYL5GVL9mU4nLxGaIn3yAfFFNsO6GTn+mVh2fXYzS
+vLs2aSi5rptnp2hMkkMYfo1kuL50htTscMVQZWYpubeS7nlot7WHq3qNRoquAHrfziRMe+MdYZP
4OhmFDaEJ5PHKxAmiu6s65a7eInZVx2qmVoHtSB7Lo9jluISj+V3J/pkb5mtc8kXnFVGmxwcJnS+
03SLr8eIf9zQupPuhGxuIKLBybBF5HSCfeEqsYUj3O9NCPybPoUMqka8+7PUGK4XPT9tZDC8VEz5
Z52eSy/vJm+vrJpANVMPzLSHLtww6U5BBInRqJDhjaSsKIefuYeGZVyimS0OfD1iRlMjcyCbNJx5
A0eGGEzEPOiHcLSOmsRiFFNO5KmRnodpZMOCnS6bp36xYhqBBvQ9euaY6BhiLBqcf3sIvJja3RlQ
3iGP6QMeM8GSGh60KV24SZsZwei2b9iZko5vtvRo53DJ9rVDI16r6St2Xe8FakR9gXgAE6UgqRlB
ZWd11IruiWzYByhXR4PGHxWUBrPAfPN0zh43Q+9Qi8TXow5CESc/IDr489hAt8JLt4aIZkJb2ms0
Ne41Tqd8v/Ttfb2Iy9KBXJ/c9mc2ar+lUAItKbDJaJW3VGBdu4ILgV6Ho2uYnfMS8zFFYLHxJlaY
ZfgU83y3jCWAyREUlQS3Q2YnWU3UcFbFtlliaklcbWu3UbL1ijla2Q5/spAQ2p5uHhKn6c5Nw/P6
Z7HZfVMXnGAjm/cYkRhjzbhVAIRC86Wek/neUxqnT9Z/C9bVNMc/YSM8VZ22mYwoRMiSofAiC5fN
laAAZmfAnFiqRQXkAgGUD84BFmw/rISw6DNP4apIa6Y1MFfLNU2+8tKWJCeVNFCdDn5zS4CrKJFh
JiGWYs2xr1nZrCQwLNmRpAnWZicarwAErRTiCtxjVlCdGZnzjksmfegj9aMJKT/iYTiUEQe2RaUX
mYKCHQtB0OewWqZhE0pKJscAlRJlVkQ108cHa+JknRakdkLH2pmNCk+Wk/NU6nn/BM76kIrfYSZj
anAU1xOj1XOYxg+DPWrHkJl0HxlkayQlPqXYOHfp5AWVFyHAysdiW9AjXO9xfTtYtIYXmTXnuTd2
TcmGMU/eMR7q9qhjvkptwbBnXB5zI3+Im8I5kAQEm8glQLa0aw3IvnvPfviqT/VPHiF4fxpaT29p
5dFd86wrOnmmWb2ZTKH2ztB/lmlKdrmdPKEqXt0m02VOYRsOiccpmPqiK9VbSyDM4ihUJ8w8Jofm
rEPkSgwJ13dSJiTL8tGM7UBb0b50OvYBUXOiItoEXRKQHqyU6Yn7K6GXVz/YQF8n8k0IaKhxn5fi
OCxIaaLHsh4F/nH77AFWsREtM5Ww33MUEZY9ejhMRgzdpfg0FkPblZlHD52JxDaZ6iCU/efNGn+7
YkXZk+ud3McYk8IOW+jyWtsHHTzgpvbcc8elDcq26oJKUCLmBhTOjMoKhTnuz8RlHt7SpPAEGTXS
fhwJVPFvFoqb2U9XvX12uMH90J7W3FR7Odgo+u9q8XT7qrZvUWhKPK1gChB7l9QgY9yhgIobyYdO
ZKPdI0Qwvb2rHLnHhkFVkHrErHRVIBtYKKJMr67O3KQhe7vOyFaSiOOulewsvhe8QN/sbtZMPdI+
o7l44azPzGyJD8xezpmRUWzipqmyz1hF+sFwaAZ3i7HN7OSzFIhYkbRArl+99sYodkoxwC0LJEwh
TwAEVc6dS1/u4+1KfvGLFSWAARyTJjI9Tdh4Fj6sWmHzRja6rWYIeiEDTq/EPBe5P3OacT4nzBco
NKMPmB8EYhMec4srji7qVGC02nQ4YAcHzWySv4hm4qUzrMb0TA6iHh8Gi4oLTvjIKAu1ZNgSoyzD
YXP7Spe02b+W1MxuCj8S4c90DF+ifmalY4aEfI3T7kBgjpLaH2uERl00UHHGhQlNhoG6xRqCzgpu
sEbvClpMg0OnS7MHo6YXZ6rS2hger5E1aRDHSCGUCfU/HS+Jbf1yDdYjiPN3VUxFrQPZikzW+Zj5
MXJGngX7XlOCD8m0nxpukpl35XXaC2hQ6dfp/LMfOIsRHMJulfBhCwhu8ZxSGGmozLouWK8Mw0jY
gx7FXTdBcptQeNDg3LuIC60i94LBiD9v+8nSrMFV5XFOH0bT/gLQhqJW8i239h2ZnBwI48+JWnIq
xx/xwmdnVBpooarEDo0IBajLSm2/F4ZV7p16Ks6pBCPUYiDohn7aFTGHXM+knPdypb06cT+dlCEO
ja7fLZ3TXdtm6K8VM3cQyvnRzcrpuNbATq6aB/DUHBxm8XOIlHgYKSP1yWwx/OVbzTLHh6xfJzxL
wKytDEgrTw/l4PwkxDc/3/7SxuEjjrWIZOna3pIncNGiQSeYfUZebXAIOQPxe48VCeXIRszrPOnJ
IVxwgrOOPjFsH/eLqT/Vdu/sWEvsszWEZ8Qo1EPwb2qO+IfGaz5kbph+0xmPMRjYoJ+1rXLYJNeb
Sl+xDvEgfmgkRQRpv14/2msne8aZJgirEzRB+S0vkyTWopdk2nOanXp3g8BJP/bewW1yuafJT2Ig
+j5ghXqQK709wgwEcb/Kbo1htHzDhI4w8OlRGJDBSJmg1pOa2ZrRtmMA01eM/ngQI+jsyY90RAma
ubgZqB8f7YwgkCnCUrYELe6ejmz01QLEvaS0u4pKBokDRVPuZM+it0tkON847LzAIeSZ3XDC74V2
iPdWz37VAqpUzltfey3HIMqlCHVP2TVvLZWx30ysQbeFiPYK+CdpSRDQbMdhrtk87J9LuZ5GB5ez
fwI/vOHpd5lLMLunuG02zQRSDmXEsXCZ+tNZG8G83hc6yBIVzs1BhxKxRsIEoylQdMAB5NVYjYdu
fDc0DNchZRmBm/S/OR4SseT3eXvC9YLadmRTvV0nx/mhKbRpwlijGXEM3d4wBH0yjqi2dBW9LhSC
AaUrez0MFAPSUcIQfRdzCyBMMb4h6E0Bz2SgVQI31oBYwlMhRetEIxNXHR0FntUEvhOI1pSeAQuW
abDUZMh9+n4cqHoYOsQEP3nukRRCovnq+NS68edq/u+7/LMouZsQ0iL2NjTIzqvt3BufI6N/m7mt
8ChBUvnnLai3DL1TPN/AgV8MUixZsTJY3n4J9Lu5I1Cb/dE7Jkb8Axd9F5QKIxpUCMoSvqjq3f1c
2Bx9wxYKdaZ/6xjY6ZZ5gd6y5Id3xUK4d+eoK63r2XfBwZCo0W/sCJEJ+oBuxdlzBbC6GMUT5/g7
LcIg6AIUu63kY7cbEUWg2Wcl72YOfBlfLlpKPgwitCrN9FN28/XWUsdGQjA9p3hkEhUtuHQONOFc
3LVPydK+7MJ6pVxkxUPtDteERWajFZ+ENDbYiPltar3YLiCrG7EcirCLA5v2OVlAfI5/rYmDOmlG
pnZSpZ/kzQB8tDDLEFmUmKN1zlMEFLaSpJjytHvzPWeS+K5hCrUp6Nu+j2Pc4Bapol3uAust8Bzq
ylvbGcN3QkPn0BDe/uBV+vc0PUeyMj9oVKB4LpflkggnPdjW0voRZvVAo0FV6bBNq6Y6JrY5XK1p
PBYjhz9JauwVFjEM/wWddUVskCTKAjcvhJQS+Sbafm7nGuTBpnEJUIlUHpBYB1VdKz/t0gDgkfM8
rndIawxfvZxfTbO8whS4UxU4kLBd06zYd/VWHOl9c8gZDMZ69JnVevfYesMiRZWoryvBJDO2WRYV
i0g5HimeOBF5HwvoMDfH5+yI7H1dD3lOUB24BNMkn7EbvlRZ81gu4kc/x7/z3DnEqmRVS8Gy0dUg
IoEWPuTg54by2lJ0CK1k7eznlLtifYiaiRfqKhp7i71aIYv6PqqBmqP4IfeCsgPfLTm1M803nRVZ
5iDVc/dw27BDzra6ecY0R2QTQaMBHnTSrs7j2Wy9z1r3jpmQuAPNI8ho7Fl9/RV2HvcsN5c+2C+T
x5ycXCv8zKUs5g1J6QANMbMsJZsvAXiUsQxS2PzSTwcz9SZa5GF9ds20W3YFb2fSvJepZ7lr9TTb
aFoP/ZBacVjLickiGbbBrexV92HNw6CXuKU7Wt12JO4qdHib2ztvR1zaqTODytaeh1FojOOxv1FF
1Iu8MzOBuHxhI4Ar3G16ySIX47WaXGj23P43ENXtcYnAU2KQuGpop+kt8vlGmBCGgSwju2ZZAty7
xbDx5qz/zPMwbcbWAnzJrlLhrw0KwB+VIf15FndgCrkKwm1ZwCAsJ2Ip9+u/6zNSK0pXL8hHpEJI
htqw4ZMUTExnUs7CgUR6Xmv92o4FDjzSpopA7d6OO7Wrm75p8SQNyRVH1NqlZ9OJS0IlPKtHQ0U7
pNSYljgstvXATeHhacqdlg+vYA8bivzTLKxTm3nYx1ZOVpqUh9ylowiAHoGdw6+9yHTezsXZ9uBT
xevZvtAAy1b2l11zUgkL9ueYFrQb13KfayQ/Uvm8jUDstZbDHXc/uWdYBm7WXA82OzfQ2ikkvC8k
oq/pOIoXOSWCS0CHC/yI4Q6GDE1Zz41pJxvkbQ67eLu2KwjpAHjerNsmN0eFJ33ZY9HQtkuD+wxy
P/fcR8UnB4ZVvnYYa4xEe4T4GiFll0xNBZBOdHd+2Ap9bwCrD0j3eBZqeOvXU1beuud+JB8nidim
PZ1xeaweUrzdQb4kn8rkoW+Fsx9W3KuTUdY2uDgwILWHCIk/GssFSckiaRmv96O68ZGqUfBu/9zW
brx0NBoMFOxTdRjh81M38pFNlvXsNXV6587iOy8+wZhNPxiD6jN0SrtEiJ+j6cXJfIRzOZ8ao81w
PwsZ2EQ7+cgasvuU3gOoxJomjOOusWSSGXjlPTPO8UsVmwE/YodRGHkQ7juDJ+go0nyr5PSaDXMc
yDZDhDN3jPj1PvFpHsLghh6qKyO8agsrlunOL56FJoqHH7cGoVNeI5fD2HUPBu/xnLoI2Wa7PYpE
Nbt2vu/oeC3olrw0fJOl0QLnbnfocJz9GOEaXGp4GjAjDIjhWE1lu+utgT02ogDC3FDBvS+X3dT0
D2CPMLXMWf5kWChvKpZvjDSEUwpzSK8dJ3iiK4uATOnyYeK0+LQg4BzQk/yF9PlfOuH/SCcklOZf
zP/Br/7XPzGEd7+K7//49+uvpPz+P8mEt+/4J5nQcf5BqpEtHMsE7WDZEr6J+u76//h3zTX+QfC4
h9PcdUwHTgD8sX+SCYX7D2F7oBZcqUNHhJLxX2RCAbTQdl1AQ7pBftoKLfx/CHr/b1wHNC6w3vhB
wGGkYzh/w6/0bqpr/aRBuJs39matCw1mGgFKZ/PLOLUfwwsRLsHCFnDEXvQvF+rhLxjCv9Hof6iS
su9gNv4NsAYICGqjbXsGZBLYjDee0r/gdqrSrhp4HQSMT1CQsXD0Z8ID0LnT18Xcjyndc77R5/9/
vuzKyvmXl0VMZ49twsu2P8iojQtw2HvAZP5MV70722BPiv/hJf/OPvr7L/o39hHWcqLURl4RUdaw
PBouutFthIw+Cfr07f/+6yFo+G8v5xnA3xDvmLqLIO/vtMku12p0i81tZQ5PiCP2UFtWzR0lWek1
lMGkOlgrUd2RAP1nTm5XWShCx1y72DCCxPCCMCPVQgi95MH65cxkVjUkACxtYcOwsHBrdvoAsVV/
D93R2FR4ynZzgSeS3iUb+mbig4dq65Y0R1eLjVX0e8KFSBRrYDil6j6kW0KlgBrGIYclWbo0wIZX
Bs7NFDeSLES/sa/0o6jMJ+K3BQ6fCTT8jO1k4fgBXf6OmN34FKIOBFz7nkk2fy2ZXi2PcyJA4OfJ
zcPn65CYHFbq5KDUom9DVwfzSO/JoI12cNpf3Txx51ms31iwq3J+tXVgkOVArGxur7Ig16eZdnUV
OQK2fSIC+Mgs44tIujszJKxUltY36P9rUjcf9CFe1VwHXdddNVu9zyZAXrfnyhLASJIcnY3MYK6u
6Lw7HdFKC1Lh3PkEgFpzwoJDt4yiQUasXqeO3auu2w89avhgkLGXibabZ5DzRQVAwwEjEVjVocm+
GI5/kzjRwNfnkzCxQjomP8qMstr3vMI3yuWxMqp9rfJ52w4q3HLZDloz/yi1k4NGCbziwii6poWQ
47RNjJVyn2yFqD5c2sppwiRwmL+zZXqNHQy8EYKhdnqdiTUhu64m2xRxaeYu31ioX6P6d1l0v4au
yZmjr9VV2mn+oPlzlhZbV9UfIfZHzXV2Zsl40HLGV7suvnVVrcmlebD+nMKaXvXZvp+rB6ehss46
wYmSVNzapgFG9cM4/QmnWA0oAad1qfElVbUVZgcGnmQg/FoqGLSame86aMstWjxFx1XzcIwrB9MV
stfNkUAGnOiV+NYAuOxRmfuCvPJNpgFDITnYTZM/3VofFh0Tn1jrL5ll4BqzADSYefuD/iOq7qr7
LSvEl1rsTgQzE4aW8dXaYn3rOblGecQ9Zy6OT5o9qvQKpqvHG2kEtKWlXApfH1G96ql5zTEaoQ/M
/LjhPbtd+SiN9gnkEMWNYVyqVOLC02h3WToK11yLjygotgh4abo23D9NBhU9JkCUKCxKJJCOcda0
3DJ8w9gQuMYHLT0WnSb8BUPngZ8FjKxnjQ+5GArAZs3UgFfvAyNWV2rtRzgCf92+5ZpqEiI/IUMF
TrWXP0I+IT0p6pZNL+DD44pdQzqxp2sG0uYlA+VnL1hQnOy43jcE/L5khbqbTZvkv7z/MBon8qEO
bKuKib1wJXgDSQzLaGLrnZCOA1P8zjVc7XOsH8YBnblazq7ppkfSXGm+W2RTZ+0DyjUIGkN3Bejw
qpUtXnLyEwmt4HPTSd1g3S3XCQMHax7DPGmKfZqG26QNo629PnEVwm7f3dPE2MkRTwi+J9xxwkwP
I/2YwazxESMCB2nC05lFBH9o+ndh9M8Q4u8IFvRXLIpvrH9ZGFj8bmCNF227k456HV2ucWe3H+5q
dXflgCXPIXhEzmByIwJpNWQh41s4koY52Mi4C4h3dLgn4bN+rtkdC3bk4rjeTl4FnGo2WcyiPkFc
n7zm1lvbmGS3ekR62YXzaFe4Hx0eyJgInLmaabyhLQp1Pnm6HVBcWPJvyxFygrlbXSZIyQd7yDZD
jkW+CPmlyKLVHV4kjcQ3Cl7SX2Y+EWDElT8pgJLhE4Rx/jcfqljMb+J+WIulPCyW8xRbzEJ5Y/3E
P5ayekwESJJR7Ye2fNVM4pfpBWMfIFdt/f5pIanYrd6lqV6bcX5t5drIDu+Z0OH/TlDLROn0us7I
UE88D0uzZVFFHq5wxFS8T8SyrDFt8dEm9mtTbseoJlOotQAl0cCwuRtZyxh1WY9K5I+GXjwWsvkj
FzcYMfRH5vock7S2WSYuV6dlOzGipNGZZfoMA+i3IygWWnEKl+466FyKYuLTGRjlxFxWJKquT2L8
pobDxWWN0cmBpID4T7Bmwv7jt/N0bXONXVOiaKP9+s28lLUzTV7y/h6oTbPQnsvwtLJ+apJfLfKI
LJu0+djJljHY/DqDiOZN0jrAqrApsP1Bflluv6ChoeBthvh0u+FhzH3gXsIeTr9Wkn7Ka/qzwT6a
VISbdf1PdmQiTEzynFI+cEmwyFbvikdXdFe29o/Yin60Ge71xBV4QpfsAl55M7iQSGRCQ2mKCYU0
re3Q5p+L4dR+uq5qzESrjTIytA3t0gBVJcAkUcmWYEy/Uip79FQ7H6oapUBfh4gI3e4xnUsaBRLW
jdc6a6gMLkny/oy4nX1DFY9tyUNhTupBVDH4nO7alLa2WdXw+brzxX1+ZSb7KLRqQLMaP7NHn/kI
wyAdKw70CDs99Vpj998J21w2WVoR5DLJP31U7gtciwEKmDowiAfoPH4FKFy4AGz0WAttJo0n9uSh
2UVnPb+Sje6n+MS3rLLavq4LwFBJDHEIP9bcnVv1sqBQ0t3svjcxouVOswTe5P1oGxCng0kEc4x/
oXFHLB/YZ114n34fdflWt/lRbKq/O3vZ1qQxIN0w2ACnS8afqkfCPYc9uQmj+Y78KvDsYp+PlDVh
OpxV2g/n1EFW09i7kSH2ZdFAQYkBsAr5BkQZ2T8dl1u5qRQvNZkfykCvX2EJiuuOrvwyHEenASkX
yfulnR5RfmCzHpBdh2T1ZQyB/FF1oEjyklmNxS8Vlx6XM3cKAEbZy7jQfTdxFjByhjdbZUTqOAt7
Bcp44ho0nUV7zWQSwCAq0jCnJRKrswIKh+qPaVNavmSUzIDvEbL2pyBkwycs8kPrYVsjmuRqzOMh
cf2KDhPTNeVtWPietNE7tpKefWoyR0LphQpv2rlAmLjXojooWlwg+rB4B020F3Np7i3llOduyd4i
jcVnRBuyJQt7S87YZI/6wZMG7CmjJrc6QVwIEpSyLMQuZKzRaAy4DqOnvhaXRMnUaunj2XCkiO2c
+/EF67Sgn7fqgomu6GPd2/DnNFvs6a1QNGa636x26uyQ2hhZTEz7CXOTpwbUgkNFSzz8hUd82vz1
JpIG3MBsH8R8b2rLRU7JB6qnZLWd44e3clhAZDQCVMLMbYEPwVgX7VJNf9eiEH1CXx8cQJaHhZhp
pJj1OqOL0TL2iLE5hG6yWLzMVvJkxe4aEzhGp5aQVpzvkLEsGZaBUVH+INlt96Qv3QkaiWVCe4y9
N21oviQp0wfbPcIb+Qw9AeaKLMk9NC5jmX6PLg9VGBv1NQE8zQJMUdCHPcpmzG5xVOuH3qyeyJ+i
Smq6r45Hky7Rb9RuGGrH+EvgkaUzCRwwzfWVkrIEkoo3SOc+3DKRz+zp96KPxnYqcyxyaAXo72U8
LSy5jUbAHLTh5K87ioUicb2E5yW8JowDAjntQrfFgMXqEc0XQ9XkEg8lzXFhQjSl5bWeJIxNTHIn
pAMc2pMWPuT27yjnw+4IVd1iXLgijc632F6IKccsNVV2sp29sNlaSfKZ9WNOTm/CCSRFeCjhLkl7
YdZEjLAvvCwkVqSHeNzAlXcJndkOBkICzdRfEwvKdmQSo8fpy5d5A/tE2b8KYjIpto64f8eHIplZ
Bmwkt1G4D9nCd+k6xbBU/4fMVAq3KfvkVIQ21aQpVzeCWriAe2PRrqzriB0d/Te3MZBRi3A3ONC7
UjffVkWk3xvMf28UZqO6A1Wl+VZMf5igFCYjMYndOtbqtVUPYiPeS6MZNi3iQNBhDR74lPWoN31J
OAE+OALwKtu6iAShQMncoVmODO4Kf1j7/5MQdwTW/x44sDIaZIrJ3Hyd8rPpC/d3EZl/SgKnT61N
aQuWkNxSk8/VEQQlTE5zRGqW+Z1OA5pW53vujE9uTQ/bqNxVihwfIw+Qcm6G/WMbE77lGmobuymD
peGP3U7h1q47DrZz+mrpeQwoW6kjNeqdTR/dzEHQJJ5V7QxzbM4dpQVqGU1veg6bWbqlpiRmtu7w
sncDhw3ipGJnwLugZztnRj0bueHOaifUCZ33o88MO2iF9pzU7pNZjw6niaLb59YqeoM1jmiFqpn5
HnIxiti57vZhepCjnVwtO3wOr+iU7KcOyiJqBewX+PGI4UQwX9m03Ue+N4X6UsGZw1tUHvmvT3fp
48Ago1dJNC8RLosADQCrzbi3xDtSth4NunzGCNQfqawYBE5OiJhpBa1KUq+44y4UwsV+nHiupZL3
IPY5kdMyiAcFcbVrS6YonrfD8/uC3AHowvQp2hzTJrPuIY/uUhySx5LObJg7Cpjl9LmCOlkUec4M
RDxbFZac3T3ma1xdbveetCkC1ANXRPLYK/zUnmiZSTgTp7iuv0wABLcibdXBwdYKK9nb3GaanDa5
PSUuoClqsVjb2n5U652WEy2NxHlvNSaCYXunYk6MrSHpRLNa0nBFuErG2AnNH+nZ1PogM+cdH1Vc
RQEdiEPp6XjUXIA8Hf2GMttq5DFAXHOBAOjLgbCuc6Xqa59jrJbOvDeZOboJ7KFYLECs4h3Rz3rg
lNbP0qi3rQE2amTG4Grxh0oREH21+nISVDWb2m5+VQIIajcZSMzEqdGB7sF8WrwJXBWTtDArHvWl
+c7mGdoU11C2uP9jwoBY/7l/6RcenK78qc+QAarSOM5V/Vgl2q8aByCzbA5fBfbucRZ+ORrsaZQ5
DGTlUw9UM7g3CMjijm1/6yqDYQI3aWOWYHDAWhMl7pK8OxC8XVVPg81JNuyrNds0+0ytqNvopVD+
LJDQ8zLPpaBzmK0QgHA7QoIPHGbXl9DFtVTqyNHftMkt94tjx2T2FHemRwssQbIMeTLfFiW5YGj6
iX9ZdqIevgnNehqL+Nktyd5dp5ZO3nBkj0sHexGLqqudLd3WgiIWLRPQ6h1+pxnA/Kt2obc16Udt
iHrFMuZmPnOd5VzDQc0j3gFX9zK11mOXiKvltECcdBjTaU12YW5NRyF4N7njHYQtLnJBhMUg5aqF
dFJSPjaqWuuhxuS5Q2y5DswKuFSa2AtOKIGbFbsib17JlKr9CZVYuKpCsRuJIKqLB2fVQhh0k7Zz
zfGuh+kUDBT28E9YBMMaoWwzPvTW1NIdWud9uvPmUCQBbtP8ol0TKcXgYMDQj1hmGOkfZlQzkDOH
P07sNEG6v83Xy5rLZXYRNdI6uob7uWYMgtFuCwaUjRGeclRVG8TWeUE6rVNVrk/3+RXlpdyt5zvU
T+12bt4JcwaRyoiCeNQdehBCZPSZMf+qN23qu8HlcYznPL7kKeXPLLRTpZtPuep+uGUPbmPGKDQW
813mtpIFBeKLlTj72c2WXYw7YTCM0lddNwdzwhK2ImszMrqYtWcMlaaRTJtpzeeLMRvQEjzMxQo8
NarpoFmtj6AT+3peW+9D6l4GRPY7jMflXqAdPlfZhACa+bel19pxtNMnHL/FsTLtR6uxrHNJERSu
S30Gs1gPqx3y3Y5nDvgEw2cDpQGdXyuKCr/RMGJYOqqeebE+4w5GaVffmy6OM2vVPMh5RlKv2p3p
uoLHWV7RHbXHQeXH0TTv86ayzxPcBxE1an9LrCmg4bRjTMMJ6ws2j7/2ameQua84pqUxpyYp2bDt
LqbUDV1JO02PA7U079VS7IsB1KOHUg9MDEd4Y9VZmI5HJeeGD9KqsIx0ln8TvtRmjiGETiZAmftJ
qfeQOOaNY+p4Auf4dNNzVa7VHht1WxfTV5jl7ZE8q/DkkEHWtVW0x/XZ+6NZ5NtW0Gpt7HeoztbW
BErTOu3vutB+5qCSsNVNuHEzdoXcloiMuIAmUzADDx0FpberGTxG2SwQzyVyX7pp64+svUYc2uAs
5Jtno+8Fc0iHGQX61iYRcU1ih9Nxyuf27MBbj0l0RK/HjqmmioolC1I6bVyZcncTVnHXbIw5YxK5
ChqFrjkExsy7eRy6QKz3Vz9YyZ6IKKS6RcPUjzsn1xilzt2XEwradbb5hn3imuTltouSOMjaiKPR
T6c11CUKOHFP+6ltj1UBG6NXNB8xw/GskHh+m3hncTrsbJuyHG4cck+De56bezrT8f1NNghNwZx3
1mrimlva/ZgSZj1Nl7I0VtGgmT2IWvskPTeJMjcw9fqXbDExKXRrzBcr4xR9ONofc2HCDBQJ0xKK
U9SyscStBuLFGhkquNi1IGjm6IyuRgsaYtVQ8atQZQ3qETznRRMcIORi2H4js9/lxPo+yybdl6+g
lrdIvEJ/tPV207gNRIVVSJFhQZ4YJPrWKkTqXGI1ZUx7zub+A52Pj3GdmZul9nJTWCWWsn2QKvF2
CaFXuQRMbFqHTpAEVac3kaJLixh1/cl677103oxXA0ZvZmZfSk3gkefiMZl/LZ1M93RRro6GVSFG
RLDuogkYAp+Eq42G8hSmkS0Zya5NwIXeeKWae2UyJuWw10MCqF5VDyw1ahkHQOr5T8LOY7l1dMvS
r1JRc0TBm0FNCBCgFymRoqQJQhbeezx9f9Dt6Lh9bkbmIBXK40QSv917rW/d0XMtZ2tZB2moPwwC
BehW3GK8sbM+uwpfmo8+fW4NG/WMYU+hBuAzcttSQUslqK7Wh25FMFOnVu+Vtp3qBK1qxZW80fwP
3Y9cH7kthyvXUmERWahVjEiiA62bd2VU9kRK0LCdiDJtpQMM41UDczVrmO8D78Is6vekJtMALDAa
Xy3oVs26qPsv4s9QkUnpSQd3ryUBB/e4mdbF46gfFH1CqyePwrrVMo6IBntei32z1JtDUPp0jzvp
KpRAsU1ohrCS+CAFgn+08BJgWNTqQqIyAMFQTJS7j2pPrap3U55o2nTChRPqe4mAEADNPQ7MA32C
SyOx2A3CroxoP89y/T4mU2kPZbHRI95aPRbvFAbv0ahcZ0G9DgkEq3Y4CvQcV4liIXcpQUcz4t9x
TT6pQv6q1vxCItR7q+nIEdAg2wngl3ShfExLYKQNm2Uya1gVULBQx3r5lemUkXXIGAvop4pPgu6R
MtYIIn7FhNNzJklvsFn5WFSZABn2u1/Ji1GwkhNpaVfEDGqgiv6lx6gj7sApgefcr0TsRJ5axUi4
MnAFwRgeFxWHxLUWyNLoZKi3bE19LHTVeiKoGS8nl0Dkdnbuw1ocG5No5ZIzt0abRY9r3e5bGWf3
dmJKkl/r9wTb1+ZqMDMD3W48XIA1b3Anv8lkm3PRfmioL61j1QRrpxPpCmCd+jkCxYxak6wfkwYX
w9QY91kj3F7vI0fOODqFYTGsISqGiwLjVzDex9zcxaDj0Alk8VenES5Slt9LXhpQRVB7jnRi7IYC
WPdkGk+NxrIfYa1fZUHMa+DuN08Ie1rDKMHQFU9Sr5joQqnoTXhN0flMMOTlksAHv7UuQ+aJ2ffQ
Wx+5CY8EvxBk+Op17FktWjycvXkV6pGfFyNlSS0CPrQA6Q8HIxIvxNS0sSvTTYwnasrLxbZVNppP
vqTEtEoVCTlpdjGXSLsuZoEcw2JHVim3/Y5jiSEZ114KHtENU0DtB+zq5e73wFIhoAGe0ad7vE9N
HteIs43zGOfFAWlKedHFba+Iz9kABqapRX2njdE97qoAtR+hIUS1u0IhhvuCXh2RUPpNqwZ1g0+H
skDkAWn39xlnF5UWU1WV8qbOkkd0GdVJN7ttgYzUm0mF9YCoE48qoBlSruE0fjUCKm2Y/tOew169
17B8CWNmod+gBeNzm+/Gmd2kKdh0Ax6E7OusVHxmplEgMerJ0dNumRAFW9QowUa4V5BRMJds59rc
oW4Hb7acU3/3QkDiqHzlRxQA7Aajfgo0tmwQRSfi4HnYFFXXqXasFBM7oAb8QiiN66/8sR5DcA1Y
TiO/oTc60kYUeXi/Cz2KhXzVDP6l1VC2VUj3focupCeu+GKqAXNaggCJ5FKAYPykSBMdlZReMTPP
InJ3J0v6E+xSjF/IsAx0XsDG+7dFhWb2qOl+5zn3lR+l5rkjl6sjibpyVf50Qbg2ff5Z8InQTMtC
IakXWe8yGnpixazlNRZLQGCVzE5rUrqoCq4WLFp2FReFU+QFPbGJQigyKL2k3Ytwg/R41E+/CrAQ
+yqmghlrvqnbEflWOzm23q2BNimSo3WZmtMmTjgBxAbxKaKE+6+A6u34KvWOtPcvnfqkUFgEKDBT
oEvXKO6QkqV4CakOhyhy19bMrjw3Ha1vAEwun1DcD9NOAjfi5PnswIRnDirZzPmEFylz35Dhy25a
YDTWojni7gVXUhTW5ij+RBI4HCu0jF1v7KRW/yJBz9opTSCuUAUoTmi04+n3OyTPksNAlWjoj5FL
IgFAWpIaEa6izhXZItqApESVMJbVwOnYLhHXkZFb3nBnJlsp2RjjRRaYs3GbkXsQNiXJkhOAf5PV
OpDucuTv6VemO6kXmMlk4C2WFekBKyEy86EnkxxxZBiTeOOzP25qYTyTigIE18qih1ZMv1OVXWbU
awjOHB91X05fqljxatHylFR9hVE9XmZt4ioZnUMqM24wx1+5aNAmlU26NhLhWp3/hknKoN2vQAfM
3qYh6Chlp5wajWMeOvjarJWgt/HJWvw01dzj+Yiqe07My9rkMgWrC6QX1o/4ZeKVMydRgWo1d7sy
sBycriBvTXAAGpUFuVIQElZl5BmF/jnQgNfklDlbQubUsJTnQ0wwRFGdh2VDQ4WplLXIhhdjnVJi
UjQi8ralaPrpWrKgWgyI6CLOPfeIlRZB18krj9L/l19GR6HNl6BjkdJbiDAws+hrRAHSYCPw7wEU
57cluVwhXD2er0WFYnw0mm+LvrwjAP9UqfeWLRpMGvRI0uOeAzKtVUeNIzSHhgacSp53YlLMvCiu
+8RaP0hRdShJgqdH2DfbqkxOWVmB+pMB4WtJQ3Q5DSzJ79/B3uXXsaMUayUQOurmBqu72A4RCk1O
rIt1D0SdtSRrKOLOb6D6Uxg7Gcm0yJuDyeN0s1TBx/6glmoIVA9SpOrfZK5nuLg0skbDq6TWvsPG
Z3IMnNStz39FnZ/oju98XYQdbIBGDnLziEG63ZeZ9J62aCJHmPfewGgEdclZDtXlvCbbvfYygean
micHJZl+ZBoiTge9didTW/LUJH/JSRxHBDhSHKLL74aj25MpsEecvW2Cwvd0reV0JMveGAsMvnkm
YVkngEcKetq7An7TYYgAoAeLdkJCnWpQKJ3y4akUieXTNbZQDjZIKun1mcZcPRoqSO0KfWVhnQeZ
QqdOfDFdF0x5gpK4bdw/JOog7co5I1Yhkdc5TOVNxH2IQHPTJW0B2kEgce2wwmb3+6VgF98pEgRZ
JO7z//tWFhlgEn5ekfqwqrtV3pz+9VfpH/Jbv3+2autZefn9FyLxGvvyKkWswM0CIHKrQnSueY7U
4/lnSXaLXCX2b2JQagBrj9c8MuuHdCBPVcoDxeNmk9kAoSwUKLN1sZgBtlJKExiL0tpIlpsIeQBn
MniwYBe+P+pzUWOZtXxyDBgsufyRt8Z3cpkCQdpGLXEh5eQ/lM2wT0JrPvMeop1YYuiKNZS0UbdC
8m89iHJZYuQN1lMgE70X0T0mniVBAPOtaaxjmagaCNsS+vv8vCeJDX1GNu3DR0pS64DvaptrbeHG
ZfmahElLJWF4jTPJzka/P4o4fL3BhDlIWAQeeUs5BrUKNzzlGSqYBMdy6Fz6+jlS+SjZZ9noWRGf
SAZuZSVnWn+sCrh5cDY3JTnzG5kjUxbnbmQp+zryE07W4OGyonaFpLiNMsKM2M9gmqicIJWRJ5h1
97YA1pOUTxMcqrUkt2e9hl086EQf+k29pyYFmW/GFtOmvbYTFjRXKCXqljA9pNx4QPnfggWhhRle
/FBa5JCupXerwPgeGe6g+SWPdwfFj0ppRRRYvBezZaYDcMFeO0aPoCNO/WAYq5DK4VoiXWtHF39b
iXSXcbq5aNy5+gyBE2d4bQNRR9IHBjFECU1SzmC6hqE0p27mBBU07UkRZRCDswUofSQPrqGtRvVB
626odGIu3hOhR3K5pQCII1O0NgN4cm6k8Mmm7wks5h1BxQrv4I6QEcLPG7QfUUi3ucpxvU0atby8
x8+pW3LnJjmDHbXWqkohknRNSOurTII12Ap51QnM/6Qsv+ZQMdwyNB/LcqAyUdLFrSZa0/EiQ+pD
Ld6rowb4odZ3E7kRWMCHHzkeSCHA3mDRuzPm4idWtGdtmD6JpUFWFKkHzdD29N4cCkMUI6HXLJWl
O7I8AM9dfmUQayd1IqW0rVPs1OGsPulnU4i6SxfBXZEDCpaiFDvQnXKycHwd7sdgbHMIUYKRwVyl
uwUtTNGYKr1xBCY9eJqRUjTjQr6p28zc4z+GJdwI1q4HubKtoDLvBo23wfDPtoEFjr4Qi4Y7iCUf
9M6fvTGRlWPslyY5Lr12Knw67HF4bCrVP6GHIqtGjsWzIfn5mqTLfDPT7UHhgna+xTn+KFGHdDRJ
6x+pwHbOIGjCo4JdpBc4wJlBNj61Kq31Wmija6UStivUlXjtrGrClmlkNyQ7sA6NggMwMcG4WNtx
K/lcqFRmmK3nfv08cI3BYprUz6B0GOFaVD4HoADtUezy57aiiVQSmvQsmTjGCXFJnsW6TG3Kl/Ez
8vvUJhEkfP51gkpSEjz7E/2llkPqbcwREaSxZd5YmCjIN6VxQ15V2Hhe6zNm7TVGc5kKN/Ios0aR
+Pu/cTjLJ/jb4nqMXrqUNKFyoLfuWwKtxUo4kz6vbSO9GU5+oPanto0GsNKlcuhC+pjLr7fVQEiT
lfX0qQzt2EjtHlfeRup087lNzFs7oIvM5w/oiJEDfZSaCHaldWYGr/HcYqILa9rHQWM4+gj4Uc/j
0S0GqMlNB3bf7HkQwliQmoVFnn7l5EZ1jXm519V1VdAbrUVpOsqcSyiMJMo6abN3YZoPMECKc6zH
wELK0zAohZdWiXGeecVCrB/yIN5ZcZU+ZhrLMR3gjNqrxXrW5+iieP1+gt0gGWSfjYiOoFqilFDx
nC8ixxZySk0BXFjXUaijCzD6o6b2dE8G39wh2sFqUnePbRDv27qYvaoZ6NZoyRno1Karh3g3Lpov
f2aR73v6ySSwHfzCHOx23vmVoWO+iDjZcZxiE2jfcrGYNzTZmnU21V+mH1Nww8a6rNoB6eNgfbqa
8AZQLGWt0Rtd7rV0SWxIrRqLO4sIzvpDVbM16GFF10/35gAhFkKwEoGATJUnVLBlkOoDOAHvtpX2
IqPKhJKk6fox5rDJpQkUiTJ1ewlQwyqnBPxgFPGBztcekCiAO98s3NKMMAym9bhh+C0hYw9CP1aI
WPE79hHFcwMIQz7BcVRhg9laGmqbTte504+5g6FCWuOC4OYQ01hU41ujS9U5mEYwQxTFWLaJFikq
PBYK2tHoeZ77+TGgjICbDm1Lroj+sQmH0FbwdHdkFuyQxAGEI3rMD1OWkqC2k66CRTlSE+BNzpAD
CZYzZkmmUnc0RSk5NeRKTUOnHlKC2dfEnpg7tSeIuYvCDLrJhD9CWO5l8gNdQYSqinIX4vJ7Sutb
iJCZkYXHrqRZPmqSspgzMow5PXH1rFqbNNAoWhbUajG/HkS/oSgQT8CnreEBocVosBxb8LN27P3+
etLD3MZjdS9G+iOTaOE16XLwK6M67EFLKp5sPADhLZwmpGHTlXK2E8JeZNXvDiPyMoxKYAxjs6gO
nMxOwez3bsd4o7WeQAEJiyvXOgm1EYEdozXu2lGtqd338FVUkNxT27ncTNKdZgj1ephQ4hXBqyBa
yN4pGXtTV52nccljw+ezYQ99kWWuQaFiLsWfTW3UJ0vGraw2aezmlZl6RANVa8tfPJp6sOvMjM2z
rC+Nwg2450AAU32ghpoTwjOPI71YXzxwsgFMZfQHw2hdgN81ZD/94ffiyCe5qjNd8MJq3hgpKMNU
Q0HQax6aVP0i6DVO505L1x3vx4VHfdQM5Lhp3uvrROQeXYkyynAhOM2ZXB6ameuFoEwgKnSVsg55
A5x2KLkOGbrxPo6flcBPd8kMZ1eU9b2lt+AjtHajxvFZKyaqJGlAEHCldlv8vtyF2iCV9kHRSfu5
pz8IQ5FC6PJrv1/65Tt/tpClafVEsTprNCfTAZPVekOCgUH6Bzlngo3HylX9Ktsq4yTuo+U3fr+T
c9r8ubUwhscWlO7RxMNz6VtPk+0ZGhLjdBfNK1Si5qV/GZC7XwOn2kaOdM5fzLf+0zqQn6qGeI1d
gcIvMC1Hfea6oF4qBoK6Hi5Y3fx3BSPccGkqz0JLKKyWsgqsQNUNrZX0GvRu6cUbcZN6+Vr/5Bce
iiedv4qMXuK+UayyZxmf12l+NWJgRDYiO+1Mag7Bw/XNOETufBREV9g81xjocIJywH8gmsm60iIU
P4ytfIoVW3lKPnTDVQtnBnngjU6VOPlXeU0otFVHo3yABa1fgmdSqpvqoy+PLAgLKoR9hFZmvpea
NWwWRXY6nK44J48oozOokDkFO8cyvajkxpC6MfQjDymM/Fh9FCApNll6NI2rIHzy1hHnucotaW2k
PdSYhq9qi7CkpRX5DmN1PKnItGq73JVelVyzJ07dKqwCUBjIFVk7LnhIum3+HD8Lb0gJKCVhe1gX
XqetlWf1I5X3srhSwL2H3+1RuVk7CNXppsvQHm8Cmomrfg9ALoMBv4rf+vesXymX0DHPvLnJVj9H
b7iTRQ334No9Sy6xFEhtj0QqlEC5ntjVkBB53DilNXKR/qQaK+jXKSqMVX4jlQk1iXCNgdng5uzX
fev47Wl+aAYHZkxOP4eGD+XKFbz9IbZBFz4NG+wvhUuzR4jXdLf2YNN4NtMuP2TP0oN2zQdb1S+d
vElR+B7VHQC6vgN651pP4sW4ypMjM3CELUkqHC9fuh3egJnacGwLh2xvHikcc5G8xtt0XEZAwI1j
2gR3Gna9m3/Xx+pVuIxEoLmKl23ntbq/IZxck9fGm7nDfkVQQzX5s+HI+06SyEk8SV8j5f4V6Gps
Dg9A4ts37BB3FuBM2RblWoq8QfVQYrRsqidrGyK+bmxjO2UrUdnGN1O0O26y486gyMxUdbpr5eYn
7uFoCSZgybvwmUgzS3d4Ig0tltppDvIq3gVP403w4pPmRVvjVudnLdoS8+wHzl26yGd/y9k0ARB5
b6FtfNf7zGYZbCiWUFt1A2hQKEFfIbi81Hsfxea9cwmLf1w47ejYVu0mXLLjVuFpfE939dE4l977
GNrNQfHKNarcysHzfE/eMIQ8GRc0LsXLElgMk3mtJi6hoSFJEj/xDwQbxBNNtUKEeBKVc7uR9hR9
hjeWMuWDPt8iqEcB7lH9TpHlnRQ+GJSam/zJ+tASG3/nTbBpmUAuurZ7c0DusJE+mjdx4bzZ1lo4
Vluxs1GBWvZomy/V1nySIEZ9AuVzaq97yJ4WRw9SXLLCNslTOmyEK7WiuOWRUg4Sr4BePpuX+B1c
TrU2PO0yG6v6XoKCfeKeOP8AW2zTTXYQn5SLdQnjLWUwfztTQD7xCXFZB2NtrpoPQXVaj+NGvqZN
pO/CXfGgvwyu8eYf6n3g5Zvyp3FD344/MGdP3coiVJ3uCf/4qlRXnbjyiw19un1nPKYXMHmR2wur
9Ebd/kVUbCyfqqMtrm6n2eC2RoyMtG74CcQjiJm4Y0tcGV/oOCeyU8zTgLQGHzor0BXPQsVew6CB
VTlBN0GaRxIZSHWSubZ88qvyOXwXDLxGdvPJjXVctxMhnSuasemKcLiNdCZiBe0IEVL77hDVPGwG
EzkJy9a0aB9W5kN5wWhuFpCE6O3shcGD4ooAGnmdvm52/o3oSxUqc/2IIHKcz8KTTN/xMb6h5xYo
Ba/SzMNAKh2nDcY7dUPPtLVZdT+Dk3ksQR464ro9CE/j2TrMDwJNVE4MR+sQaEf/e4A3eCDjkAow
HdErOyLcivxFuxpn4zV4Ykt4NbbKl3BoNsy/mEs9BYMMP5odburneocYKEIpaosP1hozgx2+6j/B
Hpl4QPN1JRNPbEPwpSMBS5EBDHlwFXk0cq1dE6BTIA2IyexY1tp8qsn9+RGDtbCL3wAQ+Y/SVnqo
uvf4kN3hjFG1I3huCVK3ubUhk4GLM/ByHlKWssnfVKyH4uCp26Zygm02ufGP1ZKisTIdbWDLVIkD
smn0CpYTaA4ziwxhaDav2bYpN7SU0FQYjPOtcKQFi8p6chTEMjRANvMlzD1RXuXrAJK7Ha4NpNkX
ZVrJbvtsHSXRK/eYIDVjVXnjQfcspon0ILwk63bD0V0+R9/BMS4c80vstzpr6hngBdqFzjEyD50w
hyD1M9+0e3qcGW+xusG3mwZbzu1xvwSgrotT/mq9cEaXDpUAhhu4oyO8U+dHjut/aacEIuw5Id7T
n9GzrNoPS0Snh8D4WPssCw48v6egv+jjbt6nTuM1doAByKuOhOt95Hf5Or1kNI0+KP2EO3MPpUVd
N6/hczmtm0+mHPSudq98CI98uq5EMI7DB2YMD3wQc2UDe4muSbixrEs8rDppK9NGI61U4Ckxp1fK
XYx2urket1pyAIe+kbwZkcZLu2lR7porGKn6lw+rbXQABIp7EoONY//TAuGj9iVTC/Ly5wbBoN3f
hNeZT7pfE3pNUBKIRvpN63x6hFqZ74mb5e6/qg7hRv1QrUsHNBNly2QDFPr0t4pgW6QAPMbaRiCh
4UY4JP7FFqYPni0+vD0GxWlNokpQboYHrTvooYcbA/DuD/myhE9pAN+O9OS1C8h2RXiaOG9EtvZc
XwZk8h9Q67Hy4/Q4A9NGUoOy1kCZDKBxzcQE8OeZmwx8HtkTEBjOWbmVcicUbRpWyB+6fdqC0F5N
+U5+5M8bJCXhNujXZET0e5LJF21lArp8RR9JD10ld6HEc2eP9Asnhbi46eqxbZ3GvHKRFLojB7by
u35sLSiaG59j6FucbaULCxTyJzm6URTMH5uH6CHHU7kbqnXw1N2TyoPMyIyhXbMiKmdL6oBbfgLt
Ddn0n7WHUcGn4nIrRhmgb4ICGMSO4hzHOVRI0Sl4N9/kI4tE+h1f+jeD2t2GeJO34lBtw123b1/V
xzL1JjrCaEqfIAMSUUdIix3OJOo65boyNtZbm3kmiqJsX5BKkD+Qf4IFMARQ8hDMT8VX+bbgbHBv
onkwOZp/EyGC3SP/wduVqd94y6YXvIvYsFIdGBLaeSyMNmdGApkfapgqO8qk19yLun3zRLfTvwvA
BI/zT3HQn4qX2LT9jXkNOH7t8mc8qLbS2iPevGOpOSUPC+uIbldMVp4Sg+1SSXaNAsVOb5zj2vw9
IAmX0uhxpK5353ViDsU8wPa1g3SCQcd8pOPml3etvwjn7AmnzAhakWnGrQOp6Adiz/mbja3CGLGH
pkqN0t+Ld3QrTw23jh2gCI1e+8nckBHFx0dgt3bRjujo4+fJ9TmjfjDwBSgtO86tGH7IA7bzt6hy
6u/uABGZKcP2hKoOQf4zwG6yrjacW5zsAry5djS32KUuSJ+jeSjxgpmcgm1wkQ+cHII35ky674td
iQVG9YjIKp/0mSR2d/HbJijY14BKiA5FTSdpO+1kAKDeU1enTqGC1UTK7wIEoeNZPtH+Dd4kFixO
VLGDsSTfJ6aXPvsSebhfr8JbOb6JxaUnTu+FqnMAz9DlBBV5SBQQUnM8IxF8VAkieuxKwlo41rdw
xTj7iCvri4fBrppwjOdCswUKdcyu482MVv0bEcf1DkAYVfavSVtpVwwtdCclAmfONS0/t7oTtgvg
+pHUIG7tUbMPOfjJZBi5JnnSNyZogXLcBSl3CTxEtibr546I20Px3purYJ9eg1PJFcrirNQh2Pmm
EPCoftCf4SLKgdVcY5OxDiiWIQAiFt9F5/yRly2dxTdwVVeKGfxY3FHcEV7x+kAD5Swu7guHhyvs
0zdqd1wU0u/G3yMgWbrs1+CL1Zj8IBRV7cm8Y9j9iH/qTUxLb1uu1U//YGLW9LnzcUZeFUfrES8j
db3yMOyyxgaLuA6/spgeFvehDamGzKN6F6/ZoxgvHfkDy37dvVD6aCub9GcuDU7woD4Kr5krfoqT
C84QNLBwTlgPEX7ykbfvhG6onzVwfSzhTjvbkI+Gbdg7IJo//X1zD+p9jJh3Kx8Ex9hl2NxCp4L7
YW6Bi79aZJ+MzFA+7B8k9ALY8x0+EAOthOOPruZZl/rS3hBz3k0YIfgfEX4yV1GEutMhhKS8jn9Y
/aTU0QH4fEwU+ILVd1/aHBE4NqHPZpdv790lVA7pl/bC6HyM3n2PeHjfGSPH2hsnCX/hF70FRBfW
/AwRu1gbClL4lfomHMRNhVF+bcFCcVj99T2tEyckmgChzzreNrsQC/xZeloWm0Ukxh3O2ErncrnE
mnQYPOp5wWm6SS8vlURb3qHsQ9MWzzkbY/WWomW3R1c9MXB4SOFF3off2F/NRxCg0U987T/ZBIQn
yc1f8+uUeeRa6hffG7fGE2sUk8L4out2UA7TDlSQ8UrKHJCZmUAde3xtA6eDDkLmqMIpzQ63nIj9
b5TjXNfR3sbfKlcMTkYqhN5VeMReJT6yygerEbvFMcYDcy1OxTtydIsoOhthAKF2/mPwFDKfVv49
/WYM9y8coSdIVLZ4iR5YjmSWHCxnK9pdzb25a6/NneUxfCSGchWdK3e4c3dVj/lBco39NrmIa+Ol
ZrZVCEoLl8WTxVJ75Wx969+GDd2Ye3lDoEZqKzrSXc9R2p1euLDDu2wOJTrJymlckZYfzb5na8do
+qgvFVG8gQ0PkiVjuJov07i3nP7kfw7jPW5cIfM00StIl2HXt9uNcSKtnavf4vDhEjdgY1yJr8sE
GiF47csfAhHkzay6GSeAjjyPTeDxBwtP20+n8oFVEM2htZt4sbVXP2q70eMTEA/KuqEheMNjHK6I
JqYkQeZfQV2IjZLm1mk5PuMl/Mg5loXrcS1+ET2QNGsW8LvAQr4IF1blxjiW780LdgqZi6d0EW6R
Zgda2zOVOtUzEEEPVgo8ntbM7vc70LQ9DtTSchpibxyjZkoj3sfQ9LbEYRf0NUmBpusmQdteQw1P
9tHvryeIsLKkrRgqVrJvpJ6Arpp9HM+TD6oSw5Qypy9CqjSu0Wq8b70R5J2o5XwbmHB5VWpnVYy7
JOLshUoZhejQnRMxrryU0EcnLHuszhOTYVi+xMhu7I7OBh7vWUEG1xxUaeS4NBb/98to1sdOLXUv
0cN0N5IHrLYqB8q0Tqud9W19F43VHywg6cDpi4IiLPqEdVYK3FR+v+gzWelC4NFcoIiJwJhkxzri
+BCad0SW9SYsOZije8SCSOFZxXuKkoMS7UQ0ohZfheQcULEYysBENCBhfa5Pgyp/yQl48TxeuNfm
xef97iIIbmiZOqeouHOR79TZFu7uKpi+ldI/QpiXOcIGHeaxl1iXG6aKiP+YB9Gp8ga9ckbm28z2
OF6MhhiDGasFlRkaZ375rDb3SUW9unwfmSOMwqj5EuL4aoFSr8fmsRXmhDVStYsxfR/0khLqdJ9K
QfFaFfppr7vSZJyTKdiUgnxSuHjC9n/MJfXJIHduZcikBBAcSpSMQkiRf/Fp7qyH1nwuu1lzkwA1
kD/Ot2GWH3gcHGDIeqVOVH6ZAjglo+8cKM+fpky4puWHOPpC8iDrQ5OPzbbDZcU6k6ZbIt9YtMbN
IE7hqRYwnWDGmDy/6rxeDCJ7gYLBzDCOZmqN+z7nkEkqtKtAB6MNNKueZcmf5E4rZPsZ/ipCnAEN
3sc/ep877UcdagWRCLMu6VJXSzkuLEleGNhPcRVyG5ZM+7//63/+wOj817+Ta0AAlf8C2my//ve/
NdU0ES8Zmm6puDP5oX8AXfQxlfNeMOvNoMIZKCwwBT37hUwMVZMR65JVXq3Gu1KBK0kY9e3vf/x/
8l2Wn25JimjqdIjUP6A9xqiNrVYYNdyv4ccfVUdsAkoHMVUMYREoEQ5EtUvEK/33P1cCO/Qfb1uS
FcMyNZpbqry8sH8j54gNUFd5lGo6LeR81DjFat2LjOE86XjhZxE1fVYfseEddQs9J+1kbraFslWt
YfcPL2V5j38+AUkmYIOkO4tX9McTkBJNnJCH1htfBIsQVwJYCOE7hIO9ER5CyH/0JxcgDMN3pHvW
3wiwmAnHc4s+mP5hOBh/8Vpk+FuKYqqabP35WrTIl2ShiOiVgwZmeWCDX7AC6VS+h3jRfMFU/+FJ
KH81AGUsHgYWE1FX9T+eRELHbi5LgYj1nHKfMWQ3Q9HQSXLS6mZYm8vHb0jtW1mSeJ7lXoMTtRo5
2iMHwGWS7hRiCJAYx8QKcoEBs8+npPGX/MTFdovjqq6fTTQg5YQytc14vCWxJ0grKevmpCVV68hs
L3//UP/qmcqKYmCRNRfq1R/jegpUkg6SoNmYGRsheWxQcqrhHybP7yD9c+QoMnNHE+FvGYb8/w/i
Eafz1Fpyvelr7Qqb5tJnxn4wKH63zJiSEqwx5Je57MExWHwzmNsx1o74P+AcDulFDxlRaVOeB1Io
TMKA8UGb6rfVLsyS8i2t6uM8AdAo9coTG/8sduFPUWe1+/cflvwf9CzWIEXWNVm0TAnE5zJE/m0y
WpoKOFxWuA5YHE0Do4BWAOKwo9UyZTzTuY6yDbDg7QjtSVzKyqab1+lzIMF0DRMII/r4Tej7t5nU
AANhLigBtIJ5CM5+Bq/371/uX64dikrjjs3LkPXf3/+3l6s0ll4YES+XkWV3ElQbDFf2vGCnpKy/
JbTUF0//26jtY4XaZYAAjprMKjXF9p9ey1/NHoWFW1RR1CMM/WMIBAhLJMGc6k2i0T0xqmRyFtrI
FFITquTKCzTmU9vTYg9oYwxh9vX3H8ZfTl/F0mRVhPOmMxD/eHb4Tf41BkcERU4tyRSZ+wiR6HQz
wWyuZKVYNcvMw5eVAARZHk4vP8UmdaUFJzNik8PGPn4TAMWTRuxvt7H03RoJBdfgWKYl7J6UWzZh
ruSdX/vQ/4ATscdGScE07ncLZaldMFR//8akv/5kTd1gN5ZV8z/WJTSoDCCx3jTFXusosesKrkBU
a+4Iaob0l2Q7S9Y2pXAeQ375+5/+V/siI2whnokA95Q/9gR19NVOzdgTpoXTI1CaGBb2eT/EnhQY
t1jLKZAM7T+8579atVQRYpIK3weS3R84uYS48H5Kh3ozjzxLBDdvulm8/f07+6ef8cc7A58s4xNl
wCLyO8567alm9g+L71+OSSaDpFjMC5rcf45JK4bVIrdMikpylYEWwMQqYo0MMK3IL+Rp/x/Szqy5
bWTdsn/lRr3jNIDElB197gNnUqRGWpL9gpAtGfM849f3Al33lkwzpB4iqhwaKBIEE4nM79t7bQpf
RrA0i+aAX+YOUxPNePTDcbyP3eIqKNtDq+IPdXSNTLyYLpVNxcAf/G9B7q3qiUlKJNwAC2z4AoeE
yugEjPLs+zxwv0/AMcdFpfHxidOmS/n32V6oqukI8JyqRLJ/dk8xzLwRCrCgjYc4fVZzG58ZhJLr
iKAgknOZ2VX8BXc3LQdwN55S0DXJWfrmUOQ/PhR56UggubJYNXXNPp90CstWnSEXxaZIfyoezXZf
p35t1xp93IGwy9q9EgArfHH18ev+uTpBNekgrLMt2PrO6Qy9m3ilp9VjGcUFoS7+wta5JitO9jzL
W/xoTLpT/uTHrziN+LNzzvtzTBvjvCmM89WxrIJgJKoAd5gBoTdEmc1S9jkvw8f/h9cxdFXjA2Y2
N6Z3/u6dkXuAuay0s41D7WZ0yV2CxA2m+pO1piMuvZ93r3O22FJEbJG9yeuApKgVaSzQfLPLt2ZK
jyxAywz6ivdxkG0JvOuZt/OvRri1i/DI26fW0DbtSpGT5kokS4EeSxO+ugpZCc1GUqMJ3yTWwaAE
RehmsCkMADeNR82I/Efs97lKloKOvAVSOIpe6D6NdBBVuN6DB2tZ1122+aHYmkXlrcZ2lSV+Qlw4
HTpisLK59AwE8Fm99LPxBz5zZduxocQz2SGPpJefNz9aR0VeEPlkOhcprp0+eunsBdtTWm0TC1nG
zlfNRikB9jHH3NTVi2yLDEk74mPcOZ7/tUssFeEqdB2zN+6gbv9UYeItIpcOtm061DBHzV6VpvlM
8Gc43rJpLtYuFdZM0gBvLew2YYR4wOn9x2Acj15w8/FI0S7cmFhQ2iaTgYoyzDxfLcXxqAi2aRl5
xgABdL97aOP0TnT6g1PK71Qj2pk6RHfYeZ5kEt5W0jeANHVY/fdZYO6G1HjAvP5sasVS8/MvoxJ/
0yyyMnVRk/Ee6+tx8CnsFBYcf++xbC3iFX23mWNKXPcEB5UV/mo7usPWRpfK8B+zltapAhBUyO9x
1z2YpF6NdfOgQ4auWoDfYUpDJJHXZeEvDWyEtcEfhDFxHH2z8Du8nOFdoht7vCR3et0+YJnzytdw
SLdCaK+Dp61dBbS3QaFDlPpLk2rrvKf1GHDaXdJ8jSCIKTUtIUkjrsCzMJ+OUze6aFHZzYNvaa+n
v2utfZVVd6hvF1ULoUJHzlfHcgeVfGPSFmxK9aUK243bM6dpxrPQ0y0+i10cpIfR128907jxItgQ
fvlFGbMDbheYO77/xe+iryUJsvvah8njesp9nVYHo7FfyTCnmu+UTxl2xNuoJeomhW88Ntk9e1DG
1AS2/2SEXLhR6BJaKsUnE1WmfTaZuAnUUr0cUEeDIcu8ctjVkEvnlqQOmZTmCor2a4CAHUlGiZxF
5WOPqp4mqCu6zSfHMt3OzyZQodsGuAkJy0Oeb1GosrRtlyfZBhwI8nRippVgMqoRhoherrG0lrxu
0q+UvHvp7fqHlqkPVYmyxvcdY5m1Od1ER/G2Xd1/chPT/tx1CHZoqmXpmgMV83xuL72hVfzGItEY
ywD1rtxBKkvjBXG5d+X25Vc3GaET2nq8qWw4W77SbRtyVj65qU1w5PNTBN+W+5njkAPIiuX3ub8e
IiI0hga8rPMFIkCyxv+XKMsTNwRTx6wP++EqjREnChJ/J5pGPXnOjVYiK47hoavWDzO5irETUJbv
b+H9jYfMVZA/YSzRjWiuS5SzblkvRku5FW3MewlqHeIcbC2DqBW3sWZYNuJPbp6XZir2R+S/qia1
DV0/W4dVUZ3HEZ4qCK3Nda1LWu/lCwyqWRuXx6JLj3EzIP0RI7CY7OXjkffnCtqY7qaaDRLalqZ5
ts6M2hx3kxZiR3FoN+FXWvTDcKRatwqsYt/pyf2oIB76+EUvjClW7eCubZuFkVCts3ecV1nWeG0T
b7IIySdawjyqXkarAfoR3pguOukUj1z/koT2HSrq149f/rQE/P1qM1TB29Y1Q7Ms83xh5gVxnhpx
QeqdWRv0FltGh6UjvSPTdzRuwti6azEH0N426UkroC06qhNFa8x61XkqG3Fspl8T9H4zVHj5896h
YpK9DMO9aA5g/HZhhkXfLj/7tP6cJjhwNh0s2k2Tw5+mtHfrn8Kkbm01CQeO6d4XuIFH5zXEhA+C
8pPdwaWBISj6WZwmVkLm2Uv5SIVdp5bRJorgGtg4PDx7nZjNwUbnjWWMHWUtnz7+YP5cMPP2IKYL
IOfTZHO+7DJywJqKQ0gK810k85ds0I4gGRZqrn05nfLITZaGbn8yHv9cvhoqW3KhTot1XvjsIjAr
ihi1a0cbpWl2Q9wSZBfdBJa6//jtaZfOqalS7hLkt3Baz6Ywll19EPDcGy8176yWPTyB3FPBjVtl
9rVQxD4y9FWomisHtoBRMcuWAqdVM2wDRIFAqoi1EIRWKe5nI+vCJMQ50FTW746uWuwIfx9avaL3
hPlh+y3xAY2B/yDMnjnA3ddBfdW0XzUCCWdWCCNK+2yomdOd9vx6nKY+2wQSxp3m7LW5gRBA49fR
RprAJQyMflRAYC2odsa8nnXbGqbbDIMmuAZIJCkZzLwDVMUJ+YpTxFvXuiMhUcHhBLx1NIyADhe1
0PAe90kEsYY7ARHzXPYUzDS9XOCMQxSSN+nKrdL72MBE3k8EmRN0rJ7yNz3cJPjE4snRdjyxDJTC
WZod8KLTwwHiSdhJQJ8wkVNqBQfXdd/qytydUlnGTJ1M8eRMO6KYwz4GyRF8p66H8q0H7qdk7QYQ
l5zrWvEC4HmVT9uATwbcdJH+cWIdOZVmNEca5wNuDGG4+gYT3dAp39wQvZxvLq1hl5So0QqAKK7Z
7LIUEgmmqVfcOUuRV7cfH8TFi4vIAdoXUof/fzaRJEbB4sHL4g2eTiRVvG010o6OXX+yabtQb2QE
S4t9L5O6Ra3v9xGM202keZHGm07QdEKb6DQgO5inq6LdsYQ6wjxADw4uoxYmaW36vnTbfeeMnx3I
nyuVqUKv0SZyKH5y9n8/kDFUsRGDZt1oFdyLhn8WfbmuvJcoGZ7Nycp5yrcpzOvJCJ843//vTzhn
weCGbjiqel6R4zKw2shnNhsi93U63yX6sqR0P5ms9T83yRTBmBnpM1C+18+v2r6KUm3MmDGsiBaD
hPM/i/MYdZZ9Fw1El1jMWaGoN0FryVlXM8oBkhN5Oqx0ooxYS6M0h8g5Spa8U/suMORTAjNHdwkb
6JEHVhoCp8+n4UuzDTEUhkbb4UJZxrFKB4RfG6HsbHYKud5Knr9wKudEzu8H9dNZ/+J50gWsO7AX
zh+dm5iTZFtUvzZDf6NoDUjkKH9pKJuChHRQ1sTB9yb+bgB+6RRwVR0rUqvYBSkCmI8Hhj1dAefT
AR8UTV5DE4STnN3nZKMDePKKaIPJGJcOoH8H8AMESsKrogDtFyaprK5ufVYTLAnupFOtVeer7RjH
BG1N9tZ7WFeCpN1ULJdCbpCgpsloHPmnlSQWdb15MKV7GGr96PQUM3IGgyryF6OOHqWoH5I8e5G9
us8B1ZMFhpep/Fo65rLwSJ7CRvlCqZoSpDyOWnEvoDURfjWBh9+CjGa77yRimenWHo/xfStAwOR2
eeU3ArwFgT8ER7q2DfDUekoDtrkMexXFaa+CtdT3PsNhRoYprJ1vp69tKyGklrOcF1RU/Ox7qH52
VzUufvY2FVbmP7x950v70q2mkkLCna0odymwJSdqdx1NzsV0QZRdhz7IHzamRgp4T1IYZzqU2jEs
05fQK380frUdVeOoBKwy644JuyiLB1gct6NRdixL5Twq/R/hd02CHGl8RAnWcIvDa5PBIosmzpQd
WyijFeu1ZXA5uVnNW4HucZqLhc2vVAj44KVy3DotToLMu68r+lm28slt4NICQ1MNtpEYvOW0jft9
Voztpg8DACIbpdZmWp/ee727I/VP84ovWTm8qDlaHTe+k9nwyR5Hv3AL0pgMp0UzzVpxvt7XNa5q
A/v2ZnS1V3Btz8D+H23NXxYyfQjzb40mNmIzvFmTscxEuOM/q5m9z1zx4rT1Q1oA1HNyun75VKla
Vz0CCt1NV9R7sFTJ+sEv4+3H1+ql2ZWalmax3mc99se2u4W22pdelm26EEWbnW6LhvpO0j2UUbod
82indvZK+Di0UGkOKQeHjmTWqc1DXKOOsH2sM/4NoZ4/wt54Thz1dYQFFzpftGR4iSr1kz3VxY9X
02hL0othT3d+9zUUGQalU2Ub7HTXhdWViIYevTq/UtXgzmOxlcb9cgi99eCYn+YKXVhY89pT5VnX
TMlc/fvYYsrr6sooGFuEp8zJg2eAGXuumrWZLUwlfMBZv/NH9TWP1Vfq1CuIbeu0c69NvXnAmj+L
agcZM/BpoaaHjz/JS5tdDo7tjGANxs7tbNZNyF8DOM8nOdbZM7ix1TCaz6HJdOn59oz96V5NqS15
pnlteXJn9N7jJ0dwYV/FJ6NK4VhssJzzZWBuG0GdpFSXiqF9mD6fzpIbrwJiXj8bsn0g3PoxS6x9
HznXRPdKdB5ZKJ5JKnytbe+OIMrnFMi+QmQtnuJPrs4Lt2NNoKqRwuCe9Ed3voVvSQZkkaKEbthX
Z2+mWRzjigEUeMWd06SfNYMvDRZBzJZuarrOdu9ssDAy3EyvxnRDdWBVEhBXwjOZQV5d5Jb/EPoD
P+w/uZynz/jszku/XjWFoANt6HKaod5t3POx60vVpXiFY/lpRMfY4w2364OXpZ8Vvu1Ln/b71zob
b1IJo9AwpkKZhI9VBS4GUw1SFzscLXgp+gwAm4Os0RBrXy2uxzyzMeE4V84guWitBZb140T0TQx7
5dHPK/Nhq2bGE6D6hE4+6STgluJxnU+xuZ2tbislP2KJ9UHoi5piLRSJK/sqb8rjiXyMRDOh/Qib
L38zUm1D/PImNFuwK+G4rXxtW6T2Ms3amyF49XR7KasUJZ29c/BgU3LRSQ+ss2GtFvIqL9trmQB9
UYZ1OVbkPxfHCIBPo2A1xQAat4ekHbaiwaVWND/DsD62FUfppdd9CsEkcccHM6ZToksijTJM2vPA
BmETk+2bf3e2/hQ8mxkS5ourPhNl8zWqLEIMm5kyiGEOSFv2i1YlJEdApFkV+NFOhEvJW1kZqCRx
4xk7C02QHXrFKulRSqvJS440i8piRQ5WfTV6QwwLNeU+YhUk+WSMQPACa0MQ7+lIL9hxBeMEpdWy
Dr0O4WbdwaYDFNUNIQERTXTfJCwShTQAg8RqzFNM1H1kibASzGu/t/01ZCEk41SwZ4QwPJOz2RPj
INYpsUCOkt+B0cOjw6gfnfQO1PlC5KzHbLXfVim3QhNqXIRfuCU7SEZvEnuQHVRHx3WmZMy3Nsju
vDK9U6oaLYWL5snA0p79qBztSY/xLaZR9hj2W1iGM9sCd0vj4MkGjuTmmLyBFEt/45s8V+QeVEKt
GsABwjdXtbKdhkRvFXdysK8ca8BEykFO8wCQ9DX61rWI4B66/r4LmufM9vpF2gzrj6fLi9ePZtsa
k4NAtnK2YbWKqqgHiwlJr9xFaTEjk4s55CReoBIyBmvZjPKKt/jJPHhpkUL9g90rYgq0Smcva/oD
DBWP0OWa9o+myus0Sqjnp5/MRBdvRyYrTEHHljaiPHsdA3EQ8HqZbrpBbpquwRMFCT7BrUs1JUNO
N8sD/06W+iEgFqfQPl8pXJrxuanaFueYKuz5xlHmSZHknUlHAQ9HXKA4bdC/d4q158fXCAXY9Dkz
1xvvmfyXPtHaC5CIe7UEkOxQfCSXdl/X5W2kE6nlWFduotPBMoEluwTRdJAzZ4mWcglW7saL09fM
q+8b39vBFb+SQwtMgbSp1ixxKKRU8z2CQjwMxEnXLIbMOooGDFzEdNkMU48wVuZ6Ca3UHyankzq8
iHTcENeM6NueawQmJ76KkP9VryKEOS0GfHK9CCkP7ov8rnQyNOwGpgG1Hl+mTzODDIb/q48WTmg9
spWKEjKa8wF8VnhXwluC3MtK5JtLKOyvjp3PvCHg6C00L6BQ04YHh0UqWQUhOAWqUFVi1ws9bEkr
L8E4aiCEY+KNifwghQCBeh3nbxipAJOqsLn7Fiw/wojOM4g0qI1j3pNgOqD5t/PaA+8gcWhrcCjo
PdqttatUTJRx6c2aHo9tGz6OUQ59I5lE4ng+A5cXmLCCH1+Dl+6XlmCLLtG7MVSna/Td/TJQKzNJ
ozaFfkiPSf+SWPHV0KnrSCOu5v/rpc63aG0ObzgD+bjxbUiKKXzhlBo7mMR5VyufvK2Lq2SLfRW6
FORobOd+f19qoedZYZS8r2hT+aTpeenS77PVtG4PteGrRmL6iJMd3PAnb/PSqocqDSUpllrsw85W
PVaJrCCNmV562r4Q0JMEy0tdX9u+vNJyPl++//jEXn5Fk0r+FGz6R7UBODXqFjiGmzIsMYCVR6gy
L5o7PGVx+VZzD4HqtPz4JU9Tx/k6a9LHUutErWyfi3/GKofqT4LCJuxjf24QctiiccRsKQkaVcvZ
WFsPFWwmsuC6+MFxjgRhI4gZWCOU3dTqy/CY13cKN6oKsys+06RmRRqMazkgbTCVDOoEySN2Yl5F
iN4odLmY4satldvWfCSi2XPzem47XG8drjSyBqhtX7VwdBdcK1dBAF+K5m1FKvFDGWOMq2HCJVJs
skT/0sviNlXSYeZSiUXQvPBrH5qwVKKFTn4CtdkO1/HkPi8qoEkIAAkJy+bsPtM5HP+voQN1wgSO
9/FZvThqGbOCVhCtaTSov4/arnfJSvNlsumK/C0eCDimkuKOW/B117qxrJtFiN9x/KyQeWkAwQOi
kElB1/hjZ1C1yuDnupVsIFS/hSMfnxyrlyGuX5JJg9GX+R3cn+PHb/bS3Z/OE4p3dfrntLp+N/Oo
sowQJEM+jLiFZOBq5hKd1nTrLzNzFzraTZwVx2l98vHrXprx3r3u+f45HI24zUw1wdjcrx2i6uEM
Vdedrj2VWfsr2/lH/z+9t+z21/Xw3s0gL1SoSSG2EImxLWVWOCuV151DoAehTBuRhvd933aLANm6
RzVWL+OaGJf8p0mYG92ncT2oPl52B2YGdUOND9p1K3tmVhvhvcYZ9CPL6m9CT9zBquwTF8CpiBH5
KdqrZ+HFqgxgea75NUQjudR1ZHk9sXsVjEE/BJxjjl/qBqTJGD0wN8LuhTy18tMta1ps0bhNKtza
JLc9ncwllhOqxD5hu5PXUYYbqVDYb2jgr2fsvCgYZ6z1lfRIzEaFJYS6s6utvdYk466uSNMjGBIp
1TI1u6/taHSEwLHt0Wpzjdzr2rU8SM4d8EsyTbgF1zAmormnwxCORH9nxP5uWjcXpXhyWBH3FWOD
SIWl5/dPhjcSg1Ufw6y5Ju4hX9qRctVH5rIDPxso/k9lLIel6dc7Mmbra7P0SYvC/EpC7ye3mEsX
jZwCqGk8cLWeizrjOK/QXebU1XN2V5l4asFR1KrxZObmFQ3fp5qIsk9mev3S4JVoMnBD2LSKz8cT
+0uP3EImCCu2r3WA98huXX2hVfMCEm4wpUNpUwuuCuTGckMiDRP3ug/CcOOFyUPZ0NbMddq+Cakd
evgzdfNn9PaEW7XjhJaIrmDxwktoAKqDzVrGLRZgzYQG8fE1eMEpYOCxQOehM91Qqzy7LjxliNFU
xjCP3GSFfgqHu0rFuy+1ayPhXZG/RTg7pj5lgL8eKT5he1IizB4yKuQeRkRF1uu2YRau0wdS9dBv
YXVak1qAExd+O5Ee8WMrVq4lgMfnEC9rhQCKWJ2ioVVyX4PW33z8pv5M/Ab9iGhAmxZTDuWfacS8
m9GkNThJrYt40xNxX1BUB6XmHOvMauel3q806eaLLAEdnuja0YevwB4+xd7rkQ1Sp9E6iNgGQK10
fOeTeeiSEAPRNq2jaZVg/1GY9XpzzN2WyTZ3/H0TxC9KXNz5GcZo08CIXJNxUsLxrsz+CPzxxu/r
g0nra9a67Dzryn7sVomfvtURHxSUemRuydtAWoHd8RRN6lwRWoPax1B+fnJO1QszKNoIpAII3Gjs
nHc11dD1LMpGCfrskiClCL9fMzBtuOqO5Gc0IpzdfsyCbefvZAd6IAuj8SBV2A2d/6oOhX5DA43u
dgwxSLhTPmdToHrThhdv5HIZ4u/kQ6bLLq1voKPCPSFZUebUOFKLq8UMWmURwlUlt5OLbYA6bjrB
PZMVgMo0szdxJA3SdlP2Uo7YZToJOcKnLjx1vuCm+DsAakD6YgoUbTtxTd03fIr3T1UhfLSGUlmq
RY7yVBH3jhk8pciQZqIxtFmXs1ZyFGcfyR92xxRshc2rZ6oL12Q1k7YbhGyLwvoGsfTNc71d78F+
8kJz4YnsbrqftPYXYjC/TYvCOhZPVVketaZ51en1tXzfBrpG958nFmp99Fnzd127lXlNg9y/glrf
Lryg+3lwVXEtuRt4RhitqRZiSS8LIlOkfUccMttHiIBMsS3Mr7zejPHEHR3Ub2k2/PhkLFwaCgjS
hIpohU3teVdtoJkQV7VINn2YxWAhxQy8733iVf2a/RznJ5B3raEQ4jnNX/hsokT7RFlyYdGCQdBB
Z25Od/TzAi9x10WRTAs0mfHxdXH+aNkghltZcG6Qk27kUCxHfKSzANbyZ1fxhdmfUgk9Hcq4rBDP
q+8pPfamS4J0EzWESOZpuDEyGGY2oPuFKLBXZZiR9o75YHINrBLXBx5abdw8I/fZr521nobXblPo
WzFMEYCtBEJILpdqbtumdw/QMhcEJh0Dh+BQ1hZrVjWsCcvy113sf/y2LKpOps8fWU7wqufXZ9/+
5zFL+O9/TX/z34/5/S/+80ByW1ZlP+sPH7V+y65fkrfq/EG/PTOv/vfRLV7ql9++Waboaoa75q0c
7t+qJq7/y6w6PfL/9Jf/8XZ6luOQv/37r5dXPgJoxNief9R//f2rydxKy0RlRf/fdtjpFf7+9fQW
/v3XAQD+9F+eBxf+7u2lqv/9l+I4/6K9R5+DJoxmYc9kjHZvp19J7V9YVk2hTY25NCtr/99/CfNf
CLOFbZNqzZhhpfLXf1RZc/qV+i9uVbaGbYIGvYVc/K//evN/r21/fWqX17o6ShducO83hcgakXVx
ZJaYiqLnlbWAmDtc8lW0ZYUdbGRXf2sMcHQJNHYjpQmJZmUhlXZcU5VxNmFAymI/RHMTFvWmRJGK
Iokrxx5uo1LUV1KONxKb/Zbomhcc7CwRteaNla8E+DBmuyhB5dB53c8209M93gCacGEGt5+xTy4J
LJOQWJWBiLSyWfpKey3CZxDxq0gnAHUkWWahlnZMEAB1oFr8LCm1r3rTuzK6BCjTbeNh2Fbz6ltC
xhKYgsJeDSxYFyOwqOaH5xMwUjvGg5UiSCoDI1qw/yWmcaRMrMKPT6BZ9k0eraVawrhxAmVjaZm8
CaMWUqKSpgCeSV5S3Pg6mhC7vVk17KPbah30QT4bIbbuKBT+UEqNwmhSi2Ndi4CapfsVWXpwTfqT
f227XrCoNRVZcO8O+9Aeu2UJmXeWBMnWSASeorTKwUeHikLUFws9aXvw6fqKBX9gc3BF5S9N4YPc
4c4YsOU76FFyGGQN4yRqCcYBkp1F+Tpxg+429scHaqoEZ+A2e3DU732bbVso4G8lWP2xcr92RqOy
y4Zeq2husx5CwNQFtylsK1TP2c4EPdlqkaU/pmTdLmgYH7U8HdayKnkioo+LKd07c1u4QWbLbrDr
b8cp4i7H3rTO+og8FhCeJiaBPaGp3AB4YgTZYhmQ9yQQlJ8ePdT+tZlRPYajnrjxleMaBeqTKU+A
JwyTwkSlLKNF57K/GCRBdSJX5IYEqh1M7nLtCN6kKjQ0ipZ/hcfeW3V18OMEJa8nMrnqd3//Q3Ep
evft6benx50ecunb0y9cIwQGOk2+0zMpNCfJzKJjVIYNlKKz1zg9X376zenLMTHkqvCs+7PD+IVO
H5snkOMJoPbfDvT0nCajmpCiQiw+PrzT357+wogEaeIqxI3TX/zzi9O3XkhE86/fvDu+X49UxkfT
itOZR07d7N0D3335z0FQUFoqLrbVXk8otDgZ/Nzpnwpb3hS6yB6xG9R950XtzGjJ9WmHqN6Z0mRR
5/XHNIHW30bv/lEGI9qjlednCjBxLzbKhZx+1nd0I4W7tovu6+lvTj9tnHGYCUcfibqnydJVT6Ua
Z8tC12FhirCoNkO795XiEPQZlUTJUNJQxe9ZHyv701fCTxwi2iie1HpfX8V2vyO7ddyWod4t60Kd
0ckAzadtrGQUezZ5Ys9cz1dmoO+JE8VwDHSxiZ/Y+Yn16fc63sSNXbXkfipI7hV4uCgYvFWbd8be
8yxjf/qqjlOokmiiZUuCD7A9V2FgjXpo7r1Uaeeuyjn852e2DyK5Ucsd2xTyaUv3Ryl9JJSR2ARd
ZxHxQfne7wi50vwoWxnTeR97nyzEMHdKTDGzVIZks5X0OytznI/4iME086jTP6oVa7++Eo4fEkwR
PaPJh7cawtGABbwWiQQeQGTHbrSbDVVU86rS+X9Qi03ig3zSPPZtRvojcqEYiiJMiFUmATuxo8c0
r611WXTJqkJSMhso5i3VRqXFOWb9nkZID9jYd9YyYZ9IMsE+m/7pQ519r1bKpTk9Qi9vO/a79F27
BDC/f+3fBp1hLRQXwYxKcWiLIWRLm8jf4/nx920fih0JAnO1J7iaqMGFUwkwEDZP2AZAywiUyA4i
/YYjN96P7lrtQAGVuIlXXUriuEJyCszsctxXYYJLN58kEvzo9HM8vcUM0Uy4On0L81r99YvvhbFD
5pbth3jbKY4P7rRgnir4CFLZsfONcv0mNeAk5jXhBCoIZY1N7bxF0bJ3yeDZeyxENy0wRrN+aA1M
Ncwb+6EfSbVNCCQCZZ0vTAl7Ps07Bj/ZnOtcmI+ngVUK8t9BxODSctz4UBhZchirFhifMZSr07eG
UpH1aLhAi9QhOdSyzBadDXBKKYG4VCh2gtC7g2dxW7LsWmY2aVhZBFGcsl8N0TOPt000QFZSIM4C
6NZubBpkmRDxU6CgLhVueKNbvgY+xUl3vRmCY/DNKIPEO6aUd/jh4ILP98quXY1dri6LWgATDKfH
dFWd7U5f/frhP9+f/hAFmv/3I88efvpW5+NZSdHcnF7a1muYw0GAlW566n/+4N1T//oyTeIvlav7
q+yfIzm93unlxyTh8MrOpWpnBcX83UG8e3yZEoitU9GYe6pWn3Ldy51STH5AhYv29NXpn0gP//jZ
6RdNa/hrw/DjmCW/QpB06arWClvBtWiKJaWXfpm5IRec9b1Ive+16xU0z4vv1mh/03q8xvjk6wWu
+Xgdjs8Y/pY95xWascUFZJA4Y+C/X/QhOb26hurVhd1I+AN/oQOWqon87ccgX1UEOm+TXHtSZLm1
UMgF1YhhXYPh4WuE/tlkEuN28kFS1vg+Zu4UZeUp/o1Ci7TB1haZIljkGQpXaikzxbO6peWRBWA4
VB9rbQy3SWzuYYTUG2JZK9vNFppGOgLs57Fzim2sBAsVUg/VFZ4+s4AO2EW+ND39uUuBjCp+aK8S
e5mUiXqw9ULOi7o6agZUWvfJZ0tEnpVVE+krhkWH8Jw4G+c6RNIZRT5s00T5RuQMvc2AQG6vd2Cb
RTolFC1ZZBVOLacNmn2TcKtlIkT+R7eJliHBcYBTS/BKZBvIbca/WJVH2JiZu41qf1qimMHSLfqt
T6rNXA9gHuoFDVjhTWhdR2x9E8EGwpR+qRUVFLGxwCJTwcMuZF9MMSlPSGEBwcVkjEbCvlP4HMqg
gmxpg7BJIqBgIanv1Ed8TkIXv+TEUEWDuSYHrqIE+0oCtL9K1AdLI5QQdMhhUIS61hOgWR6tesJd
W0I5YJsMEkIYCS3bHBs0SYeKnCttdESM2lOUCfNVPVrfSNvzrny1rMhkKyrWYtbtYDbJPo3Kb+mj
TXjHYmSz2SkgqxO1ea4sN1rI3v6O5KVc6j1plmy11rkFtEKiZ6ZF0C30TmFR0XtrW0UOPdEtdDXE
u3uwne42J3V16TYy3moDQPkOBTJSYEJGoGM59dM4um9+Izd2Bv/WdrHjB421lQCzOGPiUKZeP4Ng
P7bxgaLhTR1IddGhCeUwe/bYcP2g9UMOVMsvPqxlifqizn7aRgn71W3Uq4HKQJe+ZKkbLIho35Rm
O/cHduaSAA81b/xDqsZrWXIGhdUDfYEXJ4OWDlopr0TQbg3dQrOsiW8kDQ93lqhmpR+Vh6BjLDmW
u8EBkFH4ZIA6uXpDz/whaXZ2G2gz7J0sn0cTLJ5LIdcypjlZfpG+0iwL7BDzMHQhZIp4jVOPUj4P
xAFOlzJMFMiXKcRjr99HnQ1e05JrH4AzySwrTfe+aIX9aIQll5TrAXghKL3p9A2GxYBQPoX4T/uA
qKJYSJChUxMt07Ibe+AYTVTMKVJEbOYQ37yw2TT4OolSaYTLKhuPB2E7mzZ06XeZ9RdLBC+9Ba+0
jyNCnSxdrOPmuhAGpvCaacUMIIOmDnk2lhWDsRtMe6kq8ktficcwgj3e5jG9gpKKTA6CC46fHOHh
sgpbm6kQczdhD1h5nnEVRjeWhjyswNtJUl86znPMjL0BFK8MIEFK79ltYnXbVf1zV2TF0unqaz+w
nX3T519JQbwx0e0v67j2UQjX+sbqpfLS0yVcpbAo3TEki3DguEk/FHOzSIJlIjtSdPCom170aAJS
W+o+DRg99xE/0GtdNcOwHESorCWdqRWa4Zy6okcmmVsdpiXOFDRqmTGRBTbQczTkBCVYRNV7XkwU
zzAumlw5jOYiAI5WRkq7IsJSAcXs3bt0ZAjdbAlbtBmPiuUQY0850dJwm6aec4vncZb2JLz3L46H
KdJSHIkNma1cqAcspMDzaipL+VQnKYC07q2j/tRd293QaiUr0/NgyUXYeNImvNHaetJecWp19J8V
wWKDTcAFijmmHrJCRJBTy9yH9XdHkPZg9BapCEH/jR0rdKUWFHY6TnmAPoG6LO1cmiyTn8fNGMGi
PZSEbOmkTiwUw+JZkU4ctIb+lLTabS1HlbSG7t4f7a//m73z2I5Uy9LwE1ELb6ZBEE7epqQJS5m6
iT/Yg3v6/kBVN1Tq7K7V8x6IhScEx+79G4ESESJorrsplhav7aPy1NXpiyYasht4YriMn2aQ+oy/
MchTzK6gYc/xEUKGwGpcB3V08yOSJ3cOw4eWl76JbgsckS7CKcJPPDJ/x4QwNnqXyIOBPvoQ2yda
KuDm3quBt3WTx0zTFfNNV5r0hKcCE2RkI/P6tRF0SmbX/a5wafULXvSGdhUngGU6GuvDVYwlCk1O
8tg4HTOLorg10FvZJGrxC/PlxSUMCdQGfbTaKtLDgBdX6boEA627yCMInWHaiHbKHr/ubelpGMFM
aEgWLW5fpPmuKQWXhlvcqIl7L4bsiph0NMgrdTvm9aIgjMVE00HzpTlRzddIz5/xLDvMNoFWD6nP
NEfhmND2XthDv+/FfYVpV22hIolSE9oHqJ5HmbtLNc30BydMg0nYb2aBvC/s/EOqtSjTx7/0xTxU
mkOHF0ZyETo1tjGtl2x78PeZ4Q/Svm3bfgmOQ9BLke7Duava3VZuaQRubT8IV73LBNVPiWNMxUT7
kYvoMCQ5Yruj9cueQQyZyl8u6B/ZRt79WFtA8ZgN2aO1N2rtUFn9S5MysHCn20GPGPkX0buQFC8l
A5NEqokhMjqsXbXRK3PHawdvoCO/PlfJX0NtvtodcRMakdFPqzBDvJrTcb3OS+JaeaTzERXn4LlK
iIluJrZ2T7NbWeU7bCRwkTb2WmUavzqJBdoJAKlBKuOkG+IRff8mjZ6qYv6IAaHjdzrJnbTdl9mu
tEOJBm+oz6DI+K6kw/yIaQPazeNbJxAlKFwMIFv8FeLxPqk7rBPFLxsL1Cbdu3XFXVHwVcVbV4N3
sDqFNhGN4iRtrns3RWYv7mfE1UFP1eY0X/chKXIMLN8EMRqhZvfTIN4ULGqxSKy2E9I5+25qLCJx
0ZObgmRbh1x6BvLVbOigtZTZab7MfWfLq/GlcU9OHaFJi2bWgBKz16tYXCmQ/CxUS2273gHN3HlZ
SPsBq8QrsySAxvSjFKQEe5sp0AiqI+8q72ZyUVzJLeOih4SVGJmNgL4XwvbxsFTDem3bNuGtl483
0/DbAsmAUpIiQBtl5s6d6zQAmvNDIgiCjKz5IKT6PJG52bsxU/hUXml5aVxExsky1OH4liHZufFs
RKuSxrQYg17o4yAucCsqNpNZv3gOnWphOX8p4FginWYTsztvU8WJ5sctSqhxgWlfHl6XnjncTAWh
DsULfbs0mX3GbnI03aNZue7BjZCpQMFjRqdr6C6bO9Dh6jZJUmxK3XK+lbO5eJeBEasXFd9qti/q
Kn46QG18q+wgmnPjqAzpbWJGOLgU3ojGwjJld6x9SagDj3dQA/STOIlQoXXHjG4Gw8CRr/dbvPYe
Emn+1gsV9FoSWTRsKNfRFPc+OaD2knFdmWk/YwZNMhyzAFqQtUtrB9QCk9LdJjHH+UpGBh7LmQvR
rCXuwL8+pai5SOcHVmWMrvWiR0m3ZTxtXGoYyBauZZ3KuUGhtRiSI6piV6oSPYmyRrx7dtHQ9FDf
g0X0qljTQ9e3CT1trQaW17wSDLePNhah3c7MdHg8nrK19Dk5dob+jCbqBRIc3lZrMK211Bs8k7XN
RLZPj+WFl0o6RSW66qLqum/xQcEtioG1VZoggOpLQB0HmYYl0B8P5y2IpUOJoYaVpZTD+rbXEeH1
zAJ4oU53NXaPanRpa/C1zRb7gXacA/K8vH1dsXzHw4s9KsA7m6PLOyGVTaj0RxtiLtkNy6dghhNa
9rXTEgkcqvTGLlSHKDDeFpF1i5rFhYXKlxbzcxhUXfGekEEPb/QYHrPdoSgwYsEECvq58ob7rDKf
axRlqCVejwN2dp9rpGfjarKCHLOYIdzEb/kQI/cOyXyboSZb2riy58Z+Gof7JA1dVE1jMMO1czHL
1N6S2i3SU+vup0zfqUYrjtLRhx1EDOiHjXWstT69llJc5+2I7i6tRVVNzOaM0Di0RPljbNT0Fy+q
wSYPRRxUhr4AxZH9izODoXSEf7Oif1S2gnldh4IK4tE3VcMoecYkCvn/ZuR2TlxdKNDkDwUAZ3gc
3nNP7PqHHXfVaTTc2SdjCqxLfBj5g1yk54wocvedi0q1XiXBhFpqUNA5bKvor6KSw2UdSTBe2CKn
1bhVwZpB3HKZfDU58FZNILk8imJXCiRCgLQoZBgZFS0hrO7gEicPmPVgo8eY2AR4v6ltD9diUPQI
puJgRdMR1n3m9zE2IyZ6/I55laUubsJ2YR3DcXgES3oLlcf1wwknxdxTHh0vare2WjKZbo9lVDB2
RYp57I5DWhzmeLpwS0BCvQlqItX0yzkHdqq0pvSntiEnPugw/ExCpBFqJnumlUezi36Hap8fEpwB
aMlhDgjUNdDzYfAxe6dazsgh2bTBPX1hANF69JG2A/tbArJpW/3Uxkx6CnLkF0XfHMk1kKZQFeaF
Dtr6GK3VU/qIXg/OjXV3PzqY8kQ9iKZW2sTitALx/WLXO1hetyHdu8RQW7YCXtDEIFgAgkYpXtUM
VJl1VLsjiOkBNp5FMA0VXWCV1ogZhn7vIYIv6S3rHF1pV7P+clQ9ucDz8TVJD26XeXR2ZrqLpfXW
5SXtB+ICGtC5TeI4CJtjReliyNgNzoCR4XQNvo0gTJua/oRzl2rmns8bY2pj4IIwD4d+tB+bUChb
TTpI+XSqvrNo+iu1eI2ikaGKcLG/bCTvGIMa3QNxYsAh3KhCP2WyQuewje8qbYbxgPPKqKq1P9dv
BiFrrX0Gil2jr92WV3OCSbHZvWQT9I+oUX42BCk0dTSIe9c1RsS+g76bW+B9qID3p7ZgYyEAORg1
rIgsQxtzjp4BJeAqG2MoQB1KNroxvJdVW+xiFRBxfR2lXXTVxKK8TfKs3s2MzQPRPAskluhPCOQ4
kDo6s0bfV6X/GIW2yYrU3dazGu77oXjEPA6Cd8ewVFfFjxYVYnQ6cT7O5g+mgrOlqwEQ+qtqyu9i
vhgx7pR+/tYYGEJ3KjEIHPE20rPvzDr9nY3mTV/0qE0MTuDYpDy0rpq31EpgFxH+F+8tSgJ7pbaB
MyRMSGfDbnxzSh5zZmZH2Nj3ctZPwhn3iatfQfZJ9+T/KkbyzFUTLEaNYkdy8pmoKP67ZnffLZWU
eOR2Yr4IO848DV2UoEu6yX7OfbMUNROU0zCRpjNCb5fkSLVLjHNkbO5HZT4gqLowOx0IWx0lE6FC
ba86w25IzefBjixKaMusLJ5/z4PRBp1iUvFd1a9/hVG/NxDEcntQMtH4Yc1y3MeTcmrc+iWEuw4d
p/LwC/GIX4Xe70I6I8g86202cu1At4kmZd5OPlmWG4pFFxSoZW1c6PeQg7G9b5fe0Z2UW/j6Hi72
P/M2umzc6tHo1WSXLDaNstIIRWd3qmo+Djl66XDlC2L2zo9az0hCmqBgCzDpasQceP6pmQDUxxqy
b+PhamYxVYyaRataFUFu2unlFOMogKa4PwzlTUURoV57DpIMUUz0OH9pDKMK4kozfDrbdoN8LyK6
IX4ytfC8QyErdaMW4SlyYA81DkNrFUyr+WEpzmOTy5tc0ZF0z8Z34VYgHCe3DmzDd9KuvSI8uVWi
Nj8oxUPf/kSAerioDeOt6PDCGsm9agnuEYbaqkd7/GCMmT6AMSu2luwvZrc8yh5tC143k/IBkfY0
yCyLSVsiGT4TBQO+37dLVvQv3Dmh05jWtY4ktlG3LZEXcat7JJ5jU5m2cQNGR6PFrtzevfaMUjtY
Kf9+rhof4JPEDj3Ejy4jBR7XMtwidk2SUYYkrhheQv7B2m5UsMXJadC2SodPg42dXzOXxS6bIwyw
J3w2G8aH2uAigBvtqUAbLR3kycuT5KjE2NkkZnKAOkHRqKenqWtDn3x9vpsa99gldYr1J8YVhUkO
qnTrfSz5xaU1W5teaMmlqVwhK0ZWpSluzLS9nATBw8bJyr1D6PhkwGDetMaPMhwsjMgt8g92c50w
fLVy0uMSA+FOGW6VRHMO1BiiBl1258mUPnNoUHsfwCm3BcYgqTZsoOp3+1LzbrtcfUWvtfe1uNwB
hfIuDfspT9D2zttlepS6GPqpckv7tC9U8c7M6mpWj/qsuDdD7V2PUxUSFlTeuopYWE+kAIZrgchb
3l4pdgz5CV/cYLJshPpiFechcd2Lj2RCtNcajnpLv9kanu/0Uqc7MX8BesXhtHww8ttBTipBcoXx
bBhhCqw4TgAXM/RraxJYJSimoty7xmFYhWI0XGCtDA+9sSJurt66REv3QvEEBWpgUJ8bV4lpPzpO
s7fcTu4bLFa3ACwdv05y9SChjnh4X4WEO3sJbdaotDvhThdWisFGNTr9McnHK92txbYCsr21ktJX
1YpodM8QfUwCI0E7OdPfyU3pG2wmy2ncFQ1OJlqGx089oKWUqD+b2IvuaZt/O3FIEMUj0Z+mer/L
mSgFjXZMXCe/TYrysgR9mXWRuBQyOrXh4kUzZ81BN/pbMv8tWRxodijWMGoIcXFEWjQ89rhYKpHw
rtSx/xHXvLS5y3jBmXSh0Y1Y/nTxMyMRAw4QgAsVj/U6T45zS0h1QiHFaZGDMfsXZ7L3itoPt0lr
5qh1dspuUnHlGHvE68PGkfvSjefToESEEfpIAtiWhD/b8d2hJJCQOHRq3FM+WvAOZo5cjX5pGQNw
/al8kkueqFNqcZJtIk5WMZB4PG+va81y+LxvvcSNkEZCToRr1u117ds5CVlsf7YSNLuXOwi9T2a0
GGEKKa7+8OU2n0/94y1ddFQ2KsJW28+T1ufQG5KEPj/880onFRddidouCV/mlGF46DM3YsC7/Ivn
3/d5H4G2Bypk3u7LbZtGXjBnSvbf77xuf564/ieta73HAwK/661jQk+8ir+fcn7U+uLWzbgQWB4J
tE7XzfMbRQYJ4yhDQ79WeQp7i2CDR6wS34u3HKYXfl42jpfR0BC8w/OgzxVmLj095qjrzCQzOl1d
w8m9Z1LMmPnuGkigunVH3TumGAXaKr42ETYcjNjkU04Ll3b61tSiX0z5UQEqseCjix2CFPtNI8Ge
dfBI3+v4foYSpZgJSWpbiCfwoFBlwbNYSI32PxGvVAGYFJ2PLO+1qi4pk8lBUldxBKqdl5qYLvo6
/bWkMJpJWcYK1VVlzHD9F+ef2kLMDV8FsCRwdtHo3ClCwVgOOlg+Q0U3oJqi9thhaEh/MhSomBs0
qKkDQsCwEko9fqXuXDk+FVbM3g1UdWKuSEbMpXVRo/gKzBA9DQOTp8TeS3LxOA7FV2MC3tS28fut
UKMeuuLn3PB6S1JccHyDSB0FEcP2qRM6FPiMdI1Dod0Y+XikYzugNrgnkIaBlg3xjlgeQkYv4HTQ
SNHHS6A5vkHMdoOyVu5bSbNHR24I4tjYWe30CiyHmUO3C90Wu0IFz98RKl0y4GatmtVzkdsf5WBA
6K2nD5CsHRNEk4bbKPtNGtEHarIrgn5+iSP9scwZ3la0ZMBlKxw4fkiVKOg4wy3SoDWoid8oiXUY
MhkGQktRNm1IoKfJjEsRdri1WnG/7CIM8YduJiIDpiHyxRMFe+Wc6YZ0NO2It7u3mRX5Ug9Y1zpm
9jiEjCtsoL8ke17nHB1OUTiko5qfEwZ+eCHRqQWIIbq7TiiYhdjDpdPo28S0HmpCnDUSEjvdIStf
zOKaZizwRsALVqcoaCGj2mLX3kmdw7uqXey+MCkJxtZ+xh3JH1286wR47F2HyxLg3i0w5BmUcnnT
zd5zO1cnK4OJMya380TW0ozlqzpKO7C0HBHbznF2K+YJYlT7n+gGoBO/AfpsHVYgUu5Q6QCjLIDU
L4j2ODSnPJEEp6aJpEvRK97JycgsJFp+m6ugOxIzfLSq2ghwx8A1rIvDnRsRFS5kqfmKcWwbfU8O
RfNlFOHAXijenTlOmzF2ipuMglA67QNNwX/UqfguwEOeC7A7xcFwLajF330j5kQ09kSM9kgiODsq
NjROQThvMzpkzmTaERrES6JKUO6w0jg5TYZX/oeXtyLT/x0NaRP/4G+BQrqM8v795SV1ktojXH1k
gbvppsr1Y6al8ZGRn+Z76L4cSrDSu5DZgVIzZJDqyb6ZY1G9foGQ/oGDZHznO/MugIqaC3ZehYv0
nZCYldNkNpkTHWUVTqikNeZRdqTnVRrBoU1f+jkq92VuP2puVF+5mTYeEoItfWUeK/hoV73X1ZcM
6LGgcoerCMAM/VVOj67FOB1HNNMgQrWrcFEpNa2T2w3tFbQgTOsc8uGNQk5a5GGJPK72brt9fxhL
nBM9dF/WRbKsdfn88r//2/p/L7sLgw5mK4wHGGbOcvxL2ZUqSiNdH0dHW9OxJUaZO0i9bEIGB+sN
fMYB6DeXPWLN5tTPB0uvjsUoyO/nuCvW46Uoov5QqIN50KyiP4ZIi+AhjHF4A5FinyO/e4Ap9SDD
0titv/z/4dH/ER6NKuSXj/zf4dGl6N4FbP9PtPUnpHq95p/QaHDR/1DhuUBMRR0HBRCwzv+ERqMG
8w/GG8ivGqhK6ND6/0ZIm96CkPZUVbcJNEPYBdb8T4S0af7DYKJH7B4VLgtupPZ/QkjD/P/3BlW1
bIQfF60DpB10DDK+0ZKrucz0MJziG3tq70LC0ktmBQGResbVXVGPM5SSXZqDTZNuCv0qeSM82J2M
EXJeCQLNquMLqQrSunOUbqX4jX4lYnCd9aq73b2JEDwTHLP1p97SdxqDE6fzxAHs8nMLa6QYrBsv
xlEOFJOrPkIU+znPZOqddCYqTAgK3PVrnI2/hI4yOqDjmzyb1Lslpi5aAvdKRpw/lC7U1/lA7zMy
1scAcai0rZHd1vP8rFjFD2NSkn35OxrKYCA51LgEVjRpil3cZPO+zokdRJjVR1wGwpCAV5pEL/ki
ipU408doxot7juvTThFcwiBSNZlwTd50ivr3ESekO5jCgfRgUrdzg0Gg7lxgmWUeJDr1zKknQkYD
k6HESz5qiUNvny+5JRVFvK2mtypCazR3o4ciiSeDwmyJ0ObluNcrMkdWZp+gYSb72IP/DiVpa7n8
5+Yo5SXB3yqy7B3YhATScIGW/JAFOrO/baojBkbmm/jKDUZFW73KrG1nLiEVw3tQkgTJ8ka97XoQ
zlJBaGfOMKa3q4eWMhAokDPxNcpftIakSK3n75pEMMxIELVMPPxl48qe/dB1d0bavnopoxN7RtSe
jNVJ98rhsqrjHeiKINXwki5yfP8Sm9hkxBvIyfsOwQiwK+/v7RmEAXlz1RcmOGC31zt/wruAxPF0
Uw9xc5G4+e8UTWzkl4Fnm9Mx7jwT6Cv3YE74TA4fcqcD/DbO9feotEY0TPpgTOP+mGex2IKZDUHR
YKcW2+O1AinFT2ekjpMFySnQWxWjq+FrVeyoKVfF7P3UAITs7cx5E3Mn/DIm59RPkI7Va6aVSPih
aYd4QkqcRASK2qbXtdbgEE7aa0eYFBefkxIxJ4K5BWU7rxM/1397wCaOcSFf1CSfg2asGVFbRjCW
EGENwCmbzo4uOhsnlV+Z0hWnVOiAOONSoA1joX+hOsxSYh2FNFK2cUN2G5GvMPbyC7MGnNcl1sDv
IeucFvBXW8xkagy/x+R+xPPRJrJUm7+sei9iAiFqc+Mog9hFWoV2MblAIve5o20tB5H+DDhY3JjZ
EamsH56BMkDFLKlIiHg3nmCKbTrvCEp+dDRgvjpreNRP+i6ZCc9MuEqaE3FwMV6hpcW9U+xEiloi
eZQMFHXSzX7fYkxZJancaRZpA6+qDoChEd8AxiBAFWnGCdLPS225WGAyh7ltBphyUnTbpq+jwATR
3CTEAWESNcEs8OJDSpqvhovi6ER7tW4wJHTVtyTBuIDp0eQaO1pgP3SsD9445u7M4C6y4baDxtFo
Lt+2c7BsiFS8is3jSJltIoCeMOSEWuoXWTK85ygelq0cD5ZET3+2iVai3caoLSlIqfeI1KZ6/FJ5
8bVaus02dglRgtmtN0lWYYiTQ9FwyXV7JFZBfJUBwbFop5pi3FcearAyHHYQm1ucBV4WQW5/EKOx
J053wwQsJlkpm3Y6jkRMctP0NbXvdrqpvLtGcZ/lMWrhmEAXhnWjOMsELwRvhCHhXSqnq/gpSYI8
16atlsJpHlXoHVG3J1Vb7lQ7AYvJ9KojEHho8KgfyDgp8iitvLmJUz07dXbnkYtCrHsjkqnHknEe
mhO6jzjHe3ELUHlJh0XqxXnXekZLbFavT5/XfB5bLvyyrccx+JyZCFKKueApm8sBfj1r2mDczigW
Glm4T2ND2+u5Wp2AgDLlsNzqtG6ui6xBw9EC7dL18zD7tQPnbmq9G7S4CJxmJZRwsNEb6Q7RTTu3
wD1JQvUhsol1DBSdhhrlZUf3kb1XrmNCcepMJDBJKmw0tEIwaNSJM6yr66IFUOjPvAZiLFZxWhdi
0IoT7Clw43/v07pR2wrA6r4yzs4dsEcm3aTQ4qUlTOfm3khwXy7CHs79/FjimWJkpXs9Wwzy2gS5
XlPeqApEj3VRAQ09mVF8lG0BsqXRslNtYeWJCGBs2bd2FP3owuKuHaNuG2kj0Mvoyu1c74isPwHk
poqKQ5PpAXBWvpyl1bumix5GuySisO5r6+VrNtOA3tBTQZTiRF7MzVoc0gqS2rqIduPovncJLzU1
aqQ0rN8M361Ace10nzrtDegSANAt4OYMDupJda6FgH9uGoooDzrrJ0f/5fULSBCYW2RH85ZQHCZm
mtec1oW3oIhl0fKD11Wto3lEALGDsjw5B6XJwVHbzIpHjw48Q4OsMkta3HNQbI0TGVmWncw78ogP
plr0p6I8xYDr4T3G+T7U1MsoA4xF5XxDmajcFZ19TIYa72MSG4Xodb8YWmI7ZpRTTjIoJmsJMFQJ
INLEsEtb8N3rk86Lb/v0CCm5diA5UxDvUINkeSMFRjE+Umupv76lBrIdOd/6r/XdnBez01O+l/f1
ZZFiJedY6j1geXlaF5iJEbvHf4nCVCqTbxLq3KSkWitzsEdoUd6w6ZevkSzI8HVhhHioo3n1IrIx
X4vDrFB9I5O8SK3qv/WJdPAUSTIq4X5wpyT+iXb0L2WMXejfS/Eel+KNiElxOm8WaPRAfF2OjA7s
+GA9VICXWbSQiN0DCwBj83nGegw5953Zt3Hqt5N5ON8J6nCxBVWJCu1yN2Opfuva520+H7E+Z1l8
ecx6RBbyyR1qyunfp6xr620+f875Uedz1n1laGG3opDQwG7g7dvB/3FzPfDtnp8/9fNx6/HPHes7
+/JvfFldzwpdOTMCGTNwlI1SfnlZX26yrv7xP/lyuy/Hv6yul54X3360U5ikzly5M3MG5lC04ovR
TOMLtPfHaFerqI42c3NYD4Tg3AiiL+cUEewSMpOsrtsY6FFJqPKx9YDDVr2L5rE7ubmr06n/cbWt
GOIpdar7QgvxSPdy6MJjR/7XKW1UmfXcgd69XLpurwsNVh/Ifm07aj22b1WOHXrVjoAR6gsxLP+E
CRyranV1q9KNBtiqeMhSkx+wadRPk0AQHYDB0EAiXxyd61OcUqDLpQ13lyK3bo6JSsk9b687laXk
r2vfLimHvDv0HcOishenddEsgM51Tc8wsTZTxgFeMRan9SZlAeLJX1f7MCZAvT6+WPeuq1/2Dq7x
IiwGJHY71SeA7SAMy/rV1mYa4xiLb5kq+bHrq3T2Uxfa/pjpT/Bt3iPdZh601Nt10S1rKYPhBYGd
Bjr6AmLSYSWQllbn8SIzK33TehJhPloMbdRPXe+RSaw6klFREC7vxug+EB4sjusNmZjC5VvuGrZb
GKfO0U6Gj3nwMFYJ3c36f4SZ/RDWQ7ZDYJoGYd23vgbaXufIdeffpy89Zj+hv3R+i1XhMD7PyCuf
CrewUBgo4P2gB3lipPTSa6oRVDPiSJ+nmMsHbkj1VqNmBWqTtzPwE9pAlVAPOTnnOIXG/QjYkCHB
uO3gzeDlMh5W2o4ua1ANibaA6B3c7NZf6WXddQNgdbf+hPV3hXYyHjv9ZjZEx+jNuPs88e9Pu24K
KX+lxpRsxrIkQL8oP/jrU+SSk+mXrIXSxvxr63Y2T6xqaGCUGQa3m3ZQkeKzBen7TgxXUnXMQy6x
wYb2Xp3QPaxPlIXfFQpen993/RLteuvlc5w/DMoPf+ULJwNhz62FtiW1xDH+ye9B3LEG1FuCecpf
1i+zFutI7cGEM70IS/OzyK7H1sW0fPLz5vq/fhbopfr8aXM9eT1lPXq+9tutOtGPjD2u1iq3lrX1
x6ybRZkzBjtvr2ufO2ekSTZq5OSf3ytSpH1QySavp6yPZa5JTV5Xx7Wqfa6u9Xv9NYz8/lUBs/VB
558cVTizj4wTFU8+rnSplWIVK6EyB2s1IWxSzn40mW9lIypkLRGVL9s4VoP19M/VcHlr5E/guDJ8
WhqGtaSua+fFed8EHW43aXpQaYn/rQ1a/7Gu1+jy11VvHZ2sq5+/HlUnIsdXYwnOvWe9Lad5B/6/
YHCct3DWzZ/u+kPM5oRUnHpcXzakbarxUsXP7/68D+4cM/PIUhBT4pT1wPrI8+b52nXt/BnPB873
+3ZtIp5kprS0YbyateGUToxC3rq91jzeeNZdrNufP36uCJcnyqBu13ut3/Rctrz5PVIUcVzLWKKr
zkRV4hvEUjKUWQvin1fXW3w2VWM5YUpc4e65DN7SZbG2JevmurbuO2+u++xlFPx/Om89eQh/DSDm
0Z76VzXq1wJ6rjOhuxTjz8K87vV0IefgfMG69nnWuvp9e73o865fzvr+gO9XKVqT+B0R+FkFjba8
w7UbWdfWa/+073zKelRfR4Hr6nmxfo/z5rq2Xvc/3rVCPyiDFMRvWBfrid8e9ad93+767UnR0uCP
atBIpPPXOtsRSTD6et6fOZXr2uwaFXJfS3/y7ch53yeRct3+5F1+nrlyOtebn0/9cmRdDU0UOpGi
pUlexiP2LMAEnCvKl+3P1bVefdm7bq/nf62eAKBGLP9kNmuE9Bgc17/UNsClwLxFcM1m8tQBdqwQ
oaoJvnnDUzYKaGetVJ9oTvAiHivnjrgw4N5Z1k8kV49mDb1j1uzpVZjiYNeG8qRroQfsuKy3etg/
AENOdouycqCmWXwkczyqtnUvRliCmoE3ednm1eU8oVXiRB1cSbO4nJ2EcCNxEvhobYR1T1HvB4do
HXjHnbK2cd//4c/mZAYlJpdJ1Vygr7gCKdbude1YzwtAJv/qbb90uevqn07/tm/tutd9n0/403Wf
Txgy79LGMgNLhWKpy+vCXevuedtbxpEjoXPCYmuFX7aHpWB/7vzj8W+X21Y3gTx3KnKbS6O2Xl64
jkhv1jP7rG53+ljfrQemtQr+eTWJQKdYeflLSxobZUp4Tu00gJvrIEyD1ffTIf7liEupVHzo8hlw
oQNo9yUrcnOXtJh7i9Y5DaqRI49hnXq3M5/bKrnVGvvSHb1rQ/TviQu0YhHD0NvCerWkdR+O6q9K
J+W8NM9BwtD/MGhuCXDQWWwqxQC2H10rqcUqeB6l3datREuO/N62SBdGKXFGlNPkRfNmRyhH6xEj
w1pxOx5xG+VqdAihUwT5VKIiP3fddsAMFQRle/Bw5PA1K7vQ6GcPdPELmgCcZ+lYW0UJn20pXxH0
A1+QFwBgDHCoxNmI8qFKJAiEb2p3icCHOEBgvk7FGEeDSMF0TUqPKIVtIB+rFuUuzCIfNloeTBVr
FsJIZjSgDro4ApltmAfCLD8Uzbsx4YoxVe72dqX8LpRxCgrQskEF2yPJrefcNieQAEzBkWm/BR74
Hk99dHBmwydCELRl+EPa9Z1bpAD+IW9jXGuROIC79xP30+5aTh0KljWg5tTaOU2I/VUhsECojpbS
o0oWjyNw+UIGUyZu61JF+X/SfjkwM08q1HjIqGiX6MSvtSE3EdCJKx+b8U0rql2N/ng72+kOK4wC
qk/eErnJA6ZtRM5bjE1KYR/yxjzh6WKjha6iO4BaTqqSRPAQ2dtpFTRCwCiid5V9FhG20FDDMBZR
CkUYD0NZoxE+1SaQEHCIdfvkzaGxdZzIC9Bke0jHDiFBtU3uUku+xKT9s2JUHrF+rtE11x4VuIE+
yVhzQwOVXkgtvBJzI3YysgloGwPu74l6IRprDkSvWb4czL3r1e+QYGCKgWSDPW5CpgO8culo7bC3
FfEq3WsxAX3V867dkJIgUK45T8WkvTP7ZFZp5tpOtCSTwybk3x0JOgvCTFKBLqD1P+0hd33PLE+g
iuzL2oCr4FSZv7T+sbG0esSbtqPwc/hz3ZSLy0ZG+9jUJNgQyF7GkeyiEihV8opNxLjLCLDWsjmA
l+xQA8ptchWe1rzORvtReFaL15n9aKLJObfiw6m0+OdkqD9hFYiHps/Sk7BKSGeltqXIadfdRKyc
fAumPMOFNyfuw4BmhjPQdoZmtSuH6HJEBuAwWPQr2AdspF7i5yH/ipxE3GZD9uFqwyFp3SpIG+id
orOvJ8A2uj086FL9OdtCv6KlyIggyAHUtvmajVBXIEE0QVPXLwsTOkgwePYVyAt9mx6ticKWyfgd
4V5EP42c4WeeBk1ovpQ7vRzgodjtmz2QSkinl2hwJiR+9Ut70N8UV3pBqSTEb/tAbe+n6peorfgu
VYtmU1Vi3EUtIrIWFFcYzs2l4zZQ0uzhVXdsCgkx4ilJIoq080sLYxvGZQExdwEx2kYTOKVW+Zj+
PMK1LBC61AEShGPuKzC7vZYWA0w6xDYAnzhJ/hd757HeOJdd0VfxC6A/5AtMSYA5iIolTfCpgpBz
xtN7Afq7VV1uu+25JxRJgSAJItx7zt5rG/RC03JdFPbPlFJbOvRbNA/TKQkIVS/jI+XYwRViH5vM
NZXkxQ65GnYrK6vY/aRKerB83sMGeaRS95xR+LoW31QrMVdVeOHyZxox0Q2l2Pv8ju5YPmACV3/4
GQDN/KXPAs/RLdy9feKt64QNKSkJODqITxVv5/jjs2p0L3aPOBZqs4sWjR8la+9S8lL7gROpRowv
FKw02Fl6Y66UkqO21TWND21gdsnlQ+nhX6d9lAhXS+tnRI/wFGzRYzdWj1aFo0+PvJvqhW5eedHG
ahuAfVNxrJK5SC5LbIRcOVttCNitGC46+X+omGquECPXpdQvpzUNgPHEeGZVdtWHnuvmrkSe1wQh
SeDIxDoNBESI6KmBuLlvKuyBEN3JzdGZEQL8RCelcJT7iH4xd4xAUflRx7LvzxCb8erTZN4UNG1C
u6h2YYs3IGqx0HPm5whscbgmFHY31Szfm4ROU3bQG8eyX4uGnqla0QryZZ+c9+YHZIFp3Wi3rtfE
HjUZZIpK3Qx6HK+DIeX3C/wzYQ9Phlyg/xnj+IiT9KCN72VdSJeEFO6kCJJzL0l4WtKo29OUQybd
mesZboEpcUuhAL592uFA6UjdaKr6aPnCWIGcSV44Px5N3P+AOthRs1FftRonK1UBYKGJ+J7qsoMJ
IdzKbDGHQPWIVIXgLVLyS2RhbEZChx61gqJPLf+sSt3d1ERHew5IaT3zOzPmbV1SrLXDM01xdW0g
ZFzR1qMR6vln1VSLdVtaF0/Gq6BVKORQFtGtMoebERqo8RN8QcTp7rQss48HpaAXPHA4HmXpKcGi
QRShIq9sz9TXWvgi173lJu+eR1dfmtpkM0RMo7EmIwZ67mQTkL90K5M4PIDrvA2jtqUxR7K5tqF4
pK0sdTzZPYd4adlujfhxPQ3tG91tDlCPFeV6imUVIZiRKk/YXZob9plqpeYqfktyjBO2UMbJpbKH
6KjIpY1I062KUw/9994P/X5f6VCi08lVTRSZAjlln2Ie9ux+F4FKi+koJ0jQItxyI4F4nMY1KBJl
eVBTu1n3CeNxFKhupqKmxhoyuAgEOfVN4UOrjuVqTE1G06VEDzNDb6lIte+qEsiJuiyfPOVOTHDa
eqIuxZtmT/GabBVKW2rpanhhXNkc5sKPYdCLwh1ohOO820pz07I9Gp2Kcyg+6tK3sY/F1tfIglAT
icS0sH6dyN8rwXU+Dtg4wrpkM2Rxv2InUREsSlvc9lDuLON1RKkxpMWxlxIgREBzVtpAQG3Y9c9W
HewUkZX7JqqGNVnoExe5PXZqic5+0O4h0yK99Rkwh4HAe3AXtNmKDALOk76jKcV0H0FcalZJIOmr
yZcxrHvDxSOuAMGU4aropkC3v1Np81adEfwssuk0aMJz6deyJUJlE+zJCJn4gbrrlMpOoT2gkrDI
xDEkZ2i4oCbmrDoFHloW04GrEp3gtuQQDKFVwRXpUF844JxfLQMGKRrNlQyfz7aDj3SMX1Ga4Bqh
LnGqsuZeRay3gYFi7Abf+h6k8aORztZrH+RfI6wG8MzAMEkxHgLxkjL/oR1tgXRIcMcqRXhKjbOQ
3oQflNuwZe4wSkepn/pTP/eqRsnc1DnjFr9hKMbZNM/i4D7s6qPIJ7EHuEfXPmjAn3BSLtUycUZF
0PXt8TW0qzhJ71RNi/Z93z5bo/VRlaayLlIsLHP4YheM5w4ZQIyEd21aDdk6mD2DCfkCprF9KN2B
acTwZnItttRqj6AU1yZeJEgnJhYGG22xYTBngDpjeIeBn2qHJ1jfSN+yXmWgntv5UQ1ppqdE7ICu
fgg5Owhrzxn9KZ0sx6RMdZQJ9BhQhydp/2PC7OtlWFNCJEA4wCMShM5NEkTOVBAeJHU2Lo7cMcn9
4cRoj/ve8y5yDVTKL/fYZRM3pN85hW2/zaKygionYcwM5dBNtfkMxMlPq/u7dhgONuMgRlXJdqrH
BuwKFJrS7hmEx/JWGrDDaI0M2TXVb+nkIHqhEQpOVQpes7G61IZfXZpsREoSVNI18QmUKjIAVUVx
aZhAIwHMLiQrbgAqMDXpgSuN1luaEkBb47pbFyYuGFAHT4FZOiMjgMEr7iMBUlCBYtQ1idNqgGYC
jwjRBG1vkk2uT1vSiUAVjqXyU0x+4hRGxGRBeAkCQi1dJ2m0ZdrwrczJzmnRHOCfqwEH9GJtwSBY
KVO5s7MKDCRKAltgpRl7koPapx7RwiGL7lqZAE7bQhNvZek7guOTCCkAYZPHyjeismgVo8NnDhi9
8/dJy17Yq810sZP0YWitH4Zl9N9yy34pq4SURy35GUaS6XitgtpGFLtBY/9K9EsVG+pzUomXGmUP
DVLFbXwzOUwZtIkM56bU1P0GgXiz9kp/p2QR5jk9fQCbZDhpAsZ6QuwUhdJTFo0hwlHYJvmYujIG
BuZq04sZVKUrDwniUn5L04jYc/La8SsImt7QBhtiOlCu5IVjIUxb59TulMDpJO3Sa1hFy5k1W4xd
B34EDzbwh15NwMkLe9yZE8GuCdr1ygTwEeoMdNRh6NeAkC1HwLWE13dTud5sJEF2eJdwyY3RfCnG
Sqa8iVgFF9sEMy83CJcK/cZbDWVtrXxQIOQ4itjtqYYms7u56kdk5UXDoY9naGwoPifQl+USchW5
OS8p06XIp5Wfo0pbG1UFJgQJ29SViGDkBsZ/aMirGVw+VD3WgqjuHODEOn636tpEMCcSJh+cyZK4
JsZpNDaQRjBdpyPpR1OfrKZggjOtM0vurHqbIrdP0nTcjXV0S02RQx0c9hzU6Fg9MjqjRlwzL0Vw
PeCuA7GOV7TqbhGuR2NmaxK9SeekQp0m20bkMDvngGMPhBLH2Z9gbOUQ2Fqw8cbkWY40TvNctMCX
gJ4RMP5qK/AOVX4/9PWzFd4HevMcNTkGXj/O15A9uiwy9/walV+bKw9exhz0RWDghHN5QGDVlhzQ
YIS0fCGa289BgaGBvvcNmJAJuh32tiASxFCi2GlJ7uNwUZQrWl3kdB6DGQUirNP77iiCj4RtuQYN
am+LMP4V9uZ3+vfb+SPuI7N9M6hyrTwzeaqGnmrY2OyMxocBGKWwjrLK6dtvqlfjQrZPoU0EkdY6
cdkYx48SAsbBgzC+4hJxrzIFWUHZKjY6zmuY2jN+gJ8UY/SGeQUgyzq4tLmYVsaAvY7CMBo82LKl
2j5NavstVXwVvIMAGTVVFyLI545ATnaRkdVu3CYZgX/aA1Gw9GBNAQ2smWsQ47UtYYrVigblocT8
kGmK74o2AluqNJ+i9P/XFv87bbEmz7r4/x69fPnVvf/8Z2nx50v+Li1WkBZrSItNBS29CdjhS1qs
4j74i7asq2iJ8UnMsThEQpPC/Q8t8QJihmTP/8k+sMjO/r9oiRVjFjP/bs5ASCygOquI3DWb3NI/
/QVBow8dARTaOaCoEQE6ckVFhoJPxZbAy5Y4CHSHuE/YgYP3tp0i0u8C4wQ9E7CEWj15OaCfzqC6
YUoe5h+1cmEDFRLy0Ya297qpEAblKqU4SRnelaDbBF5fuy2Cx3VPZvsk0+fq8EcnrZJt8kE8Vak3
unbkUeJWsjuvzo2tYh0qeI/nbjQZ7BvCmapiBO4URpwXp0OtBdauipoHrR3KU2Xoj5bmK7Mcr8FF
S06D3Hck+qndXm4kmTmMkW8UArKeG7965DjGSy/nLxroES0bLrbl1YweER1oXT+sMdqic9bLK8oz
Yh/QzyFho+bGqcr1GPWsw14oR0/VD4ncpncSxBqyanvHVpENU+yD1holN0lnkhZDuMpUwlFw20TK
dLSNZJd7fvGa5/VdKI/nqQigvnWlwny+P1iBCqiJU6M7yNMt7l8BI0EOUczaLSfQLf2k3GN271fL
K+gOIFA1STlRrQyUs9HaqOW47ooaXhZuygQsMN5PL74zACsyzEtrV9sofbhVUvAJBF2xsYuPtlU4
Y8vtGhx7wSiM3Fwt8zDD/4SgHa5ry1sngWYeqZ57F6ZBJiG8Y21cey5eOPivekk5gksEOgq7/xB1
/zoYabljsun6USgcG+4e83XhRFEYUHNJuDBmCcHJnr4xuE5iuYUwJebph5FTr8MHx+ijtde5DECT
q1FWo5durA4EBEOnUGDcYtDH+X7ijNxJyl1RQaLSxipyrco+m8lIgVIAKE3gQjADP3h3fiSF5yTu
GNexbfIpkh4h2RQJ9hT808WGgTjHgTWifmbkXjhCTZK7opSPGKuak3gA2+HPiayIStsPkum8c6nk
3zPchtt61tUz1zFXCVPSg1fIL74OmtS3ep3N4x0n2c73oFKRTvj6qus67aLV9bpP/epIMICTY/9/
iQsLUiul+4ra9wCiOhG2dsSvmK4zT58cZTbc66H/ZAPOomCssds2cuF4qXxRg6HeBrWaIgMZoJzx
KyJDAMMXqkwWpXhw6AMlOyp7e7PnwuTVlXXHp95ZJlY+v08Ml5p1zAAje8kh2J2snCt2rT1qCaax
sl2SUp5kWeqcvEuMnR0ONd6649D1/rGibLEHgCQ2fehZ61Hpp2czDCEJ+pX0LmnhWekhayayXdMx
5xxieSA2JGmPl0++VPMUwJskgTU9fVFFmp9TlVlXkTOsEyIytokXaBcrtU6Brqa7+XSVleuUwokP
p/YVWeC5ka32V0mb6SRk7zRZebeJowSVAWXBYy2zDUZoeY4MYekcSgw10U68qkbhHf0yHFxKBTQA
akq1ntVoZG2bujNJQ3L17LjemSL09mGhJ2fqoj3DdcZwfsUQDY9e5xqQTpygy7mYm4EKKIWkVKmj
yCATI7mtOliKUQq3Tnjec4Mc/bGFUk3Z3Fx3aqgTNGFah1yWtjWJVnd8z2bU2BLqOK7CjjJTHqWn
IDHMz5skis6Z4e1roXO48ZNLpgIpoW+aq60Nv9CWGA+xH+pzCwajwdgd22xwDAPKTSmbb2SIUz/3
0yPnfpLlAfBCCsCioWRpfVhutPkeOBLGlF+Pl3uZBoEMulT79/+PSFbYXjxe/v/18HPJ5Uk4x6xp
+ddvd5d/DYaJaXFQ7pZVLIssz/+xxhbV7UFDMGW9q1ZYHFpl1hZNi7SqMP9+V8q5G8yPl3vLQsvN
12tiwR6BcollrDpkjvX1r6/XfD23vHr5B70UzJItwvpRJO1E/vo/3nZ5x88PszwrLZ9rufv5dsta
frv7uezyLp93qewdOdyT7deH/+3LLWta1vHnO/32+I/vubxmqDzsoYIo4K/1fi1XV93DaPgMKr+2
4/Kyzy+4LPj11l/b5M/FlwV/+3bLa/7lJ/t85W+rX1aK3JrO19cnLAoghkad5CjIJLb0sv7lRjfL
WnaX9f/2If74oIWN7TAxKjTEw6tP7ezzBZ9LDbTwYqoVxCGgSI6bbOJNPOMc5VB4YGCCdw1CkERD
cUslJT+IEZ0IoGkUanj72F2WZ7/+1VRqQiSZdPjj+eWhMb94WcPXfz/XUvsV6/ptjR7Y8qjQ6sNQ
xuURXVkkw2YOO4Qtq+WuVCIq/Hw8htRSgiy0nN+ezLy428f5y+ciyz+W13nBqGwGub96cWhzHpDM
8gBGDMFlNk6c+qGeJJZ9LGN0+2Q1lIflXqUjYNNaDfNzk0QgGA7Ipy6h7SHan4/35RAtllNBoV6g
zKsckfkRbB6Xq5jfjDFwtrdqew198Zeof3Em11dZNr4lEpTDlSJQCk7zzTgLmpYbs2Ue/a8efi23
vIxfAyxrhy1FQH8fhuI41LUAfZcBrRi+Z4Fdbaqqxq1vT4GGe7t/9VLzIfe4zIcmjaRi1iUuItNF
qLQ8LIdmhkeQ9tnD29FM5LAtRi5bMg826bRrihBAvny/Pyw30F8Zo+Uxs7w0pckLf4wN03YsnHQH
eb63PCyaSdl2oGOkgRiI5YbGKrDnkat5jjosX3EFzo60eojlnn/SRX2y3NA4Xqm9J3aLoGGRNnxK
E0Ppo1CM3i3yAhGm7Wnh1hzMu6qvw+NIt4L4sqFcDwXVusSTdsmArM6g0aLr8Lwwihu0A00E+d3E
YLPRosopVXw8QtQaViipohkToddC4nKIKpyvMpInsn7KVxTF54oRCZczfqpouKcLjMGLDojqajH8
MrNsvBlg6u0RfBrjBEtbCpSDoh+F3heMjS2GfrNqdZFkLfd603Ag/uSfatZBpU+UIPd3M+Yth9Rv
Va5Y0l/3YD8wyMoNSqBad1h+A/bsstn5bZmsGQCgGZu3v5hv+sYirzy5h7s6uxwQ61MYirl0JdpO
LukRf0nFYmGgNV4kP5+SsCljaMAwr52lmursIzBKjyQjGntIT2eo9pdYaZEyLTf+OAvwtVS/9FKm
4APQqXovWlRjtIB7yOpIRTQgymbWv37tgMu9P54bUTc5cNOAVc9nQ1vkEWPGTc0oMAFmruM6mL/S
b49NEYQu87MQ8898cvlD4faljrMLOmTpBDNw2Z2Wr7fscOkib/0C5FseEnFC47+UWF+irq/nmlhS
3Vn7/Iew6VMM9KWKxBOEoacBmL0cdcsutNz7uvlSVnI1Ybga6TvD5mKvzTd+yfV2ufl6OEIEghqa
rLMRb2TYA1pdpLefdzV9sFedBbJ7nKW4UALYoZe9er7542Feg5aGU4bACodNO/tvvm7G2X+xPPSh
6pBhj8S31wb63b36q5FHenea1xyWmyAgiGTw+L1o/Hg7Xc+QkrQwemPdXaS/y6b7Emb/IQcmiuNQ
q9B1PIzG2xa3KP06dqMJfcvYi+potnjdhiIqnKinewDEUKm3I9e85QvpHNJGrtCxlYlayMAIAjX2
VQDwtLs5sqrhoGLriFBvdLJ6tTxBhk4nYECPMLqmUaWwFcjJcdCikx9Gjz2pNa5PVq+rVDoV4vmA
aBdwzKw6ziziRZbv83kUSLKDOYSq44SrDY+HfwRHRoFvpHM3C1KJXos36PofF7Ho8sMv9752BlFq
oKcesgF0YkWF3wGnWx315H1Qcu1gV5lxFPMNnOWNVDZEP+XkGjTLVc3uwwNk0syHKW8ytN6FcrDp
gva5LWxp41cJYc2JRl+tC6qUJqtxCikMb6c5P6fRs3Yr6uJWxrTVdOAKHOeJtMLujdsRT6RTyZQh
JYszSCcIcKknUjADOdwpRb3XIixEbYYQIV5MRzqnOJ2uKnr3+bECdZoGDZda22y9Q5bhXNMVq1zb
FsNmeR5rD/NVdY6Cd5NWeiaeiWJBd0lSOPmitu+sCK+gRf5eb241pr3QIOe16zlPJ7FnkUvJ+/RT
rpH/eEohNfqiKlfpEADHw+9gAnJJaxmb1nydJ4OvwLaZS5sQ0E+hyPK0Xp5b/jtFAWqDunkMWs41
0+Q/eV7ibWAA5sda/z4BMDuotQ/NkaStkNUNtBsPYdk9GTAbVn4KrZe4Dih+8UTVcv5gmRXV2zZW
T7SXrhV1AVeeBKPwD2wR+TEou29K7Y8zHd31/F7ddHQ0VkQsU4LgTLncZJLkI2aSf+k1x6JV4eur
5QfLK8NddYjypjkk881yrx3BJHq20hxMHS6/6K7CGiI3CoJ2nXEuoeYK+vxzAY5exBzvoqvaDQZY
uooA6boGDJbs1f3ndwuKThDd0lsAOueT7nzTpTi/OoosTtJymhnBC4/Vsy81E5PtiWhwAedamPEz
2gWkZbGXrTWQleeoyaDVA+exGq4Oy9ZJx9lWoIcqrVMpt/G1IUhksvlfVYnLk4vqUKrHI3b/YLss
rM4H15fwcLm3LGZ+KRqXx8sK4jCjs6bwA85v9Ntyy10gB7ELyeDj87XLc2nU70PIzevM+BHLSNDy
JCmdPm98HN66RGRF9AA2ejrbkxLfEwg07aL+PqowuWgqPfVKzCU0adxAc60RX4D0H+3vfp8+T8VI
92+OfGyHzlwVUyexy5XoJ8ziBRLeNrUUbIUJNt8ATjbJCirdHsK9/Go4ErNW/fAGEh36wn7LFzPL
SE3J60qx1uu2X1FIRa4qx1Dsukm6n9Tgh4KrhGS8t1qz6Pb6vXcVgV+dPUVS1lkcju+iCkkrys0n
KNqYIP0S73NndG+xdFz+32sJMSKI7A6ArT3gPe2TOUzDux7UmL5TT1xKv6gvWd1in6bk8h6o+X2m
ehgak9zH8RQa+2YCjLf8swbBPrTxe23HyaaFzb2PfJE9VcF0WdbKVmNXDw39bId5fzWoC6+WfzSW
9BpENNn6olIPhk4DOx2LlqYV4/pcJottsKfXUhnEJsvAFJa1PT33RbBfvsRI6hT63lA7FXWp3DH7
4YBgvH5nmYgq6hGFBEFU3o1cEeWIwmakusZXmagpTLYZf0slAtTF0ChbJWmDbziV6E6xEdoxGBBG
mwCkRGLdjJj438+tQ8Qj0c6hdtf5o3LKNCgLyypHTDPdYNAkzaJml4+5vYEt3b+mAXnV8yqDHJBF
U2skKBkifmi74W15Xk5CY5X63nBVx1Q7T2YDiWV+AXjAi5XI5ROVwXxfDxX6Rcn032HrLd9dL9md
wqo2910vt49hPN0vK+wLI113EPcuwViYlxzlw+cPaFjZkyqT1FEOceLWbRsfFCOiVzhvErk+QsTo
3yba8YDqNG+nwsalnZOclrVOgVDgDrOLIcnxrstut7xQL1HWGrl6r8tjeAys2HaWj58RbdOoIn8O
c2S+qTwgfSr0fSBy+xb5FFjJt89+ZK1+wPunvgyAyDdMlP2Dj3bj5g8SavB5idbP9oYpRd8QBwPU
GqvyUHBCutUSPmsf5euPcNC3HlKTb22Y2W6glROuOaqjSm7ubLhIn+tJ4cYP5NC+MtpSXeLDrQNB
xPXdiG/5cz3wBd2ol7rXBKWqKwm0aIOWBXdVBYNveSc/zR38St5rbYvCjYu0PzIxUK6UifG4z5+2
gnyAtqB580eyjxuPPC8BtvYqe0H1uQ7yc5m2G9bbVArbGQolOmU5dWgyBUGMzt+npSPbTQTPW7Wh
ETCgNyfUG/LFmJXEy7sMnAPsyHpPcmtwskHSTjUKAJjZtLmXVdjdzqQNfloWIGmldgTRMeemEfaZ
S4T3uRRdyyIaxfeuNRFXmaI+x1YzsQuSf9p3dfIj+esD5XSpB73Xzpre52eiAImiqXrlO3XNz89T
yhbhBFJw8aTKO0FBaB2CSpLvqXRcPo8yFRrE2by5FCSmnFoPmTUJkep7p78sCyCvHteVXIJ0V8bi
pOM7dxq/kS95y8+D5mxN6b76SUuHUmTfyPfIVgqubVNNZzvr7idLwoCsmOXPOkFtZ7b6e6mlEvHW
rKNk/zxmfEa3o3n/LDX+/efa7OChsHLj2ZMSyaWbFR+FIukXdiZ0vIHlvVv8WMuisUaOctqG5T1U
9I4kSDBpWp4b97lJQ2NZJMuHdUZx9p3efOQUcVldVEXvj7FRI0TvivJFTsq7ZVGOnsdWrppnSivx
puGQOJSTFVx7mPiMfLL6uwb8RZ+/scakdmU2pnRTxlHdMXiStpOpgXT1KUmjL61+4uOktd1Jb5Gk
Z47vJGi2LoEY9GPjW4MbphxeOrD8ZfOYqoWKrQqf9bopN0h6lYMKJIxsaEleq3oxj4xeliWn1kPI
1ynKbfCIqiAGPXabrjoObdk+YJYgw3ne3qMPOEe3xzeJdBenQyBw7mU/OA0tSrPWE8G3qY3Py3ex
C/ub3LXakwgIZJkygD4xQI+rAhgE2SU7nNKdlw1UMpPDxDtVtw5t4D4MunHbAIB/CDuYH8sinulv
LNpVb57MudpS7Z7oKik/eTpYeyOsm29KqhyXRanUvYdBxnUy7fMjspV0q0gD3rTMtm7mlI6AZTT9
R5tWrmpX0iupwp7TN3l9QhxAgGYEhI9BZPM9tW5jmxo/BinhomgL6aohrz0UpY58IO/aF6QT52Vd
QSN/SJEfPdJfQL04tANYHi7dwifVkk9t/OhIph9GT/lmEx/iTmYwHKMp869pTYLF5zrmD7U8bAky
uVgyO5Myn5qWl82vXxbT/MP/c7f+V7HEc6D2/9wb7/9j956izwirX/9E3/p85V8tciH/zVQUSzF1
Qihptv9F3hLq34CFmBqZcPA5KRKB1/p7t9z4m0YbGza10JQluPgf3XIa6aaN3JbmtlBgZcna/6Vb
bmj/3CvX4b+xJhPiFu13S/6Tgaej5PRLzmq7WQUZh+YZ1o4L6V96Kk/JTpjrSd2U4uCpLu6q9rF5
13/4j80zGCkcEchOAOcNwNill6Y4tt4WFi5oU8jdxpyNsrMjZ47Pwkj2BAS3zODm3RMG4qib7J2O
PNNCZhOp5wRPys/yaDtibztG9O94g38yD5fviFrMNgxN8OcP4F3lqZhZU2vCmSueW0W5D1pwW5Z2
F/Uc5FX7IUlcLIo4fDVC5f63HeJfQAZ1+8/s5/nddX4p6mKykPHr8Av8httj+D6UjC6gpT/Z/VH+
yO+rKwQe+a3ZpB+Bt5qnlR/iQb/P0cgfKaPFD9LGOtsPllhPV2L59JsCCPZEaec9vUz7+BZDkb5w
su9vJFnUbngZ3y19hR8I7kG0JWkHgMOP/Dk4aXcymOxfsLlMV2KYHP+KGeLf6a/UUQCZ5rC3Vsa5
IYBGrCjDrdq38il96pDqaXvSW0gAZESiTSuMBpRKp3KNxrM+pSc0cT9JqNB2dK8tIIbgx5nGO9VD
eVHitXKst9ZBc9K3/AkddfAjeuTrbIaX7GPaMlCBv372dlhwYnXVvfvWrj+11wjR3Cb6Ne7ARzvT
6CKojYvVh3os63Vjg6yR9kzz6+9IQluSHZz0O5nJg+5I++qtsxzSTqsnZAr0slSVEJOV/zjXkJ+8
eptEt/EOxrR/9s11ZT3mt/gXXWpk8NI5fzS20z3wm+wl7R9JS80jh83hn8ZvcLY3fbwmt8n4IGtB
nE3G1QpwGTeL1j5Bb9amR20HLtdHUriKdfqq38gq0RiyKzCKaETIN13e4C4Rt+qtP5rf8zvv2uQX
9aFHFo5nK9+FPpKEtX0fbqULFryLf4C46N+ZR6R+I2VuWtRrIr4PpYUkbxXcYGJ/RC5A1RauNfK5
Vf+9AdeOAIX4MNMx1t43lSY0gQaPTXC2jjoePWYH5HO6RBscp62+CVwoePAXIK8Zr8pP7wx1wTxP
3wA52E56RQnxFpzVs+azaevCIRYIoWBq4KJYRVtxGpRVFm2J23iZ8bo6xCwn+VXdUJoOFyIW9Kv8
qtI1vvf3olqhqdbIcVLXPWDPx44tgUa4QQhxKpuVuove2321Tq/qvVKsrCf/u3lp62MjrcIX78m6
TeGKXRt5feOgitb25iW99shdUNCexK3WXaxexS773m+yYh3tyl3yzXbmFC6y99bR2b6zCXlY5dS/
CE92m3XK0bFKfnUXLFXtUY0eyUQvr1z1r3WywaEhg8tBQB8f+m+UvcSNjB7EtyosKydxm3dzFzoJ
jlDXDtYTJc91vrFvxsFvV8GZzAwznWnq8D6YGP6gIT9/QbJFXbHvkB5NbEga2dvoPO68YqeLVbWu
Lmm6bvcB2Sf0lTgHao0Dbr3rXHRCrel0qEuYRf9MngKXweUrBptkq67G3XBHtc7cjlAP99FT8zY6
u3EXPOnyWkIkh+viKsAwNSvj0XuvPyRKvPgJzl23H1+oarkQfu1bi9wTcPoWor6M+2E7+GuKXNZV
a5/sW3duXoNDZK7E63gvv8gOPHhUSffKter/zcn5TwarRbS9gVcOuLBCJNGfWi2i5ZHqmmq5q0FH
ZcRT4S96scLa+Z9Pw//lJDy/jWGrwpa52EHA/eeTMIPksZU9pdwZCukyvIU9DvvRH35NdUhMFUxr
eSq5xP9DJ/cvTv0qROA/r66WosOWpaStCwskPaK338/9ml/q5mDXNXKQGf8Yeq4xZNGuGHyG6qYm
vSlGvUrsZOMVz5Fv645ivedanzkeeulOSCbtv/Ex9xCUTJbKoZZgIm0NPAqhJp/idrgONLawlpAh
qmgjXiU51F1A4BZTZwLhJohmq7isL83AKSOZwFTk+hGZTHTNJq2c06ip2kXiEJsbjzyHZ7VoDXwS
IZJ8GX1SkuWUuqzpvknR07KXC8kfZwA+QLv8qTFE++AbtXq2kwwCd4GsNxbSCj5lsbeb+jQQq7ol
DlCQtF282l2+9w0k6qnYJAbz+J7oC/w0FclBsPVoKZEoVDYHOY2VrSZPe4F0fGPOqVI6YnHJ9MjW
oOdP1TskZIO4GzKl7sKMr8DP3nA6sEjzopqBYAfNCXY3K7Bf1AKgOg3cwgEl8NFWTXxRe6R7YS4/
xAS2nsOupOI/maQEqip+VEM6xNa4M8rqZiZhvCbCeTOEaJ11UjL5kNaH+ojwhnNqxjyDXc5b+UmT
OyjoaGxKE7L5Ehr2IGcbSYV2o0WyODe1OEe4whx4aFz4hH4dK23Ez6l/7+1BR+kEsEMl6YpUnV3X
qcR/NgbZszWZI310p+XSD1vlk2XG9GgAmOTzknib/qxy3dsZhcn1bFKvUdecA0ij64ZM340ams9E
8E7QCrlQwFZlGswgoUOWTNMDmaJpPhiT/yAXhIDGykXGViCNxp0y/CwH434qJG0LDfOFkuVzMSTv
wZWExtSth/p+CLKHyPMf1bD+GVkDfjR24Elv6VvUL/N9vXdR4RHOGAI9N1LN8UnXdgxZ4ivGFMa4
JGRARg1mrkwygdOrVF/TKNIQ9DFXLYynUJ3OkoRmT7fnYCP1kEe5tJUSXdpVMBejDuelFsuwGtue
9HPauVaPKKTwrY00/MIT9J/sncdy41qUZb8IFfBmCksvUaQMNUGkMiV47/H1vaCqjuiqSUfPe6LI
J/dEELj33HP2Xhs5VH6fa/lfaCyHaSkRcVoZysUsELJhIVkE1yohrc9oVSN7YWfoLyPvwEI8d87V
ydczjQe3JmZomG61Wjt9HfN3ZG7NCFNdSLYgk2N7z8RQ8Of828oj38BYpsSaO6GSatfc6c1mpz7r
jPALja7FNqaucGFmDaiAwdEkdOWzATZtP4C5ILrMCaVPbRQcoxWJG14x6n2nOE/n2zpqkKnGV7Ob
TmjTwceJvop0cZMUdithf5Ro45zox8Jo9SPpXmqQFMXTEmuEE0WhIXvAK9g02kE5hcJgDjah1yvN
pArkntarYb6Jud2llJo9PrJllxbDrssw3SLOnAeaJe2LUDFGRBEQuXOWtk6lMQJH1SUdtjAOu1bM
jmRnOQKKCkBxQN6fhXOIlar0TEmEJF4lvtEx8/79oC/MwfOkpWaTrT4Omt58DnvUD8zxOzeV0DOo
C2C4KRZRC6pTdjD0P2m2kSB+P5WY7+DaygPON4yk2zdpsZX9579G+S9PRHpctZKAuUgSnaJh4BSB
ZrLjPmf5nK2cqPlB/m4iWfBlMiq8ZwCpoHye1hciiygXKQHqnel25wrCkp0EjEooGcOH/Lru5Eda
e0TinPPzfJb+5OSnHqHl6pZrgY20Wbuzx3Lj2W9OTKrmnzaQPDIIihM6v4ddXbcs6wf9TPUp/tOd
VH+GsWQTgPhVHCnZRRuLr/zBe6R/mMfuFu9UjKhoBVnnn4yacR6SXbzcMAK5UI7ISFJ1SZY3LuIz
sxfInVHmtqg8aICR9oBjythLV1Q1kS2qdvuQoCAbJ4k1AV87BaKjp7b2ZT6b/8x9852MjxirQuoS
o6AO/OD4A8Vee5tOMlOmxRYsus1UPU7Wu/nFCoy36k4hHz2b9vxmBEYgPiWB0ZJ74eL6tq7KT/65
pkHpmF/rJ9mNRtB0XkVed0qSAmWzK9HYO/Y75BcIRDdTz6GKDvnIAkr0WHoxMKhpAYpckMKR7C/T
bgb3S3U1eUp3lNS9lvJyPCJZCY0UzwAJWUs10WaM2zV23XjwJDZnmWoL3qQ/axKmHTe7NqxNx8Kb
vMT0Y8Gm80mMIUxYdLpg2TuuYe1F73kfEHNKcXox+cvxbOyhSrcfch0omOwnp1ocyFA5wQVQzZ5k
2IR7PpwZDVWIw0NbM32zsXV3+uAaZzxfdK1wwig7meuh0xLz5clJYXWM3iLYPZMEL7lWXC2qy28k
eUp7bL9AI/P2NIBEiYcgIcDOnyz9kDFFjHZ6+TKN+9l6CBeWMOtCXqT+wGU77rgtCmHPJd7Ix9HN
uKj/RuiimceRDL1kuxmXGedRM5p3WJkMR9KLmRz1fzA1r+tbSISq3T0YKDflS3/Hxcn/O/qk9P0o
T/V+/MeZrERG9a34yUU/F38GsniIvXufXpOZ/A3HuvDY0CCsdiYRYACMX2u/vcUctXrbfPAEKF8F
h7XUBfqPJcYiIIIb/HWD67raJXslSJw3CkiunnpW7eEEeh8NpLw7crKQJHD6Gc5oyXkmKaGAzvXk
R9l37LWwF4wmaF6JFFmiPS+TXz2S2CN9AJIAB2yap4gY6MxLM4eLaHCQvGSto52kxjOO4YFgrMHk
XMM75fM7yPPhDQLgHL4N2Vu0BgWZaRnJ20fhSy295CWS6ORhTQsaCrEL2av4v+joz+d5P54ycLqR
z52LxlKwURgdB5QCB/qc5zRyqWzyf4vlpB+idcpPIUBywybQnigzERjTF6PukNOcTR4lEzbjg/tq
QbCXYBF1WsTWO1w1X8NX6qk7oMXdKd6VhEQzNf/Ig153KAY4gAG5fsMxlT31QQjmlzRgPEwjQcYE
Y9mC6TD+ZfAe6R6pjxzIS5dxJ3cNR1T6Al7+2ZLqMTkkpMdXTuTlIcvuY0CVZ91NyxneKyqcOTAd
Ii0c6UPy5YDwqoBmzgN/xcr2sc/Pia+8lvQVPON0RKG33qbCm58bbFfP+ZXzzKP3043TQwwky1jk
1i6qduMfmp9oV1yADX+MHyh7P3kNV066ZrmLD2QrEwRb86pzQoc9a4/neX4i8XdpHZHZIGjhS/iC
rb7fwi85Ak4ux/L+pXsSHs1Ru0ET7j9MSNb2Z7zvjmAJPMqEazgT2MJhm6ClW7r4ZrCy6O8t3/qS
veKNLbR/LrFgnWa/ukSX9i9itsXgdJUljvVEYLBKufVafw2udmaFVe/KJXnNjijp5AOxl+rihYst
L/aCPzU71f2+Fp/1q3o2btUbCTUUmFCJyPYLueu0HfMNrIM0VNq99GF0h/WJI92FHYZWCGfE5Asw
ci/buDYAAHSGawzYCpyicOvwwHUvXCyYR0aeNWPmD0nxFIXbwLxovdOi4xKCMdyRlzxLPu9TGGOK
AKV/FedTheomdTik4kkMB78801aZKoqFE6dK6V/XfFFVWOj6+5N6je+CrZi25JtXObBuTIZQ72DM
BGUNPFxNHFKKB7vdox7H1DmfEuA9nmldmksbsyFdGIpLPJU/OBeUPbdd9L7+LS6/y5zqRYfik+4K
yi7ps4h2lEWWtzwXAZTfa5TAaP3CWZ+a12g6J5+YMqf8uKKbgZzQH02mxrl+ZvEfQOSTfDPdB2aQ
kfBjj01gGl6VPrP+WGjRc+ueHVANe8zR3wXL5UQwnfMHHQjlQ3qiATIqtvSU71e/uTJRJn2wuEaf
7EssBoryxxr94Tw+VS9JZ2t/ez/qnOIdMLnJ9JgJHRcA3zpbGesjLlL2YRJ78te5fo1MqnAn0wJr
8wOCwfElVrtH+tkbTvZEHsFynT/IVxcSumFOv1e4Y1NExHAQvHWww8+IyAJ4P5JXfzWv1WcVntS3
OnlJn80aK85O26WPrfBEEfNnhp+ByCdxWwALhxSA5G5lo3iXdtj6AoJSC5KhnGYnBv2e4+lwTjIQ
70Ej+8O3CbQfa6TmYkwR8Z0+zJu4XsJbuTO88DF842OvqQLuYwVl31ZadDt2dBG94hWAavhcXVUn
eqlPMACzP1Cnmh/FHz5r+hs/y6H4IyvXAhcOhzoUD+fxOGH7pgi/seclVyAoz6MYaAQXH0iq/VSZ
JL6yqmMzLvmt9MYukDtuSFc2Y+XOfMMnjnzVeqKh9EfxxW/+Q9KCKcLZjI2ZWXQQpjaBeCAXwju4
s/KokdFua7Ef59fiW1mpYr3iWwNzkl1X65hJPrPA0leMCyqH8XnU9yHb4iJ+MsPiqPA1riKHExG8
0sfK3BSxkd2rXtVt8bioFQbqLFa6SXYy+BU5JVCTtBzUPQM6f5eGtNUk2VbPjKPzD+Rh4blVfrr2
b4uT6JnXBIMBJki4j76pYcqnliLhCkA+jBxCO9Fh9x7Rglbm1I90oMa11W/E8cjZtIzjh42nGg5y
Ysf38TT+M/5OnyFKcRLavppvTo1W51atE/50hAaw0WAPNzGG2dp7NNvsWWLpSIFxWM+LW5yKoKC6
dCfdni4ZZUaL4EgNUFtJo1sDR7SbS+KtIjHSvvpP3FMiJkELb+ConpsdDT+Wl8aLLvmj3KcBWqzu
a6g9aFvxvTkS+ZdDDzonTyRVXUzzKAbz9/htXrgrhcgp7us5Ppd/rXv01J8RaKlf1j55I6ZmMw/Z
zdu8+Ev5I63Pi0aeESmezpLuSxCNRJv/NcygZkxhcZTBs8SNDs5rTkhIHM1IRluxiMdVVrnOc6NF
B6aTTqwZ4nGKcokY8+0Lktifx6IXAhGCh4eWsSO1lK/+fvj9vt9//f6YMUUs5FnWsSgP0tGaE7xO
v1/GIFsfwuU5j/rdVKTxtRPJadNmxd00O0nMOtM3neqaYit7hsz1qpVoDopax26PYNCOTcfQ0ifo
YDzYBc7fAkKni3rkmljxUddM/jYL8ZKgFqKPzlTbrYZo2WEJwaoH1m7LIziQQUOahFLaT+SUikow
yCdbRK8DPwSAQaQZZWm85DCOvD7tH1Kmx14zdNNNIoYhKcrcb2Q67KJFwd0z2HKbEMIwwXW3jjm2
W4V4WWKVjUuoAfuAy8rbCF1TLrvgeFpvylua5nJY+Eoyx29J4msNGAAhNST8YT1+LiVs/UZD69uU
bIUVFIGXhurIVGLAF6RTtTP6C0JvOa5101Ed2NfrbKWRYk7HeDMmhrB6RhHaVtwpD11dR7zo9SEd
oAGWC51MVUhfalj/Zm0gu2QdjZvjiMtYWvOe+pEKearCa56En1COukMvYwetkMXqKetft2p+nvm4
4wGYGtU+I93JkJ/7WkSNyljdXeQi85YEFIW1UFQQ0rGPJus1LgjPSDFhxKN56IzoFNbzh56VMnId
UqPhwD+H6Z98aLEdWdK3Wuccy0bm9eOSpoEYJuy/QpAOav5QTQ4rGCMsZzVrwAVrjxosnF/W6Fog
ivog4KMTmBrPYv/AjE17GX9iGt4b7QcvW4uVO38b45x9tSHVemqtn6Y0jhKSIhsCHZ2Tkr8BopgH
YcibZFPg6Lu+CxgUd/2sJHYjxj9rSGJuy2nIhP8QT2O8I87MJzX7tcHsvgMKDS5PIMoj0icmDNH0
vmz/M1nmdIqgndDYgg40JrZ2tTyCyn0VqxYRiMTOdURIEesJMl+xgjVTsdWTGIKh5Tis71MjvI9l
fNHZQ0dLodsIYKqHU/yfP1uk2o9oEihWs1gjv+vopyUGmIQ5N59yHS9mu4j3XlQ/yjnbDYToDs6m
khDBMFFcWyS5TDFxDRF/wYbd6t4rbTrAUkHBUVKiKlX/WjZgyksVULwxWV/tTL5u+KXqlMbJOIBD
oWCuCyYIcHks9WHl0gfkoo4jKAMsJNxONi0nxAF+VHNkkGNGKGmTACHM80Bqi2j/EmsMlYg32Igq
JNBLCYcZBHVyY1ytxXgTUvQko9FST4uPrJ6+0pmdxoSav1j0g4p+ryX9oZUR6lnpqNlq+orIHMON
wpKSi5yWY1xILnpOry+UxWsWmdj2pNFtq0z0wyixARjRfSBxKDCUYORcmvYj0EJBhG80+F0HOEhI
7iEsQA11Bd0ncBFm3+/lXMngmtTsizI5QspI30KIlHLfNXT0EiaILJGeskAxakMiYBTmbdFQP5lW
eSUV8VVqlq1NtgAd60hclPoXa+ogHorTa6EivU1knZMM2ag2eUVI+XrgkBXjZNGIdjUon0gXfMi8
V4VLy90plySKUNJqrdrBhxre04p4tjBnFsMaXpys5k0hZIJzf/oweovxVQpHUYUlmEbmfZzS00pC
MT7ozDexTlSgfOyZ1HpPE0g7TrNFfqqZAwoihkzdSvDHArfOSB631WyGZ4BNXMqtP03OybWKi9cZ
rUcy8l4pltLay4w9TM2aS02boe/D7xhfpoJoBJzobzZBaus4Ij2kpMzSSSzuRrx98mc8U8jW/UPU
j2TnXJhr7Gqj4Qbou29igF+bonPFrqHAL8/VomzS5ejsvFSmti+a5iZa5mWu22CcdCZtvTjti7b9
V8O1W8Q/UVSwnZaDYOPswJpByDbnm/yRCX6XMf1ttficV1BumCVQ8HDEWR5/dDKoCOCisO/ixkEo
T3UmyKd+oCvSCttZ1ZxeEtIc7SxNrmK74T41qCANY9+52vI7rVvUpoVPRhUba1bvum7d9zq25rQV
j1ULujAV85d57B9g5hu7KYgzieSIwzI1EaEZ10oQ/swjDMlYeYrGEtkW7u3Zing3hs5G+k2OOTAS
gRTxvIt1R8VdYOtQcHZhhicGKzWDM1zpqFUNt7KK12qe+FRNW62dxmMeR6+iMbsd7u2sw/jaTDk5
odNE93eUg47VzNbNbNNDKRdphSmDrZ8MSCIA1/ygaeX6h0jco4Shdw+R71qY1KB5X79Oc84hWu9v
M7QpEk6N68B96iwqC7xsBYraZa455JybmLVG6sa7MbSgC2vAi4obJvVOUYQgqWn0KbklOYlU7oHG
HEczuQm8/jeClQk1yz5wnsTsxACaWjYyqcQmWFqTuFdH8YgdDH6cUtBCTtExZ62a+HHNwR79IAfM
ENF6IgzVPsVSNZAg6Yi43v2wHMenDMvZmGJ/0idYC5FM/tU6STAHoCxsnB7U3xwNSU5VM4tEIbhc
TlVn+1Uk66Qy92pKeKgpSIKNChoZdgUReJ3dCcUGwFTYmquMfFLk/dfD1VdizmUAjXQnTIXnRe2L
vVaTgNWasCrxHfsNUUsB9pGfqRlp4+ZY0O+jIGqeqZMZsaQcHbrh3Mkx8q0x9lb4wYvZ37rCpK/Z
t3sS3Ha5kdCDaLUrCbQJEM5hj+D4knGJnCQ0TjWmSLeO2GwYWuV5cmuWjiem097ludYcMSseWSi+
kvC6BJquMaiz3g0RbJ88zj4BzLAVLCKZx0j/ULFwOV0quJpE8LSKu8HGXgiYMJ98oqc/8JGgidbp
CZhbz1qT85dVEI5xvd4I+iLiiomUCriLx7hQp7tZVog9TekfSSTtmfTygD4+lCy1bvwx7F+ibl/l
xpcuJ6LblTpuyeUnraLYN3Wy5EKuUKWq3jDTX5MEKrZEjWUHzj8RrjzVRvPXaBp2Np1bIu7Cwu3J
aXUzXyqyxpFJT3dKWXoNxSE6ATHg4I86ogqHkaip5JYVEOwY0CDyNVEFNYyysxEJxEbERWI9M9FY
JvoaUW+ckRqjwJDqsyESiDpY4J+7yumXdQ2ScnwalS1Imrl8PCjB2pbqoSsm9fD7r//xn3NeYeOr
OLg22VfCZMiTlEY7TGb8f374/ZzZLpaXiNFntMGvfz80I08AC5bkFTVVWyjJD3HArNPp5V94kx0I
OAsSnShAYGui/qDFIx2+GKttBCGARCmldOdRAAWn09PMOblFdX8Yo6jaq3SdtM2ImTX5f30Ylvoq
FHjjiZPQD126tKUta5VxkDfX5u+HEnjToX9YSN8PgEf+60OCvAC+ZLNPOyJL8u1DIZNYojXkDhua
+FJMJl0xRSufxXCS4Qtp2SlvMjX4nXb/f4DO/xWgI0n/V5Hg4bvtvpf/rhD8/bH/rRBU/sPCgIJQ
TCUA01KM/0MlqKES5PMmY1B8pHzhf2sEpf9QNtKNKW+6BkNRAe/8VzqnYv4HPDxDFPmKqEri/yNR
Rza29M3/ltgraoj7TckyYWti4fof8gm5aYl2G7R21814qOJFOK99x3NlMd5K23ZyOqgMdtkqZGUV
NARbPXQFBpA8m4h3srC5R1b/MkSN6KZ9mp3KDuZqAteBzYYKY94c1WlepX6H/t02B/1TLebwCM3r
0laz5oPKVg6hpu8lscv2jaUzgPlIp6I9Wojr7aqAhlqhxoYcNRY+ZJXCVeRtIJIoy635E0rpV2tW
KaIhmZWWhn+JUfSEy+wNaDxUNcEiUqzDfkNpW7NiCYIfTwJdsbx+Nsu+v5hjfjdr+iDa2AWcP7t9
RNikIIpvqDsFj2STxInn5QflNLodBhoD+zcyD1Tq6qFXmURB7umCaC6e0OmG96FU/wpT+tkQrxxU
ojk+N9C+6oY0wD5nORbAp2H3IlSa5V+Uk9Q5t/DLKllJzyk5324ngow0uw2ROqObWKoIJZxa3tNV
MvxGzQilo8QM1YbAvygtgjaaXpehLXblFJghiDF54jfXOl0XEtaQcm6RchUY3VGIPqKarjd7/73F
rYyK6141KWr3CUQkS/+BCYtQxriz6xautMrYBn66U1drz1ie2GuJCaUwoVwsB81JiRa1hRZ9Bo59
NNLMckouotuOtIbzqBzZk+VPiOsY6yDuDUu66yeVfzTU+13fDw5Yb6dKJxCWc+EbNb88D7NjruiP
3sJJpSikF/XVSwXF0BaKUXEAQPTQ79iDCpFB//YTk24I0OFgMJopYjMr5XPFDIoPlcVz3y87UeZy
tAjSnW5GXjKqhKW2b6Iw86awOREP4+LmNt3ZUnfrsL6VMQQDDfKomdLWXRejvfVaApUmPEurAXk+
60/TJFUYVOTJXTRUBYrEgT3DUyhnkGTRxgTLyOUdi1fZmF+sttUhSNdMALLDYlqbHVrqPaBIXFpu
ukRSTrhrEw8nTrY2GMu0QxWvb/LMrdaqecA9PPtyLodOiHhkNQ/9LyVlbfZKzJBxJgM+IoXF5xDG
mJ/q3aB3JFfQRI2hdfRJEZ6WJPso16cK1fCRxFCwdX1+UbR1RtZBs2CmZs6sJqWZmXDPj9OXrn/U
qTTeBuFdkxCe8qauB3UAo9OAy4OaaZ445ORetsYfA6XOQZlWyBRLhLCJs59XyFUQp3L11hiZDy9D
D4joLHcz0GxHb0ptX0ntDRd8fzJREDHqNn2JMwEUZ2b6rTQGetFfq3YgS53kB/SgsO2NAstKnpPI
G+uii/KrJj6McZUyO1KSZUEVVkpgMXWYam6ewiOga3YEWVp3bVGfhBDZ4kijLVdmWs9Fi/kcLV5d
WTsFTQnask+p166twkKStPmNsiU68acYTvRMY3FwarPsbrC6iJ1rLUcyxtwLBxIHTd5SjmXDt15R
8aQmx9dJ49t6edL8TNCRUjOkWjnb5dHGj5oxtoR5jFYTMh+aG2Yz0oi0Wq2vs4F6d95suWORfyXg
vZ1iSf9VEUJCNWruGXR/O9ToZUEig0/ZTnSk13xwjS6j34I/iEoUC5g07NSfyESXEU68z6a17hbs
H6vBhADHS34iIRT9qRFz/DXGGwmedOUJIfHGVlVcrERvgo61FdI9KK/SmybhOxOz12hFkSUJ414p
mDjHHWiTErhvU32bJDrXITZnWaSlHidfwlyU5MvmO7qT8l7vCNWRq+yr7QQvmSJ/GhPFFeEbcEMT
CKvVPECtnD1VPXEAahzynM54XbTB9EGcHgF5Fp6+fRP8W7pLZbmL1oLyucmtINMk4k833i8BEl66
22zkn7LC+QIknGLPC2cLpGl3cxOdTcqCzIZboaw8YV+G9DuaBNloazTDOZMscE2c7acpRCZR1aE/
lEYC43dKnbzqEFcn0Xcq1Lth2BbV5F8Uj2c6EqODoGl04a94nbkgyBUKjjmbX6jDsdaPcPWzCDeo
KoBgK6vokologHRo62THmT+JwaFar+QxWEv90dUi+H6w7+BqGYPOSihekKlxZISB1hakQEDLlU5h
QsTdoIy5X8h98ywvDFrKXNhFbX1FhlY/GaOQnMocwnhXKPSYcLhbBIbi1hn3E188mVFzKIgWvkLd
QqvEriJUQoMyTAivY79cLCVlnmokZKwl5j+8Z4dIkMPz0sczuDr5Z5VT7RQWvIhSpqUpJ013bjo6
jGvG0tTzeJayyvEG/oTXmMOxq+aHGFmLn63adhvsCrwzcMdDVBIlQQXbvjUwj7HS7qLSQ6Hzyfct
DUQoSmIBZUFc6ZdYH/AXzIhpwviL3X6LW+bb5mK8ze0fDE+kXmc0asxxZkwtNpk/gABxjCp5sdZ+
E7icCcxuA0ozXnASv3ZNG/tFj2wrEnEn/T6MK6LssSYvoZ1CQpSRA2pm5NWZuu7UETxJijVCn6UH
3HYr0HPrYoQMKqz2Te4Ew5ks1GtLVDhbVg1nalHgLt6GNfNlKEVyxPXwr6kyO0LhSONxMvEKTB3T
LPJPLK4ngolU3NFje+kFmCjKcDNmI1D1XHb6KUG9Y2l/VtmEdcCApuwV+pvQd90B5rBnqigF+mwc
4X0KHIuhJHtmJ/2wMauStFzSYREQZg6XIpXgrCKcSnomzVLRPhSl58Zgtc3C+tRJ2eKrv7b1RfqC
Nv2O9Us+EbLzu5UpcdljJ0NoXFMgaVNjuDO7uSFt3RNRDmBphQcpxk0y9eiFFgupTcKwMn10idig
tGc23Q/x3VK7C/LZ2J+shRfGxXV+pWBrRR8ur9X3WuAYNAnwCBJT08hPfmppip8rSfOXWD6Icex0
LHLUJrQ6WBhAxsqDl9d7SXZ1FYVozBCIvTBxUp22Ug1r6yQsOm/osPESocttgR/Tnk0RFXaVYPfv
QCfm62K90EL4a67qTa/D8RkDrd92qflSlLeqR9TDebtjhphMR0zKtjVop4q9uWBvfEGCy9g36y3m
2rkSEIUE5NhChG4kz7XaDAytV1ZU4ojUtnZlnQF2ayrWidbPvzQs11tWnZYZXMAwH9IuGu+/H6Y6
fcU8mV4moxvv6oz6nw133IVRk3u6KK/kYob4Qlrk7wnGTU3nN/Vghq6CwEZfocZEPSqxBiZciKaE
l173Gm4RkU1bC+9sidVFDUPRj8a4IYZuNu5iJJMdoRo5ii0yEEgsJ3YAr+u5b9aHPmuWJ5WLgMV4
kl62FECrKLS7qC3IGbLMF0upQ2S3fcrC5lhOYnlcaF1oca/es4iHo2sqPJY49lwI1nKw0H71lHxg
NB3386sk8PhKOaEOGvE11OGEjC9QKeAskueKn6Bu/na1pbnyLJfnUiTPPqr1BIGSfGg1O0WXiVDn
kKz4PfQZJcckQt6NUFOPzRamg9qyWqFtraZ9aszYfJGkdbJVfXzNc4YoldIujlKDo5LV62JkT8ZA
m0dYhUM9wQ0vifjadZq+OOvU33GDwTZEaa3PiUH4xeY5HL1pCC0KflDvYZm85dHSIhhhcFsITbxj
i0t89M4SmmXpfRIZ8cZTEzBwozc9VMyQCPMRlK1jNsq7Xg7aFWtA1JJqPTA9sI4lsS4zu9ZessrX
yRbmIKO9GNXxTht0JAxcIYlyYVcyMrhw4LiW9KsKyWDTs0YRNVSBiianBc1gPK0Hw48TU4W1QiOx
H417MTMSnBIyU9a+agKtiHyy0ZcDRtWvnIUCnWKPhUTpSLbU1ePAcwMsggZuudY+jG2VPJoGDjYd
nvQjGRiQt9WAvYhMDC9KRMGedYa289BDhllIYJvHf+lnh03zSi2CRoWbmeiMk6bcdc0CR8+I1O23
CmUU6lMrG/eysJqnZi0Dggi+KM7RWq+WyFs9HDJr+uqyWrmy3BxbEIdOJk+Kg+cd7aIUtSdOU7Ok
i9Q9srIbBRkbCVI+y8h+ihgFMvgrRkhNdhNTOZC1ZW9Sm9imRb8OQ/m3pvNsiJwmi26W3a5BUSow
LyimKwGvZBLLPLrMppJYAX35EUFDUKKkC8aNa9J3qH6iZQWBLXauVqY3BLcfYJOwY2SZ7o0EsSjm
JiwbI2KFQDKGY37DdXrCcv1p6hxWoFjexjIECbr0/yL23XUyTKcH8YG5AIVpwwE1q2lPrXONhjiO
M1ITjM+lRosz4hjYEhFXT1NxJJHy5UJXn+B7ZDr6Pk4RYm6KJ5lCglcXMaSR0+GUrKMbTYKx70w/
jyLlBWbEtg0iXJtMatko+amjype7dQyaJKzthkFUHf8zjEkL+hyFHnG98y7V8VSDqOhQh7J1h1k8
MdbCsOvMkNVhYnO8rQzDm3599kP4mm0mgzFr9/OKcCPJJuvYzqljDdAWZDaJ+7iaQYjxwd2sKLuQ
8BDYGmhkovqkS0WP01p9mDJwzCSWLyqTnl1WRU9k/+CC6vozfU0EvPpiuKpKukhvGXiRVv0JoXzC
jVL9oTz4mxkInjDKxZa+M2byRZj3H0Wju0dbHAQlHMDtX81INvRw2kmBATrzppWaEEw8XMgPWC4S
OWbHL3CkqC2ehLSRECpKLJIdA3QhQmZcwlwKpAzBvC7FjKoMmqarLJ87wkhPWvulG0N/VOPhrDTm
IUlx+pSyHl9KeUAyqxbN3kpYHwYM5vthGmaX1tIEv5OS2mwEAn6o8rIe23VzJp2KZIIIL14SS+dQ
MBjmS/qeHCucFtKEC0RAYBsN1qukgnmlwPou0/prFeYMYCr3icwTCz2UKgzekuwMKYzNwhLvWvPX
bGEqh+tQ7hhK0fXHbyjU/HFiWQZVpzOfgkync5BRV8Z10YqvrJSsw2yhS9UmRfazmK08Gqga1VBV
jqVK7po8SA7I/wfpCvWiVw7I5srXI1c2X5ah03eqCC0+b5FW1/FsxyJiwqEipGUE7IRohzp7jdrD
PHo4uBHpdUeIqKFDFSaJtAmjmJQdNxmnHoEYB7y8YzxtIZMo05J5bSed6edK18sWDcfB9Y2d62dc
eAl0iq+Nom/Iw8GmT0s6SzTQoproU82oGbuKUOV+IgFRENVbASAKYDwl+SrGkiPP73ksisHQz4Ek
0UFrwfm14vqtysiEEz35DCnAS6G0AsqRPyM2dUdT2NivaRXiJsB4a5aIoJScw4TWmawaq/oXngTB
zUPrKXrdOWL8peKOBxo6Cy6RFp1jonfwlC7x157SkKOfVxVR4Y/D02b6IZvnqOdzuiOuj+m12mHK
k7RnkrJ52plzO3GTviUdZ5mB0gCEVIYgMWMqUBmfSFLaR/ZUqiLiwgqVE3CG3l+Fv3FPW6qLPiWF
X2BR5yODrlxpQidmKeuzAZjWHVEf4IVghZZ1DgdRuiKwZnCS0s7yth5+OWsq6Re8AmmlaFIgZEyz
IHhRnn5BxLIcWaQVQyLysdT7/8XeeS1HjmRb9lfa7jva4NAYmzsPoTU1mcwXGFNBO5RDfv0sIKs6
a7JsuucD5gUWESSDEVDufs7ea8Mkamk2UF+jjFYGz6M9zVC1/G1ZxSUVOmCiGAIGs/0Ujmg6kbxb
7OdlKeE1Ae/KjDGqXlQNzgSivU9ownCKpoeeTBJQqq1G2hXNbFIP8oaOaZhUCL/dot7PIVblPO8n
NpuzqArOLM9ssma4fCtmhXMNTZ9qc5VTqsldWR6IC0APy9C/baoeBETudMdGWV8SrWN53+snK2KN
LI0Ctn9+dLMnTdif6hFNH5RARPsV9gbH2IRzqZI8RhSuOgLyCYSkr1Jtk/Z0dcOsEofQqp4JqwZy
luT3wQjXIYtmSWeTl5u4DO4yFk7XrhgBwAXh1x5ODgHc2ZPVjhmuyuRBORh66ZJf6gYNmGLhvaVK
gplloOgCLmx8zM34ra0INpmXGllTnpt48M6Fg+x2LKp+14qW8IEyW0c5CmyrHJ7iydvSIPraJL68
hCOpF56wz/+/g/H/hjkQDsbEf1kbNx/q4x/fl7+8feTf//u/bt/7f7xTDP+tfzH/0Z/9C/FPzxaG
h8lRuL6ztCn+pBz4/3QdHfKBhQv+DwDCnx0M+59Qoj1b16EfmJ7jYo3/o4Nh6f+0SJK3fWFin1wa
Iv/rf34d/kf4vfjDedn89vwfss3vi1iq5r//S8w+y7/2LzzbMS3XprdCS4Rm72/9C9E5FYMQnbdR
D7O7Ts/UY2AUzI+jVd+SqjOJgKh2WCttGPywHRCZC7vrLzvtj0/1f3yK37so86fwfKGzm9gXC+/h
r27QjkY2hVs69DLzq11pB0+dn1+nbhQ3ezIp4uf1tXaYx0SzYEpw07LVj3Eoo31kI8aA+VX/B/et
8VtUgsVHsnTLMFwy3MlL+L2xU2um4ZZEBB0NJn1g2zS10Vswb6xrvuUq0e+zAcRW0SjK7OEXy3aL
NexGZyM8spRs7TGQzMIgBLZ707ax7JP8s3LnGDDAN0j4qZTsS7Oa6yoq3HplYG8Ktz5ofXPoCe0F
yzq8/Ied7Pz9UNOr4mzzOKGw385O4L/gFipNb6jrk2Wt+5N+Nt1BUGnEMFjG2GlgKB+MoI73TToY
IA4tAjupvjGcFKokLVY+E8Nq3EnDewsM3d/+h89Gs+7309DmRDctoB9cJPP5/tfPphpiyHrPzY/w
2R6DHl8QsU9HFtbjPtTB6zc+d+vRrNBst/RybQNzXF8d4SsNazNIp7tcuwt1Rrn/8Ln+dmI6gouQ
T2U5PnEgv5uwE9ocpUG/52DRXFPSXZs6t2Jbwy1aCnlRtloRTOdvJ4RSeyPsXwFdFQSAVcNqsidx
zdFj//uPZP/NsE1renZqg0DhWBre/JH/chiRf+kTDLTuYCaiJzo20M5OjbMGMSJu47h+yoIrVLLw
ASVO8iyFsx1tmpGTRVpdXncDrkxCHKVVsD7vqHB1Q2adRjNEFDzpb3XP9A3M3XUyM6ye6ILWdmo9
O5S/L07HUNpaOykSsBvDXbIUlObS0lTOOb0DxUaShbZE7n4poOWvPc0fiEYrgFS53aoum6NtFu/R
XC+jbA8KghKaqVHA6mttVxT1eKsleU80C5PK2OpUKjeDi3faXWpyc3XO8QkfnXyKDL3scY1RxPv3
u9ewaAH/di66thC8znWv03ueu8d/3cGsiT36gqo9GKgyHCMvblBiz5X0fQZxsz4mFXKvtKIzORB5
h/xoOk8kLN4nkbzXIOfBoCIETuJmOPtd/b3OXSTYFTtobL+Rdcx3H5nUpMEUnKPA/VpWSbyP45F4
6pmC7lj9hpZc+R7AOo0iD6v5YDT0ZgyinA3rPvWMZ3+MumPUuPpNq9ksj1I/DE/Kae87H52/GY3O
ttFEdLdsssi/sTQpjn0hgi0K57PbyEcOY3vL1DAcGmWL546YiYcouEO82d5LlYs9PE/xPDU4Gps6
uvMTpIP9SIOCk2faNCElpCJb23TT9qVu12uBtHTGs1a7iCSNYykTCNRTelV+mV4N+8vYGgg/BhFe
DebtWPDb7MgAtyF0ONlxcccAk2sYq2NjkRKLCeySCow0Dmb1m6oyMHUIkHIjRMubvI1a0x4Y2hrE
kNNIVHAnbugHod6ONwQA955daZuurGm4GNK/9FFVU6RDNpLpA3KiohRHBnbqITpy5N4ai7PwZvNz
FDeXFqhZoqbxpEXWcGkyMkLy1jzQPfpA2vXilYV3Wo6Rk8GqqyJToHhr1M409XfMtph/K+L4ht62
LwRg0e3RbihcIF5omXthVD36lRs/uMo7UzY3L5FI44dA61AAJn60KvTqZtbUizStEk80UAAMBp6k
KmPthOGEF7vkO1aeHMFOc7YY1Prhr44Xw01Q1jJJffCdODlSfWNtVKrPsQrlhcSFGUtEVHfrEi2X
2sNpdDEgmiOjfKKF+dbrLGRNQ5ZcqF8ll2bUTaK6o1s6uSTCCBWto0Jwm/WGx6SX8gRVML4b9Cjc
JR0m8KmlcSedOsNZyKIEi4d+HyBKjeMkPlZj+zHU1XjfUoe871T+6hOtOrUKq40YTIiIlXYXY7td
npmW/kzdhp0sCmyDTGpZivknO5uO8L3cu2VDxkh8JKsaTfL82uRL7+cPUpvvoTqySZfXoiTuSS8q
sQsYxXRZftn0ddwBnrS2fo7NNXfh85ZhEz6QvxM+ZOQeHrlI0GjOT8eKm2ltRsOVugNyAV6ywOiH
616cGpPCD7rRaG+QEvOEGpt+XgpvhBuM9rhs9MQ+Rdk43fT5N4i7awlgJFPORMfVmM79skFIDxTf
Gr8uz/Lam258PUiCgntz05W4k6LsadkMQBW9yZW7kZv2qmHxG6w0pJMrF29NTfzbaRqq8t4nJp7Q
MV89hVjuGWCni1ZKpP6m/ypi3UW0gHHBLLqNKMLXkiRBgOzueGjtRGFSa1q6u1h6iW7RYM8g12wn
A4pAUBG4Sb8udr71cRq/qJGTWAeMZBGIDrMDZ3KR46q20JW2lYUFwhi+ZkXr35OXnLnGZy83cQqR
0t6Or8g7z5YDhiaK6oNDSgeuhu4wKipFOC02SetnZ4rXx4HrYqvhm6fnkB2RyFbbplc2vD770tYU
iGMSL/Yp+d50uibyRT08oH7Vj/sMRu0u7OHPdtSKjnoZ/zC4te1AolvcuVjGZsjmN7Xh4bXb0zRh
ZYU6La+H4AGS9mdlEkVocfM95FjbSG7zboWmoo0W4FDSu3yvlwkOjdF4SRRJu9y64BZGSLb1/jkY
NKyjoe9hESUYj1qYBFPiR9vAC68ZoRM/9yZIBe04YdsVtoGLOrV6kjXf7LZV97pyEMCj11/uT1Pm
mc8j53LdfPJ0rXxgpLrl5kQeeOxjR/KGJ9ch4Km1zwPrkP2U8SpTd2dbm0N56vvhs9VY086Km1tr
kEzT9twkHI8IgglJelNC5rSS6RB5XnUQJihU3uA9zKYnB2rCJQ4bigjSLPYpJh996P2t7scampd1
BJRg7UciP3P87r2Qlo4K3Xu3RIyc6oGLjj7VYI64BzsraBoKEJhMhfcykHJlecEcn2SOOyIjK+xH
If7diFjHWhNfdE3WzFfbbZmQn9DLtjgnnYlLJlZwE01xVpHXX6xwawo53UTbnWWRaMRdH9DYWpse
DwH6/SwlaLG8TXNzlAVZtncrGe8sLTpN/QghqnuLC/rR3hA8k7uMDUOf03TGjdVSceR01F7DNvSg
8xd7v+1cRCvhdO9VD7WdCFb4MXiLcij59+T2oMRgYO2mszfQw4hGWgFDL7I7PfdIloCdESNhDwMC
jNMqt0+lB0qxnEX5I0qKSzTPA3KoGQomvRNa9mlq4CvooUyKrzr5ExudLtbBbMtrlRnFTfe/Rz3R
CEGAHRPQzzG16+8xdph1pTvmUVP+nWhN92SPE8h6J7fnck+PmdocHrH/iLN0LYZjj9I8eHMQBWqo
76Ge0gOWjvVB3698j93otUt7+2Q2NaZo4BqbNgMY6gjTPFotZUEQ57VTl3uvwbXixV161CvnVkEy
L0lpl7MQTWsQWKXOvSBsEkEO9JCyQK5GcR2mJ0KbJEmgMQT1cfnwcEebh7L1r0VYaie9imGN0WZb
qzbWr36eUnTKSRCGnNVVNbeBLqZfjvub2TKtG5qk1azEUxgYLL4ZMe3qDnQuRnArhlQbDeQEU/3F
hkhEZAutzTeru6zu6sPQ4OEg1KroyLLthu+1LYtrX3j9ZgrqH+WEMrcPGcATu1znCIjIxAZJh+Hp
kBXwihnU5Nbi4JFm18QsVWW1ilLXRT3HrbANhjeDJIt1NPIVUlSAmxTFAI5izqb5PRQRc2sJaWTP
GXQ0WxMg75SYrG9DhbqJYm+f2tuB7Lc19xV/12cO6PeKZLpSu2RzJO1EptCmbdwtp4mxUQo1tvM9
s2ISptTWiEmxNRRyp5oovcwavVNbtsjYYm+OVqOX09HBaXwUfW1PsRMSRFjWhNP0G7eIzOe6RYGI
jzLHrfEWTH25Q8P9bLSoQeIp2LQ9gkE+Dk4aX9aIp73kpR31HzXmk1UwusljTWm3bUbzoyMDEHoa
4WuCZK41jFNswKorzxkNn2csELjyWqgQQiU3p3GZm5p5ctCiAbD9/LSFCY0nnyOOQvscKcaozsZY
0ub5MdX8bVf1ztWTUX8uHbtbZaMTAPPDH0wfIv8kouAeiWH33XSbI7WHq1eX+K+A4KzrXDpngy4V
8sm23eqdAWtBcIHwStz3ztkzKBZWE7L0JIsxjC0/KZe/asszqV946GY7Wybj/lK3YblpdQzKMldw
7twxpF/AMsmqDZ5qwTdfGHQI+1LfxXb+uWZBdu6ILr8sj5aNi+Zq0+suUJywIKql0i3t7BNTWhmd
dVp+pUEXN1R4MIfJ/+Eqg4xyfbxpdmKeHM0xfm4kkYurqquIxKGrC8WAeC6EqgnooSK786b4XUfK
iGPnJkghf7Cq+yFznHvNZvQpSD7WM8M+VFRwVlo3lo/La609gGquO2/flKbGVFoDYUAe3GORkk+s
UNUszxCIi5PjoUNYnoYHW9LR5zSWiOHyeOt4drnllDEfUgfH85gSNJhmcH+iCUZgTbXlWJk0ZgZH
DDeQxhdK59VTyP9g2Hh0hReeirHKD5bFx6lrUV08P30ReEYuQnlHz+ppTungioDtikeVCv0xImOb
2nwFWce3dkWvswIzwi2lKcKC2/ny8eSWfs+B5UZx8bj/rm3fpr+iaXei8fXTOOn6HL+AHHR57pbI
UVANwS/CipKwQDpro+etjTwb1w1FtJOlhY9m69X7yaSkS5elP3VM7FBRTKdlU2ReS37zv55HI2Aq
DzzU1mA/M2SOzvdYNCPNrQOlcPp3lf2QlSQPuVxEZ+bluDlB6+R56W/4i+Q8Q8j3Q1PdjGACjRjb
nzQdy2fm6hJ4ZX9EAZFs0SZl2zbModhkn+rC+RIQonnWsvqg+4Du8jy+dChIObDhg94nN3+KbzUw
GEcZz8zwDolokVfxUUdh8d654BYJT1sxCgCw01bJOHyusgj8iJG80cUhtFc31+RBPjuSpVdtHk3m
aF3gWOtGFTGXoP+VbsOHO7mH3uteENS2624CmuFMG0fG+KafoxL6ZKeSYo9kjxWgh9u/x5Ahmv6Q
WOqByclbNI8wmdXvkRiSBFghVz0YIkGefDTq6D6VDtEvmI10A8CjmPtAQY8jIhvDi2aRWu42tKW7
k97oH0X7yDw/2AZYWlYTxHl6ma44Jgg51nY3HDqLLMgM2eAhc7imKhGfYx33+BxOaGluu3Ps9GNI
p3IFUuvNKBx1lAjTAmboeESdI6U2Gg8Z1BMhT+58u1w2ub1x6sg5iMT/3kx8z6Rt9nTLjsJT+tay
7AcHB85KgXYxCrS7miw9FDE66kBEfqmp4cdJgEk62qNmArMvKoJRhyL7MvhwCqq5vJN76yr1XnVy
jLeB42FgbQbQDNg9VzauDJR7GFIYOhF8sBwqcvEjYFeXfQAMBeAbij0mAiqtPtJ3Mynz+3KGy4UV
cuS5gizLSX3jxnHHbShalaYBe0DDuiN7tzqYefGjtwcLy5Jt7MTg26+hY978Cm1rrHwqoI44ySyy
WF9F5ovjl5hF4+wU05a/WJhk15GPD9GoIExVpYtmb559yfpzLIvyjUNy1bLgta46UAN19UErDWOZ
U037prfR0HYZhqMIIoHNPYRFe3pG9jtgKDIpmLlmdNMyf0Nrtr4pnG+7RmmvHbcfGbNqT8bO25Yl
w5cXlPWGLC1IAXUQHVSm0bLSEcrd2jIu9o1blg9xTMUQzUnepg7aGNdlUe5gNxHjqiyC/NJlJTbG
9kUXSr/ovUnOj6XQYMqKnWiQhVOp+lwiZN7YWV3NXtPu6Nvqs6RwtEI7cCqMISIAjQhoipl3Zibc
+4gCtdQcYmSOnYV7sdQBGEyha52TjIj0RJefK+ZSe7xGD/oE5TQwYmgb4CA8EYlV1vlIb3vE4tlz
T1H5oMVJt6FKDRW0ip9cK91oU+BdOGo04m3qSQHA6K2XUlJOsJ267eScrZSr/+gOaQUHAe7mMm6g
gHzxR9s8MlG4EKcGdKfh02dW8uA5ffBSJOQCl+MrbOYe3IvRr8hWqyhU1wWhGImk65k+CA1MqxyI
JBM0bkVJRJfRg4RtgmCNJgeCUljddUVzSzWse1HCz9OROW2sBwHLourQN5WxJs7XW1Gb6FWKDI8k
1k1YDiaANqxMTu4Wu8CdXpZ0qbl0/UfQVCNi5O0NnfFYlZ9xpEEL1Z8L6e+0tLcghzUe2Dcidkml
ZE1ZuhZo1C/elH2hP+eBUAhQtXSG7Z2W52T+wK2Ko+MSCVbOOXX1v8LqfsaEiTny8v/64wA93s9k
seVXehfM49hHhNbKvSjhSHbOu5tW7bqBouhsMV3s8lGmh67KEdfNvzB7ryYSNxhNRnT+dbZRkVud
lk2XgKwYv0WswU2UpkzWLkHWxsdMgwfr3BGzVO3auHuQCB6xMXonzDDZmuDzjzHHqK2Zjcdp32on
EIxN7resNDVv66YzOcmJ+l1Im/oxqJA6u8FEaEcfPrj7Gg/dU+x2LzWx2ftfuVlD6K+GGq/7KKaN
CUq7d5/amraK33lvOlqwZx8I3vPkzqhXLPJdf9QKB2it6Y0EfMTVxnbhW6QFQcdYz9k12Qkivn4I
kdpy4EhwZtccJyvQqGirHBfLoOUnD58wxVXraeDGVZbpyS+mbxxsl1u2Zh/pxsPoMRJFB3j8ZPTK
v/XRZO4zrDgsFOEaTIzGdVOwAhytTVd4lHUzKittFhZ3dtJc58TdM0m7e58zeaPp0ue3UJaYAxoH
kgEMb0o/OTmWnkBSbAjiRm4a+mWXNJM3k1Cn1xK+w85ljnDMVNg9+BCt5/aD+jqk+NQnBRBKWU+u
GxV7LgF5CKJIvhYyOEuZaB+EF5RryxPdbcij7MYQzUIJ6V3JZPwjLKnxtKCK3cF678LowQli9zsK
r00HkAKdhXOXBWZ3kTTwV7U+Hiqrcb7kEu6RpdB6uTqFdBrhj/5AQ6drKfKyoMZJjF7naGg9upkc
UTAqvwnxNreOETUGY4vCcUxhsih7CA/VsKfE0ZwaiYtBgaa8hRV8G4oJYqM5rXZxay3cjA2YWBb7
P8yqObCgdI6IU6EsuPIuFZ14pth2QkrMEJ/749lmBTeaRfRUqwDcJs9wcQJcy5V7U4Yp4KdNADWt
Fk3cKJ8j1gjrpGUVHNYgeRKvK/aWrtDhjAmKyEJ7GMLrmNjATGusR7oG6thrxqP9WQ64pABtiWHA
VW7rxrk0wV66vrCOfYLjoC4799rX+dVLZHzBFp/RHhzOdCdJkezGayeS9sHInY8UXxD4kHxTUPG9
T3RIy0bEICWGOaeqfWwbBuMm1PHieNO3psq7AwIgvOoUV4HCRXLn6DRwa+TaSY1kxx3i5orNv0c+
2LJKgFDTpwgsEee/R5Fiit7X4raUpXzb3NM2ch6F/lGZFurEomAIU94npyQyOyojE2blhBi2LHet
AV4gIIoWnM70Go+VPBhj/8TRGmdRJ2ugtJvQvLegGz04fL7bGvs01Ked4ATjFpEBXoTgkVIdRgAE
3cWs33yFhrajjVSNenvuMkVkU2VD3X532/xO2k39EE24nSXR6Fctx8RkMaTVfTPs7fF99PubL30S
mVIYiOze0xjLTyCW+zOSwnNiJM5Njv1biLAGtFBwcSPUYWbvQLkdaNmko3Pnl2CFUgOv/hQ2dwQ3
cWrRsbH6Fi1QUUVnFbePk4PBzLO/VeaAmwuIVh9qTLYT+GaNKeeVuqIyqXnMj/Nt25vu3nFsuKG9
+qr3Y3SeNBsLWzcUB2S9tYr3eTG016iCC5tBK91q07WvPHtvQsnd6GVJJMFcOWhyUmACBYvXD9FA
ub08dil8gdhDtjKm7A7Lsm5x7rnv9QsQidwO1N1odPVp7NKncDDiG7J045wqsXEqS98ST2fD2CgL
xG1r4bOK9A2i/7TZAD+y8Iwo6PVtq++nhuU/peLyjbs9s3A9gZaWyM9qOo5xfGpNK745Gr1mJknw
dYmYAoMZMhNy6TzdRw23Q7NW2gXvHm9qhPe9TTFgqKerZwUABJFK4aRmlRjSlVg7E/uPia1zjgoc
EW3hvwAzAGpo1AEkfklgCmR3bjz8EdpssFat39FRSYzzECTfOzNzduBjwAW3jyhr2k/dqH9qFSOs
K5HBRoJDbGWWQAQ+RYCacNpH9OfHnNaYSBxzX7gdwDxd7wjrogcMIDhIlHWZwpKEhqF4tUQSXQA/
z1Yyw0dHH5h4pZqQk1BLHzzeYhN7wwRUIAn2pLm1U4hVh+x31v/nRkUQLf3RORfMGQNF4SjtDLVn
hVtdbZC/p4E8VEnc4zWOnFc9t1pUzeYrrQqN4nlRNSitmVqImoav4TXUlwzOPsMDAuyPPShk7A9z
3oGmaJqkFE4CwmoZek/QCCZotWm3t+LxIphLXMx5ExvckeuwBRHHjLDUAY8RXkQusUOzuYzFM4ls
0BPJkCKa+EwlNT8DNRHrptd+ZAF2yKYNymcTffSdhsPM9t4XbXuDD/Z5ouiv+vQ91jt1dUmqvNgt
8Ws9kCEcc8GJPYJFk3WiGkv7VlUT/Tw0trAd8vycZ1Z+jlCZrWWNsbwSlTwPGqp2CV9SS5jyRfps
xbIddJxGGH93koq4tci2Tg7yXCDcr3lY0DkQSbB23BT3iMPATrnV4CHJkdMpTkvompQsVk7DDWOJ
0vyZr+k3SNq7kKKfm4zW2tDC7phQF6r7KqgPZUvkadDZA8zAwcC+w/gyGQFqP0uV/S3CTbxLMhrx
nVQvhomPR2KXGulo02LKpNlfQ6R8PrfktHHv6qpu7tS8WW47GVcwOpQUGe0dTUvm6pXy5M2d29QW
NsSrTTpaaEcHL+EOj/oyo38m0rtofuTG+NAKFt1S9c4B3Ty9Ub/bdHXGa4G8OkXXXKwk23tMY881
9oRtOaXZMcImm3ZRRJfVZQXqw6ysM4ZJSyeb2wpI1pChc+0VskekmtcUk73fyPzs93ClKj3DYhFg
jjN9QlBG7s17YO0fkUuqru7l/lMr4qtUtf4emHDAo96RcELFfduw8M/zlgQBdiQUvErurbrAPKBn
n3thRCjz/HMpbTl3zd1XXxIwmZP6q5vhc60EBbthPId2a5BP5wJYML2vMK7qPSHd/VaLjHNE3+gd
sd9mIjZqVTMlvYkyDK7WkIRMh7utRQHl1DHVE24hvqR9tZvinO4Bk1DpUf3LW62mt2lQ2dl3poHx
qGr85wQhpE96BcFg8WXIqCd0+CmEqNHa68UdJfptmholWBb9ux22MBNkcQj8ZnwuKU9TWniOSzM+
9Iri0nI+LGcGNs+9xZRjW6IG3xhg549ZiCyfk5szvklfrLoCrEg5Y99Iq34A0bLB4YPl1cQZVFEq
ow/1uYtg2wrGjRXN+PoSJuKZBri+yTBNkvk1G6Yn/kdGu3Pdxs0jWDTrWGEjnrXq6arDdP4qffu7
1ky8lGXwBycF+bll1ionY4LTxE0YPzAae2yTe3tQX3tkKde8bnRsvRXhqpLOZp0Y2r4lOe46Ne5r
VBTqWeq+dY1M4zWtHhz6/09OasfPfi2oUMtYYIf1kQn4en2y+rLUKQvwcHluzpGwyyNcR/VpeRqN
FjKrOMY1ZCuGhDjxj+aSh522hJ4vGyn7N/x72WZAgmHNmcOtW9K51zP9z4cpbe1jP14pNhf4NtjY
c0KpPy+7lkd6S2zsqlAUwLnk4SdCtzh5NsVkyiUuMZ8/H4OPQqNam4mNRCE7BnPYp+xJ41w2vhe7
6cqpzkJV+rEx22+pyqttsuQz9+NEkO6cw7s8EmkxZ9Y4b8kSYt1RNDv9fDjMD+PQ4IO63I2ixgYA
JUktxWtbYl5lszz9tbHnCOlqjpCO55Du5Q2WN/z5Vv96rbb8zeSGxSFnATatszSb8xr61+XX0uW1
5Q1SvYgwxM0f4bc3TEvEWdAdXitqpKfC6SG+a0lE+vzyfN6EkQblElHGRnbk0HsZyMdmzh2nd1ec
lke/ngaRxkSVZIzfXl92/2+v/Xr66+9N2jwpGSx/vnMW2hm1A0k+ynwAo19HcXmuLSH2cROeOPl1
GpexdQqs2jplhJ+ba2XnCDL8dN/3nk/p8Gn5BSIMfKMpj4M7lGRGzpGty/u6k+TsWB5iSpF0hvnJ
8khEXrPVE/X110vL6978a8ujxvcIfwau9+vtltd/vmcxUPizSvRzC+mECh4BuQ3gk+XRsll+0Mas
wLO0tdZx+UTM6HgE4U8FtyO51te4rDJQWSfmRSsjNLPjcpij5XT7dVgh/XXzRbVcScOct71suvmR
5WBHqqY42mphP5yqUpJCTXmeoh5Pf22W1/JoYmUIgCBJFb4XleXFdvkiv4gzQARAoqb1gFzEky+w
25A6oReA/iNnl1mNBTzYYlww03rnOlDWxphyn68TMZy7e6xlKLa8Z80j74V28z7J5cAQ7exwWHzL
4+hFSPloppRg+2E70spfUTonlzYUyA7GPRM04+yhcY9FCkaZFd6K1uFLFht3uZF4O2NMv3k+6x0a
4S9OwT/M1dxZ5JrWZPHmjeaxk40FkDMK9+SaXrEwsFSqEOqFiL2pgr4alX2njCS8hFa4gxRFsTkO
LkHqRCeXD7iCOz02X6jF0SunMbpCAIYunyPDG6LJWGHFGQnRpPqPXZvqJlCJLMsRtaRAWR3zGli4
dc32Osy94VYBsXCSO931CUJqgjXVuk5V9EhbXOBN+2Zl9T0Vsz3+IaGHAg+oR3Lpm0Javy6Uf2zC
9Ct3a4Ipe75PGO8TzUOvVY1fyVVZAdnkcNOY9UbfW4Wl/WL07oemwwjNk/XgYgpV9FlG39UI5aZf
EDTphFGfDk5ksFhgGI8B8kY2mL64hWOmBfq2JXX8Ggbx5yquMpYemP6EMRyxPsL9DfF8sbYMgvvY
o5+IDH4fScgnbgk5gKCujPQJujkUZMC47EhKP1qKlAH0KFAfCqGQOni4+In/MNlzDSsxct26oxZi
laavEO3KKKN/7ov3wtkbPsssM2eKX9ZEv3TBQ6xuEp7ctshxYfstVl3mNRsFSYA1bdZ4yYbpF41A
sLKWKfYBYhssTRWQAYuqpGHEV782n0Zl+OvAgeuBNuKREtWV796syjFGUYzfaOcCOxlqX6wSG9tY
6chXrs4fQm3URJ00aWhwM8E/WiEnlxDGIZgIamrMaD918Yxz1L+wgMAncDREveHcTjbMDzGZUeAa
8FeUb6MCn1sWMUiofsRCp29QSAZbjGMAhHPxOLr2NyJtN3Afy5T8q5p4jFVbExIbGERDCpkH+3qw
DtZsNtVn26k+G1DVbEU1ZlMqfpNxyywZf/NsWa1n82oy21it2dA64GzNZ4sr1iHUALPtdVoMsDhh
p9kSu7yETWNVz3ZZfTbO2gMW2gYvrTGbauF9ukd3Ntoms+V2ms234WzD1VrciOZszaWviKATt+4w
23b92cBbzFZe/DNwjWd7rzUbfQO+QTNbf63ZBBxhGipmW7A24qmkhjPt/Nk0XM32YZM2GpUJLMXD
bC6Gw/fCQNE9Lxs1nIbZiAwhPJ6NyQkOZQL2fNZYmJbd2b6c4GPWkul7FsctlvA+vo9NzVv1YGDL
wOBelfkH1wVQGTQaUP3IPUWWeSlozHqd3Z2ryaZHoAAT5u6jqUz3cRDxbsym7l5vjadK1l8jPff5
0UitmuTdO8dSROTpoj96IsVeFdSIbQoBrTOHXJz79b6wGmh9rOy6Qqozwu8P5jvpLqGMSN1vIO5L
Wv3FTV7zMgEEL/t6GxDCEBj9M0IPIig6mKHC85k6lUwLM/1aEbR4tY3RIgICuSJJ1cnOwUfOlZzg
dgK3Q9nfXcdhJC6WsB6qDk8TGc4DDGfO60J7I+SFDEYFNwXd1YHI8HiT5zNYgLLppiZHF7U6CY3o
w7+PmfGEsiJ6UpTno0DlL05/HqfGxyjqcF9J33Ix9pfAH8tromG8nlU3VU1VkuyjUzjVh87h3/97
ZbH4W9iih+rKNXG2GgI3+e9Wi6kzEj92zfKQCi899B1Nb5WTfYBm8MVDtPg05E2Np3Xc2bO4Y3BU
/B8+gvE3t4dHqhjGEWELnUagOUuf/6Id94NItQmC/kOuIXcKWuPOhbq20Xq4fwxk75nB/BxBQLn7
3+yd13LkRpd1nwgKAAl7W96wquiaZOsGQbYBkPDePP2sROsTpZ4/Jv65nwshUNXq6jIwJ8/Ze23i
g6OrBSbSNzOD9DTwjg0xwSjjwuisxKZ6b0Bs8sLnluHykeWqflUq0KUb9T9/caYSXP/Lo8K7Vsgu
x0GHb6F6//e7xs2QClmMfHF+62xT2/COYR9cDTEjey9Sa2/3xCuPvXHsHdKHWDYlX2G4GxZsO4Cy
QWP57+O2NLzowzH1l4JmDs0f+wcCFZvcXkA29ImD+6bAsZrBYv0VEvsvz80/3S3mfzM38P4Vbszx
fIePsQjO//GtT43EM2M4BZe6nNLdwrsXtw0fwq4Zsk36EVVGvkbyRNJv6r71TszlwbpIiNXkwRTW
Fm3/3eB92IQLHWbHe/NVB4RUsa+cefdyLMs9iHJQY1mEVVhaV6tNu/XyI/wfxO55KjFyvVPl5Zu4
aev4W/svN5dl/88WsFv9AzH7/+Ov/GUAMwznD8tR7hHHc1BwKjvBXwYw5L9/QLrkggCHzuGk5HT8
jwHM+cN0+DNfCCxINp2RTwOY8Yfv+xZcO4+uhuXo/v8m5pZW7W+nl25b6ppkm9y2hE1/4DcLWNLQ
Tho6P77PMcfrVXPKq7k5OSlwq2aYDhPpXUHRvUSiCk6z7yn7dfLFG4H36ECYvBgk2bIY+dz8Wq5I
cTdyP92ko7hflg3LphbJua2KdP9rzWrPAevOtnRRAGiXNOzIvlKbwqX0mpVkq8WihI+iOjoGeKA2
gtYiUSbtnRHqRMbtEP5uP2zLJoNaLfpzQBS0TLXgvurSdtcid849lgqzva6cwL0nigriG0L0qoof
EvygQWsheSL7hsbfxe5wyrP8/IgpvMtgJpTdGpxVpQ35rjJICuN17OxUq9X4stc1cX5yzPGlHPpw
UxXOTfR5uUejfE16sre0SJJ/3TTfSfz6pkeMoMBtT9uiLBKI8c5wsrzRWIFzgkWiAkWMwT6XauP3
zKJF+j5kYX2ugpBqyUJ1E/JpNPmr9fC5el06EcviloXM85i0iQrZzk+05TSiaGk1VmF4TmYQRsDz
mI/2xmZpPCyfwefCe5hmC+yNF87obvlwOv8acLoy3WLqpvleIAQQ8k5GegqBxOw2U4HRDbuGe/Lo
qlLcmrfYqqFbWbuE/vPJQBRNGouZbrIGJTWpiXClsBvCgALhx8SsPsWtcwwD1rO08GrQu20Bc6Vz
qEYHl2HnLNDrJXBGMpLrzCxEnepyjRf+P7/6336Jz18H5Yq11YgwFla+18spOBg+UHZU0iWRWHl3
WjbjaLFMKewf2N+nFPFVcwodWe870uJpFHMyLHufm1GLmpOZFuS9TfZO8M+fls3ygX57GAuzOtVz
YIHmAmkA9d8h5kN1n37tzqN5P9BLgU1sfl3aT/NYl6dl7/OhoZ6DPGYdPBjByy+N4OOv7tPycNks
B8OyN0/kdCHFh7KvGgvLyfiPlsPy5HJ0DNJ+ExmYgEYdxMtX97n5fE5Ern5M5K/uU6h6QrjpaWyJ
1MtPhtosfamURSsSEQJplv5PoppAy2bpHizneRbX9Moa1W9aOk8oGMnbElS4q6VF9Y/HdBecqSVp
thlmUrfplkVWhxSuTt+RZ3enti/IftOApWRJO58EpLUTjfX5tDxcNiYcLEjcKgbA/iqN7GAYwb6E
lHWgLSI23qhykBmuI9Cekvbk0dlSwQqsHRnZngFXvXrFuO0KU9+4MRoGTyC/95ApDK1Jttnypqxt
S/vvBOacL1q9S0N95ctG/L23PATHaex9HDmGS39pUn/BDBpzn8n4wg0ClUhuHJM2BB+QAXvTdC0E
XcNEAgbUfIKUMp1wNDBptMa3OKv9U6xF0cmav/DN0pQIrRQVuGDTR37HVK/iqh3Zb2XThufatZ49
iY92eYuV+rWjDE/EiLttM6oL2vIHtHOy6o1cjArmcOUw+h3k8zS1M2c0oJVkfmj8KlsVSMC3Xd9c
5Tx+tLVmrYVGua/3WAToxKg73do0g++xb5ALVIH/qWCdYi59AosSH8Kke9Gt6oBmgYTL3H8nqsPe
zEP24O865CenONPvhixOd3nF/1HF7SFEZ4m8GAJUM6WX0gMQ6Y3j13GYN8aYfIX+TW93lGIDr3pe
jagoUqiFp2wcb6JOsEZ0zBYmOkSFkZnrseuusUn4WCG9hI5o56AVgS2DvwGaT6gioSbIGEhzbkmU
36UgP7lE9PEd+PsVWJ3MDrNLB1JaN8v5HNsaqY9WfGT5fjGq8cmLGmM92MAt9Mz1CWjqzO0EGsiw
vfFQ2cN5VtP2EujqijEdfcFkehnrCKuG1OqNF+XfE2GB3fO6b5oewm8uDXcrPGAJI/B3VCsPgadF
WwY3X+K5SvalnG6a9IgmmoZ+F4+5sSrTCaqKFt2EkAKrn50d88SjX0+GVAr1DoiKs7WDZN/YCFGk
abWnCQOcVhO2hHcVnuDYVHsmr9laNAED85gZSjjcilBC+EePthZWQisC4zCzTLnubYqrTsB0SKVH
mCkKqnUNzxdDXCfWXpb8QLKj70HXPbN0QGnvwHK0BGErQtu1hVCqxJZEomkGzQcHEFU07ksJy70q
edGpSe9bIisxCOTj2cwT7TpOQMpF+D2aUufqpVpK1ErZ0ZclSqBsx23iShKjCuvPQqL7HSBO5WJG
i++0wCihwLOOxIAIb1/TavxNDjrAECkd8g9SIRYp+SBJDrZBN2zCzF+7XmdcvNIuN5mh5KLUSR+p
gzNnNnhfsSDgwwSqtfY88Tp466g7F75ermYyTIqo3+h6/D2BpsiinrTwyNUuHQN9Y6qmdc/9/NCO
nEBkd3xtsr7c6DOC5b6sjKOWqz5M6m/NhIErb+Y7422JfgwLvAHO1Zq/A6y/d7OAcY97SWAxATIr
/mz9BoHnsApGH/dCdrJcztuEltwpIkR2EJF3MFP3QHFprKOEszOKIndlB91dA63kC4Y/DXBuAGc7
1JBslF8SQoM6WzspFODOsbANpzSkYFpUsLVg/nVW9FI4/rfUlNxOVMvQ023tCvcW+jzp6BPa3dQg
5Soa9HRrM1zSu6m792cQwWgNabz1w7cwp+vHaEHCGFAZTUdU2q8D2t1NqVlfR4cbjesDABi/MLCf
N6Nm/Uxq137I62doHnelT7fADdvkWCfQLKlLzVOu8ifIrjjQdSUVA9LKtvQOtWaO92biP/FG7+MY
FkcDlfci8TzFJCM2mfNDTuJtLglBcir9TuiBt7X0HrE76sw4sq4dzZFd75iob5kBolHXtUsWDAQp
pDEp0tVPLKLJqu71aFekYOilge5IiIiS1qxoabgfox3cJGTa3ahXlziY5ZYVt7OGRkY8xAjTj9Qv
6DAPpps8AsFLGIW0z0R8iSa6pW1cnyNy1cF6klNkF+NxSHrCy4wGsXgS2ypXwt5w6ScMx4OTVJWK
6jg2rwPzrE15i4tkAtpEXh+eQ9TkTboXSaddPFu82/afKo/7XAcV7EnwUhrqiW2LY4pbbXI/uJQy
uhW2zER3CLI++i5Jd+6svc95s4u6/C0KYyrx2aJLFAn+L6TYHqgUpomsH6xgU0ZDd+hK/QwMyd34
zOS2iVZ9z2e/PfJFpDTDbiXGer/U6vuZgQaajMiV9iV10O3OJbcjjV6dlmCyH4pxor0b+icyfhFV
EGlncsdGIjhsuTxBacTduC67+9pDA2kEscZEDNxSTlrk4OAzzPS4ONBYZZmj91uI0btATaUwVTFN
tlV9sjxe9nAcVL8eDsSgNpNGSaaWL8uG2rT8tbc85JaY74YmfxmBtKzI45W0qHN7hYI+J8CQImrZ
4Br+a+/zIYg3+xiOpxzvAEbuxthU8/QkcPNiYkQ5hqYpPrud621KeuEoVykliLlgctMnJM44Xb2P
rPAL7DnmsDqWDibLDPmovCoDLnWXRt9CQ0D1U5tZ6/7aSLqXJOJSBh1onW8yNQFyLYhxZkMDOotM
skVFAHxBbQzoSfs4iu9qNbnLp/49CRV50MyO8dD3++Xp2ojXoWv2B6T7hPhVE442TNWsMaZTrDNO
sVHVc3gxsqUt/52WZbPFk0v+JCJb+whtoDMG3GV/b+AAkSylUtJZ1l0WweuyWXSzWZmDy3OQLYVk
+pyEGue2lk1+1/KYXGPAqZl782yvpEpkRcNoll2hhr1SVeXLQ/Qg2SnYQb6sTkPSxmQ1ql2uXREj
ZwrDbtinIMyuU6ODYbeMJ5gGL0Ga9AfuIuQhoie4hH11ma3MerbCYC2Fd69lBQe3sk9LN/7eRYQB
VUPhnqemA4Bc6qTWtXK8empDk+7HnNIQTfHjnjQUFVujZn00R50/bNLe0PZRoCNzp3wynG9xOJVI
FJElZbFrr211iEQx9vFpyJyb0U+HIKdeyCPnvSss+67qgxPu0/Ca+yVL00zJW7UUi7UzYH6rzfeR
JRd29uLxjltD+aQpV5dWv+LFCp8dgBCE5MY4EwxDW1kg2r5g3SD0Dgk7/o+fUxoUl9aA8IBtPtwm
ar2oC9PaWjbIYwhz9S3CMngbHPQxo150eNHwq04peoGIS6ZDTgtnZTE7m1gJ4zBpjhfTnx6go15o
Ql/5IfxDkdry3jJ+iKZOrhYJDwBDSb8unY3IJb1tbvGMH50M/h467sYnqK4q4+kmAV3t6LwDxDM6
MmvG8QFjP2zfsbr0Q8b6nwMGiJrWrsuKAU/nkiysz9kZfzwEPWACAdKKqz8pC22BWbCMyVqNxlhe
GifydvpQ/0DodQ59AsHdNYzP9tI2Yj6Mk3XfxF5xFumQraTGSiZreOs2GhjL5xIc+si4qe/XZaPP
CMGKY9N7oNVc8DZ2appHp2i+A5FId9JMCjgxwU7rI8IUK1q3U9xzlhvT/eC7b5CI7qNuNI4TPhUN
BsGDHCOyTJLxvfbDP7V8EvftVPUgQPClubl2gTcSYGy1vsewsOn949GZWGM9CJ28YuAh9NmDeU/5
cO2NPD0DqaeeQ3iltwVWCSfH70MkkJFwpZKcUUCVjeqGTcdx41sbt3f21FlX9B5nvUumgzVm31qh
XBY+0OPII/7T9NJwTTDO+JBUyBdRRtJNybasmqc7dwRSS0WxRS3VrOfaMI51+jYBq78auL4YAY+M
1zoLYRrhOJuokQpdT+CyJxu05LLs94qigTKHdxNTwedcZvbNPAkiaQI+ae0X24S1KjNKFAWVfEWc
EGwQn97BIdOS4MEK9ceKLs2Bl823VdiBsUxzjsza3ecFQcn8blsjGYkljYk2jIMAJjsYlCmzTq7R
PCR4pe/q3B3ulj2WKARe4tjfOE6d75kEQ1KlTGXdQ3DlMIFTL+aLhrZtM6WPvSQN2Qh0ee59ekBa
IUFs9JaB461nUhV3F18yjjQcd9hJMnTl0G/1imBn0/FPIA2dpyRBfW0giH+tEuJU2+Jb6iHbQdFK
HGIob51/Y2qoX3Sj/xKNgc5c7WvXcn4VRbSr+oy+PmD2LVdX2EX1B/QZzP5O3e6Q02J0NHHDDmj7
mfl01GTK6txAC795ZZRAMPsY4EqtxxZuStQSnVbO4UlLK/LUa14ilcX3wcC6ilUiZA4Cur7twWPW
OJstey8BQK2iumIE1bbvSATFnQ8FFXhlrQLeyW/N0qDc0uvoDnahfe9KUCvELqRrPXdeEsyRB9uS
T13r11cjsotjZxnPy4W2mZvHEB0wI157uGJKZnk/JftRaSHbHOdWkU0nnOIcCB2h761n3Ftw1y8k
RO6QF2X3kdCv3I2+NoFRn2C2PrjwrS5xwRGInnzVlTa55202bCfyhqjTEm01pWO5c10Uq1mWHo3J
hF4xMFav08tEXsimdcjgCtLW3TNOwdUr4U9tisE8mV5EAqrXMB1V/kuTayRHzFtCTBIlZnuJG9O4
xYlv7GXSC6jNroP2SCOdFTHyxo+GelOa9W2ch+5RdVNHBPnS/QaNbt82zpZzqjnEDiC7oYjVMVzs
w/zDQuTK6dAfQkSGp9H4oMQYDkk+FQcm8StCOrFK4Bjb5MgddzlRR6RDjPu8Kg5+6v6QlO1fLKr7
rmIVGWmaczHgYJRZdZjy6V26RMMHDqeS008jVkxS2trSBFd6yXz7KGMnvfZJYT9QXvfkMCYS3nkL
Oxg19toz/Z/NjEQPUCGBzeDy165jkzOgYegJCgrszsifoXYQWzgp7gD0Yns0vV2bOdZ2jKHINDiq
UT1QzTuqBqiGWuyG2rwuVZjeYpDNbTJYuqJ5aVPPIe63ME6I4L9UXKcZtiI5LDqG+GU4kF8SJhtu
ZXeLc9cexnNCZAjyoA4DNn1rG/COwniCIrUNmj4QBeM524dd+m0EzLjJpv4R1+5L6pjtWWgW7l4Y
VxGzOPIr65XrAuP24Dw9dzpa1mh4t4Y5Og8pqYTlBNhQx0l+6+dyY4QI6HwG8ZNletScEdH0RjKf
UHnk2BEvRnMt+wK8uhP0O9vrp6cQ/XnSAASgFUXkvO/226IhPCCK0+ia2tTeLgCfHbSU71Wso5Ak
U7ors5+1LmEggf1+t+vyEaFstrWrpF/FToClEYzCPCWCtqaG7Ab34MV3XRoOyO87jOJbcgui40z5
s0aex6rVfGIl9bOfydd2iYHk7i/JNSnMn36LMZCZynGYkYROiIxD5IjcM4hKFy2Njs60xba0SDjA
ZAQ+vlZZIgiEal0fb50IGHW/t1IiaOlQtRZzilTda755SaqEs357heVBJ4ocgXPeTDuhW/1DhYtl
rdk58RCGFextzEobq6xpcjbGY86NLsQ6dQfh+3UCVncaKhVugmofC1NRwUKJVk1vEUvNfUa/sDji
fkjc1jYyI0ioXardhbber6Tf1IfMGA6lQSBsrg5YUZubxMI24JSgZvxGA7RRvumVV98Vg4zOpMWu
Rk1x5pyMeC3aZod0Dt7JOCiR9Mf4uj0usrY/PmrVsJ9LLXyChY7XzeYYy5l/GBJm5Nx4BTpsAqR9
wMUDCWGQO1n6ZDpY75YbzTZSeoC+geOKA1AcBj/vz1Gd4G0Tg4bJQJiXWP0rDZ1bYLczN9KCYh6C
x4o0s57uum08Cyb5G2dswCIzrGH5UHUQdx8L/B/bnH907fWNeYhiKtSkKq5eeB3T2j7XCSoqWE/p
EdclPr942PkDP4DrI+bHSsESCHLImmkbecyTRgSdaa2jMEovNCb2g+VrONvM5iyGnNzUBqhuH42S
URB23dYpvplEttBr8NCsa3ZwdfAYrSF7hgeqop0YQr6RuYm3QDVpHcNqONqFx3qtqBHMFBCc3UET
iHk09EXqKzCwNS+oTq0i5pCgiTPEC1YvZ7fnTjQryIisvEPrZMRNuPWDoZuEq5Rcbgf0X86fmuUT
C+kVzzrp1wc7FNpJ4nLriR29FNnwtU9ng6ssevBgtOgoZt1sIu2ALj00yZtVjQhss1kQIpH5+2rK
PtosqVdw8NyDD8uRfmTO5ETkd7FDcYEXot7gkZfnYiggL5QorUYmlsfELfUjgMizX8gb9+Tw7LVB
enEy+EhaUlxbHbYVn2xfjoguiIJ+DOhtwovnmxreYoU6INWnXDmBqEgDaJ1T6vos0grt0ZbSPS8b
ohBIcNcAOeuwlm82VrqdNWRczkNKyCrDGR8PrnsxYye/8LG9LtZQpDlfbbvzCSDkUevKryPHw5lF
PXbUkWvBIJzXjDzPa9XpxVUK87EMx/osYwR4qJ9bzIaM/rEfPaI7GR5Hv9mmeD/8npVqPsr6Vlkv
pet3Z9hgJJ7L2rzTyPZZzxVYuySFHzxjETgWPi6pPDXuzUgbSXiPONYnYn3icRZ7w0KinPLDrSOC
QI5aJ711rFtwLBlY9jNQRVRpIL65diEKDOQpyebb2HD+FsX4YfXkg5r8qNc8rNYEn6AGCzsPSZSB
EVd234bRth4khyEaC/2pRyIZpZDfwsK4suY9zrrLog6jktXPFOfp0Srs5uYbXoqzzIWY3XQ3GoRg
PMJ4or9tJWcnp2wEnLlOAYJBv9hUQPKfQpamiAuR36JQP5YZF+EM7OXFH1mx0HG691oOItHXCWUm
3KW8uri0DmObMIG0FBiFsbbVlbfXZBgfQ09J26qW4UnlJ7dk6m8oiPsTWWb7Brj8iqi/+JhlwInj
HvODhb9cMl9tjMmCso3Ia+LiSbwyIx6EkfEWfJLYYjXuuX74nNe98zOW9Q9dOtUea+1HNAHIa/rs
WrQpnDoJtq4KKqx99XytMfqtZyzFa0SFxapkPryfxrHdWym3esmyaTeA3qUvVJW7mOAVr3JRPZph
95LZ9V2nOVAKXObNxFmV+ykziJ1F+XsmSegRkz/Q+AJa3win6lx63XMZ+N4dDdzn0OBekgY5s16C
wJDgoU7T4AVX5dFRJmjW3BwcHau3ye72mU1v15irmvuastVX3gNaq+Iw2FAdNE0jQLtB9ZV3dJTI
t/khwrE455W7DXW7OGCO3gpobKuma15zp/iqT0W7DqbhveuobL1RbpfP0XkV9rHZfR2inAM4DtPD
YHRfIo+QWCCbGmO32xy8QJsLd71WzVwCHRrEPpNbl8HTqWit5zI5G5Y+vlk2952htrKdZnenX7N8
1dH6be73SyauBoJh0D1HhJejblLN3kz1kiDjdaeuKbZdQBOmwPA/e31EMjedMs2HEeghBbC0PlHp
rHq2Tl2lQVgey6aBcEMwNM1DmBz+QJPVaQNM4hHlu4XgGBFNuo2tuEeTGT6EHW7CFiIcGBqGYIuo
nhpqOBjQtlHyI03Qs/dMeB1tWe3g1ze0vuk+ZHR8GlSnTE99dxWEKgzNMYZTaObZphIBkkzZDqdl
E6XyGrQ49zRaNadmsrCRkIDDFHvGJp8ArqakeeBkqcHtVC/2PBDWYZE3QnhbCd6KLKk1Q/9sA1aO
NoaDWeM8cYYQNjUdU9GNNKFnYn9NWQP+QKvtz9x5TaCYpDTBmydeCZo2jj9fcPsLKqwRcYRFiiUI
6R7qkyybT5n353Mwb+UumYovv82hA0GVlLAasWFWnJZPvuwVStf9+XDZc0sMsTUxzqivXargmli3
Zc/7e295GKkvrDDN57mtrlGViXVWwsriwp4CLIWXNizQNCgIJExo9qa36u60bGzuXscZDbbnMu6c
PdZ7KyRi/alMmXwum+UhnitGXhKTF3rku95LpnMTzjp1AF+Gem+z6mnSz1cyjGQRKSRcnemqMzRm
WkHBC+6TdR90PzKl3oxJkO2mmqaaziZZ+qXUIM3Jx9fQ+RIIA5PlU2bif1r2ErUX5am9g2/7K+WU
QeJ4jNyXVn2cIpZ/bdpSUX56IhwW+8WilAkd0nCAidN9KwlEcKqP3qNphsEVzEo7IZT5e9OL4q5D
1bvvowTViA3zwlk6wgwHDRjxMjlovUMbkU5mPFr3FqSG3f8JxP6/GOE2TKJ/CBr/GyP8/kfO2iHt
3/P4/V8ysV9/8T+ccOsPh2RS4MwW+kyP8Ky/ZWKe/odt+IbBH9O0sYUBHPk/MjETmRjAZB3ploFW
zPb/lokJ6OJcSOCHewZMZcuz/lcyMYLhf1dhuhYjW5cSFRCKgVz33yrMNBPNnJU4/Me0fBoksowg
k08Wg+M1oVZl4/i7UDNueYrm3dSdASiC1ewyT1exajbRxm76WDJIaAApzu1g7UkTq7dODLwvc8IO
Nzr8UAdf5F3hNg8DzpltprXlBlybGotT5t9lvUPSHMUuhTD/iRBTiBgfx4GxjW+85kEocYfO3GGt
Sb1WQttTaFdos+3JulapHdwXH7KGFlcnRb+yWfPOgx8duD46WwuY9DrJSc1uKiztJJR7GG0QtxHv
/upDVWEOxU0OJmXMCMaR565pv8jokSKEksCnzdhKuiWm+xXTcb03qPimJvw5EN3YCOVOmSrqrdK/
swqDZbEJDUBLU7Q0eIwXbmPWpzoaNUEXfiR2Qc+DahXGTKtSCVsq6IxpM6voEJjUydE16w/GdD8j
5nubQmhfHLevtrNkadlNmN4wNByBT6ORccyLG6CDBs8hj7HVXBJxGcaWKBOL+2bUE6BG3jnNGOLF
6Z15xzExozUlcXWcTZ0xmp/E1ylCPC59H+dWf4lDqz0bzkcTNcmd6K2L0ISLiAW/yUjZta0p7fd1
StdFdypWqiMRlqIxtxZ9h7U7IR+YSsLX/bZHOqAT72IBTN8LGb9aJj29aMSviNSAJWoZNRsQW8N6
JiuG0d+5r4f54DPCjWCye3ROda39FpAyU6u4mZHcmU4F0NgWUTSuCqXBNN2voZ9eZhVYk5JcY6sI
GzfGaeKTajOSbuOqmBtu6ndjSfANZs2Nr6JwuMrjByIdR6iYnEAF5jQk50jlOp3wRABLqLFgEq8T
4JNhXZJhVAX63qgQnolL+S5XwTyaiugxVVgPLm5UNCrAJ1NRPp0K9fFUvE8Vfa/xdDKwpMWXNT0a
oWxn59qPCgPIOhlxe3A/oYIIxSNBn5GKEZKsRmuTYKFcRQwFA71FXcUa8leqNbkVRMGrUCJXY5Xv
kFPUqcCiYTS741wSYiRJM2pVrJGuAo5SFXXUVHAF51Z/GxmdrXvTZA3CXER3q++DikqSZCb5Kjwp
bII/M224y/T8aY4Mjrg8vlheyGqMcXSuIphQmeoboxdvCHqemhn1kBkS2NQ19bEO0D/XaQnTenIu
xXs8A07tR7A4k/k0xYQ/hfkAw4RpilEdkAMSDzVl4T6Ng+eQIE0P2CnRvgOWFFKlDGnix02eJhU3
lbV6s4ah9TOrEWo2bgtBLoDuWAYkkZMfr2KrbBVg5dWoJ/KG69aUN2feLOi5cf6IJSUJVtM191gy
8Ez3o3IJIc786iZ8Mn+xqDfoWuBzMxald9Ce2+SLT8LWgCvEUpFbrQrfSv40SOJC2c2bGLt2M5HS
RWCQthpUcBc5Dyp/jDCvWcV6BSrgK7S9NRjEnNivTgWA9dh26VWeAzAjq6xFIToSj7uZKuuDsJz5
ZFTRLh/7aj/QaFgHQZvubNN/zrG2o6SLCZRMmM7rtKxR1qy6BCN+XBkElimtw5z2Ozo2II3D/lqO
UXaALweQx3L3wxwfGsYJ4bQfaQfmX1Kz8Y8FKWmlf07ITIvgWGk61wfb31ueaR5qBX6naNrCbn2z
8Y1vhlSQrQYittLFa5GSWt1OEDK6fooOg8BDbBvEZXdj8tLH5EozzKZ1ksth2zdHUCEuwwK7eZkt
LnRD+9yqeDhJUPvBmLlczFl07isDy77I4FdYD26Pn6sYJpxuJUB7OX0pUxTCMXDtx7c5BUOTBN28
Beg89S1SUiakIxl2UKkA0Qg9wTB9EjLV73KIZ5aAkpvI6zzBZ+6QdF4SJ3YYJ32r1OXa78TGB925
8TP3m+bbB6r/YK8p61OvTFBkzgSrShmjKCg1fFKza3+38E3pykBFaaltwcYx9plBSOKympXdqovz
1xYVIbQh6eYbFClyI/BnteDYjsHBxbWlK/tWi49LU4aukr5BWHjWyg+6o0azbmXLmStMuxG4wSpc
YYmyhzHXMlYCiOLM4HZneKxROluHlYevLMBfZhYTh8JiOcN7JvCg2cqMNilbmqYMahQi+15Z1mK8
a2UDdBfp8M6e1vqED6So6PeU+N0KZXyT7bXFB1fhh7OUMU4oi1zpELFngGLFOjcqEx0CKGA0+Opa
ZbCLTEKc8XysBrx3ujLhZcqOZytjHhaf46ysekKZ9gBydGulLcXMFytbX+gU+4p1CvSd8KE25mNu
Rnj1yf+FEM4ozVhNTBPXxOD+2S+2QU3fSmUkjJWlEHQBUgiaGqEvrpmfHzDPz6qNR1q1siT6ypzo
D8M3r68k44U9SrT3cHLhlmFnFFVN+ggGRx2nY4LjMVHWx1aZIDXckAauyBZ3JC0FEOLYJSv7NcY9
aUeZsenql8Yj0ixp7w0L2Ew/T5gmG+R7d1wUAJjQqcfXegt4gy1oprXVXTRl3KT/cKmUlTNWpk4X
j2LOtWDdBdGKe5syfmIBpdrYwxs5xv3Rrit/FWoo1z1co1DtlIVUU2ZSs4baVlaUIyzvO2U4zVpx
K/r+JZmAQMBEuYQtBxcT2kuh7KpyzCHwSfMYFsVr3dGhqbm6EVvi7oFRfvGV7VXgf2WE7uHvE7cS
Z+ysLLJSmWUB1eGpxT4bttOegxuSW6gxjC/53cFiAOXY4Lh/zPHg5nhxWaUg0sCc6+PSDZnzwSh8
Jq4VLy8+3gA/L9gw4msjjj4Lry8BqiW1VakswJkyA3fKFhzgD9YZA4QeOD3iPREiFMprv2wGzNrA
tzAZJ4vfeMB53AUVnnzlTa7VkvZzszznqFXv8hwHACWn0xNgqwQj6d+bRTpS65yyWrib/hb1xItn
ennMyYnLWU03lLAmUAv3WdmtO2W8DpQFW5ZPmbJk98qcnaulY6OWk8smUSbuZW/5A1tZvJcPoi1a
5EBpjbFsoetV8hVC2Y+NZTT75XlP/eGyt2yW/6Ppqm+2pMT+fGrZW17j12t+vpxBMnVzLqekJPvi
Y5aOOBX9EwGU/hGvGwpULblGYU72WKZ88cv/4M4TTFUvOLoLCmERKXmL7/3XP6Hea0DMGlBXPV0n
ym5fK68/aRlIy5fd5cnPzW/PLa/423Og0XAbiPrw2/OfD70gzmGPMsIuMOsiewQ5UCoJ0yJYWgRe
5cImWB4TnPSSKnDBItP6/FmlamWlC+tgGRimCwFh+XNnHF4yhUfIl+d0BU3Af0bn7j9Cr2Xvtxes
lSTeUTAGoXgNn5tFVWYqadnyXKyQDrWCOyxvYXmpZDnGlhf8tRsGzisaEQeGE+CITrk5lr1kUe2n
LWAJsPbfF7CezyAM7TWp6dLJ3Wk9KTG4U6TH0GhAVbgS1eSvny0MKwWzWH7C5buXDldzBj/BRs9H
qA8kYhanRYm17H2qs4b2woBQP5qzRQtPV3aGX7uLLiv1YCNVBKbUbvu6nEbLxnUlhIhSnVFMYie4
bixqDKJqaeNy6oick2hSsI/l4bLH2AM0SC+hoCyPfZD/rETbLVFMzkGUxVfN9xDmxn24GnlmItXk
nqcRf5b1M6PZvOZSYrbTn00VoI+Yme+Aw5nq5NGL7b1dB291gD7d1YAoVZTSuwQuz650A4bT7WlA
T/OcFwJwppc95EJloYSkAkXFxO2yQ/HF9ZLFnBNj/5lV5WFCoLBseCMRZqRV5aXy0MzON9MwCGHv
0DIlDN2M2RUnW6I2wPK+8WPhrckjkkdjpIoIE+3oNeD5GqdJzkOHwNTog+xqmgV3SAcRFZoLIh0F
Cq3AnVajHZY3HUWPY8Oh68b+a2+qIVWZ0uEN6waotSk2VTgh6Bryn5zh/8XemW03rmzZ9Vf8AzgD
fQCvIMBWEiWq1wuGMqVEoO/br68J5inn9bm2y36vFw6Jkig2QCD23mvN9YTauzo0LnWZosRy36sq
gek9suhsZBDWtfddy8gztO3oMCvYe10n3OBfI+szGuI73WBHiHqNEam0y3yfkuXnLRgH2FHQgM3X
VRmJEkvWgEYCEgJf/rnzH79z/am7uiz+/B6BmO9Ng+iIluPt9WfMxe3Uu365DDRyS1w2YYkicHFQ
BGrrzfXb3zeUJRs3S7nO92g90YdpDASX2j5IdcccNmWT0Lt+bXMGKoN7P8FP3l4fqB1XW876aE2K
gDBtlulgT+hVuef6M7INaoJ209G73levrX4VtNf1h/36138e4s+3RYsATZ/j3Ed1yaUsDWW2n6M2
SFejTUWi/SqR5ss/NxlKp91ojyCokNkiyTN86G30hR1ak3NGA5USVPt9358fXL+63tiNO2ZeU0TV
jrAZ1gr+9noTpfOn3iZXGNzfd1VtZW409nletb5f1/clqQQAiNA8VbHKZ2ja5k1GxAO4Aj6p6+eA
TIQfXD/XKC/deXP9Ul+vS4RuvZIjgAFdVcicXm/mFcCqSwJWhmZxNoMrYMvnvDRA8vpxTCod2S2c
ipXdwr7834g8f+4zdWRq+qi7GcjE0L82uov18usSj8tLTnHWCTtOoHw9lDh/D8qCpgJt+Ur8+U3J
WRXA16+GPCdORBn30erqMu1qxnaskxEwRUHDqeFR5CCx/e3Aui6IV5fW9ck0o6ljrFClf/3vE7Mf
3O4GKT/0Y5lFtQdn+JhXW8jYzzvYRvruatBC6dNsTcd5+OP0a5I0QiWyvvZplaES3g4LN5mimGBP
K688sapr4XdMByf9vg44rjfMQcx8369XBBU1Z3uKkpk0CzU7Xs1b15u2S/GkCN7uq6vr+nfXH/RW
wlL12/X1m0mETZL4Whi+3r/81v/kFF3vu/6v659fv/3f3ee0kmvKn0f48zt/7rs+zPXbPzd/nt6f
+5KakzWM6Jm1cAnCP498/WWRjyB3fj/3P38jM0eSP4S6fb1IXm9+/4qiC7omVwVQRboGGHqmC0ME
O7BB5bcKhstZxEHPpZcSn1MZax8KQouUuv0f5165TM9j1xEgkyT2fiFxRaxy8TIqY99sQIz+Zkdd
WVLX4+TPzSScuyaM9W2zJJUajA+JwbjnOvAA1864dBGlvxQ5IvWiRGXTrdfhClUV9f/6fK5PQm2G
x1G3i62D4zSKjXxvKwJRN1YR33GqNQ1Vi4+8BECT3dHI6/ggzSYRG9SlyeE6xohn7R6rA8GoXLK9
TsMnd30MruKY5cbF6naNlrEuyWEXdwiD0NP8Drz7b+f5f+E8N5ANYMX+P4ePPpZ9J//H5pMJZFz8
L6OFv//0P0cLzl8WDyVw8a4ecx08wd8GdMf4y7AENnJDEAqpO/8yWTCsv3RQBRbJ3oZN21UQQ/h3
Aqmh/0VTlp4FznXtt6P9H4mj/7cEUh3K+z8mC4zHVEs1BQ9qG0w//mFA72M9LZqEQXdDFuZOCwdx
E9f9EwBXZyOm1waO3mVoyRlqpmHwpakRqzafhiWnSWPZzg55g1uyTrLxEfVDKJTQdxmH7kpFgwUX
Tb4pQ3hK893cVKA9VPdnkmQYSBbi32xUi7jZEsmEvkU2YE+lH93htE0e3VQN1JVmR1C14+cTXjUN
frcPmCOw0LftOnJTfSsi5YHg7GgLy6VEvjAsCNzyyKMaTfYE5LnbanK3ooiQ11i4l1Aqp2zxAo0n
6nG+lIFLbXkow/iIqXHymxXVbjSRuyPOPEhn04XNE9H0GO271hy2bVtlj0JDDJYPhr2v02UfK0Pp
17FGpjoZEEY90vtHuL3T5fTsSgcQf5Y0N4q16ycnPlWTbpMLNbbvijFNHjKuXZQk7lbJYpPJNQPQ
kONl3QB+NSnZa0XJ/nsodQ3dRm+R3kRLUQN1EBAk9ZaV8c08KBKZZLEn1AEyUlwbO7eGMsRRBaFV
aEDSjB8NKSUbp62LgxYdRKxZT27dol+Pa7o3DaGSucxvoikEBa1HR6wE6JUC4Lfz5wKUMjeeyd9w
kUci/UvC8WKoSYFNzATOqWbOLVzgaBCx79r5JewwQKXEhZ3H2cwPrbtumSQu7DAS6snqlRP2sAzY
bBffJYOLwt+tngdbonHqZ7LaY2lh+iSzSMog6wcoXG3Dihsy0TKwDzQrXBFo1CvpBvWN2ogX4q1x
RFoppvhQFRfaO7g0FMZidT+j27dHBMton/DUyo0NnmqJQ+sl7MlV10ODMIrowrjK2NZZQs48RN86
L+5VOEsnwwaXDZs3BeRoL6d5TZCgO/rQCANTWAtz1V2vK+34VClQo8kl6QIlkwgBhsT2l2qk+5kC
BlHSyNhGzRepQui0hS3uzRQzbWm8V7lWfc4bnP1ZOBQPWArgx6ntgGN9sF9lbO3HZLb2RUViSCkg
iNrZjEuqijjubTQV9XybY2e8B35kR2p1klN+cQo9iPvukfDS5Tg3EIoR6AE1sG9cuPn4lkdrXwtD
PIQI4Sod9QbpG3sU/M1NPE2jZ3SmcZAowNjPkkLnMEFEQIIQ1urbU6csD1Cj0v3ipmizvhLA/UcR
qy0HUP5oTx3Tvnh+KKPwK++BcJHvq/K5wmgncrvYytpljpXDYtRiw0swXHiOqU8+0XjjXtFU7aSH
J035ELP7VBMbcU5xQiUIZvigsK05/pw4NxiqRqzEreKxw3bZ+qfPoHjRjLruDfvts7rW8I7Rnyd9
ys6Egd8hfz2V9pScJsMhmT6Cm2omOs4mx0USx8DHlRVZrmV5DCdsrOmQyKCd0GyPQDjcrt66RiGf
Gv2laOxN7jiTX6hafBdFQtskLpZmTRFrkfPEEiTux7H/JVuDvWARoo8paXXZ+WzfqEXEmlEZMJIo
GSXAml1Sw5Rw0hKPtF3fsYsUN/Ddwh3Br8ToxRg0eshSDHf6S17VKFzgYvjOiCgBraQRKOCsfGaa
Me+P/qExQUZNmbo7VfZfrZ1uoyzSd0pE/lpiEIyC6OFb9HMWTGOqrXFBMhgTJ7/3gVA7J3Sez1kS
6tvYSGkGwyHzCxulVTkDVKdreL9IHA7LJIdAGs4vIkBeSGWEcYcF1osV29yVr8gxGFaucTBJHQJy
daYzby3Tlzm/1MU3sOL+uek1r5wwENBX3Ktm0gersVtDpj6Rh9lFRG/BHM0DJdTXilSd/GHIsBpy
EZAOGVti/g6rgqTkGrAGkuhl27X1a2JpKSkpje2r/I5bFG+UFzhFaABtanN6LoQK+nSdu7ZWeAMo
ECWoWvxcnPrY0/z2sfr+zLUo3+hpd+gbdLRilsmmzLLA0Eg5zTNtx2ze8HoDPnqM9zHUOsRM0byl
XOSklOpLNU80tuAYkseFZGytVLY89f3kguF1UnFjmqRvkvDBKGrBzmTjsCPZyytW5KvRwKWdojFn
mZ/QYJk5yHLl1Yyj55mBdGBVrnGYXQZs8/jDmvKJGYwDmN9u8wPe6nc9Wn44MgsfmoZC2BwuLeFN
c2o9OMyh7qNYo3vRwQAx7cSCHsKLII3toZExS9zMqdkwz/f7hXTZlIlySNrCUAh3q6XRWtzDoDJS
Fwhzx+ADcXSwZGgPVbK7BmtZhaGgUapC3TtF8mNZMI6NmgXAEQQIK92uVGnpCwyIUWsVd7nJiLTL
88WjP8PkihEjm2Jsh1aRWAGjbja5C6lqeK33borTfTGaV6Oz5V7vsF5oRVwEJKB+zjB+p45ezLKk
1jr6s3wmaRwlHGBZjTcYIQPTs+rethP8mLkCPpUZvYwW+jzm10wgw+2SSPLSDIvFh0Tz3NGeinav
loSUibG65EP0WtbLT4yXUbB0HDPIQ7EeIPCscfkrBk6JnRsqylHrm3fHTut9nZGpQrzl4IfIbjei
FfbOFUv+qOndIQ2VFvo+s+LaCmmL8AKMxtHIi7WDpFDitzk9MOYN94z20kBHDLIlejk8WkD1X9PB
fHTi6aEtNPk26ExJrRoMYdJbT06oPLMs4UeQ3avQ8OWbRILaadregc6A38MOZhN1pbpP8Wb6addn
jwwnS9/Jms6vVdY8FbrYhoy+8I3y+EOfCU3QGPYAAL+xI938HNTI8UcxhkxItDsHO8JJYibH79qJ
T0s6b2EVfkqs8wd1NV4ikkRuH5G3K5vFfBpEQySQyvmiRQP1UB1dLBsRaiMZfy4zwaFdDMiiYi54
7K3pYubDcIvUFXj6olR7O4JBEcrvGmW9Z9lN8piSg7IbHNxoYW9Y54TQ9o1lljYmBF3ujVqS5Dma
v5AxsDRmN6M+fxP9SqyAqA71tGLeVW0LHCPajej6NmkMm6SZteKoaAtnfo/7rLikeYO9RFZHl57M
03UuBTFq+DmVJMvY9SV2WhQjodoe4NsEyAkeeavofrZxdejp8W5tUlVujKxB0F0nn3Ek7A169J4P
hbj5RiMRZYrlk43Xi33WkCPcyZi7CFkQYJjXz1x7t3YToTap4x7Ej3Xpq/ZeHw9h2TgfTgimotUW
9xF1hoF2dCluY7arrNXd2kQzN2Ycfutc/DcmUnC/AsHgK+uBkzZOEqQlgyBFrJPGwviVkMqEdcq0
93mh3pNLv1naV3O0mi+jd99DvYrfVLQuG7LnuMAlJjQSa9waaGfsqHyZaIGRFlTpiGOsOAAzCg/O
WuR7eF8Y8W0oxuk7QlwpTbm8z63xqAjrR+sW5aUwhsPMmI31iBXEMbJdZtakTzvxWeOw9KZ+7Hb2
+GaNGrQpi11puXErGrha8x2uxa5o8TA4g3laZK4EqvLLQClyIp25B+y4EiOZCDD+tNtAE6m5nUls
9jJiYjbFEsb3tunnUay8OL2JeHlEA4gZ+FyGGGQIOvqqnDT121Gb9yXZkXXZ4uRXaFjOi/ueDs1t
WPP0EyHU/RowNcXmS+ggjhWq/mtENoAww+kIY4KXY8RpgWO0/DIKMlltvcfwMgBogji+AkhfrtMA
Sg90RyUCGGv9m+sfjqtQUZoYtemQMTOdwsdqJEZnKZFoU2MlGXZVVb7gMBJI0KcvB1pIkOgletYa
kO7ooCVWV+PG2knpo2j8fcP6TI+1emDYpPpltiRHGR8cwRGnk8VRasOwYwN2i2AlCoDHowDuScy7
3oxuPB2J93nXcL96Zoxg1lBpUCOqI5SnCfArIuiMbKLTBz2HAsp4vJijxVcF1hLOeYGNf1UXA/g3
mEUmr9qMy6lHiKq09DI1ayrAYqCZjXXCnsa2P0WC4GxLgmPtrZrOPPQKbHnZTLhQj+w6x9RrqvaP
rp6UIMdcR095ib0h7J5qmKB+68TUdGTwwcNC0DGLwe9m+VBbwgb22CNOyC9LLS4lGmwhf9jpkN50
XxLLJ/VDcs6tHm9OPIKH1dpTCVL+gH3FvJmG4wwZdpd2tnsAXCNvNSVEGZJC0LCc5OwQ9OclMgmi
PBFY+4V7i0fgpZRljaDEjC/pmO20Gnppz2S7lWly0RizVlb97RKM9KgkYYmSXknxTBDglpJS4MfL
8K6MSr6xlkLdppHzVuhQCMqros/ChMspiQdXHhPoEt1odI9L4robJXLeE1JN5maQe7XI3vpMvOPu
2HWVdiNG+UNapBXjkHhVmltpInDvXArRGn+bnnDRGsLl3HfzO8aALXIiTx0z+Kf4FvzIDkEKsLJJ
dUZzPBwoTE5pkdAEvctiywvz8kRWrm9a6rwbqYobOQz7Ar3Wvlf0XTs7IbMRja3xwpi5pwakMUy/
rq+rTSZtZRtN6tm0J3EMrZsB69LR6OvPIVl6APnWRWmZR8N6UQHq5Okpli/p6Hzak3HPuXtf9Olr
aFT20e1gQ03qHflvvc/G/vpANAi1fV2le2IjjmZbceGoDC0IVTQdYnmFdKCfwpLzWGJyDOoBA+RY
VpgZ18MPOs9IFUT7AEnHKXRd/UByI2cpfeo5N/ZZndnHZnSzXZoq52GcoJQX5gEBSx2ItZ0e6bym
dsAAoWX64MeQxX3C1h7XhLW4J6wmydc0yXDNE20oRwJjXEIkXnDeaJxHSenN52pKtAPiEMgwK2GO
Dn1I6PCX0lP0Nq4gvwFjHkVgc+dMs7ONUzH5RIN1uBN5I/Go9lQ9zhOVlXU0jdpiArNYR1f2xs7i
8arKRIS2otlVTUGcsq5pbj8+mkv+ntndWe/jjhjrcfZLhX0Ue5knrWbMVLjYoVWm5x4Shp/shhr2
9VHsmQAyVd16HqcQKc+gXArwDFp/QUObBilhJN4gcsRC2Z26dEsQLVWy4fL6osIVRYQhbyORfeUO
WlBnKEzCUncYUgkASTPQPhnQYmGmzIL6aWcOKBxUNXwWYyx9tJvfY/Heojp51PVve3Ff8onYaD2F
8wuqy0uZDyKjcPRdJs/5PDIDwtEN4gbPctb6oZy0UyK6HxpxPoVky7ToYsfo/z6JtI9e89uiJ4qs
V987eoDHEtaTNS/I0fo+2ZdMoMI2IgTDAB+jfbp0JDyr7jD/zuRBp9Q2zVxjK9C/K6V2b+/62XU/
dDplAJHqPu+3xOV5kROd7NbJPGgihDDp3baEreHJOTL9iKFenxrjuYM0gPUp0beYXndTnJPPyFZ/
0zVtFKgZFsChpXduBhb5ceaMXXe2tK9xyohybdYagM4Ix6V9CpVIEIPu4Ec1gAmM/FZilc9q1SXB
mrxU59bitxMQLsA30ybTgMgoZiTPoiW3zTHG1B96KIVhSnR0WsKjUmKyO10q4JrDet9kuMKWjBTQ
+tBN5XdNrUsQX7SPxeBslGw6V89SdLtxqjf4aF9cBRVOJrP71s3aoI0/8IGVnmpljLUIMrdy8Sw7
FrSSVsii33Fe48avIJDl31XH4aAb9ckkPpQgyPFWKoS/5CGmYR1J7zBnnlkVnyo0qhq/fq0mSJcY
yKbhSqYw4bSBofqcC3JGEYBj62gZqy6sV5Rx+J4DpVtuhbC4LpTsWYwFl6nmxeaXk8gv+oawtB+n
KO+D1DD4gJq31E7fGRd+t93BbPjkNDxPpuh3Vmg9yIgX3AzZJ6bv22HCAl0glMpCYhqlchBduI/U
4svB1TyVUxFknXVEG4I+SJJ7zU4Zh7o9bIZOPZiw/G8oqk5qotyTc+nR7TlHTfIUDxWMNGySrPDb
hP0Nm6ML5wjktYciHr5tnUi/VrORR013pc2bQ4sCjsOFBtMx1pUfcWiQo5nhrwNKiPtKZQvAUdNF
ezDxrVbnMNlprQJRu286G9/dxIo7mJJd6+viNj+X0fxGAfKcm3jfQUYlzvjShjY24OlnHKawE5v5
VomNH8pUP8Kl2wxJ/DWo2kUQEam6KNPSAmemhiuupH9kpbDP+uxzUio0zeP0BcfSC/WO04fPgULl
ztRpm1ImHNzYJkI40p4N2zrMVXqIYhCEa95Q1b2XtfU0UgWMZbLNWMyzMt3jJN4gHAL9ouzyXPhS
lHRdrT0jG8XgA0U1klZagi3e+HKIgqM7unidgI7Ud9kLZjmeY9heBFWIOhD42jlKDRuvhYNf/aAN
fC8PZv5V1gaoz+bWaABYqWpaoorHlE9A+G3Z1T86HSEqUttyxHyGHOwFFUFJIeW2JKExelJXGGj2
PZuHQgk5wrO1unHy/WzuJs35asLx3RysDD0Y+8eycAK7Ks41Ym7FuM8AKCr1S8FrL1HFuRxTkbNh
EuWHdQfCBZtslIaEKCEsjMh37Qz6uPrQo92HW2kLUXqTmUmPfCQoCz17a2kpj4WkCgoT8yU1ntPU
wbhP/6Pkzxd60F0BGSFqpl+ViUi6St1nEIazB5bjXTpI4CxSiA5GoiL0ptvijvJXWxh3nYU6pqar
3Ts9GpEekaYswJqX3zN9MBBpQWxIY1f00Nzs/lIvuXlQc0/S42Asm86BOa6fSH9pXWLMMmcID50r
b0N8R1TlsH6WsAiUOD7nA9m6azOnqOPVi8jSC80bflIx7ppBNQ6ahEO2hNMP1Eof+BW9JsYbLslF
pgrPNhqib2duVshGfyIeK5N79E0DUk4Y03BkfaxhSBUb2lJmxVmn9PpGV5Me7SNXPKelUdJIPJIx
zEJyTsv5Zk1f0EF2YJSCtJMhV25FZR7wsUBqzXs2npjNlCL5tGU0Hia1Tjc5A0OFQ9+zppRMIoE2
X48t+2ZKd4Rfe4uuKDTMcxr84pjHDnugngTcwXqONN7l8Q5s8GeR/azDwXh2JBOCpu09HXP6qZ01
DTeAhdqhjApQIajHyKreav3QIKMD8gDWCnCmGciCnVYxJMa21ePLkvRwzl0TTCLBt1AlByr1CD8X
WZgICyokY01/Z52X/qdaGeaGaG9CFVmfTUtqW12ZS+xZw9NMIIKnKJelwoDeCloSqnBlIBMcHSiI
GeyMyDNKIg6rdNpxXTT3+tQDEOjS1nctBKxGWLzMdOGaCBiKm1kebsTXtIPvZI3meWDRcjXyEWLb
vVdr80mTqMh1EBe3REHroFUz0mYG61K1SXOYpUnZkg4/Ghk9dTZqULONWHci+qql3gRq2z46Weew
GrjCFz6MUY9i8tDNRbRx6AB5CXFXXkWjnkEzZ6fjoq1vTZW9iCHdexOim6WxW5ujmiMlVG8adxmC
qNP3aVewR3GcX0Xi5hswOHt70YpgqO29rMs5iJPXZlaqe5Mwa43w8qwroqDPAOSoOdkkQ7mJXfWF
DW6zEZUAw0lPhB1I9rMvFbQS+nOUivqw5q4iNc+NsxotH62V2xzXRnk3yGabZ/VzHop2S5gDXNw5
o8gbK1/Jw8+qX3BukBDmDQbxf9Wc7fSMh00H6u16eKHbj9G//07a+TgZ+dfYDX6rl8j1FfudwIfz
grPILqtdjbHOS4blrWhTBHpu8TgJnpT64AjgsYjI2PGO7Ic/dDE+OgUtDFcb1aCyaChEKMyVYqm3
VBU1jmTsjbZv9iNvNYhhtlzwIdV4m5hFttemdq8JqCKpAlSrg3ozh8i8HkNaOvHEwk2cqfBU7IrE
kD8ooXhsgVuwLaD1v7gBbUycMPBPBee42+ojtSYeVzzrNOuN/jI3BDZjaYm9Vs0+Jb+M9+dXPn9Z
c3MrVLBJWsXYD1XJRcdo7SZsvs1dTphFlTcfzdhxxGbvBBDu7Gm6wS0FToW+u4JzxALyxKo83Kdr
bWAsAduZ2y5/tScmh7iV2HOpNTizgTIlp0qh3WXsVriUPo2vTBcD9Jp+o4sjTt9fC2/JYJnfzpSB
Lql4lDHa5xx7sfFphCThpvkXMmqCgB/wjkwbbXX5uOONrtpMXwGVYhB7aCzyUNp040ZpIOzoto7b
j1akQQPLhV2euY17566fxK1iJ37U4EPzVC17GvrurbLC4/pYjZXeFqV5Yse664y32m02TCwotsBa
c22NzXGHjvQE5agWxZurA95S7YvbQ54Kdzh93nRd3PBJIjLydXjCwFv8FsMQlNioNoK50HY6S6Q3
sTNpSivIWKSabq1PVIAv5UKpU823RsVSGefaozMvhIkUbxONjg4d/iSGm9wGYjqWz5n5xLvmc5Ye
YrUJeuYhzeSerbE/r59Xr9DQzZMz//IOyaFa2g9h136MFV2tJRkGz+6ptacR5oq5kLOzD8dxj68s
8fSs4dKSc2U06a0jsAbwM9cPdta/QiTh7W65AugX3XY8hQyVxF7uAWcHOO23jLPfE8sgtSOpQQY/
FJp9V8/y0Djz1pbZjohGYCK19RITCYMSESFwcVs3veGRKvM0FQ2gOBQvCZ0qhZhcr5RNssuy5GVS
pi+mipssbwG0gXI1+hT/fYFoi4zBiZh0M2Nu0OKUlyvbqxrMc61Haxb9V5kxcJU1gMgpfqH3LFkJ
m8ETegfjE3i5fReaHzS2TtlMqCvqXXCKyV51o10x6vuSKpk0Slgo9KHuI3sKOo4RRZtvY1PbxYk8
9Il80hM23oqxXdC6p21F6qGyhR+Dt46pS4XguZqYKml+6IQR4LL+MaQJvPodWHZ3k4klkUXxRi/j
gLSCx/XA75Tks8zoenBNK4e7Ec/DYNR+Y4g33I2nRnHvstTCeeI8M2h/G9PST6zpRIXNclWrr9ro
wJycf5HHjOg1bx9mTnlPs7GMlcNIhKtWnNh6AAU0D7ra7PJWQ8EXPul0Hyr2L2Wu3wFMuiuS6pPx
9Xs7OXst6ZiN6+Qgjj8Ls/ALxp6msvgNGxfSso5Op/xYtParz83nWXeeW0nfnWbEV9HZTzPmMEUB
Z9fVL8wxP4Dykvr5oVpw1pb2V1rjAyC8NbXSB2bOhxE+SzozaEVf4RYkVg07payfbNn7DKm2sZv9
0FXmwLbxWETQSCzSFEM6+piu+vSzUdRLk7XvhIVulaK66WXyplfj+9gp0KIwcg2p2Kd5fr8wggUR
QXtTb7Z1ygVo5ZLk7hHuqM815uDY0bNuaPcln4nhOF88V68eJcAPwnLyZ5VJms31s9Zy8jiemC99
h7NzV0f6XZulHxlxi5FI9pmMbuIFzCMgU0OBcmKYp8aovuMh3TTpcLKU/s3gpLIR+9uzlvsxM9NU
fcja+L3IMXw3Ov08CtyexYQT7NVSrBsrjiEGx14l4BvH1Z0UEOQGhilqN56NpTqPenPsFuNOycly
V7heOtGxDdMbuJpPNJceG64p3sJEpNQynF9L0JUc2qyehMh4M/6oMNfvsSkcwkthjYrXbSLUdBu7
7052uVZfTROAQF/E2ZphVg0W4he3mOVmPVgIhroPo3stbLaywtkW079inUGyJtom24QFTStEbGFu
zKgnqi2kncKLzuaQ7d2ueNJMJxgMDLKlZXhdiXJdrcDfzkjvHo1kPFizgTiBDn+kv1lzYezyiRaQ
mB+FvXZjRgwkVnNeBtJUZv3eVeofpKrvIxy7Ml9uQqao7bLc5Wn7kffxpcyfXCnxswjxOjsf5AMd
Jmv6WSoVkxRNv+va9BJunFXWp9WfY78dmhYST/smzfld9FqQp+6LdDjlCtPLzLb7OeOrMumCMxbZ
VZicNorOdspoysPU6fDro30qBKjEjskGuhigSaeRRNY4ZxidlreJXHZhyh6JFSOAL0RhhmxPTLbw
0NzoK+dsW7PN2hTmI4ELkT8I7Znp1q1b6B7qgCM1zp4stRdz4LQfl4hHX04q7YfKaPeF1nD40Xiy
zHv2vN8zPw81J3DdeTtpZ7vOn8qs2UXGw7TEr6iVHwkzwWjNVl3taZfLTUkuGnvIraJIGtQkcdma
+Wv9v9AFH1TDPcla3koNJmujI9VZ/2Fuao8iJ+Q6lu7NFIHikaDzW44UGT/rub7thvJFbHB13Voa
NBPAR9QhyAvBkZGmwfx5/aUpr197EVHuxd96KztP5PZTqVcPvdwCJTTgpJbFo4OkxIRKmObuD52Y
PHa11kVdFq7k5FlSwEGLI2HEnAi8t5cXY+l3iQXUUwEQGTsb26QpopDRw1S+6shspsHcpsotonWs
X9hZx2ncN2I4Y1aiTWgewrE9z4oA52ccItntksU4mG9DTxN7fhqW2J/iee84/dmM36O1lTmW33gb
f9BthbLNDFSqnh3hOnWfGdHsozD7Dk3nNpRhspnt+uCo7ecS2heM98HYy4NT0MGBsM4/wD7YAoxc
WCJx5e1o4W36WXygEFV9iwl5lpVHLR15K7EYBQtXrY0oBGAtxqqbpMuRLiAbYAJVbEyDDsCU6+/r
khm105ud18WG6Y+9Udqz7ZBr5yYqEaqQ/gg4D1FN3FqYO7G/D8dC+W/55/f/C1di1XCiufyv5J/+
Z1p2/yb+5A//Fn+6pA+ZDnI8xzUsy7QdfvS3+lNTzb/wbzqGuQ7GdNv6l/gh6y+XLGEGQo6uCaKG
gD38rf409b9MZ+VK2Gtc8yoo/f/iShjiH7FopPQiIlVVkBIQLpCcrtyJf0nHctW26MKwVk6EiK9w
cICeBefIptfp3U1temgjlmSFVZaKdXWfhkckCm9LrtxncygYaMNYSsbGMwdbbPVhwQOzn1Mc+ObK
FhvvgbplIl78ECl/2Dh0OtTQIwePYbSZETsnI6guCe1qF+tF72JcLfMLGO03YyEUAkUBjaXiTk7F
rq6de209O9RysQ5Go60Iy3DtPr+rjXh03fKZ+cXdaE4/2e6xxTNZJvP5ZBbsisIJMUlxY6VaT+sW
7KG7Imj19FJ28Q8jIQd+4VKGGbFW20vK/Ad6ViyCqgd90VklLdAMS/pk3WC4xxgT+04O7mhQil8k
fe5UczrF5baohmBp+3uQg4BCs/YwTOC9wvIXlH5yCrKYfFXTfO5Hk/o3fVEEzcXC4DVbIUCIsUXY
SG8Pp7dN/aT/XDQzmLsRxWqtX+osPRJx9QgsdvIMrOyYIF3faZSPzhqeqrr47FBKdThXZuxJSdNs
dAN5f1ougTI1z5oKRkodKc64gFgIIjd2PG76yL5VhOiQrb+oyXA7lHUPtRgSc87LTXkXcGcVaG6G
e/Qu5QZGKNXIf7B3Js1tY2u2/Ssvao4b6JtBTQiCvWRJlmzZE4TstND3PX79W+cwM+nrzLoZNS8N
GABbkejO+b6918aIlKlHm6JwT1ncXREKa0N2WRn7+u4EKE/RkzemHONGWUBprG7G+P8hi6wPdFs/
mkO0s3mPXTbUNC6SpN1ONKF1gzCMaIzwCSjKfYj5yk+s+VtbZBclBt8PlTDZeetTnjzV9nd1tu+m
Op9OPT/CUlfz0zKjgF3GLPC+uVlyxlSmQp4Pn615fYjZ1jouz/0k3LlqhpNubpwjEXUMCYCbthqs
ijiPXwZjAm7RCsucXp9rZ3zG6g1VOB8wwFtE7jqM7K0ORggbczN2Gbtyqn0uCNnagg4RfZrsYlcN
lu/Wr03UOvCHDlYX3xujVjOy4VIVj+Vr4davGcqTTal+Mp3sc53V2DBHc9yg+vmUleX3ZbxTvfJO
LzLY0fR9GhNXuWY7iLrmXd1XH6vJfloLl4ALE/dLjUUWQHFnFwMl6/DBtmhTEEyvRMlWo0+KYWH2
gcNaK0YMy2iHQOWSalQgt+ZJ843eyEh3/OOmgwuzrUq+YuFGxL5kWckBPS2vNCmJkaJH6vY/aDmh
ZXDhgK45QtmlKV7qmk2EdDWg3edrq/mlEQWgPkZ3ViJr2daAzsvReMz70aSVoTDjonTejG26BWK/
9VpGuVZPI0ot4QIkCFgngQSWS7f7lIZJKW0R4cOSN4MpUpHEaieWxMk4mE339fcHhXumkdatwbwt
K2ttbYuBZIbrYz+9XcG12KzVHm6vOZzmqcfyT7yYXMtafqZAS+jFG3oF6HkOaZI0hQN6w+qJUmWw
RCZX8t1RmabWg9q0B7hXqAQpBRclaJck9A5xKkb7tAIhYHlVT+glfmO5NBn1w7LAh7rdJe9PweMm
c+Lsbs9nLvP7KxeuJdvVgsyjVMIJI1xwtbHui9XR9610ssn7VPGAfIq8KaOQqAO6qOJFt1fKZ2EZ
w/+GMZr4LnjX8r7rOwFL4BF5xwhTNPLGdgfRo95YY/WxG+gVZGViPk+FQlTZvobo8Ma036HvwenG
Nb5QNglXejNek7j7pnKaB00MDqd+Ns/ovvZD06fnaayep4X62KDH+sHWyntbmHcQiUS0a8rkCB6x
ZNiFvml9Q5MKBXdLHZUyIXWxHWYaat8NKIkiRKexjM9FolRBOVb2JnRWUijW3D21jt4c9Kh66YTc
1jHUi1LXSJ5x1AU5trQ+Jm5gpe5D2QEjPzqF9ZUBO9M/hYBLV6Ve2a77eQa/UGXdMdNVHLhr99Z0
mgPEgSF+sVTfzBkTb2818SGGKf+SeKFf2E52QPFmB7VCBB4Egy/NMvwo46F7stWwetDBihh0XwU+
hhDeITmtVfkwhLNC/EpfUd7LgmKJn8BAA6Lv7DaoYzsNOkd9HXsmLeRau6fM44LbAdqPIXPP7b0e
P7bsXaAWYdXBbu9OWok4BlZDsw3JbYEvuOEwronCiVCFA5+J9zZ6bFMcWNJoHbcYCA5y3R391Bi9
4zy5IGOkfEneIK7/MI60/xlNFESSC0ti38sUMVNUmEYr5BAR4e+OQ5pcnp7sWVBgpdF8HcB9WDN4
yVYYC+VNKKxdqSd2xtv6Ijx6NWa9eKav5OvCcyVvek7AeEXZQ9uT3S2EondYFBSlPEqbuXSYtzRk
TlevuVi6rTpr/UkpkRBJ27d0fC8lV3dwFlOQMFY4aLkTUmLSdKBNiMzNukoRKWGfLPrEWH1bIy+6
XJLjjUxgaYaLGu/PfAsXw6Vtj26wiKB2i1GBbo6YMpqoP1EE6K+xILdVLaYDinNiRHduAxScBfDu
usjEDluoWFcmKIdpVn83o7WDxsf0PsXSzx7JzwD/ErBVvjjLAZqS3wv5VbXgTSDG3fLldl0L4WuN
RSyKVRc21mVvJ7dynMKUZ153GIW58LaVpau9E649uSQfyJfsB5IEBDHUF6+sBwl8kDvCjf8gl1as
GX4P/Oa63aWhXd4kgkQg94VakgjC1o52hd28yG1vais6AbmoMW6gXKJ0rzTArQANXn1Uk2+S0RCq
IQLFqKSRKn9W8RPJoJUe40YwEAPPkfvHfTKGJUo7bW/N/UGCIW43MhzltiqX5H2r/aWp0v7o9hOt
I/mbyt1NLqEbtVFrYUySe9nt5rYP3nZEJ6dTyYG1HxWVIL4odz9kZbXubtE2iPjZLhK4Ke+ckrrm
/NT8kNCB67a7HqMSiSAXk7Ln1JZhHPpzwzmRQsDH321DJJ6M4J0BqQp+8FEes9cj97pspfV3R9Aq
5Ia5bSK5xX65zym90W/ykoqaOITl0XtlEchtJ9flIzrsnKCh0aoJP+f14G07EUUo1jvppUyQAx0Z
9sHAQU61kYeMPJRiYQKWS7f7tEjbO51O11uEW2J1YRxd+pbTzftORNjISBn52PUJ4r4q6glmsgZy
kFTOhzgi8Gf+ufTLfUrbENnA2H1juiK2MGHmsHPyhMpuvLZnL1n3ukRFjMK0LJZKL9YCNA9f5SYk
G/T3iCK5Wpgh5zS5ReuktA9dqlwPQXlIVl0cE50TaZwprcwNaDNGh1YTEajX8+y9NzXp9ZA0bIf4
lTWlZyUOSRsC2kbr8jiQB6dNtfD3F6Fue0Ry3+7khi6vTn1xtMpDNpQ28bYJ2XkHevOSFOLd+CE/
rXeuTVM1hxiILoYa1I02IQkUVyJFMfYw1KEfXZkT4hxtgTY7yVW5JG/kppf3hTCfw7LxyEf4Iw4o
D1ckoBJJcV3k/b+UXoQ1I+vMnbS3F2KvtZcM4Zkrv8JszH8gCAo9asl6Ec+YNcZHB7koXyb98bfV
CCTj4uu28m2sYcJ8C/uMkABh9B5x3J3k0u3m7+4rFaw2IAN5yfWmED+NXPzl6TNzlYBEo3d5fy5f
R8Ts2bKMZB/dXvZ3r/3lviyGMrF2Brvjnx+s5s4bXLsJ0zH/SzX3vt2R7aq1/W/aJC5HpSY89BEX
IHkzdvzct/smjF851TZlp9IZ3M9Tfi6UodgbEACRA4mXRUvConyJfPHfvY184KfXeIsTWIQSl+LL
x63xWYt1qsvis69vd33uWM8iGopfQzMIuZKPyxuYcM3p+ui4mqQ7sqMooDNINBU0h1ojKYirWzMd
O+gAwThUZXsY/7RMJ7HLsKAs96s4MjVxM8uLey0DUPtKy07rx0qMCBQRQdbIUQLUDDZhWLy2qmkF
kgqAxyIkM2qiaQNxJcRBR58uCcvLooTtBqTA71Z26WeXq64888p1uvXA5AQB+RbJnMjTtlyvAVnx
5UXyqgv0HXXzb4VZt4FEIEhfm7Swy1XzimAuX1zHQJspHOmmOPPg1Cj52UJ0fnwXeZf8QvImSjV7
Pxb5vvcsEt07MRiIxSghEZdG16NTIsnEktWgcGEQcliGGYjiMoIUysWP3YRzn+TwSviuXOr6Ij6B
TFnFCdTK1S/WhPdnIKHl1IkbuURo2RbP6nDoxalXJvnKpRYgMOiX9SBDfGVqbzbp7IJXXq441U9m
TlEJVZFJCBCsbXF+cERySKFbJmfJ8LUf12n1JQfgRgRYVSsi7BfRrLHiWxXf020AMssljBsI4Nbh
Lm0savm6aGJw5IpBlbyxB7pcZWjBbxEcKCq5fG9VDCgq5vIYPwS8yB3CYptigjlNsbKLqQDuCZuP
UCOLQ29RoofGqoiVEbwlmfyLbJuz8TUEGAGp6PZdGi9ajzL6V6WetfhyURKyS2re+xIRqSHG4JLm
IJfYRlwXbneqY6yAN2uQwYgvcbsp3NTZg2KkiP7H/RIT3kdIUPoupERiWu1uVpRH+W4SfyyXbjeR
GBf2Wvd5IAk6kG+Uy2uXXLTngh/eTEliaEfr0JtMxs7hGA2HmE6pJcbg8qaRu5oVb8H9zQc1U9jA
8gGlQrbg9s2bZGXLvc31Cuxgch3NNIsxbho2rvGmj/q5LCI0m3LnkzcJNULVL8ronWJfE+iUOXlr
/F8rGq5jU0MU8yLYYqpqAvS5rdPgJVEHrLaEZEt4eAX5HC8ioV6I3wUwO0kS/jmr/A5NBpq2R7BM
FHIjV/9yX9r6CsZu+CoXwD7VhwaZ9f0QtuYG/CrjGgpFoKHxtIW7tSBsrLeVj6OL9yJRQ2cX67bt
u15V7h3Ahuhji2a30FoMWtVdH7TiaVFLQkM94Nh187HuVveMpP95NUPyNRPEgb1hf9G1Jb4Ip3ML
5OhhGLTqkkeHOnTvGG6nd8OiGudZQ9SWOhwQQqmkLX2QaDhHXbRPVHM/uQjMj9lYl1uEnE8p+heq
MD1obBXCf0ahck7H8NACbcnCJTk0gD7P9TReRsMODxPpdQpSxR0u23m7Eps6OEw/li5tDhC2SHyd
kNV6c0drpsvvy5AoVQy95d5c2KPtxh6OqKYPXoSgLmos6z5y1kuaDAql4OXzBNjcn5xpITltguSu
QB7WsXIde336QGWrObcpUl+5BHbzR2cURO00XX0xYjnIhXOeKXO8jahz+kT7Incb2lFY6eBPRdAp
lRCFo5WbyT2oPwqfzMZ3BeDLHGOVapjVIaWLfChR1K+jQyMJ87cxJO5u0SEDAhDEKFOq0z4iZ47Q
BQJXiS+kDBJ1WyBSaHvJmFqMaLjobqn6Yz2MW8PUUx+3Lfo4170zyrbcOTSyNzG1GZOMCEqFj1at
POee0e9dsCf4Tq0PhUGrPSHQztOngFLrfiBXDXEEN/iiiq0xe4EZjr9VIqtq0eiaIs5qQuPZQv5x
F9ZEbprW8jKroBubtOxxWuEBqOPVBdU4fK3IKcG+pOV+S2V9SdVvdkcRtxx/Q7FGwjEALQLkDiuk
ZN+wh7uyM1GNGLD0W6ielzVPnxobIDpOvH4XCjN0ac3qY2dysZzKfLuqpU7yEtFVLlcKX2SJjn1E
jIdnEdlBZujcYBWxFCgHCjpyB3DWhjBNAzphtV6iJRo2NkP/nbEU07FedZhGM2nAE0rh/NATdWgw
hL2sSvpD1aJ4MzDOw8NQilYmGGGnqO4MQ0kpNfHBtWUom3zR4ns0xAtjWQcjqQFotx9oZiRu86O3
xHjToM+ZMcHEVFxtB+hlzEQjrua92lOBKPaJ0ZOVjbgoxIm+NSpML2FCUlLTeVvazRPEW/cDyS1n
j2CwS+P2BzWvi2OWNd9q1Cd+pRn9Vrak/g/e8k/wFvhpYNr/5+7dpx9tUZX9z0B44/qa3xt3jvYv
0zEgtxuqBuPdMrQ/G3eO8S/TMIkosM1rB+4nILz1L1XjbtckvA6pCKyXW9/O0T0NvrxluZpqmc7/
pm9Ha7Cu8iWqyuNv//1fXLsskPQejUFU9Lj61V9g8K5G2F9SudYBl913F6WwkTyu2gTYOEJM/tMP
83B91/9XDsVDRVGg++//Es3Gnz/MdG3N4JvCxjc8CDEqLcyfO4ThQKQTHJcQ85gG0c8d9I0zzkQL
NwYgvhV02G9dpx6HLKAViPTBfW2U+ZgXXIWTsfhaOFSDcqZ2yNun7dTjZZiRSpgZjQW3TF4Scjbr
3LQIRDbOSW551NmbidFM56ObdP0ZGNMmtZJLFbkHEUcdKONCsI/SPvznL+r8BbHPF7Vs1VU9thRM
iF9+1djOaeNkrnfAVIOcjQwqg4h6qM0WZ1ZKlFqO0DXRvxNM+J4nxqGe2weVTEtyu4QAve53zBQO
sVq8F2ZxyfNx2rqIy327tYKMOGFEBJCEYdJs9KqjrVlonwmHpFy/zwaqQLprHEcb4vgamXpAIvud
E2V3eYpJUqXjMIBlUygx7zwn/ZQgjjjBrqcxFJPn5dcEIvoo8bc5yg0h2+M/Nfm3+9HNuWCqXHIB
I0Mn61+XBlVoHDWH2NVeygQTEdGPqNe99JC6hKuLnANekrxr6UJHdHqgr+uipDeyLQ2oZf2BmvYh
U6N3O9O7DRX3jxRit/oElZavBaLDzDBToMEOvfFtbKyUcjewwn/YVmKn++kIkDulY7KdiK2zOEJ/
2SlVqrZG0ZNFC0PUZcQWPqdG9pV4TbAFM6lLWRnC1BsGdGYp6SWNSiO0nRiQWIeOEDf8IP1eoyMT
ZRAdHQT/KEnsIJzAnevJxIWwtAOrcV9xx+S+buq4yQiBwcxJNdaO9m2N4bfN+2jnLo/a51HNuWZE
ybtFsBz9UcLbQKyQqFSx3zejErTT5AWr6X3LMVeeUHO+5nFJFAEqdyWBZu4mgyj+nAu9/jRM5UNB
frmgZKNzGS+JliG+Lh/CbkEQDvx1Oi66vdW1/D4NlQ+DTsar4+fUcQwVdkw/MovjCfiP2YoMRxC5
u96jijR6Ey6UqJHLf0BktHXM/JkO/zvRMCc21BPRj90/nDz+7pByHZu4K5cgGFv/hS3VmQasSmfy
DolRT7CVmEK5kbXsNBMLi/6xN7PX/7xjSL3CrzsGTBrDQibhWnC1/v1sZY1aRzQfn2jMxrm2bYGE
LHxTHAxofD5Tars3ADJyXR9es4U9OMHkhMAN4AJ27WObRO+dRmY1Qv7hy3/+3/5un/VUAoB1Tqa6
Z3Dd+PlEqmtdWRZK7h0cHRZPFeP051/jSgZeBNyXP5DugC+9+Idt8Dcfa6qaKVBjBjwx85dtABEB
q/SkuIfCyt9ny33GLatu3Cp974hDCyJcIVnnPv/n70p15a9HqKVzNzwjLlN/uUalkaZ7EwfuQe0R
YCXRB+ZgYEmn/BLWKgTrWqOYNIKaMV/CznnOUgKpmlkf/cpR34ljoRdIaAOwEc7+cXFnp/iIU04y
oZotRNXlF3Qfe6L2ok2ZMh/kH8n9OrezbW4XDyYKDXoeyeeyVR5L0z6VIz/14pDqm9kVXt6sD/I5
ttGI2LsUOTb75oNtVNPWsbvBz/LiSO5LB8NFZHeS5/o1YoQP0QctmhFj0qMOA0Sespvttt979SWD
N7ENhwkxGlmEVjgTGN6Q8YA7GTEJ5+DMybZZ06WcFjO6xK75Pg/WWQNys5VpeXUxBwRjUm3YDDat
jUWcePJ5vWC8CirVHNF/s9nqhlhZxMTJbFu+kS/Pxli9DJp4LpfWjbcsT9gEc79RRhVtBQDZiAMv
9PhxrcZ4tZcVMYm4OixOhwi8gbDh7VSXJIqW2ns1ICgleaza5G3h/8MeoZuMmf79pO0KoRE7og71
zsNv8+8HQKhD7aBUPhO3rY/YFXZpOX6AMLnulbBDWu0Bq5kRN2s1w/OQKVDv3FHWYXTegLed4TiP
AWHFxiZWSSkPXfWgudOwyYt0YJLGhYixim9Nkz8NBdNQdYgucNNeBro7yBbJyM13Ayd0BvbQB2Ck
eJuyGaBgWN8TJ2/8hT7kgoHVt9wp2gIrws7tUPXTHJ8QcWBeVRTv4mJ570v75OiJijvJ+1apxzae
nrxqanaJEHlUXb/XM7O9q1bzN0BoJO2Gy/Nch3hLXCuo2J26bJvU60dDjS+5VT658Cpo7Lb0RytQ
NrWmvxK8Nu2IAtpZBbOWfPAy+tLK1qJf4K8DQ6xIK45oeULUhwvq6nLYxaNCa9HazG287F2Qbd1a
fQkr2AVtZ2EH6gi1yJOPaapAO8bsahOFm4bOxc0JSbU75b5Zh+MMQ3w79s4jn9v5IWLmaGiPfeGS
mRBPiH7rgz4mAU3fZGtn0127pMPW5Rdycn4q81M/AUKdm/EJT+H70iC5KdoaXVQ7bMBHA/xz+L/D
NH6Mkbb5jgVPyEbskHkpdv8VicAMwGAOcX45UIr5rbb5UuGcUMAJmck6BKHhAXln8IV/c54L9mRe
S91+eWNohrfNE2mJC0a8xtB2phYia07HzarFLilGwJ7AE3yA4ZfsEIRCPEhJX0wN9MD4yNgb2CUo
3MXs/maym6BmbQyjqP0sS0l1y/RzW1rqsRYXZ4MSkUuyUeAKH1+mFa+LRWIZTfNPa5R/TK3mnKQQ
2+1Y9wlLwLqJaqoYGsAABj4V2vCOtY9NdoYFzI7qVAOD3Dljtzs02B7Yu6vB1xfv0YvsmgwyiO9d
4/m11r4UHK6bUTMe48lRjoiQzuCs1jdi/OyMt+FSYu/r0PxkNda9jR8QVy5F0MzCH6lydWlmqP+Z
DhpMjTErWrB8q+SlzOZzqoENmirV2BAc8jLrDaISYbj25sog84n+Goaxg5lxLY0zwhU8hXJGPG1Q
qwNyK3F4TwsO9BEtepXUIFmMD6RIInJQ3kAJPjJoBWCS4eAxdEZPiIg30Ca/UCp7ilS2f9Gq9EBa
Mu1IBtdHRqgWo5WKlvSuHJSPWJCo2ZScYk1S6rskJpkpEcmcHE/u9NQpI6rFQcGFp+iXtRWNf42j
ugfnvRD57APd+GJw2MDewOATLmh2p/QuS4V5sEBcWH1pyRbfdIgHNnaB66GCabSZc+PN608hSLWG
s82xnTiOqV/t4Yjd503zsXSt4+Nuwk1aL1gyXYwFdLN2dop8yIk/ZcX4owHgQ/ksPHBmu+9IS7ab
L30zPOMV+5qZp4wKW4NUHftJBZhncXD1tiVFJ2f6nFvWduhDBt393soarO3AfdbSafHFlYJ6TJxm
XLy0+SgEh95bBluJhuH8MfeER90xwIQV9sYhYmKXc6ovFVf/gN1xBfpG1Rt3L/QDsnsVHS+jKkIm
8/wyluGzYIwQ7LXej12Ubmo9/5KW/Doxea3qVFyKFu+0Yteqz9D2s6dzNVFSFdeIQqKHQ8QmNe7m
EfuhsquYHWRpfFBmxIn0/aHmJJvUWewNFU8wNWbP+6vTi4uUn9nH+NTgtExNDua6oorbmP2L4wFH
7OsPmdGjFHPHLbBmDzu1GzSdcIKuzgv5ioSxlmTSkpLLOXLtRJhTmO07d6BNH+cY68xS2PHfwuS5
7bzenxZOmrHxWAIEZNJFSQmo6GzGey1On52GM2na2shoMBAkddgfatjZAYaQoB8byKOO6dBlQg+U
uGgApuml9hbcTzpdZ28lqUw7gtjicrso+2RmW6E4/aYkXznKyX1Ip3RLmejTgEFr1rhWR1720tXt
3pyJJ+tVPDuPaosMB77bPhNKVGBL1TauG3SF47BTC/WiIkH1GUduFHPoNtZqvNae+YX0EL0uBgZ4
XDeTcThbNuRyI/pukAWWR98LE9le0eBVZjT10tcFdei8Tre1NZGO3n1WFe97WCQHu8aktYTKp8xG
g+toIE5Xn5Czas7A0KOrb5fngtPLZkGykDoESPUOrpHR2yJkZafKT2SBvaeprmJHb/lHx+rz5FFq
c2wtmMr4vjLi1zB67fRzDlNjo2bUwFLD22s1WNQe1Zd87bQkEUacYdfhtFxmHLuGx9Bg0ix6UcQR
NNns40T4HNsTMV2Km25GgDUUWk330A7rizLku2SCelN6eb6FVIXkknNun71bIxxKJ8+IH120zxVg
OFBoVqA3phaoJpIRznHUIqDBJK57nlvvfRYftroVh1qUf4rrvqWdQMx9E73EOtM1IyXke/rSKxX+
d+eV6qD1qrSPaaI+0SRpA8XplY2urJ4/mZziy7YovmSVAnOXGNclTfcIg2ZIf3AfFU/7EacqrbPl
DePWwzQp6dahinBU6vm1d6JLT0jnWOKjLhWcIJbysiyaif+7h3RajyRLF1mgmau55TKQbwfHfMjq
s040iRRCkJPi0kAP8f/tpeyBCWArZoEtObJWvzGrAkiSbT0yXF13lUDEu0TU+MOqUNeZYUSouteg
M4aaPk9IHuXS7SYSBYoiBcqqDuO0mYWME2f0filzd49cvj4ZQudhN4y/+7W6X+ZsPcVNv57SIkkF
v0kTv+WAnY0e9JDP+8aKDqbrnSO3cNF+9vdS/5Q15aeWfJ0dtkXEU6HOlWPCeRw7YBCyVNsPhn5X
W+qdCpcfKyHpzb1+lyIb5KT/wi7OZdfMMDdFEJaGiNGIRfW4UUgnwe97Xt1xh5yPHAIl+zG0ycO0
FoBL3fKHpeV3TvxYJ8w91iV6CMMZ460LL9SJH6aqe8Gz/LFBiFwM1Y92Qh6um1vN1d/cwf5qnpDY
v2aj11Oarn7oefSg96qv6Yi9yLBDjoNIm1EGAfY21/XhZR7yH4yhzmMjhilmDNxs5dJHMczFtNsu
buwrBMRscmgRIHQLK6i94qtEZEla0SQ4WSOwtE1la8hELYvDVYdHNBKTe6rrvYwouepFULQGxDR/
kqIOGSaSsaGzzsJxyyGqJJBBJbZJ3pRTrpzUJLtn3B3upEJqJX/RzAnWk9K6Vs2IjCe6GGl9Wz2n
Wf+9E5HDcuvKJbmvJKulbZMlZJxNfyS+ZufIsByZjOMK9SCsrCKIY9J/W+/Z1lsScYv1m14VMO3s
+Ji06pcopfozjSUktnBfioKGmmbvNKyemTAhXaxM3yuti95HLx6Nm/1ie6cVtN4hmbm6kW+MFH6I
TiAcZpgmExPXsSf9yhM+XgZxSRX3EBKYrJtGD/ejtAJLX38zF7oQoobZp2AYcdd7Uaf4boWDryYO
bm2HV2ZtDI8gsQX2emcD9kp5wOC8GUw20xOEbpu2T99Hk4KcZSk/5hFEcNvyBXpd2Vg1IXQR8WvY
gWd630wvW2IlN/Oy6EFjv5OCpX8QpT85SQzhJtU2OGyz6A9uZWrQX5hyryPvrSXk/SHNOSJccLez
+DiILi+atgQeKS/MXtytLHMpBQxeNf/arCvj2oxsAzVPv+NcfDdnGIl9DmaU75e297Gq0JWLABnp
qhoTxqI+pbpLjQ3mxtFZPigjMXponY29HWulP3A+JGx6o9RE/dUz2uihJPCw19atZnvx1oaM2ZOL
OS0M4dKkfnP78KPVCnU/gLnWyA5OPrwVNmndyQiohRL5RU8uiIbAhANVGCEg+7GtTweHemr/1lWi
78MeM6+xvW1EHdNe9aCId6NG9aDtizqwCGUx2yXxI8JhKSOwKd2QrZ+Wao4JkWN8EGXFqYo9Efb4
2Dvtb6FNRaCclnOtAbwNRwoVdtp9Dt167yz83CgVPmk05HyzgbREbuW5NfVwSwIQE9QW9rbBoIma
e7ktUCLTl+SfspX+YR6PVXceoM0iYmfzxJxpkhjSlh2mX1El1XTIyk+6yqWMjK+vk1V9SD1SXTP6
4FsFOPdq4ihHOMXhkeE7NdxHMmfYkxtG067nPimJFm9mj6pEz69CyFC+IRbnSzIkgm3gXve6bI6D
QlNHHICMTqaZDrumvq8r4wd8HbIQQggFGmgjwsdHxZH+A/9r6D6Tl9qxW/AYs7aGHeqIoUluADpo
TKlFJQYL4mPbmt/JJ6TGQ+4mhaQfiaLe46SETpFulhjuuvhJEyjRAdnwolBJg4RxDgmR8t2q7I2x
LUSfdYwvTiHquDDlN3aHcZodPJj67GMxz/dpRXV+rJjLFYkJjEOlMZevK1LhQrvLwb+VFBuwxBh6
sLLD09Bju8ridkkxjsr2dOxp1uMa4ee1izKoskE/FGvBeGFKA32mMFzVZnLQ+ryn6JRRNiosCKCT
ENqmXyOTKoymXEaNokSb4lQozCdyY7Md5Xsux7FzbiYtDkqlav10dHdeQZBWZ5b9wQs/xh28mDgk
bQhTOui6QzlUACLTKtvlEzMFqAhHLVmOrWK9RrQemBXUQVOGJ2Lwvk1RNh6xE6XkuK3vhfrSix3Y
iimsKV72NZlCaHsh0+OSD8mom2mt+jjVzr4wqM6pKWWl1YJGwKyyEzse9QvLL7Oz7MnkSvpOeYXN
PLnPSa7f56v1iKSEnq0WdPCBAweCp64MaL3FPraaJUg1WAsaJC4O3VYP1KF57DqTmUCVvcN8YwIH
B4lTJWiOgvbpYlEN0/SzrpvKloI9oq89uEzPn8d8W6gddTWlPi7wGjeYN4WhovseAp4WVVws1n2z
PMUwfNWCg3q2dWWbe7XvjZ2oozEKjkb3aIdoUhaOZ75h9wMaYAt4Oz5bGranmh7fITUpkHopfHLO
KX4crxr1B1ptRYSrpSXcNJggOdrzW4tChEssRrflyIT/gr20JEY4Kgg/ZZQ4M83pgK7t9V75EHmH
okqOVXMgubJBY73LoFpEdV0d6RR8Tsz+Ue2mQ0VFSiMlEAtVgsmWacdeK3FWc3EGoIydAsvPRAKT
ltPoyJcXe3UOICTfRlf53vZVgq4KrK7OCK7B4qoxLEzShFIUWXEt85taTz+THQI4e5m/AvVRNt2Y
HUeAuVmhMa8p8bp5+QjHxe7uQ08/WL3+LJHla3KvNvk9qIrHoVKTIC+Sy+qluCvy9uC1anRuKvub
NuSvfcRkkdAUeA4qSTk5+yNYzG1IkhPXIusV4VckCHf30IGaPSXb9FyArCQ5mGtdP2Ah87LqPJPw
fbL7x8SknrlJhsOywsfWLeNHuOqN66thg3Fe418NDYj08iZSm0GEKfyx3nqUNRvYpEpXuee2EfIE
JXoS0rOTVuS43E3OIeOsEFS/ErSwwiIzOC+Ra6yqpypGa7BZ7FY9yXUvDj+AYBJuPRdqeGGUl5CG
7Dq5Jb06J1ApFmCP1qOgnAC3EMuKZMnQTn2WIdfjiqmdahGoJJfkDZxIOqZcu+G6/REvHw7IeJsu
Y7QmouVvD6xxcqHmPwdRSp2wrdxdGhkfgcInl3qLsKmBK6tkle4jExwOJa7OhJIpU+PuOHA5ss6k
LqTEMiI3DMsUyMCfN5YHHM6A9ApSuCnPkPdOshD8f6KEfxIlmATI/1Qz/0tU/Uv/Fv+bIuH6gt8V
CZrq/Uu1VBpp6h+5L39aiTVhJWbCBRKCfghZLj9H1Ku0R23XVj0cvria/5QkGM6/VP5g82oOvSGh
VvjfBMlYrvHv5X3VNekNI4JCJEBn1jaEauEnKzFN3ySuFne5szWqcHkW0emWKs2fFjEwwpsYhfnl
uvjrE8x8z/HhCOpltorZ0PpAIgh4XGxye5hidJMn79NYgZ8eKhMpUJPsy0V5iB0NGsDgXtpWAVSM
cT+A5f0+V0ryUC5r62vLQmjAnKVALhS89CbiHnuOMFq1+rJPnei+WJlvTnH6BWXnK55k6u7hlBxq
E2VaNkGRpHy7KxyPKYRJumfe0GwqhgwIejJZK8VsZrVQSxD+yUVFq9z1o1w0CxBMZ3elvwSUmCoa
QtXfXyC1rNef4qe3ka/66Ve6KV5VEneSbmVim8ajGkg9sAbWfXyVi7Sg8p1pxs9S5invkjdSq3lT
EP9ynzn1eBHknVdpp1y8KozlK+W6fPltVd53+xiSgXkPuf6Xxf/86fKNbu+Lah08Y9LODLsQdkuj
oVwaxapcuj3QZVQRbqtyKaKCgilHPPv2ktvbyJfIVbxdsa8m6BP/7sk0KFYU5eJtfnrH673y5RY4
2t+NkGCpxrWJr//sL//T7fPke/3yUXI1FjsFJVg4aH9+HzRh5HXKdUbVuo+3HFbcsuDpLuVtIqw9
k3S0ykVpYAUWccqjttrLu65PpORSnm5Pub6HfPb1SeLh2+pPD0NH5NOku/a6KJ/1y9vJ1f/5YfkR
P/2XUU/FOfYSsLieCEekG4XjS3wV+cwmEi4lj2HdtuV6TqNKrFcirVI+ST5drqI1T0/Tk7xX3nF7
p9XueZFcz8Xby6XbKxHMoMG+veb/s3ceS45jW5b9lbae4xm0GPSEAEGt3OlyAnOP8IDWGl/fC4hX
6VlR77VVzdsyjQFqOglc3HvO3mub8JKpw1D2rwLhokDhRe6cUdPVvjdbL6v2qYQWfbl/yCgQFWhT
Vr2A1ZnwEWhG1NicXhA6J1ZvqaZpBOsQduiRUrPPwvpojJ3gUgEct1M42MUiBDdnl+TvTUkij1Hj
22QuO8vFf28ut9IHPaiRT2F6fsxysTxxedz31b+95HLjcvfywO/nLbfRdKbNDiHcLX1oy9Cg889u
LANn8qrDNAuNQITPpTAcoV7SvKO0YGRbinZAf2kTL0P7UsWTaO8R5lvRxp8B8QsbXsXlviXUxIlH
GhZqec+1hB5AN0eMLk4jXTtWaT3ulvLOko+8bH1fLLdlulI42DuZAs7fx1TBjIBNGjGw4x5Rya7m
PCEBPKxIvPIDFN5LXHSiSzRiJ+kepgNceNOvmd1Q/7EoZhJ239rFXClsQrqtYQ/pdLmakhWjNvwV
ctcCe5mLkZHcYw4LTSnHmB+14BJQ9C/2JoN47zkd221C3CZS+6wp3YcCbtZNa5+2H+EXB6uuYOBZ
uGpTUfHcQZoeiTGzdQzh27KcyMAUMZxpcyDgslWblYouBPP+4hILyW3SdMp1S8bw4herCxNZwLL5
fWPYiRelJwNnqd8tF4uN8/vqsgULUnKVVKWZw4G0XMSz59DIpB11ACa2gS6Ke8G/lCKmLb3SITmC
7UaGAJKMjIe6ptjVOVnVXmWrI2d93hGV/7w3ft9WJiR2GZ2aQP4QD0KeJxvqnfWeBhl/czWHf35f
X7ZKGWTGipgNAD1K4ggIDPdxYcy/sAKxKmPRg8Buvh6Y3DWUHr9Kj1gkU41GXdceHmbk8dOqNXsB
qS8lkP3vTXyQkAFlEq0m16PssvcrE0wD0cYQmuBABBkRUrmEXXq+KNud2mNZ0NvI3DdVbe7p/KtO
aDJ5RpHHbHmYFJpkvktkcgCTnQN5bmUyo6GLcKsjd3wE+q8Eu/pxeDeRZXs0YlhJ2dNzshV+Ifrx
SfidVT9I0Oz4J4vr+Bp2m8J/bcEczflz27F9Xf9QinMJhaDeyoFDUa0bZHtt0HnHhqkR6TEa28y0
w+nsi1dKd6X6s/WIEJlfOqpsxbKhgSaD0zzDoKxwNAcfqXKE8polxNwdWnOb+C5ABhZaev4ajLt0
+pLldaT1tBP3IWFYPrUz2u4YdFd9bHfUwXv1SVdRje8U5cCi2vjSWXprT2Cn8haCxraKTrn+HCib
EokPsWMySQsHNT5mwamiaS5uQaHUzTrvbFpsE1iQlg6psqn5Oqlw1gw4tGyS8CSVdmthioeiaQu/
hqJeGXDX+va1GhzSWXhFr7hg00jJExNtoT2O5kOWbPr2JSWpoPWvRfNT7zZ4fQ5obkr02t1GC/cR
CzyCu5JdIFDcM7f0JwgF8OMHg+Ie6XTi2WeJaW5rFH7mVvno/Qnp/IYgDpQGcnxM611X2rl4nuvP
HbLLdaLcQ+UZSVt6HelsUOOyNiK6tl8ywPzX6tkU9oO4JVwFBivztYt0SmtHSLaettYpk3qr3Nok
9NSeCSYj5PwyozqemlMI4g7Iqx179F1WxFGN+m5QNhDg6Lpo1VdjYEc4+PnJjG0pJJrE1aejKX9G
E1NqhklqNdNRhNEpOLm+MatNMIE6uMbtIQr33cRxodDVpngYk4/zrNYnn/3oUFjz9x0RQOJvIv42
fSX8gqGDFp4xTGA3HYI9mdo+tGV+wG4DQFr7xTGraj+DaR0MTik7ZrOXfuXVLYvR5BMKMn9hfE8C
9Sev2bN3ysa2NHcRIR3IqEpbB4CJXvE9p0k52OHg5pk7UlYH3mDZWXQiySSbe2W2YR7EBkyrIx6L
B02gr3W3kv0kbumE1DuK3F7lDLVr5NAU133F1IFQC9g1lVMg8UK9e5xgrayH9+EpoHO+lax1ot0a
eYdra9V1R61xx8gdIEmufJ3+ebJtm10/HXQcIF/Ruy7wUYkgqzdwanr5gf43ySHinYKSKryJ2Sk0
LuGrBpZnooW3l8Chqnb6Zin7mkPB36TStajomMFBHlLqYIQ/iNcqwrBe2H7gSKqrtivcp0nq9P1B
hiOHEVZaIctkG48K9Jq2XTXCMao+G9rBtKki6d6aF6LOqmibYnUiiOcnbDrrifwZba2c6WZhcwd4
nFOwrvZ4rQvV7d/inpz7TQRoKXOLdMOyKH+dAZgMnNBpCE8rHV6lFjZRQA/O4Tsn0M82TtZZOaSb
bEsEjtC4nMfhONEzW6Fn8xV7MGghOyHQd3TZzRMLJ8VfFYf2VVNey5Zy/brZtg/yTw9oerXlo8EV
QqBCUfJcFRs+k1cjWDrKCh34lWX7T8ULqik13ICwg2CP6Ed0c/mRtAiaZBZDsYTBqj/qoht8Ejg3
WU7b7oSPhJ+rpMJMw70Oz5SuKpTqABqespf0hM/xot6FdTM9BKE70cIt3xXlEhBuTXVTxylO1zdC
KbxRkpM0HAX1VHkHfwYHP425W5rAOA5WcqPENEDYviH/kdQtwTpVQQd8Czz9hb6a9QN63iFBPr5V
1xUk9FWh7vzbdIhVCuTr4QV5sDluKID18bozEWjY0EiiV1Eh84wSDd0La1snnOtsL7RphsSouZkF
c/QdC+GuCTRg7yq5juOtZ1FafwAsbSpODDZVQYWuHzmIMNQjCOs2Uj81f7y3wX2c6DcSkdbYYbRv
E7i8mAof/ehXP751arxiPbkKg5cU/UXXnGT/0gWDLXKF7MbOFgllMuH2UTzbxt5RJwiBkSXcF6IT
gmEsjpJwqOMN31DMqRBsd4k6cUXkI2D4WQfSUL1ckdnR/TSBH68uwWuoHnj1+MCCJiA2pFvFVIDv
ul1u+gcq/JLsTM06o2jdrjLW2Y5SrvHpEL9hrPJNUCGXd+4ID3Rb38u2sIpcBHqV8wOpefFSjI5+
BTe8U29K7E4uepHDeIWQorx7MPLolNvGmj3NWMe9Lf4sGA6e/XtEff/ROFPO55NLNgdD8DJYDs46
MPv+k3o1fxZb/+SfvqoXFIPaOaJPSO/Is8liFNhjuYKRzSb446F2BtvbEny0CleBLa0CV3v4sfoq
1u2P2tWdXUCsxFU5Z1v5OjIoMAF4UondRA/wEr2gvUKhVL1oD51nK8YqVZ2hWHt3hDL8GyQnHtrn
bt2BcHXAueeOd/XQochP0LHMiFARG8KKRofXQGtlB47FFCp3ms71+/UuYY+DQ9PY+Xu9KS7hemgR
zm58iGdo1VeZN9l+5YIP36tOZ+PAlREPqm6XnYEwGXSAnE8EOZDSIuCXsiu9EHri9O8eCVBHMq4R
/qzqs/ADqAM6fHDXH7Ts19g/bto2vYlP/j4+IdYD/Ih4zIvOdNrzp3wT8ak24c18E1gZMuK+oFwo
SSD7NPjUa2BdNLeCfJfbrLQCk2kbejy+28gJbzV0BArjfO0vIkcYZSJWT0/SXSa9/lF+rs/wcd3u
qh0HitjX+KDbisPO7mIGVPnSbO2oHOtzd6123uadSJHpOB3Ls+Ka0NC3BBgeocufOLwJK6StMxH5
tKrujcc5Y+USbIV275FHoIRasdI5am7w1uw0QI4f49rce/v3+mM4pucBhd0Kwp2THeV9dkTeNLkA
bO3YFtaEVa7SFSqEE1ygFQ9x8lPiWq5sR9dmp5t2cY/PxV14DR8Gp/2I7tYKcdJK/FU+9+tiRxEf
HeaqefNf9GkFAP2uoF4DTztLLVd0sytHcjlrvDCSsevwDascV9hBbPZYLHOM4f11eqiOKAiKXXwW
tppjHLV7Aa/es7ONdc1sKBdkTsGZdgIw+Pb0hjDRBg5tM0KJNsZTnSjjLbQ/Ti5vKX/Vxt8wKdkl
B3aH5+jeHPtf8dncdMfyI2HWQ+XrVfz1mp7Dh3Ht/Qresp/pVuSbYIzRDtqhPVkCGrcV4+cj1kLZ
dtt38Sm86bmtM7asag6qcHUXvzKHB4qDPT7RERxWd+uzfYcnra7jQ3mDBvGhPlVv5E4DcGfO8lG9
RT+IFjhHvjM8xof4ID+RvXVFpvYUr0WbL3Ujn7i0QRPyBp9EPTH6uICmHGqF2tHY6na+D17nnW4r
vKB4Yniju8UIV76TK92eQjwn8ydJb+QEXTgl7ssv9lU44dlqNx0it36aDj5jTPOSx+v8xNkp/lr2
++YluhCFwP8DR5EDQ5rfK3JIgGn0veIRI2sX2DeQlrEm/Womp3nhPg4mkgF16WCyRuGrURF2wRK3
dcSLnDM+p8/oUSBjKba9fiV1Ls06ddygU23osD0Jn+KJcVm3NXfYCR6HbnbV9/522A38ION5+Fm9
Ie9CA+uyv2f3nin5DwIFRjt/Fi6TC6Nsm3NGiqQtZkjxuVde4424g6O7G8jkWHWlO60xLZ2UE72o
tfGQfo1M7WonsH4SuohQMQWeYA3X+MU0wPu7wW18EDfGZTq24y0+VQemFGhiOVbENzQV627rXb/C
W89XDXIpXqEY6Jkq76ML9reXYRkAl1HCmwFIKAdX9VP+BQhyNvKutM+WJ5arJqOAAYxxbXz2J1Lq
EC3vMocuKku1j+ZS7q1P4IdEZCDqJjP7g63qLXglfewC9J5PPR39yK4fOrKvKpr7q+7ReBGfqgsy
6hjm2m2eH7xLn+U7HzEqID045Vc3HqcXTojdJ2oKPh5iRQZjBjamCP2pZlga12jDqtW4H9ef3ZYZ
HmvNB+VsOv4KN5Ed2P66ujCWcpp8n9JTP27qp+TCkJdc+hPfa7yFSbAWDq2/ki7yPuAIZQpkS+/i
jrBy0p/X5o4DXy24kQ6xk20HhhvSSS8owM75tmkc7e6/VG7hjNSrVnT562d/+xk4yCM2oJq87XDT
j90KCZAdXfjcpKlKDJLkQ7usxl5Kzjifxs/prelt7af0pl1Mzt2Ra52zl+Kg75pDQBrQgww811i3
0ZpTmnxlOkgdhp32adgqDM/VjuQyRziA3d+UG2aovPLmipLhgTlF/2XOf72/7w75Bl7EV8c4sU23
5GTZNGrd6DG8xTftkLn9g1vJtvQiswvEQLMc+anjyLxxzHrkTzj8gOqXQsJxuBafx4/xo7hW9/gh
PTdHsFln44d1Ce7Go3QBkj3tvL2+Sc/IKNaRE719Ro7wMBw6DmdlO/+nkxDXr8LK1p/lj+QqaOuo
II9sW6LdodH+KiZbFK+g8lnPhqtXMzjN4VWEHh3NxmVevEdkug4Jkl0VO9YLN+CRRGzMe638BH8/
cRmnc6Jd7v6eALnJySJcmOvJ+BIRrJj+jTx1fkWg68a9uWM99vc6+1HFEZs/WC98iE9/wwQ/ijp3
UXjFHRMrXTYU1kasj5ay2x+Urt+34RjAUaRTKwAesZCKlq0FZLRs/a5GmcTI5X10YxVCGXfhT/2m
h83giO+ry5Y/k8fknoiXpQq1fB5TRCsawDXoDekx7qdhR5LNqvT6YodrzJaaGlQnPg88PIdaeEfz
E0hT586pFmUnh1ugYyi2OKp7MD/km5PlARwZCe1Fpia/qRKfBfB8wdJFFwWdFAiYcguFatmqa6Xa
TkCrFxTRb/TUQqGiAPQfQKq4EUPOAj3DZVLnuwzrkByaVDDNJ9+sCK3zFSokWfaQT8gtgbqy4J1m
/eKolNdKpTa4WDYX0duilwzIoCaFMv6UGp3qCyrZKGBGjR6KBtUwzJPyGUKenMZCZxo0f2KqWnQE
xEg0MD2E6J+x8W8GxJMy8sy1XgoXarTbyq8SBk4+E9FV8Nfzl6EzDLud1ZvazF9qjLk9smy2g05J
I1TR3i8l3aXGu9R1ly1jadbhEjqknp9uIoXy93KxULcgG/zz6nJbQfb3liQc1wflSUllhrw0f4lK
l6vLhVhQuOp6VmBLHXS5wCFQomOb66K6592aFmzDUpf9XauVJxQ54Hi57ANd2AIfQo1mgIob5srw
+NeWBkLm923LHX9cXR63PC0WChobaTa+S8jjkAx9xWL9JQ4ICVSDASBuOVRFzjONlB+kRpb3VnVO
mmIG8FGk3I8WytxSUoZNhEI+9XZ960eO3CqMRCq18mLu4gwz2mjZwlN8mLIAp9c0XHNRz6DqlFQZ
07I1OjhH7aUtK8ntBL3cT3IBfIiqOjVS/dnAbr37fW25w5pBn6FPzf5vNy7P+3192eyGtZUZBJRM
1Fw1BnwZLQh6oIr6ca1pAb2xZXu5ebkgkwtZ0nzxffX73hKYEJYekkP+esRy5+9XUdqqAin11116
n92wpBNQiAXW7kREfugOtVNo0QVdyfWIspbKJmB5na93ZsQt9FG1k9eWNLzliUamg6Xuvu9btvyZ
A2lOMwBweYKilzVK/PkFlosSoREcmpqA17wgQmR50PIkqtd4JqQZfbo8ckA+OAHEmF/q+9bf15cn
LE9dHhotENRl8/v1fj9yufH76d/P+f3yfz6c0DawtlX3+MdTljfsDWjNfUVN+/tlvh/35yf72/V/
+cm+37rUYqKXrIjO819/7N8+/d/+ut+byzO97+/4b+/0e3N5wO8/0AL0auOYV3//HMsn+bffyfLH
GHgy//nj/e2dv//OP/6Y5b3+yyf4fovpfWrUJ9p0byjksn02D/4LOWm5+OO2P67+q4dQ/qeu9cfL
SEvT6vvhy9b3Y5aXzReO3vdjvu/+V7f9+TbLS/zxsr8fYyjTQ0O/zV1QUObSi/WjMd/gIt0vNDGs
kxA457/+j6vG0uH8ZpH9JpAtD/8bjCyn1iSbWrv5Vy+xvOJy8f0yv99lfr/fn+bfPu+PD/ZvX2Z5
3Pc7La/3fdswd8H+v/bovxVnoKMH/n9pj17IG/1fz2Hlh1n4n/MMfj/zP7Aoxj8MVHWSyYkGVz9S
n7+wKKb8D10DFIIjG90SD+CujMZv8H/+tyr+A26IJBqmgSzI1A2c7//koiBCAopCcxFIgDirhqz/
mQjpv/r/oV0u/BVDktAjSX+IkPxR7ZOMXvmuFyiDmnL+lXYlqSV9eAFUVR16RYFsX+Tiqmzbjwbx
3m4UjnEvtefOJdFP51zeYRLyN2E7RTZpSJ6jqSkNqt53C934CCPv0g4iMmB9YM3s+xb4osLbJFEw
rnrfO4X6oRihMo7iXlYIAql8qhStXMXgJaaX/kNXtWI9tZgr22lrttizDb/Y9iLlqCqPS1x4rHQb
xZnKksyuId+pqpA63SgAG8/6D8MP0qNq9m6kw3CTPFYifjIdexTCkxEz+w/KC9Z5YSVZGJ4l0B3Q
DvpEptMb1MEm8zKWH1LpqBGcdkl+JLOMjlPcdi4m81NCgu110HNaNKOuIj1Eul83ESX3Edt60RTW
elAIZCMcJt2oJlWG3MfTkIQxznWZskqrmS7xMlVHxW0EwGbL7UdFGATu3WZEqM40OpENYOpovFEM
rPWxOGGPof8Rkoeil9hDJWGgrZA0JUJGZgplixU3bCO8etjU5ILG5TQOGN/Nh5SI5Bq4DBJ9vIWy
Vp9QDpA/kRbyvWhoEYiBcJdkiRSF+lkP+pumVsw9dRc41UqnSZ1VJaXsl0mezZe0UUXh0BfWRc8n
rDfWE8LdDxWSSFeM7SpWKreJR1anjbmb71USpO9NwLI3q9/7yMptLaM42aQw70VJPaMx6FfELhBp
k0DqGgbJDqWMQlogbcmM3/d+Q89bASmHQOJgit1J7sTXMK8hV5HcxXJEyt2AVVpWosMnexfzQE6o
NgA5aUMsYuEojN6OJ+lk3ai1m3cBk9paJrWZHXzVaCnRwCXRxG2YlK8Tmt8mOzSGUbHD+dj5QEw6
hTT1dgmbJh9lfwMknxXl8KNJ/bsopwWcjooCLxgauaJ074nKQyHJx5ioYsymlzwG6Fb276qfGHSA
o9eyCCqWzEhmwwnBtILvIYZOpIUDBNu0onlUW25Ykac6wOA41pRKsaQHLJykTSySEOtnJZnoBZ2L
3tooI2CZEmfP2leEftP6BJa27YsMmW3nEx1E3F6FBd/gMBsKetXYKYrKO3ogHzpZKx2jrC6B0p88
UsKkGhpPDiSD5IAcubJhrqUweAQiC5xuglnc1BJmPuPcqGl5Msgn7Zqmfwruqlw8hNWDmcrCJlcz
4tyK6WfUwIbLcvmnZpZn3P2Y8ESORRWvZptQMoAuSk7DVPXrHOvpa69dPfLSt9YQCk4HrXXdeMY2
oMIexq8RqDQNxnELoK2DKrBWJO1sVBEiFvr81fiSScPXKHTGJui0c6kPu1aqZNegTZ5rRPpNMdbM
YOiu4xjg88u1jG69TOGX3FMWoDDLrXKje/6Nodq1RO9WdxdPrqd1Zc2+weRsZLnGAKATkVHgjzNU
o8TCjSHGz4kxszSctkEobgk/ssZJsyVq2kObOgCynNEXP8Rp/oH8iVaHrLqG124MnMXkpZCFKpgZ
Phi/+tHCZHTSVFU3STXtShiNx6THN4E25mEoLe8pSJN9mTympJeumzD7GMldcXCIkpWW6fwxefBV
FCIe3l65hLO/NFGMC0EX3X4I+mfDUtI91mRPj2gL0ZXuenMXxoF56xQyKoqOpXSHmtQkdNax/Bx+
dhBo675ojlgDvvToFzD+52Qi3CMdLQphsfzVt4gOUrFH8z2OMCLEu5Gm9bqvf/ih0p8VDSxBniAP
Rz3lKrIuEfH5iRndt1PseI6lMGCR1QRCqnLMgpGpzAkLyDt/BezJv+kbycDsgBwM2QfSFvpaYQo6
jvYVZYdVJ1gAD0rxGBs9NCPlMBTgQtDN2VWgPqUFbSMFM7BTR7txSkL02zjwQc6tFXzSe18SsItI
9Edln+/YaE9l6j+V4rY2y0uPfmcoCnLWo2xuNUeuV3nyLaWWH5OEzlGQ9vtaQ8cm4W7Df14LFn1J
eVj7fTd7imhElXFKVpakOyYdkAq5j51YpFxPsfWuW0a3TX9ZSfMamWoMGAKPx1hQX90OpCyvsJFe
EvGsJjoIo4HhpSmIKMAZtaoahZRjEdWR6KPN1wuUGBaqtDDBTqB54hUMBhIVhX0nxH0blbYXi/GG
jJO5XqbsuorTWp+WVwWezTWHaZnCvNJZ0b8O5J8d9ABlwWSEWHMyIJosio+hXpxIYlN04aLSCokC
vTsbassZshMPqmg9hrWgQFwS4qvQilzAddwJEaKzot5qMDSlpn2cjPIJTPYdHOYIJeIlIGV7RSzX
iyWxW0pD6fYgsnYkXVA+xgWX+sQ1grLcETE9bbt6x7gK6lOo9+FUXkzctLfYBKlJub00KkDfSEvy
yZzBgzyumix3BJUyKcJ4Q/cE2XycfrYjbsBwKE2XQ+29qPqHthkFwpvY/62S9ICCHZM5R7/FI9vY
06jA/YVD1jZr9l8CSzVgG3HhtDDLnbwvCgrFXzkRt2455F/g+mm2lqNJlgzdyU6t3FDrJap+CKSI
kUVSFrylg3JHgE1Ijqo++ExAwgTyRmtZLTHP48pqc8orqbjzxuZYY30mdCY7hJUApJ5sVE4K3cno
XkMKet40YOXDJKSn/lYb0vQiVuZ6NlO8lwaRwyFU9K3YleSwT8FTl3sa7Bb5PfDCTY+5uusxEFv1
8KJXcYGfO71LsfGitXB4p4Gecd6DYlAKLFdlk8lb3Wpamnn8oLlEj2QIPzRh6l8xsfzI8StuKpM+
q0xxuuxrDiC+sdmusVJki5oybMrQ1I8Qn2QXyqxE1w0xha/JzykJoStdTz4iAJEYc+nDljAGNIwx
tiB0D+nYPCdtNzl5ifM8bzyIJ+Vu9K3m6A8U6OBUP5UWbeEpYuSqeyE+5dEsjTem4pQPKlKnlSkX
n1hflLNC8Jtm0BIewiHaT2OzS8PgFkqFdogL7aPowmotVdMtFHDPaL6tT/7riEXYNst3vRKgLzUq
keqeB98bTwtBI/V2NIITeTqo1ZPplpDtuSqVCEO4Kf1KU/zTKvIdpg8ws5g+gYEwol1RB+vEjAC3
eC/xvKNWMs15fucds5XkaEoDUyTGOoxnJEjXpb8mGqRYgwQjkDruRtIUEchU1cn3jASRxmcUE0cC
gbzYoBlMYvlTEHAydjJlYVh4xD3I76qc67taCC8JZ9GDlFqqk05FuRIukJtiO+unYi2M2YNXlhfJ
qPELttFDNJ3LPLh5EIHXjR4ypUyok2U4YG1pIhKIDLK70VN2r9XbmFWyI9LqGUuRoOBafMgHOuIN
cx9M5rvKgo0j9jggNXke3CNsTNO8amgfNBHs6IAgylC0o5k25M1DLs+7od0mAg2y3kMZpQqIKy3o
Dc4wdNQ2dSJopnqq3lK1fGHKy9yuhmyidMRXZkV9bbNxxh8INK7ygFgTpbzHDf08stbbk5TQqasV
weTo5vs2DAQoPMe3hmGjdu3TYEgd03K6lKE5QCFukOh1AjhyFY5FPCg+TKEBXlQkgxcUfjHG0EfG
RvWudTsDRq6ntM+VWLsCFZzjpMrnzjcV6M90wYhshw9YEIveKZ2DvXSg2FjRU2NcNSRkFIUwmS6e
cQUlkxFfIixgTKzb8r0sSA3OlKLdTt7EeU0AS6ynJS0CrycrGIC1kZ2gouB7wzv7ikPqR2cyG43i
4VIH3RdlV8WOVB0/ZqpdRRYbR61lRAkjZwBZvVI8XdphybyK7H+5p9Y7vQ8/a6U7AFa23JgDgPAv
+TNIjkKq8VZCHoK1KV9GbfySy/ihjjDZM2PN6DvKx/qkCtomK7NTJtFMzzEw4sesYmRTxByJwadP
+RgrMP2/uiK6duS8h9or3Ndt8cEq6qZ343NPsKVIPrkjywei1N8bgUhoP5No4k7WQ9r5G81TkUMQ
mixGWPr9BP/2g15YD9rgf5DHyzdM3LNWrRJZzJ3K//CEdmdVEtxH+rIsbwy1P8lxgs6UCCCrIwiA
yCOiAXZhGoQrudM3Guo5vda3JNd/WtLTME3ridVbNxRvRQ3KQreeVGOg3w4AyLp7o/WD2eeb0TGG
qJDDhQLa9Mki27wiASvi1EIjh7VBdp0ahj/Du04+tO6geA6Fbl2gIJjM+gr4gkSwxHjQyJZJgone
roTUh1R0GtaRbUJwrBFizi8VJemtUEm10xUMeoSZ4O6ebW3DRdORQ/XVNZrk16wCygzzS+uafeYx
Qgse4r78gPPynJO8RrQdsbiMC3TpUG6Yekk/Tb7lovSskM2VqDhd/Vj7jDtqxvlpEkwc8WV8t1Tl
FBXVZTSEK+Cyda2/tUW+xlR39E3PNmoB6ThZnmSeHV+rkKacpIj3IBO3bcSoLO28XNYZvNXLUKnv
ZV7cxVo++aV3hpQqCwKTQmOG771rM6UA8sZnm1pH5r9YwQOixyW1/TGUOghw+Hwe6gwJalM5cCpg
IkDLkWRtdjIi3uR2ndbBD4D+t8QbqAgQjSXKxlUzdUcpunsYQqBKKRrMP02GFFmzUjfFpgkhI09Z
jsrlY5T7sSMhKTMGw1rJJkRRgciMXN43lgLJvYATJb+YU9vbEWM7FAwSYxiDcf5WORnufnD3ilPX
Fx+GuEHGNuKH18HmaRCkRuvayv2z3xV2URNE79EdRTVFGeSJacUz1QvYPA2rZxJhrvHc7IoIXia4
QHt8KPSgOtBbaNdDE+MFTuNrPAjhTumZT1FxOQmxKB5DrUZ4O9W7pmPQKCBQ9WDTlZyoZpOfKRFp
+UH2ivS6YKEslHO21oZzf7v3FfS2vngZWioAnLiw6BawBnvhMcxlVwjCait46hVwbuWwAgTuljQD
iCbvkPkDolKDcddK11VefuU6HwA2vK1wDE0UyS91abxYJJptc1YR8GmgM7Q1arjIIgRTmM5J5K1i
Qt/ltmD5ikS7YloXQkvxkjydDaRHxS82VK6YxvnKGQh16xpn3TxheJjnqjKL+eDE3BGhlPIpEHxR
MY2Les4WeoM0hL3nPI5Ki2YdzeWQhNupyD+LENdzqhadTYGP7mrau8T6XgsfaDzkGhByyJGNwkSU
KX7ipRvvYngp58h0y8voUDQaTEET9kl57ZSIQDLRgHcg3PUOFKnSP8s1JZi8plolFpYrhDJuuITz
Yj6941MrV4oSqG5jjhxt7Zb9EveqWNpFChCnz+JTiAPyHPrSIfbkwDWLYF1NYbAX4sTtPBQWedlT
bmK/gw3WboJCflfynEk04Vdd49lDpTsRPaSdIs6Ae6i4eZx/QPKiddhg+zeOsSXnZ9EPm3sWxjvP
iiCKVM0hoeLpaGJAFN9G7JGZhR2CKmNOVtFj30mU4pBJnkW6ECjGROp/plENss4QsCRMRPwVDBtQ
K811GvdHpe8QexoY1zWWHPnwiFfPYbqFxCtr6DliNWqY2PQJ0ZeqMO5wm6Nb0ZrDGFBga1rv1ac7
VlYCFIxYdDMLkTz+F2krVf05D4HDCBrFyXDKC1YUv9KOA7Q10P4XWveqN3OCev+YJAIM/apqoZZE
jOKQmXlHQzlY1aS7ciHc2kTOkHeDPg1kFn5ASDeD0sRbWfZY3U3wUohDRqUrUxDoalYJTM6siJMt
eQDJLta07Tjo+ypAX0IA4lpVPRSQdNMBR4zdw9D+zJV+cPo6n80TPdUq5VS2qrmTfIJILXI1cxlw
FeTLY1NQqEyKGgVmdTUGbO6UYlcwhYd1KbixVJIrTykw0qOf06AbdsyCDpm+9MPwtK/UIIe7Tzxh
1ZpGdOgK8bGy6q0oFLVD2Oi1Ef2bEpIpaqK49SwDHCx6mYJVDnPBoaU1iBkk9iMiTtUfYQ2l0Iyg
7ub+Cb6iS/73fIgqqVMZJfrRAsmTHwu7TL57U7aeOoMXnqGHY3JORMqXWdTckly5t2CgVpRt3zNB
VpzUEPdNZ6BvLnW0PKJwIqFK8QgrDEWa8HrIvE1U4o2WdkjRNpXXPOe1Tz3W12H5RCm+BzRsMh3m
/8veefXIjWTb+q805p269OYCc4CbPrN8qZz0QmQZ0XvPX3+/YKo6VZKme6ZLwGkcHKGbYJpi0gQZ
EXvv9a00ITKaIh1vMCbtSudZkilkG4lImaFH6ZHRjmsCqhu3TTauxbxDCmLkOGWf7rw6QGlCpael
JMUytRj89o0991tnPqrbwoWpSrlIWTyVEghql6YspkxXToweHZmQuvOqnNKiMDZWeN1dan2tbIJw
8lBlbJEhP+h8NDPTGnUI1OJ3aAgcV5J23CjMCJnrLAyb2Oe0SPzY3A3gcnfqgC8HnDA+qZ0AHyaN
W73imQmwUWD+CVhtpyoDr1HOCcgYZJfR1uWp7C8IzagHBypdSLQ0zxMZbmHOM0zmVJrnUCxql0w2
qFTTh2DABhb9cT62my5JhvUkudJavHOmta5mUGMPW1Ebk8VwhZrsKlEKDCGrqDxxOyFfmn59AlDl
ursw04xieWLy2OuJ3z2Skya92HfvMQoFg5Grm0ro/9ukyGadY7mLrsSeT/WJ+xCGpk7UpOxgWvgp
01YyK/eT4Ko3DGJdCSy6+bRqTZ5XxZSVE2rCoKb/SVXjtAiE+WKlGydtFoRr7jwS4AEMTF8oSZUA
0cskUJwWDXfNslPl/fEt1bB3jHLz9UGcdfxgknEdX4YDdcFDzaP9+EGHWIqybQZzWc7jzUNrNlmz
HhdOKdRU0+sgqJdFqUJ/c7gLbNB8FAbi+GE10i6tvHqBM0SE33Lx0Yrd5CzzGA+3mO/0HQHsInFP
EiuVtzY2uLHcjtAXFGUht4mGDKTEehHMkR9tM7B6TdJU8yxlshI6ksSDJ5LW9ARXSUrHDw1Qvo7d
8jyAET0P6UthqI0q/WkXnFohxb7JSJDXVCN36bfmy6hKIAHTdsucwKBgMViXtZ0sc6JSUv9R9Yp6
njC6JQqJ0ky3ASoG8UKRiCoOQXI7hFW3BhtF7XKonIS69gQfDMavQQQiGsIbxY1z7EgRmSqWD3RQ
3Q1eLzoBD/9hCGfLzG0u9dipTuTRXyrZQN1emq5GG/pwBohuUxMamueWtxsxOcC6qaGgugXd7zQU
zCaRvEnlodll8DeBnd3KPQ41IfEgiiyajhJGS9HA6+XWNnYbpkulNechqZEPWkthwyJjEKd6j8x9
48tcUoKV6cYOSZt5k+qAvtP8uVCziwpRla5uCo2pijasY4u4Z2LcRUpNzX+pvSSS+bFkUh0X+Ukc
D/FWGygcl3Q8QuMQBrB6C6x4gIc1SyJQLXpTkjwJDMAt/U01WLswuoEeSrxF6y7cRr92ynzbOeG5
HAyLvMjuCMYz38dxjKlkejvoPHFHyo/bpv3sJ86l+NkcgeesThCZmZRf+UH4nGbAOongk4gbHtxC
XiYuKHdJTj4aunWvS2RwMDhF3SA/pA1P1mwsn7tSe6g5QiMkMFLjWKQ1avXJH4hhI1xBjpRhbUr1
NQoGfajuxdHNdcINZ5FpjmtnrPdW6106EoPzzGAv/XwHTYnTRLGyzcyNwl7ZuMldxj8jt0eMkfIa
ptdtUffrVoVl5AfNc9XVDK+Y5xIBp69U0dzpSDPqGzUUSDfBNmMOuKWQah2o5RJ3Onp56oZmXZC8
RDpyTatoM5yYoW6BIvI9GMvMKoBAllhFK8NNrjpPpmeMJ1VODEoBVD+P0KJeSIOJmlswR7IamYnk
l0Qc1kZDmN6WYKVhqtBuMFUyL1OimJlBUadMLiPOUmzwSqg/qcAxpWT2xKkjUaTtQeYuW036fJ5k
zFJVlySE1UBTNLuFV5sflSZck6XUEaukkFBrae6qxLxxE6LAszgrTQouxfUoMb1YlX7poCGuzpTB
vm9Lec+zEhhgpn1qM/QqussxF2U7i9vhCaZVPpPipaeW3hqYccfH5Y2JI5JHQpSBjXbhpTn03q7A
Nou4MEQdPOEJ1m1MK5MhtISPAwVuilrBu62+WBGB0BEs1ZBkLXFBjIYDZ8Trm0SEzFVcaBR3pr72
GVwXl8exKSBzQOkU126jPXdJC5fIJeaaVeCIatAZOivioyCwqPmNqmcVmhEm5eD6uEndoOV2zO5K
S7nArAodZ9R2y1KX1nFxxyQLkR+5e1hBujnXOyRoDtoNwEeClWrckFHXaaQEf53OYuamSUQbi6UW
RqDWqpahM773xSe5GXH2AhRNO+GS2OWJYWX3smSc60GCt8+4DP3xvmqLrap3F7XirYKaOmtNtXH6
CVBqdYayaU3/JvQNDIBMUONeKVhokr72PDQxtUTpbBCKsTuzLUddA0MnMKIKMe2GaPaD5GveCpWm
PpxElgLyw/xcMASrjBQjTCdauLl9XTjmo22RuaHZpFrzombjVV5cWmq2HHTCgD2gNqJOzQt+mySC
C/dBNPgSMWMTOEtJ97aajoCzAkbmN/pVFFkLaQj3VettHDNbsWvjojGJxTmdfDm4RGIYLKgLY0Bj
mOWQvCLpOoni07x9lDycAW2Ye6Mhb4ci1Odm6WkzXSF5aNhLTXCNqVVcqrko7LPQHWnShqrec+JU
V6ZlXmpxfQUCeZam5iKLtYvpd4caESdUMp/ZXrwqrezar5Cfgm+kMJ4htw6VcRaYOBYzQGJEFA2r
Ro9vLb9HcRJ7FdUEw4vk1OvMVqkWJ6Yy6w2CbIZa4AF1XVncS3h+oesoU2xd3GtTAXs9dOU60fcO
cVwAAcZTznNLKKarsrgNi3Bdlf6JkUrnGL/vAp+nYu9c2kSTtJpAkVf7PMF0bV/Fw04a4OPb9hc7
fpQzyjHJnd2k1D5UYbjA6UyBt07WHT00D1fcUkoirMhpx678TBiXyaIdMo2ECcODVkqLfegl1xRT
XJSOMY9zfcQGyo0XbWKNS8Ygp77s7WRHvzFk/R7C9xyQG0hvWmMwWGhw2BfocgJmG+NuNcxy0jD4
qPhkz3C6kloMsM0l6cC93BAybuL8NkSH3gbXslE/yR5jHDWCFYJehPuEjnaNxf2FTGeg+KRsIIIB
DR+4LsQl7VxJ5oVCtr1EjhMO5MTyUF1jjkGIOVPPoDAuB1l/KEZZZK/ck8ytFynVCY0F19wzyKXI
iNiK/FPYtPcVlclzNQguNB8lYg0Ru6vTZ9smghTpzYMdF8uqrh6LQf+cwEpNY4YFTXBbmO0n3UKb
gl3KFWONdMX80aIDAE0Rd9Her7WVQ3ZiRrgUsWj5aHA9XbtXuRmsWZ8pSztWoo09ICOU6qswQ5nb
L1S5AKOf99pF7OIdRk8D6atox7nBrZRpi8DiiuZN3wPFQuKYGWAXkiB/IKAP4zeQSXjV5CWVaF8X
VAS4dBSkxbSVWRdnckK+WOfEUE4QIqToyN+q3qdKQok7FCcYHpO8sOkpKSE5IfJ6aQiEmOVvw17f
d22EomK4sQdlT9AMPHzXriVg0PSX6ZO4v93MAyRdoy/oAb4nKiWjVKje6DIQSb/l6WOSheu0AasV
Mm12aSaihH7gUdpsPKs2LqomYgKqSk9ZwVYM6S7lqSljsTEzE8YtRqnfUxqw0VO0iBCeoF8QMp6G
+1b9rJrEp2pPKrHfVETXfJG2iPHagkcmNX64mD5JOntRScpjVXqIRvGycRKaT7o0KeSZqyXGSZan
bCP+biNRnBzcRirYZE84Chj2pRyFAeDxbaUBEc3GkYwMLNQkA4wRmA+yT17AA2E7RO5dLbcnZmWD
Dy6qE7fxoTmmOdKdlEeGOuIgPK6tIEImnEQnGdMhogqkQmqwChZAU1DDe60KEMyhHbf6EPhohdgj
6jdpoix1MvxzJfPMuU8YBLd2rVtnknFfjEG3LSqkzKFCftIK7gt1pCxazdbAb9CrqdEVQyBqFAbr
gcKbTTmWzpzhVolyf+CINHLczbBU5LRYxs35QHC1bVCN9rL5uSdcsRwznitcXB0Gun9dFB7qFTdz
Z124MjPvIvOrB3UMQVP3GvovCpMqRyMSanlrRUtBbLcNNpKQQ8jezC0yriSDTvKKWUVWGedw7K21
Zve3NAWEF8WlaoCNpOznSrLC204WWg6JrhajZ8wX3HoZ9l2Gy9xQLBisIThNOXIeUVvsszHpIe5T
VcILhHsFvHTEIM/C1B1YbbPqwrTY5N52xO0O0GS6kwuw821HulSp9Y44gXnpQOFaZUZwFhO3WpNz
ltc44V4bufaYe1F4KhtbJzoHpZpfNcp40vuetiVlVssjl6TGILqnw0pCsIqGZ49bPYcAnsvGbMxD
aqWI5uVNwjjSR/3s9Lc1YaEOiH+dCVNc1ZyTw7+rKzCVmvHg5E9mDRVRgr0yk9XgOgnG61QjTFeS
sxwqr7t2oys7805GYiIW1BEGiNmJ2eB/EY/Sl3IcSSkFncljuXfmmdpuDaP5ojoJ1hDusNZD+VaX
PseR+SJj0tWlanqipVTOaC1IQsUbl46nQvPDQivo0nN1jO/wAjpxU0iQEsG2cKwWCRzOlWT65qrJ
vQ226ucYM+PuMaBV8msMDH0lWBKPRrkCqx/kKerlZsBCRKMP4aoxtgm3VQNgwieIOsTg50E7mD08
C9iza7u/IzxDjNCUrJVdt4+pSlomyd2PXW89KGp/RzjitknBVlMLU66lxDzvcX2dVcOzUhKRjRuG
NCVZGw9O6zxpXFTV0nbM5WYd2Q3Kvs4zFvShNNO4ugxN/L/9rEzhhberOjW2hUOs3rPD/YhuQm2S
hy6m/MltPldQVtO6JC+fuwUDqu6MhPjZ0JM5kAvPBAW6RFvxYqatDY6CrEfT9CGMAowDRmRX+DzY
AbyiZGwVhNCWsgGse2F4OgMtQp2GtvLhiradGkEeVB67IYVqESuLxAs39H3eOlNuG2QBc9LEFJ9g
uLnSIMfZcXIZGkghU629clL1Y2s9V2GycBxEqozWH/O6eTDDuZuXyVlsIJQT9LKRkqUZMJt47brj
qSYLiaCKoj1VdbT13iYKzGXtjMTSK3nDrE8i7rfsmIiV/dLMktsgwIILo+BZrpfawpFH6CmI3pr0
S5FG2dJpPAWbLvNRH/ocdnhoLttAufZ1ud72HSCrajAfmkc7U/1NVJBNIsTYWEJ2OICdD2umXGm+
8l2mtFF3axvFma+aAVwcVBBjigdHcRu4VbF2kvGjCbpxF3D/MuCLw2Wt5vqi6f1qVcaNuqRKBoZo
TWYt3SgaYjvyWx9HD/Kx4V0YJZF1ePJ701aDbau2F5VkkJ3vcRrFIQzxddAPi1E31k6Ku6tkAI4w
5dNQ0rqlT3iFckoIzVnZgOPQKVeMNyRz3GU2dO3GkDYq3gNXkceeqWFLhV5LDtfLl5rcP0/Vx/8L
ifwzSKSJV8Z0qp76/+u9ZD9AIu+HDNCv94YTefib3zmRwCANSrR1AyNDPCKxMexeqvqf/5AUReEj
CyNHDSNKzcKe8rVCWxhXarpJ/bUp67iTHSu0Kd528JoEdGprlGnDifxPKrS/MyOTbRCWcEkhVao6
v6OxC98yIhUsfqLSKaifKx7gEFiiqkRapf3M0C/lP3M+m4iT35jB/fBr3xWDF54m533Hr7lnwxe0
++ZdRm0KIpQr+PcUQRjIsE+8M22d3QQktR+gpL5Q+L3VVxholMx85pgp3ymn/cLaUtSazZkUjDBE
smV28s1F/InLJs6hDof+ZmcxyeO6IdbTHcwZJ0O1b/CZg1IplLDoyplV4f6RCzFcOpHCOo2KRl0C
FdZ6vkURNtYoWnpjVSglpWQS2wmdXS0Ud41YCykigv5Q6gtfhapf6ITI1CZA8C4WrTJS8qfL1F1g
jS1YxpC8qAJOQpJQ03upS3erUJmNNxJ60iioAlxbCiSXdsIcQyD1psVBBZKObQjymWqFyTP8Gzv7
6XVbIT47uNvLLQGgojuYkZsGnjyZkgdzDYUJnoivi8kGnnIPc+WhbcQas9hNi6R0lTXM3M3xrVJB
CkilFAYNnCRnofTAGmVhLNFMIsemyfHN6qG8B5Q17QyrUzdpkQv3NpSpUouc0pyWR77lqIOe92Oo
O51dujzh2lWmI8kjH53vpJDw+bTmiLXpZVWeZrWibo1KKPo0vyKqLbzOp0Uh1hR8hRedjIAZ3/Zy
58ooCK3J1/z4OiOWC7DLvcddc1MXsioGbLjOl4w4iRqcyUHtrqa36smBA6M/7Crt4JMtw5HzsDOx
27BY4sdSUTvxuji+VIrwwejoJiURlD+iO8Pa68f5kexJmuTUqpKAaiGOdzrKac1tNRF8Em/KdpSv
YDR/PB6hOtm5T68tgJYUcGrNc+5LGN0UFSCuXignjwc7rSl6jC5aUZldI1NkfFbtDnbuRdauW33c
2n3hYXZq3E2fxYHrbatcm7VqhWJTqqR5L7I4fhrjJO+owooT04rDSzKNyELXqmgJhuAWTmtT61AJ
hmw6XFan96e3uOIkbhzaPCY8nKJCRVRY4FWHatDHscWuWmvee5JFbgpqtm4IIpZfEJXTJuYhZqkJ
let4zwcj6a7eCfpdoOBj1eFXEGXpuJlwrlOznZiuh7WxgRLp1qtv2mseCqLotFMV3qCryi3Ppr3J
pl36fWGIRJcjFJHTp67IUgcZCdt2oNG4No+KJBNzFfFyWvS/r/3sKxS/gaavBnhWGddLFhpXL4mQ
Jxhpaa1Nh4SsQ9OdPh3F2ncvU2GnRc0lhWRhS8VwzJQJqj7Ki+lPTAKkyzxuHo6bn9ZqIrGbBh33
9Kr0K+66fgjnpRDRdkI/O4jFtDa9R2yBx3daBkQSW5+SYfHFUYF5YOBquDx8/M03a/lFaqUE5Ngr
ZXRa63Uqex6m1YGiKwKW4vNpUdjGntqvbllN5NHjBxNo9IAjnd6cXh8/luwEqX5qh4vpzEe/n35T
76gwktTrxi+Y4tLPvoHKkoh1Nh1lgd10aJZHm56Od1qoWgt83pNRpYgD103KKGf+IJ56h899SABB
qd1nQy8iAdqpO1gAAtnI4bvTt6bXmYCXHl9Oa9N7h8198zep1CTroYtP0Bkwq5WlVR+Km+xnmzm+
p3aaPRKHqJ8pskSagsGWL5qp3RndUomt/fQKPw+E7KK9Uvtlkm/hZSdEvNPacfH9ewnZCuKNWrCW
OBuJJJE8nL6Tjv6XQRz8T/92+rPjJ9n0d8fX09r3P/V2l7xG92WH0zBAmyxl9UvG02xJuVa503xl
afU5XMdUftDdAO6DIB5MCyaR3JzCOCuW1D4nScNMoPBwkB8zaZiPAfkGuR4q6j/KhgcFC9uQr7WQ
yfchHy04oNOaTC7qsHb8IA2KlyrI8+WEApXzDKVaFfbzUHRzaVcnSKM7tRFWOuVigixMC1Wgfo8v
v3lP9Hol5WU8rwSBNrRceZmi60EQWymLZihUoutwn0jyrFTU2Xbc4FlQwu6z8SuRFKYQph+vCTcD
0KKnJVrHM739qF/oURQdfnMiPljTbVXoWbToo8Sa2b2TLQOD01OikBuMArClSAirNaSVyU6oTSoy
7tPqlHGfFohZsDU2vXFhQ2fru8Hd5O3TdIIMTUozJt45cz1MKcQZmc6SKTr9yKoQoY0hzKvKWCad
8aUJtUIopGZMe/dFBcCgswjxR9WwcdJFQ6xqp+PvhQ3JthIjrN7Lyp1jNYlMqZl7HWRgbqb3RHPQ
VD3elH3IDlf4fG079bRT6EIoBQN7Q6ADRvtdzVh3GDymeN1Jhqc61fMJ1ZhoFvG4UncK1eWHxag3
F45hRpu2HjZ6lNnnOZgLXx1vyHq3KxLvAK6RJwkbm0xB10V6CSZZal2FOlhete5JhItygWkhHra7
ib97fI9EacvEO43gx1E7MC0OLWBaDTCUxPcLI5yASlRmG9K55eNVI1OfvECIctpRDjG31IiSTqrf
WrvzLmpy2DODsiXS54xbzca6MEf8u4gfEQhWEuVL1cvJEukH3bJYTKiNCUcxvWTSr6xHKOdppj8T
NrhMYyRykU0MflorwqQnqo70yyd+vEs4gpi7iivzzWtH5mEHWU28HaF7PHxm8+hojTJeH9+avnHY
RtK0ZB8rSueoQAUTV4m+ZcI5gL2GjTmtNnrYzMiyAVvRBcle7hwQIdNXJ9TD9KXv8A/HD6bvHf5k
7IPnOITmOr1nFYUDqlNfmTlVibZYyGOKae/0msaukDtI8X0Z4YpM71kSCVv0bqftoBjb6a3pQ9Ap
DRZufC2TIihoBbsXNyU12La8xLzS3qaNcdm7pr6ipdClq/42Lt1u3ZlehJvj9F5dvni2V5KQYlA+
vWUkirSQNYfknPjG8YPjy+4CFK6jz5QYWi0ByaUtLWgACrVHa8Vuz+M1aJNaOwG+SdKru09fEGue
UWwOPk1dVwvzJj5n2nEtLbEa8Wekbq7Jrvn9ug6XrKjuSWHugPEO5XXVnZY4kDBLAsjj7Yb2rlH3
wmXKj2AVLiN16Ud3enihhGs0kIl0koUXFnA8lXtmbYHLasGtw/ZLT9PwvOhPG2o5KSh3qDA+qaWt
7cyBRXvAvZHTBtsowc8lI4aycjmuFWbSp/ZcH+mx5/XTSNX5MvlC3K+s140/t6TPouaA4/9YW1vy
aXN5uADGk0T30J2As3kL/xbGaPFIvloP0TJAaFz6CdnAOZWaJCRUyjBXMN10bW3JKzPZNvnSC1YR
lDH9wsbe9rYML6nNjM/kVT47NXY4ZM3C8578MGinYA6qb2fMw8/DabUIvwwrsm0UVSyzhURKZEb6
uP9MGeOcQoBn5SpddtvoAe7MXbHADmyDeMW/0Dbthnz8LLi0lqDEzEsmnQC+tohyzpRN/hgwsazP
AcjV+ZK8CuRBF6kR9LdTKv/zZqUwwq4XGfn4xSP0sIt0iwfaDY4HkNmupHPvZXj27/Iv2Wlx2jPz
n5fL5AFlpck0+7ZOF8a5elM96IuXejOebJvPLtCjWbAe14gzrrjnjF12udPgpK3zYTboS9nDVJku
a4Fri7ZOE1A4D3W4CfzrjpxqsShxYy027gqX+lmcrBNsyB1rbn4cqdmqYUDq2ZVP2PaTl62QMpso
rweEA+BD8ZHekJ7H1rG3ZiHBgR6KyozyalCeuUKBa/m5PDm1rhwOK92a8/Sj2e9sSpyXAcAivLju
tXGTAV8aljwhUUhatyiN3FN/41ypi/TMW/Wfa2jCzypEMZS7iwi7ZYjk/WL4GEcLiGh1v6lBA7vb
ECNc8xpybLqnElUeV58QPIcqqN1Nnp13K/kpl5b5uKSSExcu/qeEeoDGZZHD7Ui0kSdHm3DiMhTu
5tqF4syiu2KYnxg3LQbYJwrUr+welC/9IMlaqpSdUxdX3oX1qU3ngzuPPyOLlDTxoX6i65v283Dj
5KeqvpFPGXtdxZ+VFxl8Oly5Ryedx7t2L9Mqi1Pw6Yx+1imVTLjibWPGKOR+YPZRYQu1z5+p9+m6
bhfY+lh35mN7lVzaD8W2P0NgSC4gT0+5/aV2a1Mg97E1Z4k7a569efki9JHKMgUkCS5PWcXZCnUp
e8jm445J/1w503aYu1ImRw1BsumoYXiRz7q99BRf4r42Z5J2oz54z9EN7rwU4TWUTc/quXse3Rf3
6AeuiA4gDFoCJybVDSENke74EG/187vh2vgobbTL8IXArwX9EqzdQv5CttPcQTFeFjXJxnV5W6/b
K3UD7XSLQXJ5B8q73TM7jrYwQmf6EjRYNrdW7gIbyEVzE1D5nc2UOVNACL04XBWKCEFT+USjR9P8
OdmW5QxL3NBETT+TTylLXnv3urLDn/Jj5i449GyZCDgl5WLrbobAb2Vv0ivnU7Rw7ghzL8ZN9DlZ
G0spnwf2BZZoMuKOOQ9NoGH4fXcLk7LaWXbK7RauCNJtPFJA97TDU6SxCohTQhLkGzzCv+vxHEiw
3a+Aw109uRscSXfuJt2M3KgxWe7LeiNvO5485UoHUMwTUJvLaAsWxUfOKTQ4hLlY8WXzlJbqbahV
8AhRy4uQ2/rSeSjQZffABeaFhkspZGEC+UA2LejZcyRE1ZosbLMGDwo1NvzUnWXlLXOvkNpctuis
jHuM5TLaHjLDUxh62+LUXSU7805nn9fAETZQ+i4oBbZOinyVbzT6lDlaE2vuEY4k0REuX4aL6NTZ
45t6C/l17T8ChjXO+xj7vmP3Z6cFAZ+pi9R4bCRtXG8IHu1k3QK8rbnnR77NBLSh8gSRZdcBvavM
ZollOZkMm7E1tdadOtPI+C00QbEiA0Utq1jzxIRkWusMpHSbwyogBXB0uMpEehWuA/GdeJrd/Ou/
1khezYtKFUWH8EGzxpxHNVaDtvUFyaol4FoOvsW/L8JSbnaShvPWtDZ9UFU5nFTqpaWCfK/TlQD1
Iev7UaRuKyJXE35/HMHvH1YBZcDhNlAqW6ZeQer3GXB2At/v2RRQ+Llg+icC728K0H84vXYF/t/C
B2CIomFjlqLiVhZeGo5wEZjWal9MCo6vEYgz+/DlE1PYDuQokmeqsCeQxcISdbHT2vE9xWk7vOmb
S1duF2AZqrk5cIGZnjDTLVIFCmKoSGvXu/BMrBHsySUBcteWlHN1IOYc8DcRonxhr9AJGM9x4Ymp
4PGlKkwaMOy5mHxuejE7nNbKydXh+KZuYvpgCfCNKiaAJo4QpDX1zRQOrkVIcFojk1jtgkiVNwk4
esVUPgLucFe2MJzI+zaiCINuwm3y4qSUFWWl41AhN3d9gVFpB95fMnpnfQwgyXbazIcIwGqaBpim
BcKINxmJxGh1yVPdKZiuq4w8mzZY9EajHV7KXdDObYZKDv4aFnk16pKF54Y/Kjc5NgsrcgD9jjxA
vwPtpa21wN54o7jipW7cJ0NuL9sYj/F5KOJ12PBiLElV1sIWVDdHXLnj4vhe28rDVnVPJ87SAdCk
N5iMDziNyFV1bjHr0YQFSSsCcVOITmRBEIihQJqMlHSoSty0U/D4GExW1fazISxPZAkmnEQV7S4d
6hPmvtjtmsXjUEcO90gDRiGrtPu2shVmbixkuPyp3DXLqsTaenJAmi7wtDi+RNoGV1nIBGXG5NPl
VcTUnjoohYlRQd1SLuiIw2AT3ilE0PmwEDFkIxdEOI8cZOJQVUSdjDuXRhwnKXckYheqYbk7vLbl
PvkfRk36mlUUubLlREO6al7K4fqlauK6evU0E59eUu5Z32R/7Ut/vKHfXqZf/tP0nmmTj/s/P2xr
2uM/2ka8r4O6eX6BpqRDU3IcQyOFdPj3j98olUWxNH0s2c4HC/G5YTjk68Q/fNr4wW9O0r86DT/s
1U9O1R9/54+O4HCCts///IeKDR0JxvedBfMDeTKRSrQPR4mx3bdnwdEFWAo7OpHK/G85/KesoXaC
ZugFWfptvpan3r938N9t4dgENOeDIWuGJRtkNN8cNR6Big2FSzYOTeOQS/4bXXtFt38gkU3t8T+5
A+QPpI8V3SDDPf0jy/ztWeAO4GdMhJZfzwKp1v+WJrB/Fqa8QVWXwVP9bRNg9+z33gE0AkchM++8
PgY4yjdnwfyg2kK75pBLFv8Ore5v1RYc+/tih/+4LagfZEs3DUvXD0fJ0+7bs+Bo3CoyBZXy18+5
Y/5ebUFFFnrYqWPJx398FvQPNmAmh/KMn98RBn0CaQpHtBjx7+93FlQb9t87+wTlg6GiTLIshuTi
H7fYm7bgfLAV2VIpFDt8TvXJ360tUBjzzrOg2R9gIBrYwJJLFP++PwvqB52yIPF4/Lu2BUQo/2YX
+d0T9thF6tYHXaew1VYYK03/3rYFzs0H6p0YHny9I/52fYQKDvMwdPvrzwXN+IBPLyfiaxcgfz9K
sng6TnVdPBq+nqW/1x2hafTz770jFC61Zuu28vWO+P4sOB80xISOJR4N4t8Blfpv9ZT/xpd+n4KQ
8I6fp8lH8FL9bI7yr77wOuj+8fOvA+5pVM2w8s0XxVzk8NvHucl/vblhpknBNx++ThKm3/n6518P
8MeffvNbr0f1+uYmeCn35ZM/TB8MX3fzfJ8wgfl/8f5xn7yhzHJdaOrHPfnnP97s5zfX/082XEXf
bVeXf8F2S0gK6dsNO6JVvnuHy2ifVvvqdUviMirURr6+/ulskvvz8ED4o1Mx38cBVnvfwXyZE/KY
e+9egzXMyv1z9rolsdfWZPf9/i2n6ctTHTw1b0bLFiWrrz/210/J4iXed/vy5XVLYrdtW/sFJ/t1
hP9b9uU3Tk6TPL5lKMP5+wWtkBRGGTy/bYUK89vX4/nrZ2b9kqEbf7tldZovvPeCbjjjQfC6h1Pz
1kwxaX3vhrfPe/9NA1R0Bn6/YLtxHCDwfntHHqas797l9DnYf/cUOUwD373lrHt78fRpXvXezZ78
+GwygSW//ySfsGfNUzS8bmlqFyZn+fWNv96UhZC++uE0O6r9C9rG2T5I3zw9CDD9iu7lbA8Ae58+
vx69OB2qrIup8Xsv4dm+qvboF6uXun7TplXZ0H/FKQme/MDbvw1vHeaz7971gL6gyuo3Lftr5PD9
266qgP9gs72e4+mkKxT/vr7x19vgGZvOmvL7TYuJ3bt3PEvr754hqmLZzvu3fP7yWO6/Gz2phzn5
e3f6/KXdv+234G4J5cf7N9z9ttknUEWDt90623d+wd1z/tL9tnspq5c3TypVU4TrwK/Y+bOXPnh6
042x8V/Ro4s9/5SV0etuTq1bIw/4+sZfb93nwtPht/m+zOgp396cmqn8sh9Y7CmR/n7zIirw3vN+
4QdvzzjQrF/Q8VxEMSOSt7OarzP4d+8x1XbfZxCMX3EpL1/StBridv/dNEE1TPUXdA7Xfvb88tu2
+qFvs0zzF1zIj8Cpf94QCRkov+CSHn7gx4YoNv8L5iM3nP2Xqnp5M6TQNFn9BU/Gm5f+7azyaxjl
vU3xtt77r7egeKYgGVR/wWj+7qVM6NnebJmu+Bd0mHc/s7QhdfoL2t/9nn4n9eq3tyZRVf0XPAT/
1I/nX2eb/634wH1QPWUpFd9vzrk5Zaff20j+QKL6h3v9s0jT73nrH+NPh/z+n36BCJjY8FP8si//
6/8DAAD//w==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State vs sales</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a:ea typeface="Calibri"/>
              <a:cs typeface="Calibri"/>
            </a:rPr>
            <a:t>State vs sales</a:t>
          </a:r>
        </a:p>
      </cx:txPr>
    </cx:title>
    <cx:plotArea>
      <cx:plotAreaRegion>
        <cx:series layoutId="regionMap" uniqueId="{D7453439-E257-4F09-8D1C-2029D2588F36}">
          <cx:tx>
            <cx:txData>
              <cx:f>_xlchart.v5.6</cx:f>
              <cx:v>sum of sales</cx:v>
            </cx:txData>
          </cx:tx>
          <cx:dataId val="0"/>
          <cx:layoutPr>
            <cx:geography cultureLanguage="en-US" cultureRegion="IN" attribution="Powered by Bing">
              <cx:geoCache provider="{E9337A44-BEBE-4D9F-B70C-5C5E7DAFC167}">
                <cx:binary>1Htpb+NYtuRfSeTnoYv70uh6wNyFpKhdsizbXwjZlrnvO3/9hJyZ3ZV+1d01mJoHlBJg0Vwv7zkn
TkRc1N9fx7+9ptdL/WXM0rz52+v469ewbcu//fJL8xpes0tzl0WvddEU7+3da5H9Ury/R6/XX97q
yxDlwS+yKKm/vIaXur2OX//r73hacC1WxeuljYp8313r6XBturRt/s253z315fKWRTmLmraOXlvp
16+LYrh8/XLN26id7qfy+uvXn674+uWXz8/5b+/8kmJYbfeGe1X5TjRUXTNUVfz4KV+/pEUefD8t
WMqdhuO6JH4/r/949+aS4f7/NJqPsVze3upr0+BTPv77466fxo2D//vrl9eiy9vbXAWYtl+/nvKo
vb59ObaX9tp8/RI1Bf12AS1ugz8dP772l59n+7/+/ukAvv/Tkd8E5PNk/adT/z0eaRrlRYTh/Wkx
Ee8kWZVUTROtj5/5c0xM605STV3RTO3beevHu7/H5A+M6F/E5R93fo7N6i8Zm831pb40yZ9ZL9Kd
JhuSYhj6t3qRf46NZd2ZkmjIlmV+O6/9HJs/MqLfj80/7/wUmw3/S8Zmkb9Fl/xPDI1i3VmSZRnW
96qxUBa/hTJTv5NNyRR164Zo+Kk/h+YPDOj3I/OPGz8FZrH5SwZmHb2GUXDJf8zOn9Bk1DvTUA3L
MBGf2+8zoGl3hiIicrf43X6fmswfGdHvh+afd36KzXrxl4zNpqjb8Au7JEX7J1aOatypqq6IpqR8
m/9PlSOJ4p2qW4osf4/Pp4bzR0f1+zH6+e5Pcdqwv2Sc1lGeX5s/N0j6naJakqr86CzSz/BmqXeS
ZSoiovSjcr/RgT80lt8PzW9u/RSX9V8V25qm6Oroxwz9v2ObYt4puqGZoooquf0+EwL5TjUM5cbW
vtXWf8O2/zyifxWcH3d+js32L1kz2yS9hEX2J+Kaot1ppgJo+97wxc8lY0DcoGREA63n4/cjL75V
zh8Z0e/H5p93forNdvmXjM39dbz8iQpHkdBPFFM1pe9F8zkw1p2iKLJl3Ij07QfC8E1dfQvMfxzO
70fl+22fQnL/+JcMyTlqXou8if5cnqaDAWiK/oNC/9xiIDwNREXTLNTM7af8HJY/NKTfD81vbv0U
nvNfk6k59SV/+3IPCpD+mKR/1Wz+P5oT4v/gu/+9d/Nbc+SnK/8vDSuoPE1UNEPU0Eh/K++gvEUJ
aC+J310R48e3f8OMT17Svx7P7yfop9t/+oT/IaPqX+fJPxw+dmkv/MMa/I2P9e/PfnwuzMpPt/47
N+vb3C3efv0qqfBCfhPB20N+QurFG3r6j0D85o7rpWl//SpIknQnqgr+gdiKuq6iEQzX76eMO1lR
JE2VLd004KPkN/EDyxKBFkVLNEwoRtWCJvn6BaTu45R0B/iydFFWAFJIEuUfXuyuSKcAePnjc7//
/SXvsl0R5W3z61dDulHn8tuFt7Fq4u0RcD91EGtJlRQT9VS+Xg5wfHG99L8Sya86zfD1jTTFvZvk
BR2gnRedPMspKaNUSUkayq33sSmjtrf1IDzogtF4qRQ1Mv/Y/djEjWKQJm5M2lVa7X1sZiFsvPG2
+fizGOMhJXka2ukgR65SC5X3semCovYiRf7+57djQp45gV8v8yQoUpJ0aeVFt83HntyMOKjWZkl9
w6+oNNalV8ZGmpKPXb+SMzr0hkHV4jxXek1Coc54FdTpEmzX1Ytw56vWyK222ozWEDlWmFnENFWD
NkaJx6hWVHq6FQx2a2brsMloPo4JkawstpW2E1mX6yIpLWPRTMmLlesNS/Oq90Jd7bxpCHtP6CXJ
ruRmJ2g4VLd556mCoaUkqMrDFCi9LRgYUxCbp26yFoask6gSi4UizxJJGi1immaW3jhbWUo+dpu6
wa6ciqWnSCNLIqF2P8YplHrhfexFUWEs/Nau0mD2PjbSXIWOOETbsW8KN6onN4j9zEtqUiVj4FWB
H7mj3PO01Htb0hdme4mjZBkmPRHbxljI5UBLfygXQTAQzM+4UAP1mGVRxZI281qhyr0OfdyTBkWl
wjiYREnN3PvnJtCS4jd/TtOceywf4v1oSp2dBHLhfWzEPC+/7Rmz//2YbMq6m6o+saQs9z5G/rEx
bn9+HBNmnchjpuok7tOOfIynjePeDhJHFtz0OJNYIn1CjaAgQUyrvbKSGiaZpDrJ2tFI6PhWi0wd
yWTRorVz0W570gu2xPqWpLbvhFSgWUnN6dK2biUcKzknXXfAntU5lkKzhz4ns8wa3Z7EbdsPZGhs
X182xjKR1hVS/jF5l9hM6nOxDiMea1xRaJMs+pAVo0ybeauMR7V8KzTbTNxaDUmddGyaSBkyqfXC
ngy0Wo4DbUTSZUSmkjv1i/lFPIUl6WaqJiQ6iAkxemKRMBdJZix1cZFEVNRtS2ZCzeZkZairIGc9
sjDn+jXeWRbxKyJXpFJJG5KxJfkxPyqxrT/oHZPH27RVM9ESOqu0G1mkeungxBm+teWh5VYjSRPa
mmQYSWXQOtiU1kv5lvEe07ft76O9/iBYxAp4u2qPfU8xEwYLGjJ3jlpR2eKJvJ5M6qskWhb7MqHN
AcfLp5EY/JIsYlIuhU02UlUl5VNXcKUgqUrznpgjkycSq1TkyUwDFKvX6GTsnSnalQ3NQzJdO50M
9WucUcMieKeeLIqKzq+iSZP24CcEs9vKBLdlFhUvZUesllQpbzZj6NQqHWUSyF4bke6gjMt8J5+U
c1ZTSQOGkDAmccCavSKSIKDl0ffmRV9zMeeKSZLA1lGbh9J0y4KUMYlSImZsEHl61Fd5Ttpz/mKc
8geLp9t4IPrAjW5p1U9WRAx3KqiAKHZ09p1iJp3BTCBS/2rI1EpOphOt04mKu6liWctyi5n3ykp4
1EOKj0Haqhf1Ot5HGgmWulcu2oU50z7igsx6maVvRWMHKAffiV+ziogKiWKWrWUFSOGqD8lyqIgQ
kG6fFMd+VT2MO/nZzNz6sY7IYFEkW78yyw2C2r3rqafO1CiI1XAklJba8ky7FJmwbEti6jR4rpc8
Wog6L+71iESIBB1N1kVEyrjE270asvnd8lLaN0S2zYYbNPH0d+s1vFeWzVV9UzztEr1Ze+DO1HD9
GPCyJJpMsvnkp+7YE3lgYrEsd43ijC2Vzj5LK2p52sSHjOoWUbe56y/67ZTzEu1AJ9NMmot8yQpe
pK6JfMjsMuLhW9XYQ01K9tavO4X163Lk+lldhRGtMrtfW0zncsYariTMSIn/GPkk5ul6KKlukGrZ
svq+WrfzMrKAGVSzXPM9n+3pQZzBZrjSPjbKE7DDn4iZklF/UzOWGgct5NipV2K8kC/TTAsvQkmh
5eJxY4HB8vpJEonixm9t4OhUikjiFgcpZJjz5jLfx7b0UlwtQCgRTHfS7WHE+92qpvHjdNJWQUAA
i4MTcHUx2CO+v6faKXqaKzrYhQO0HJ772J4X5S5uXaknte8glmHDfH8jiovy3vck38lbN90Jr1V1
i+8gcIQetZffjyHDC+WI4j3jqnvw58VYM3Ei08AswTbxHQURa9KkRBiXWkflxM3R6IA7kpfex0jK
mgUCDy5mQkKLSDUPC6K0jhi7ic/1Pcp7n63jlzCm1mtwaH1P2xoqAES5mnJiyxoJDZ+Mj0V/iqt1
IjnWUajYKNh4jF/SuKOTsDKE52bKQQvsolnVr9KxffTXlkSMaZdMpA9Y8DCITlY8aHpCytotapKo
dpE5rfQwlVQU9824NcT3sMPnsyCkAI8o47661FOepdcsdsWeKRKR9+NjGREzpPhs4zgf/f5Zbq4N
QBbVW01MNmwFJVSStLFInJdEz3Z4hhpYRBx50tkACyO8QUbQkiEgsUUaC5Fhqf8c9me1Z1ns+SMp
3tMF/vVktP2R48OA/6IDbuaFr8FEJXIvcHUfpI+JupY3OYbb0nk9LKj/WHtZSCK0vqVY2alAitwd
g9deX8UpTbJF3rKos3NMbebOoi0XXAp3Rb0UIi61635wMLw6p83EomwhFevEIPMWg5W6Rcsq0gXk
VOWLsbBjwBhTm72RjEQql8mT5SlefNCXk6tulO289U+mh4zOiLQUHo2WV4CYRJqJSMtHDKHJSN1s
hYiFkp0rm7JJWRpzyXf7aJPLR9liquZJOfUPKR/uC1tjim2hPSyk3I5KnkcPUbtJxtWgrqeYTsuc
J/ZDWxBEUHuTwlc1tH3ZHQWiKKQomFpTswb9GnwSiGSOlvrBGkjULH2RVi9tEBMhp0IJEumOGk0K
N46dSuJmgPbpDPH9XNidtpZ6t1eZma51n+J6ueRBus8THnQkEWiN7DoAiE63Rw0k24Y1McFuibUo
r0XF6pOwUytH0mmK1qtTRMnPSHyNkr0cU+yGI8knp014KS/lhg4V1zqW6I6gsqTiVcVjZWklD8bg
yjItchJIJHpVz+XaespMku9xdKodfxkuR2FjgmlQ81yVDEM6yMt+JtNqdMwX9VwwcZUepoZNNzht
3wWD1ZvAWuh27bQd6x2ZWY7C8+d2Lzj9fubBTpC8btFsh6XyVLl7PSD5tX4eN+3MzW2JZ8w8XKpu
7ugFCzsWD+uMJY+iG/n3dUFFiZpLzFGVk0kkhkCiY1/Qxmcy6KoFrbDITd4nD8quakkd0E7mecKG
nNSO+GI9ieeuOfcDr099wvp9ZqcJa47TElwJo3DA2bXJ6XRHDEnqpetcp/FeXab76Tyc6xPmHy+L
umW5F3RSb9A4+pHTYtHcD/d6TpCxJZtLux3pnG5yz3iQTvM1HLkSuVm+nk+1BxkwlKxFDco8eO12
5UW16watlegycoiJMkl8YiRueOgWwVG4N96QOLUjncT2bEVUe5AURxrBtilEhC6ezfnYgpRgJBcJ
euYhxcNKUrVu3R+G0NEKR6NKtTQUW7Jokth+T1Y1RZKKPRCe+PlzvG9VUvl20/HU7US76LiYHCKd
d72j96TJ7CGzW91WLmlACoVIF95U2+INfdpKyZTZykNN5NAp3mYuOO2maxe9RWX/BFVVbduT+JKx
2Xo07Ui0k9yWQD1H2jTrMiD+bGcD2O2uP9SHWl5LEe0PSuFYySJ5igbShcj6ajfJtLPs6pi84uMr
hQ9bvGDSUTHUirxqJ/e0HXmjcwH3GxtZZELkdSZptnNDcGmh81Jy84PaLlKD5ik3RYaEj5+nhvqb
ZOufMaJuGlDMNA+2feH0OYtbG7LJetdAzwUP31Kq+2Rw6uholC9j5nZvVW4Xw2Na00Rh3WKabbAJ
aTssMOdZSdTVMCsNy1sFnDM085rUyqwyyDLT07rY9JRhqryyW8SFZHofGyPMLU8QYkjL+tlX0t7r
Q6vz5q77vvdx7GMTqDhriSoYhlkHJG2LZll2OlVaP2Z1Iw9kVJIKbB9y2QujEorvtjdI4/e9TBAw
rvh2JlWb2EnSfjlaYiTyjwtHTWlz91/erZZlxzR9AI/UXCM2aZUIj1Ud9FzOwRS1piiZUEBndrcX
yibkcaRgqq2ocTJp8vI+bV11nljj57Vn5RXa/seuUkLnT2k2UHmnA25b1hZnODbXSF4mKP81JFoD
eKRRQNva0WonC2jRs8ggXUNGvBWVnN9UynA1F/mydhV10RueWZL8RZeIuYLiiVsibEQoCZWITxo6
BZWNVSHbTczMgUBMrnuRFCMVYtvSHTxU1TfduicGlY/6UVlPkl3ES8G0NYOMIpENnl3z87QTeAsu
amUE7wD/PJsh8VchDdbdk/wEgTQv8fWbmAkzEWjr6sTaTyHrbPWpW1fPUJ3BwE2VhTOLEpKZHHys
zEl/rmKmPwWeuJOe9WP7IkwsuLbtjZKrT4VjDLacMMR+qkiqcTkh8rV/i3cQqWV60F5Mpu1HCK3Z
TcKDtkmh3l5yO1+AeEgpLVftSp3AkmjzLsi0fUzc6Rra0nMM3vdk7FWmY+pMMm3iN5BiKL1Bp/5T
cy2eq4AKDY1bGhqOtMTkVVeQyxC3BfA++puYkh/qY++zEQ2pZAXQdaW8yOh/+8ZBRFrw4XXGhwks
NrQR7rIl026KSe5q+9YL1sNAlM0kwSriuUGUBj2NiG9DTLqYWAkoexu74xJv02NAHrMKPuU2bsKj
5kPFmkffLn3aFqyVDdKWtEhpPJHBDlbIyjKm+Usc3jRVfw4xnQOmWuCvIx2BY9HKvzdoRJOFvphF
kqx9u554Y0ee4tYdUaDqnfZFRgje8NRKofNEc7ddWg21XnKJCMc25Bnud3HgIByqBM9QSwLjKxEO
0M/KEj6KtJQALMd4G6ikl6g2s2LgsYm4NgoxDuJAkStGhpeUbnqufSh8cCqCKxLZTtHIT4VKJKZ6
wVLlwT73WVGBw1eHENQwspFGpkpwSB+o4ig1Adhaa3Ehx2R0u1O81QpmnCtPWpqjk26L5/CYVEQp
2PRmUGXv99yIaXBqfWQmRVws3r+MDVUQ5fM0QFrqEZffVIhvKCqBQuHjO+qMZKDUR3lRu+MZ0agc
yy63PgyhJ1klyamUeLaGeuluJNCNntXStiAEEmBwYQvKQjqAnO/LjDcBQ9jLgqUNrTTqu0kEb4vk
iatK8LtI29jjRHT10MF+QuPMKAwzQdp3HfWPRcjji7GGHMjM91GlirDW6oUA7f4K8gd5qjvl4maW
SUTrSB1yDQql+nAM4BFEFILs3cycfgUdKQZ0eJ5Xfn8JfRKqNEKfaDAIR69oAVqKVtrY3UV7yVwj
ozNMD7iTsW3I3A+OeXqvnW3xYVyU2wg20wgS444hCUU2BDRXyIgahw92zp+UkASz0yWsFNlc8fFF
Kpm0nNQPv6WhzfMti57NK1wEFQYMEiNJCMoQBhAC3u3hCgiPEN/aC5IkfJxbMgq0elZmpr000z5L
N2FspzAkHrsrIC58KiumJ6xIwdWW/a7ZCDI4FevPpezGNUAS44I5sdD3g87gcsW74dmSKKwMPaDw
sSbtnJRwJklecfGa1rx5nkq7w6QN6xizgPYdUD2i5nsD/yu1jYhkz6YnhlTNHAG2TxB5w9qCmDZY
8+KbtohUXysdyR5m1jnx1mhJ3JH5nD1bh0nbZAkfOiZJNE33aXLvA5nOQUHDhPa1EwzrZrzZLIBQ
Pd6MPnovzKFg5Qu2fBQ1WsXkUAD0IBxgOsAnqOChruZzvyu83vWPE2sRzoLMe9hadGw5olu/JXsU
SaAcDQ0tdD0rrmLa2eRkoWdFNhBaYc1J5lAvcNLcqiHTKdtLIYCtHB7geqET+doutEAVOFpO/WJw
YwMHLVoqZ9RuK5JpXW713bQrLKKHxAIqrRqQhYLonmIrDNl0e9w+Kg+IYzUsptMNKWIaHhF5lJxw
7tapuY/imABhTRTjC7pGMzlxDLiR6NQBeZfFKVkPO+NZZZ1F04CJ11F1O5RcshReOo0lii2G7hR6
WWmbcEIjezRIARph7XywGIMAu+AjFsL1Y74RGJWL+x4gYD4xUaRh62Sk0JbQ2b5TbpvS1iQajRTg
YxnEAAkp3KygtcwliE+1YdXkiZMDC8u8otWaA40mR0gf9XiJDgUURWJFw9qQIDVJez8c5GuLMB9R
brpOs4HDEod3FwtMlm1fY/LA8UJVZZJBLPRXFIpMAPbhpljM0P46aTqUNckvYUZKrAQ8NkjGx+l5
WKPSANgivK4OTyWRtE7jk6gtU4Wmi3qhsHIKiIF0KhZQqJgrQTmBLQwGn11UrUD92FGFQ38DegX6
FmPHfKvHZnBRF3qxSlu4k8qzNnIjZ2nGy3lRdTQxnWq0zWzbIRvfIg55bGuJLQU8ybgu3esTN2p3
0tD3eN1RcWBAkOPtm4EsFYfXiXQkSLEQf7jaSwqeot4C7vfrsHQDY5dE3tQiFaAq0baTGzESfBoV
VB1oKvNIp7dEUWGn2G26bwEwDdrasEbbqCseQSf7VM9tawP4JQPXH3qgFjiUvEwtG3U3XKXmaJl2
00NdbsQTmiJMwQ4q6a3YN8GicGI70nYIinJWT8E+OKlvGuj/pl/2LazNkTQUrC1wra10836Z9Brv
gmUz0r5YZImDGlXRYEtSOPBFfJ2IpwKFGcOKw93DFdyrqkiLxSHawvU5qAGtt9LL1HMYk/PLiKkA
ndu391pBzIeJRwObA+bvGwDJzY5OoBaLRVwyezg0J93LLslB5PpzVTA9tCHu6w9DvxsW0lmzh3er
doOZSnZIsayTL4TxtSzcxglc8wL4VZGWJzTJWbXFIybW726121zBxfuYtlBxJVYG1sIFLT3xGqp6
5rp8lCQSvOsG1LY9m6e2HUisUFN04NgkiCH1vQRGGA6pN2NVhGXZwdPJNtD8z4aBFTewPbljdcmq
jg2ngQcPGSoABG9A47Oz3JU0mi1zmejvIRDYIikeoxF4pGBqNa4ksjeu5HegrpiSaKbCNlgiy9pj
/qby3Cd5zUZkAilX0741uH8N8YCQ6iUt4QPF3ozFj+GqsMmLd9UhcJGtrxikX9lNu4JZWpZbBLny
/IUK6uZoyVqGbH82H6qNysdl5KR23pFmJoqM9ISp072jLVspTe/lE6iXtkwgSrx0JW21eTdNFGdF
qjCQ8wMwqlZcWbJTLJAVbNRuNMOXloG5CkvoHruVqFisIO36F+sFxSlkIHlIFvlNbhnmjzTr4cH3
8i2qtzmN5ylmKCiG6Xt7Tu/nVX1sTgDFGP4J/Jv7CDSBywv1aX6xznPjTKckoNkz+pKmbtNuE06v
aDSg//5KefYrFupL8xXsRAhpnjt1vAgPGejDvbYvYegcExlDJinSbSXfG8jJc+921xS6x0u3yXrc
i49aTYpFOpNslS9Vg48+1k5IEZE2JW2N9RYiL0purYNdBVLjjlzdFjkYuMbjB9lWOGpnFXHFtex8
Zy1HdzwMj5JjrmpAEsTSZmpvzKHdwhLHQkVoIxo18WUQKQ52EZpEetFAT47ASPwPKepA0hepplPv
gr4HAuQTPGezIg3UGJAPbLLkdeUgw9WcRivNsRzYBMO9GDGIabHlMPUVk5mzbcLh7WgxLie7Fnhi
OZm5KFLbPHYdyZemQvSc4gWJQo2epRaTtzM13c7wJuVUAlgTeFFwG7wOFFl2U4mDIJZ8eJW82muf
h/u+sbWByY8j1RmCDsbcybYGcbiF6gMxPRQKlZ41ri+KExTfEgsCCwgL41QBidbppgwXqUjh882o
kYQ0TyKcVoB+4BYQuS0TLr47PI7vIj6vIMK6ehRau3ttH3yZWIOb7quWdjlJQqI9mEvxBcaV1nP1
LHi15ISH8WGoudbasC6KtxgMCaOCm69DkIluq3j6bMczkSMsAMDcRMB5qcMO4UFJGizj5aQcqbxq
RQh82CnPWkjFFXyf6TjNK4UbjnmsHgM4SliCAhk3Jp7BjIFNclCT5x5fFC2Gx2g4aqptTXRC6sCb
X8FJf3UbAZ5Xe0DYKp/QPoXxRjqfmBKbYJEDRtwZDudbS4135QGLHn7As8DRsMQmudFOmddSyhqk
BQ06WpmnpnPKxp6R+ZDBKZVit8TK3oQGzQRHdYeEijlJczZhadUxX0si0eAxhT+m0hnOtHyb/6hm
SUHGgzSx0AfTIKgCaPj5MG3TTavfTKliZ74OtYuLoQvSiRgpT9ZA7RRqB3rvbbJVFDXWFnfVJlga
ASm5bJdehuIBVUYjCdYaL+3i0j1oL+0q7kmWseAiwkqub/CbvBcTyd7bJ3O8NSqs9elO4zXLcI01
1uBduY8d677xBtpD8E/P6vsYIXp0jm5royHtQlczbVRav0gOvrCbIfur2xrn7Hu1uJvnDZ4Ydt74
6OfLUSZYkJQQNjj/nSP4npl4xUw1daXC7pmpEpG0p9JsY2EzuvWsk/QizjQ3XclysGipBI5vsCFj
gunMzaOaLKoZi24Uy0Q1GTsnDxz5xiOwJmrSsaMaYn1QQcq121utR6X3sGqaBXYxskbgaAvNyMwL
yLG/0SdS90RbDB4IAdYLIfxYjwJ4zZ8yeGsCA1rm1l7TnCh90Nz6KFn2ZILAkPg1zMmtZbHEzS4t
3POapCJLsBqcbrHAMVgwpbH66UK4VNxHLW5iu4b4WgfPMnAM7J7LDVa4ED0w4GQfJWyWbiOYTZLt
ZY7JkWQSZjbaGe/W4TbW1k2/MHiNhmjQHk6MA8je4HPBjONHsOWsXOUj1ogKFxzNuhinTKH5Q/IW
6Bypnq0SanHzCU6AQSaA0TNspmw/roL/Q9d57UYOM9v6iQgoUeFWuYO7bbfdDjeEwwxFSVSgIvX0
e3X/55zZ2NgHGBjuaAWyWLXWV5wT7NPxpZwj34uDIJtfUMPDUAw+1IKRgS9/66sTpvTS4gwS8mf5
8T+wyFk0vi1Icx4g2fjc2G35xgon3RjBdb4sJ+ePfOqR4uy8n9YN+6QqUm3tGDuOKA4y+m7HGBMN
VljMpCqF17/qVDTJqOJGpxi0t1iNm4+09yXuVQo3GX6ZF3lmOP5gAbWj8le/tn5CTCT+uKSyio3r
kqxngnBkwZnakNv0SxjYSUlCz45b1GGYaRjXJCxeRTpcKj80zKQaDn6TF591F/WP3Wvb5h7JYS7A
cTBLaHZpMO/M8lEv16BMWIvcGYECyQYOJZ2+K+g8mQt5J4YtiLHuJMODfmh2NCQ5pCOMBWR2XTy/
QpfVIu6QMF28R4pYerb2WB6dq52qdHiz27QjeTtE86tlRqqEbnsUEI0ryFJzMiIXu/DrdjHtcLI/
hZ+OOEDYELCych86uUy8MSppJEh7c6o8d8eLdFPJAiCl+HRPbjLsK1ypMlLvArBB+drfjlV8rXXE
IoZ/dq6dbNaPMMxhGC1T6noxJEukGw5MX+cI83S7QrlIYGO9T7ApX81HspPn/qV+xqIeKHgGJC4z
+xeGUYl6VIX2DoaDiBCLL4ZzLvfL2R1D/K36D3sz3jRqXyTeu/6jycq9FW8JVB37C2L3+An9v9u3
JJrMyDqozyZhCdmNr+KC03FiZiZwOexdsRMADBCuaVQ88PP60GSWvPkp5c2hE0WEQYPcrn5RL5ia
6wsGGQKe1af0Yr/7CNzndQrNXTBGtnWc2w8DEsbVhRgzZsuarE1ar/BkI2+MYXd3fxr7oKrEhyYE
rwxLNK490h2ZDzovUF+N8FxSzRKK8LLEXpW21b70d173YPK48HZTlxVeMjnZtsLLSEGRSZa6FUZ/
yO7+w2pl/hTVTRJUb3WHVMY7zORkPmBhUXoP6wtXz7v7cSWNDR5WHvzo0P5Qf8RFfq9N1PyBIfyE
r8eIud2E/VCE3oJQF4m34aD+KANDBEt66B3L184J/WffuJ2dPd+dJUhbfQgLcC4RlELygruDcxxQ
fyANe7MOU+w9uGdgQpFx8J/hHa4q8X5pmcQMOoSKPBiFTkjLg3uYv/RPZWIOhuVf+By78aTWcOzD
tcyW5cqnk2knNpK0Kmme+Pvchy2UXe/Bywx4IwZyWwdGZ7ZNsT3FSDckPLsR1Wyov8UbigomM1XE
ICEGmCfJtKeYp0B6vv1Dx6PiqXutZShSskN0MFK7zFR7DNp0W/K+CM0E06CPexs5sPPI/5jPGn7z
j19HYwQs4rX+Q6DetpAlYusNf29Oce5ghB6GNyO3X2Epkri9kA/3ef3gZW7uLJqNkfUzIEX5nWKs
FBDiXgnfjVGQwVt89XSGkDFc1L5YQ+eNXxAUXOMGolEn6aZbkXLyH5YcPkPnRkEZYv73qXg0s+Wn
ehxhvpHHyQgx4rtX+8OBySMutRN3r/63HkMK8ecwvcA82frb9VSZL0L9gu8Yn9ST8e0cqnOAc1XR
AIPzzqOs1+1TZTa/Wa0DhAbooheYzDSkLAH9Zr1bsbwUnxh2/GJAbI78MyyfTsfy+PWFsrqCwpCv
WYUc7I+3hONrD1EoKvCHcIzi4iDgXcrX7QI2oEFWiwjehs20I3OkMTu/A3wmOP6tcUGDY53xiCNw
gl2AN3qRLIatDOMW3FRS/9EXNy2ehsMtQ16x8AIECIGQvEKwPIwneXZPJMYtLT87TKyDSNVz9xTs
6GMV949r5nzbMAyXEFjIwcrpox8k47t4w9Qt9iJunurTEsNd1OvBEAm4F8jySDufYnPXZGKOrJQA
6fBycHiQWSDMP9sIHt3tJKa38XM+uThb2Le/N8mW41bDpdzi4kBoqHGdUa4XYfPq5PWzy5Mj/dsX
B8wvN3daaHU73OdfaDEFT8iQTTQE3gHQDcMX4A1UB5iI3n57sq2de0aKWfUvwd44SIRPLD39EeOy
29evrYi9L/cbz01maP9BiMBAMT9K4DTI7N/UgxWbyNgEMqK4tx6XMSnh1OiwAWElI4RsnKHDMxuV
bR9Bdl6K2xAxXtQTuE8Cyw0VtYRa/oXsvbNfZiRJW2JamY3anYbGT3/ENwGW9e3ImCJ1XS4uyBdM
hObmBPsH58CKmH5NL/KlPGB8wrxup5BA2QaIeRkfyL56mXagqNy7y4+q8dk6FjpedsjUO4Q+HCJW
TBSIRe6/wcLuq6h5MD+g6/5ZkVUd+bU53hAxHvvrJ9O74Nx/FTtMrQ166juYEPg2XTRPYX0kWO6B
zyVdcGYgYsHDXdX7gBJ8iZ06Rtxe33u4u1Cn9vwKooMc3SeoAiME+E+sdC9VtfefAJY9AXN9Gj/6
NyNWyKPrtPtCxCYhYIXZxvCxz1hBsNK4e1BDTg8MDUJ4hETT7B94H+knZNneo6mjtYhapMfqSb8M
F/q4HFRWVzvhRB4y26vKEGDOk5OSQ/BS8517MgCQYGWG/LH9EJHxGFDMoVwjRD6SgnmEzIKsVxeR
7Wc6C2JEgnflxesVXre6ltfgFUXp6EPxD4NXjjII6VfC42n/XrOHpog95LVQjPFsECI/gaWq/4og
Ct7LFxQMI24kz2oUTUn/qE4lcg6UNX3EhqS1kCkn8nf8QqUq5qw8BZ/sopBqW1gWdqOMCyPvUVyK
kC2HpjuVRu7+uD+VFSLoFLiIR8+LaZXDRhfvqKmmd0fDDklcGFfG2UOyK6Pqcfk1xry9lHlzsjEx
p8j7Io9Y6aR9lvyjB8NiY3A5qKeW3NDHccmD5lnUT4udsyLtYbUiMf3Tw/97Qw4hsL5+mi1krLiH
tvLKf9YqsRhkjgjTB5G69hPZ5kuX9Ga0Vtmk3qoGfk2MpamHnGaCls0xylQLdRm+K8QreE08hAhm
PbSHMYvqT3yXRlqF5xFa5sR1996HNJMuW75FsxsGqADugbpRsd4KaruBlXALyBu5ZTRcJhKLdXFb
gPlF5+OfNbMOAjNovnkL9GV4q4Co8rxojz6LKNQPJ27tvK0fBMgMHiLyEdj6gPg8FG2R+aP3xbGD
lrHdUlhUN9AteTT0SYG1qgcoU0I0X67rePZ2PmzTObdtYKhHrNOwpVOOgMPzRT/zLbbXfQ8Iwt1b
U4qMBAcs63eTARntQkKQiM67qY1NLCowI5BbW7fL31tJde6WnSSHeX0a22dRnS35ILvcbgGyR4AM
N3Ily26ZHxu99+F2wYNsYUzs1/nBrr+1u3d8wGJX7UOuaXKkJcjLkAshSXBweyGGIGVH2m0lvkgR
K3E7thKs3jEgGQNUpyNL52yOXTcGdle/O8/BI/CkaQQbG40wrNuckBCJUdOlZvvFnd2wHukKhuOK
wCzc3fzqfs+Pd2N/urn9/3z++0P0YQN+kSb5Dwtwf1/h85s6go1Ubh9YXV4ZkVRsyahV7O7PaeY6
qTd6jzOTwc73jUROEMbKATOhIxDl3I2Ne8GXCVIKfvM6EPWLNumuV0efOKgV70/dX7S2BsDmCGn7
/py5NXg5uH3i/jhQTur3fZCNDhB7WVpDYqzi11xurP39OXV7oa+A2t9/6AGtB/ff/r1wf99/PuI7
U4NoLuYxnh3YW/c3ydq3EfFuX3R/68hbFCalVe1nWqszn3drh2rc0QBVJpbbOFjTFX6mlqFNGR8z
DQbIKscxWhdXx26TiNdq0g+K66eVDWPMfdy1Vtr07DbiXNfFV2DLZ9shX5Yxj6lTO04UwN4Qld4J
UiYK83Vi57VZ7axozRJq7zsjwRB6Zb2mNXi6is9rto0DT2XZosiDghA0sBprYLHaLo3YIyZKGt9D
mTyBE63t8kRE9S7ndtnNAvkpOk6w9LlYN91JwLgapjWXLpxtsXy1RmsdHAYsauC59p0Ed2VXNrhG
1JjTwfQpxiCk0eVRjpZ5QCcf3A2P/voGvHjfTjsP/mQ1xL7Sn+gKGcJ6Q8Ixza4MGZA0wpEY1QKW
pQDfSUFbDHPPEz0BaxwWLITVALF5MdZd3Rbvc2ntW9Cpt0YSBntgCrouN+gIYa6cUlyQJqItb4B8
9wAvg34KqQDktTklYLp5fuCu9WcwgDO7BQj/wUy3DX55VyxGZG3ebynpVxNAz6gFZVFLq5h6IBNW
H+yLgnxTgqZwPFh7s22asUkSBDxidH7okqVBxXqWBWA7AIG6+fXXpkyWAd6beO5QPwygxdSMMqDU
PF6dbYlpf/t4EdQHUVyFmptn1lYAngrrCdu5FBG1qT56RdtkjdygxA213A/0e9U5bch+I4iBui1F
jEueDCsQd1PUWyLk9M6Mott18q9RgnxgCsC6t9ZLuFV0H8ALmNH0IExoDmoU5akcZTKNt1hTN1+i
R7eFeSq7HpBC6wNa2EZU5JX3WXjemFnM/Q6K7UFbNUQp3wR5bNBUC+C1Fc6IO9A2rcJdT5L2oFpa
ltPCR9KLqbbz7Clp53XNR72B5i4C6MHwFG23vfYYiYm5mNAh+x06ogBHVghmpV//VUuhDp2vz9sG
TcQXGgG6wfxgS2GA03Bg8tTIXb1PhMDuryP5b+kqSGs11rbKhERlYciO0NCsnszHzdd7b7MxS0pk
A045fBAfa0EHBa0fYRApxyWJNbkIBlb9RXsJqUuV756wkMgxsM5edzEqlAQzaaArz3BVDeiGvMTS
VtrBZXI4ZL+uorFCKCs7Sc8mqn9reWQYSDGbIUZY3I/7joPOrUF/N38XUk1Hs0Lkdiw7DqYeGbmQ
InMDWN0TUpqS8TVjW1tFPaDb1nLAGRoN6PnayLaIUSyo7Vy3qabuwcUFmHuoh3LCMJs3qOB8KZzc
t4D4b6o8TgKJihyQ9TVd9bTwLzGse9MB92UAMkCI5blD/Ug7sCFEtfzKeoZFKvh70cJSbr3aDFur
yrQ9TJFQ1ZZZk9Okg68xTUCq8rmB+K82R6AArt7Utl2d6nHtYE2N8BDXSgN+njCCC+WHNYGI1cL4
FAGJZaWNJ8+R47m1UMJU64/hGR/rinvd0kAnRFcJsOzvoUVtv2eFhVur7bPvQHIkzrVxTazVdwRI
w3ApDcC2sgGDS9XzKonzUUFutGx4lR60YF7Mae2Q/YIkwlpdLDiDP+6rWXzWk18maKI72EPhgYrc
4FrPMEhXjrYEBkpE6P4pMMfQn8r60NqwicsemcNo2kY8961KG6LP1qgTy/V4XPkMZY+yL/VUN4Df
oRl6a+shZRBbOm0K7TdecW5Mbp0Ma3pX1vTaKsyTaWuTcTVQxnvQJwo+FCfZoQClMO03aoSOUUFs
RzXnLV2H70V8swh7JozDp+hJtQeL2I/0UFDkF2UAkzw4MoTI1n83KsiUTJYw8NGhYJZ6zId1SYhb
vwbrrV3BnT5Hv2A7w0M6vLjftSv/6NENMrouc+Qa0OBlUrieFVcMaIllySJG+5t5nlqg5oHZVrHv
oF6aFkhaFnezjU9PohuKJCiCq9MaNZRm6BSYZiDlhhWgiL/FHKMcpF80cPT3wHFemtLd1X46c/CG
jTE0EVajqzE962W4Du3z7RD3zCswqAqXZLZmoVnaFOOkvorALtKioebeEvBoVKMX2DhgPMwAyog/
YirWrR7TYEIy3cD4mF0yAYE2osHUJNoKztJ5pueKIRv1qNMmgdp2k1l0iTvUT1JKnTeweRZ/yDzH
2mKj2AA2bEsNu0IzgPY1NEZP01RWAxpE8CUrKpypjE2pzmjkdLB6D3OsbzL1gETcEbingTFKtCWA
XSGdGboK4nK3zX5ENLQvixkwIUb6VhsQDaR/3EayJU4PeqJdhhHk0pZ33Vzu27XbM8rrpG2QQgYS
rX0lh8rfUTaFM/N5ylCFVUQIOGgoYQCeLEAWuA/V0NaqSj31ZJsdSQrsU4FkGYV96UD1GFzUfjNW
2NCD8VR4gUYHYg0Pk4DFBjnS63kOe3foMt4A4fNcetIrNON2H+gZXuwEf194TmQh9KeFQqNMRdoh
5h4tcwGj3VzrVDAA8qqw3kwf6jLB+E5GCGptqQWKRPIa1IMfM1/C5Fwo5A9HXqymvJKe5+aKgMyn
YYEOj2LEaKx44mh6aYYSfUtYTKTy3oaKWlfpnLStKBbyLicTBExtVOjYGttfXHGU7H7w5vp0edeT
/8NqeVmtcTvJaR4OC9/ZK/wAyxXLgVocpHmAon6WUKFU4B+DRn5RxopoNuDit+XjWvje3t6mV40R
iMGKtAbZXbcMGTpbIb3CaSyZ4UUSuRc4rg29N/CfpOu8SwkjiwBiKz2GwldAw7KNugaNZv7aFb22
qjfjtTOSddFHwQB9zqhfYjqPddyZTtZUQBeK4XnzvJ1w+9gUgBoss8/8nkMq5Oj5sbn7aQ9Lj+pr
TGqxQsQizamjK4behoYxmAedtNKAmOQ84fjjkXJ1arU6MVJ86NUvcneBGhPrUjpPzmjkXENNklaw
Zb03J7MC/2MMcLYdo87WdSh3TGx7Z1ge+7oVWWMXWSGgXpkFKP627NGGJCY0K95KIKLqpEAuMMxY
pkVw4oupd94E9UWVbVyROUiNDiZ9XZRx4zy4RJaRy2GvUheNjIb5ly7jj2+MeBt/BAatD8jvcMG6
VyY3f9cfg3V0Lpvlou/WDDuJlrQNyUm2XYtSOCk6wLc8MPedgJnjMIxac6PHpaAwU3oSmh5YIc9S
O0Gh0q+D1aPOeey4RMOtRivpQCPPHzXYWllE2+aBu1oe1gCrxALvZ+hdMwo0aMhlumLPkXJX1/IR
IMJqKTRcAqjvTdxqMa52YhCVNOj2DWev93ba6w/O6vDnrqxibhXRoIAqYgMCN3X68dMLuuUog+Cg
A5QrAe2yef1s6IPVieOAVuGEeD4sIC1QR3tvhUkvY73KaMKx4jKVoAklq5BAVi+a+9+CzjS3tR2k
QzM+m+PMj9JBKGt09UEr8qcacUEpdNKAzruCdh+qB2JM5PAuLQFfw2hPgvUUEPC6XzBzY+mqUGN/
03AUlKAoqdHSZF8MacSdmM+8g7ZnZj33jdRv5ygYkTn1zXZcaPHrLZKhy/GbVVB2WKVpgmQsbcZO
n2zPPMmCOCEZQSmkjtkBOe4gqk2oehH8g/7JCOCoYFPUIetuZG/ZT7vA60nEbfBfaNik2wwRgyP3
HNAh0lN9dbAja776YkTz8WAmAe0PvSGTdvA/Wgvr8FKTrDKhHbVNBVJogPimNXlUaC14MWCaLWL4
kGs5RIW9gJtcKi+jAPOrgztbKKGt+eDaWD/GwkKTSSPxmwY7Z3BbxZ4An0ZtlQgBVEMJBwHmx9i2
MiJjgzN9Gnv0QC9oKStMzROXojl0mQUwRc3LlDGUeptdXVjhirie4NXibrTRRKtkro0hMSUcI1TR
0PP9KhYoO3Y2cR9Nr4feNaSVofcE3MQqYQ/5MClsVKlAmOWWYNHCPgPLDjM5eB66o6rTQk83xQ2s
ICYPGKdOxkGx7OzWygqmYCvrYnyCpvBKahN9G5LkNsMNJKaCBrJOn9XUVJHr+AmyeRINo3FkGm6t
QSUoSMiNGrA0dZ9cVEN7kz4tBgyxUl9LPuVBVUI6KMw6lZzggmGyW35SLm/UJE5UMBNYbXDrlx2u
aO5eD1YH3ursNE1woO2W97UzgYilRWa769M8m6i8FZIZZpeQQnv/ZLvQXjnhDxu7JcsmBifyUgA5
wwPGuYx9HsDfDb59NSmoUeXBJPNjya0HnPgW+gMKNrIM6GGf+5NnlJ+VXVXZQHGFJong1zagBL3q
2VpBj8/2CLRE4/oat/vOwJPaJjtYLKjfDJdBZiTjoRxvfYpyhgOp6yaUPcnqkcLrM+C7rAG0adxK
Z4SxQStVP6w3nW/oyEkV39NK90qP1SHwB4wO34Gtozi6fIC0+igruLZhWm/otl1sb1eUz20NjIEX
409hgKlQEAf6EUVPAF99dcbY8NDb3yy4uh3EmZRPAHZGAcObtCgu3B5dW1qvKscqgAZoZYPTBY/o
9u7yULRe2gV0uUkZ6PG2AMUJi02Ju9oAVjer2U0KfN3kbA2qbSdabNDkBuv8bALjogA+0tZx0VSl
/mqEXhoU+iinesOwUC4gRtBHS0BZ7DC2nIaqyOd5e9gMqzo0Pri/desOwTQOcacY2EEmElqyp0oB
viabdbBv9g51EJgcOVzd2oMFZ8Tu8rZxbuyxIch1dmzAXPPghTgoN8T9LHKHbKBiVljuDZUHu5nQ
KDWCndYa41qS1Kboa9BXu3bRimpsa1R2IKsGLAcco37ZWiNdm4LFqILfgGZ0hrJ+tv5SWMJMblHf
ww1Fg2k0iJMlBHqDbfHUAuzoLBCGne7zoarj3iTsYih0iGzwhXFitVm/1a6dztvOHtBbQWxxQFr4
BMVkA2yxZI1h/UWg/C22vo+8BtVdMy0mZoCM2eCQUI027DWrjmjjt4krAhS0fvDSaIpJ6GKgejAL
F9TwZwvBBs1Z3s8mBJgQgO/TYKDacZcPdFCNuIlKHTXFyRYgqvuuWVPSl/A5yFg8affb589oceig
SYU8mILEW6xPY4SZstzcI/3uLahcanf4tAyUdV06MOedtegtRQvW3hjBedRT8TUaEIVK7BlQtmUs
rAVpVQmTcuj7d0w5CEzMRL+I4Xwoe1pC0wZ4ariNBczd+Lbd5bIpeBqje6pUCxRg8IHzmQDIluq3
8ETzuAHVt1pYZe2tjqUo4UzkcN3CjwSNE/4CCWStzSPbhH+hCobIAvNKQ/zitjBPXmvGLUUb1TAD
1ay6tblstvHtd2bxjdrmlzJMadN9aQIKVdMefrG+fUgX2gsdObKsc9tPKoecSVe+prwXH47hgMva
TQsWVOGgmXeYIKshNBwlCBfdoG9/tGJhyz6jHEmMh70alL2kWLpgTTjt3ltqP2rM+ZtZZRdZIMVb
huxEM8XQdT3nhVOb6eojvDXa/KpZ8NpsJfpXsKE4ghXMJ7aexFp/+OawZJsrh2O/Oj78LmLGrjBa
ADn917w42a3MiFpFt0S7znYIghkoB/KWdlNNOpvsAYGuPPhW4IS8ayBu+OZLF/SoDeVKgHqiKY5O
71i8xFO1jjrCroYX3+NBwjYG6r8fXv2miV3dO/Ha9mhLbe2LMyL+Naaj4pp3mUcMkoFRtTq0PzG/
lljnoPGsiH3NaijsOjK7qVTOXrWNm3sgD+zamzJGkIT66OS0WYMoJA30IyBLMkSLPnmUenOBiOKP
zo44k4gI76KqKYPcRm6x563zIyQJzqLsHjcDTZ2LZa9pIFHtbT46XmSDRN5xE7ekKeuNdNYjPMug
GU/29wLwRCLwR6gIe7C9VSy9Aa4De7ObJvE3G5D+DD+jKL9U13qPPuRoVA06dGfvGgC+k2j1Q8+L
oxPakb+NM2WL67uo3MjZm9Qvh/CWtAqsxNLZWxaAxNg6iPU9Q9p9U+1bQ7Yp9+wqXAru5QvTJ39d
7ZB58Egp00jkeiQHHgFRzAgYBG0hYpjQr/imLKCsK4m8afrgnFzL1qNx7aJKLrrm3dKbzC1aHRgb
jEgvaD+0pxtkOY6x1OjjJwsCaWtCbLaHR0V8bMXAJXQOXtB0+JzIdFCDhpu0LWjqcBX2KximAYsV
GeLZRC+P0WxDTEUDb3+DHLFihYtKM6jz0jK8pLdwVclq/LgTfbYHST8CAsbKL7vP0l2/jJGcLOUe
sdY+Lriz147R/WrYdVQ0A4iVAXNQ1k5aNu8rquKcKewjQ0AzNMdqQSN/CfRdLgj+I9qysJCsIeoR
rM9u/1PzBgmp6QMvbm877/zvvxZaPS3jraGKUrlfA9qW5/vbee/5Gkb1rYiYFx2j8G/2/3nT7Z3/
HsrexZ4I98f/+fX+8f/19X8f32aF4/r32PPhMC6ZSZa/+JMFeiRsHPHtx/23+w/Szs1ezehm/ffw
/tv9ufur/978P577Hw/v72PYbaabf0zFEl2hVTiQq9yzqsPZ6Nsp/ufX+7P3x5u94iUisduHFbQX
1Cft/v4Dowsdt/8ek43938fOrc8WfTTi3ZMbzauNRAExBityIGXu62rccJZk3DlMhnWn/ZytNnbL
8eGeyrmn+8Io6H4rmB8HPlKa+8Ox3/7PC9XtLZ7rwHkgdv7vA/e33R8SiEKZuxSH+1OCOs5+tXx0
sk1G5aB/Gfv23N93f+X+o5UKfxxF53MpbDRuuw0ausrbYdxfHi1Kd631ox2LAhgOZnS3umAFBHYR
OyBxwC5bt92KvB5mPquxFvcd3F+nHC9jCYNmVlpFbuuO+/sPax0BRBSt2sA3biBEsOuM146/KwFr
0fgU6mdpikOFBdxRcMyKYYBdSEhUYbOxXNx2lSpvG0Xdtojc3x/ef0i5AN2ePKVyxce4NWe0N9xf
mXljbgnrmj/1AlX+3+fqocCCqid3z7A5Wlbdv+H+3R0nt51HyHzA6Yjs39/7z1+5f+1/3nN/aR3h
pJhLg67Q/3dQ1e1A/x3e/YX/9t3/35f/fUPnl0MWTMPu33v/299shZ+LSh1qEwkw9sxC+PMlNlKg
QRkXPLgsDsBFy0SfnafHYwXpGdtJYfeM2W9ghhEB6fKrcsw+93oGV6Atdl6lm51blOpIpgWuUgUf
f+T5XMxJOdY7wsGt9C228sIWKzELyNesjL+uU8j93MOIV/jvIkKFzAUVJ0WVjZ0KiOtCE4NnaTFU
nkFjr9gBBnsQzcGQMXgfxIUUcPsPQNIqeEEC1p6qBSEt6A2gs4aR8LFiccfnHs1KMOvnRgH8xEb3
kbNiU4MBe3g08s/MBUlUBwYKuUA8VfpxgkQXo10edJHbvowuDIS+wM4gJkiKGSpZjKQbfveIfkVR
O3zXr+bF8poz0tshWmsDIIIo8xpLcD67pgrHBnvwmKjLDCaAU/no52qnx9pssZgJNp1WE8bSBAfT
tGHTTTcavObBfm5XHbMKTVslAUtMt27D1MKmOB5YZez7oQFK+h1Rjy28RVaeC7bVkdwCIDTm+Et5
5Sdb2XuxFZiHtlgm4KcMMPrA9txHA4jhBW8VsMoRPkjMuUAH0QSipxkg3pOvaarqVDXDt+GlVV2P
MBopHP2qehx6FNsl7cBQF+jXZaBBLZhrB4d+etT+sqoJzbMDxDRHmzl1wY4XLcCA9jxXwA29un9D
l4EMAx/7nKiR87D3oZOalaBYAocNG3IgPhCnXXe9h9qBw4P9L/bOZLltbcu2/5LtxA0Ae6NqZDbE
GqSoWpbcQViWhLreKL8+B2gf2/fczHzv9V/EOQiSsiSIRLH2XHOOlaq4OTqDdqZP0PTqsdapiw1W
pqqAYTK18Ypm8HlIjdMgXAv/WJdslFtea0rU28EKbjRTvhX1otuyOxqHMOKIqV1pSQcysCAYkwbF
p5PFxywYCI6HtXYdFWho3M5gCsUa70lmnkMoI0Lvm1XTIgfUWGCmKjRXRWq86Ep82Km2L0LCFXzr
NXIAJ0w03+aa/dDbzXiL9miGFGuphQOMwTLe3oFHUyOG+JrUJ1JTaXowXFZBhacdneAhlb11pzLz
0zJJ8cfZU0iBQqK+wLcrX/tWB5ei5i/RXgsNlgmzmexluvh6bfWdZuCy8Bu0jVuz1lMlIT7RZZsq
4aomcmOmuULNKgpa2lhg28LR17SxzE2ZOt/DvomeS+StIPCqdTTE23oA3Bag626DPPD1ND4gZj6Z
tQwONe8Q03A0pM7SejJKdcpyDw+cy0VU5gOxOmntexG5e1UF120UN76UBdeRMveRBK51Qlhj27/W
WfNVr9iDvMIEmwd3VWncttHI0o/3u9c2vUUpKLrp3Uht7bqJyQmYLRKeFhm4afBhpTE28MQKXqIY
U/Vc6DB1opyikwywioLrcrbRejk/oEdo31mu4ajQD4VHwDfsjhKH3UCwp21AKnE534oBGl+l5SGe
2rx+y21kgxZC4lrYwPck/jYDaQ/zS9punVkOD7lqcBkmGGV4bzEwq0g7U9MD8DMw3U7FUTlxeOt0
3JND2kJSxuF2FMZXN/F03DAF/kszfZpk3O3alGW4ETnWuY+C7woJrTMskBgm9q6xY7/qLrmNVQU+
cBakZ4OOs3vse2wx05XXo0xZIaapfgi21jyam8pRw2NXDrQth8e6bXW8pdGHKTqxqhELtsrC8zsa
pkENzw+lS4zHpVuSiIPnrRoy01mbK3gnibnR+ht20VybbaBwjCJ9yLGtdwWMStr4OGHHqTwW4aBA
5+EmxcixmzXN2gwJoQpoQHmK09hurfxgCsBClhbdQBYd8GgtJAS6d9sgcdVBhfpNPeMLo1n11M0Z
oab+bmjbeWW6aB9TZRAv1EPpD273PYGUitBWvI8JSMKhiQqqNP1Z0+uWd70hg2RByqzVdNQtl2Bb
52z7pEPCLwUCj3AWDGhB2KIeH0Zl4geXMWqxtp7Naj4qzDWZFebXi8mMI9cp+/iUVnO+afL8hE56
o+kXA3osN2Vi1yw7nGbXKfz/wzin/tTwQXtze5ZhDJym6gNkhPHVSfGAZON4k6Lb+0NFYyV3iXGN
iSA0XHoHfUxfBwyvzji+ZjbNdN1OrrtZwx89EbWwTSJMeiNWoYUVfuqnU9ckmV9vpyG/yyqDa2rh
fauKFjFfEfG1m+fU1WM8M9WDTVOrmGMoojZ35lxz3u3lVLVNWjhpfmoGTiA0O6q9eXwL9Po86FMF
NIe/PiHxbuhEst2cCHIdPRpeaxlYdb36gC8nrzEiQAHlx+X+YAO3o81MDGp57fKF2YWNVzvysWxV
ePQi6yXOIBsmjd753UKwGZaNMaSEKcLiKdKiyI/yxvMnOb5EGqCKthCTb1DtYS9h02hWuLFy7AQJ
PqhjWhfGofbmtbmoh0Fr7sZlDaA7rAtq1pFuWxo7fYF8Xjbmr0eXpz92cfmGNo5pzG0uL/TKpJwb
lz13B+NRSzMgP86gr12y5fgiv+SjOlbFVOwoH2cEpylVvmu6PKSRXl6VdiHWhqcBIGm8XQETMW9e
RYj33/DweV5K+ssG8PsMAYfN5WmkuSjoLNjWUjWdnwZfQ9mN84+dEm07zBs1tXfRcoSnkvuBStL5
yuZsYXHJIqI2QZeUy+by6G+v9a7HfdMmYNSYCeLksnLStIqSNhQd7svUOoddx4KuWD7L35t2qVG7
2ApXOh3nlaxpdu6Nhcx6QaSGaciapdB3Y6tgJSybxLGwMl2exwuUda5RY7xM7G2tT/HVO32F4wUy
a97c98o1DrYDschdNnOGkVdTdbYa9GEhVQGL9buK1FlTWteRU3KBsE3Tn7pS+JdHja6ZfjXYJWIG
Umy4MGJrIZZazGLJwbPLPlwe2Sx117bEwhXFp8qqDV+1ruHjY+8jOzhYNTQTM8X0G1YRIfjMkNMh
Eve0RUq/MNx6FyUuULb2dR6o81jr5SvaBjUfYamvg1AjsuO0wq9MQ/itSJp1xz30Stm4DyD4k00C
nQzr0nMKaAEQb7IAmkKFobSiWze10lyJnrUMfczbKgjinZE7HE4eS96NirXPYVnHXDbd8sgYAsz0
s0AY+guT6xSxu24yBJGmcYtj0RvElzRuaFC9Kg8jbhLjcGaDvnoo1WzsRvqj/rxsLu//5alAUsxy
xBze7hCA3vIZULn93HgjDBUXr8Bq9jQcuBkLIjMSmEqHXdnheKkpeL0FJPz7ALw8nRIy5eU0B+uu
dR+EGF6rikxdPy9eyWRO2m2kj2+CeDzXfecwjNXx33PZt5FU2ng2gRHO3gFxB/hmyJ0XzRr4ZLor
0026cUiH6V/n94gFRIJMuMFeDc9x4z3Wb9pjeaQ1pWNSxam91IIwlxMK4hWJJucUPc2v4MXexxs6
FsFT9Jjj9dg5E4TTVf4JRHE5KccdsicdxIpcEq2A6UrIDU0Q6NYJ4Ei64S/FAhwDQbLloj4/wJNu
BkCv207fQXWM+r1+P9+o7yVPJ2yDVxIzBIgjeoCvJqevscaYo174VTa9OOxfzZV+TxiNJmFOGhzj
jX2K3wxWMcRTPb5pxs5A3lg7kp1SyYbKuRl3JEJMuY2s75hhwNtWgEYfjdc7AFab+LajHXdFzBij
xaOGUqptiZ0nC2jKPU3fw1vzhDsNcMGGfCxEgozW63vF7Sxb2Q/2u3U2H7Svwg8e0OOp9VriWAL2
7lUQnagZuKyYr8mX6SZ4H8mGfxlgYKtdeDLigyTA360GLto2C8mtrNcaXSzs5Cfgs3PFovuqfOE4
IAE/052ga3TKjskbictqVQQbQ27DhkQBiVj8FgR7ATx02lUd08JaYY8DFDXcUolx3cAS792dcFvs
xrewvrLuPzy1VRNW+dNEztutuRnuZb33nAct2/2Ba7/9wTr/E4JuuvDcqQsXWPoPBrqrMz6FWYOO
izXVsCy4+38y0Kt6HJJMGAQ1db/SsKxs0k/tWO7Tt84P76GcZvgWtnpwGzvrKd8hKzon93r+zhFC
XYtHL1vYLpO9NrZNQNl00LKFk5qEu8g9BMUtzM6hgqG6FtpO80x67NQNOxPL3wtEE5yBz/MndL9t
vs1foXBckwHdV8/9XXKfP1bPCsVhZa6bj8SHWPuSfZMEXHb9OfO59+PD1DlgCdbvxW6iI7Fz7riY
4TXYY5shTo19mty+INg07cxhJdecHSswbzhLZ0k6Sj0712CYR9Tsk91vvG770fTv9mN+AscbfRJM
INDgfJKAsuaVfWSVtgaY9pq8YYbU39Gtsb8ODzQWHms+dKI2sIr5Cmc1vAYNWz9WsgOB2eBk3XHI
KtqP95jN6i9YLNxzuT0TlCCrizac8f75WKJenZgie5+94dXfanfiGQrm1tuEH/ObTbBb7OLHbOE0
mi+u2MSn7qDvo508kwuVX9tqRXxqQ/Re3YEBxPCcfykhi5B6wdm0we5MOJLz1CEN8JZsVvGhsMC1
XnGGTTcLAuBR6KsPwGSxs6E6WKtVvN4DswT2SQc7IkB47JbgxZGcAjj1jXFPs9KIqHROSOTQxRd6
A4ctNr7ztKbKWGv1HiLDgT8x3Ipb4z3PD/V+/MYSnF3lBr6z/Pp1OnqvrCt3VG5bavO9RmJovYAW
zq/WV5yEOEQ3frJzmZP4azbqf3fkL3D/fznwbVM3pO3YnmcyL/DPAx+QfYujyxzOptufySxF6+Ua
w+H15Hgv5uIwvYqhdX0lNoOziaDRE4mkdiF+L17l/8POMAjhX3bGkBLHsy6ZffD3s9BK1Gg3Xj+c
YxOtkP+VfoiKzcRbBKKNhA33jzU5uwQ6Bn2wm0rdhDRwiVk+kR+JGRnFe/NzwsTPN+fHrITvZbVU
9tHP0bW/nv7nY5nz3+V7fr+4TL79/Yzxe81lZO7/+q92H+WZYbLt3//Rsje/fhY783PvlhkT//Rk
8/eBF3/NePjbSIv7j5YJvP/DF/9v5114LnNFfh1G/zrv4o/pvD/GXVy+4ee4C0//h2E5jiFdKRwm
WvwcdeHZ/7ClaRs2k0U9x7SXD/evYRfL/N2lfJPC9XBnSA7Cv4Zd6MvkMY/RY/YydmH5rr/+tn/6
ACFF/nz+53XeYHbG3w4xTwhL4rVgzJxuOpih/vl4n3Kl+sKJXcrM9MuIVUs1kbVpgT11tQeHMkie
XSQyoiTtqY1nQBCVBfFwMr9piYChXk/ZDgX5Okzm/lS5X6N6wp9CezeNn+Ll7lZln9PUxftp8t5H
XOQNV0EJnbSbem3vpPFyfZk3Y+WKI435U9xP+rkbnoJGTw95kVJ0DPBxdF3cTU510trRnypy63EI
m84utGFnF4Hnp4PLrADq0UYR5k/znRk27ikEiBA0/XiwaL5tRUfs2Qqk4h4sNlqJ+Y+FONe71CGz
kdlfIi/RURlyk4X/IjeF89lyjHViI/MElRR3dWF/OHbG0iPqP2JLZZu5sU6xpxj/4LZP9TiHWydr
ueegoqArC+0o5bSnhfw6xEI7x/R6+wFbmTUEu6AwxqcUQ24lIFLLLn8Tnn2kmbQPy3nJshT6wYAx
6wqAw06eInuVZoInxvXxiunbsIcz31jEseoKeoeGf9WoblhWFTF2ydrDG9pzHReTFR+byplBfprm
FSf+TFBd7GV2mBRBidpod6O19yKHAgvsj5dW8dqNpjdby8wT/iMduwCoXjEWZ9l3FNmwW8am+Cqb
9mnC/rvpArlrsyjfGYEFKzbvVi1eAvoK4LMHE+HB6518Nw0pCBoiy4hUfmcLZOP5vsuN2m+5C9lQ
KAzLTXZZ7BxFtDHNXsd1M7iQC3qqRCk/hSiOIhjUsdCaUzJq+K0Hd2s/pwrMx+yN19moOfCIozc5
EE5pTN2XfWpS7FtnaZX5trDicR+XHxq7t+pCPd2mY66R4e9eCwdEQzxjh+3VgPYQWAeTrM1Q6yTx
HLy+iYCbMEaZWs9WKwi3Wau+d96LkoA7BmVKjjB4J6c07EXKhTkN3RhND6SDMmJFUN65s4oelCDL
wCsrtIyta/dfCz0aGeOhrtNwpqqnBBfloJA0yoNF+/2Ie3IzQccv6UuX000VtuGdnexFv8j5DW1B
DjCI23JtVe6LpYn5ODXuutfM4JCb1V3T9OKa4Ed/SoxP2YzZdaSBZrAKgh2NBquiLdqrypHN0aZ/
c+SMG9dIGcdcVt2h8ppirVT8pbMrgCkpekrk5PZJL79rY9vsEOpew4lyy3GzRa8QkU/cnuluFj77
4NRoVbIO4zrgqJtehZu7mKkMEEaWdjPk0uHUxuFPiDSJ9EPu6uuulwAkZXGdG6iWrm2DPvLsrV0R
fbYmXGzSVQ7MuADDU9qtkA6svaVq4pXZW2H3Em5/RktjyEK67emLyiS99P4cjhD2p69xBjO7XbDi
kXvf4O/ZGNME8ggPA438o4WounQD+nVSfMWIGu+HJGShlIt1bprZRi/bu8ycP2WAbJLmxzDuN50H
4glX+Ydrhwe71Cwc5FWwDrALsUT9zn676zB1DlXJSgvub7NxCTdYrIGPM3VjOUzjuuzaaKfi19EW
qPgQaNq85wOc3c2oR085F21Mh2qhfZbUtYs/DcfZtLpvSuz/cwA/07LH9Kzdh7UialnEzKXJbjAA
95DX7e99hP6cGUm4CWwYzlZXkQBOO/OArkH/NqPstpPbpl2K3CytNnIIKckxM+cEVAab6QmJvLE9
mppJSlK8L/Hvd0GabCYt2nr1DHE2f6nmxdJuWzVuIJpgOq4FWc+n1iwGMgAzqOyJfg7+rzENKHxD
QnRycteT3Xy1R44fOfJX1orar52dL/kHc4doRxbEARqywSkCdxSX08mLxcCYjOJ7OXonPXDSM70a
gseG0tZ6T8A26A4xmtO+7Em3ygYNsshNFqWmBahT+5g9k0zWGNVXJYaUtRg+Ugcf1TQS9GtjET5z
z4VnHt/OjRcD8DKadTJNpySh05AV+Ru5pSdND47GwJSc0EKpCk0QB1r/pR47XGwozUYS+FmDtFt4
5jHK2vDBy/v7ui+s7Txi5xJy8Yh2tdiOUe+wEncepgBLqFtqydqhJXKDVN0/T8IN/C5RrBpMZ1wP
E/artjKmHaax/ExrpgBIUlkbiRROP43ASynn2yBtFEuV+oRsyOFj6ZCBk2Wag8FcDwM3IhnL+aQY
qQUkwPF8V8b0phoANWNlCfps4L2x1QB88GrMpSa2kbnalzFkhinM17pHgqRu++aqiLpm5bWJ8nuF
kNtbM1ZO8KrkDU3CCIAWgoF7gjsCu9WyJ3eCnaH19ZOuTwamTkIqTj8CUkPyX3c6nFybXA1WEt63
ZqaktvoyO0v85EPNxKbBbq7jrjrldiiPuNwgupvtyW45TawR68YAWMUOxXmuvME3sajQpMGKGOfh
hmFafYA6bmvK2IweSVTu7DXCTrGT1Qj8rSoZx2EMawZw2dyRZ0jzZXQX67ArW1ngga/ByZMY8Wpw
DWNMX85tHG9ndDH8TgjsHvanqzqp1AGFkEQj1M+R2WV0aQd1FZnudVdJEzCUFsPuiYQAHxGHjyRq
CIOUc72zg6pntNhY7puu55bLes+yjZO1dCWjhD6prKDrYBurkdxPuYWIkfXWoUtLaG5DQ8OEXtRN
Gy/jZgjEafUuDDPtwY2JbOvKZb2psU5bFNVTByV1qsOQzOrE8IaRyUTlIoxGy9ArrFZJ90B4jWFQ
8HDD2TFAOWTYi8NwstbYMBl9EikmNcmq9rvGfUcWB7JgHsI0qv3Lq5dHsgX07kC7c/Sx2GRt/zAS
rvLdDhG9Lh0odYvGVpk2Lt8owYnBYebblfiapBiekoIYmKgEycAq2+u0HC29m/zLZs46Y2NJ7xs+
hXYTWv33Pzwner582rSsCTKgbebW3O0DGiD2CFVYRsDzndhDyOnS4piYbrVDJ0XrquXixUgd7gOp
1WMvI+ath9q0MZR6U9TgVwSjaFItOzkWA4gU06aVHDDxaezg0I19CmaofWpyvJlhCxhCa56CVKXb
pMNH6FoknOkvnJKS9drlWVi5J3Ne8MKCA3GKu9q/PDIX2fXy6PcmxwEsqtjbd8bA4Lhl0/56NJlC
O8ThpumD+Bi5i1AOkTXQkyMtWSZocT0pOhcQX5FC2U0gjJRLiFFRv24NWd1edndwQEFECN5Ew8Ew
Ltr2ZSMGhfP793OG2wEXDuwv46LT4t0t/L4KM9J6y2k/YnCHd7C4rjz80UlTNLt2sX/Ii+Pp8rCV
vL2pno2gFznedOOL0Rs1nX4aGTjD0e8uDzOrxVc11+76Yi26eJZcq8PP/mN7ecGQ5e1sk3ArTAg7
NcIsx2fpXx793ggPAkqzNA8kU6awxoGumAcS/otaL3pZ+dayuTxtpvRDryAd/H4prYiQS5yylIJM
X7u8F+RdeFsu71VrWifLjIOt+Vg0OJoiC2djMMNIduek4C5lRsfLpl0ete5nvUi00VBO3M9kxTCs
BTi2zMUbyUW4FDt7Qkq9/3vjNeng65mDiOnNT7lWaX4VRRqjxpZjLub8rBFEZtyB9JHYuD0KnW63
H/jKB301D/W8i1pnr1F3+IGm/9y4vx9hWSSROpuQSTX1qiKn9i8bxyi4XLp2vaVw5NqH45urOkGj
pOYvtePuTO4gxCAxk1aj4XyPoxsi2/LFfjnZRQ25RNVYomQ4E3rtshHifJlTkC9XD3u5RDTLb7s8
MiYXjsHlea/C59gdyBEvn9Hls7h8UH0q8q1dOA/0IJDWg4RLTm17ILYNe3f5ZP52/LbDwJqqhX3y
+wuOxyqr9w5mR+BldTmQR64aIFimut03FATu5Q3hPv7n++WNVY8NFafFgeXEj7fg8lde/l5JaBlg
6l9/OZftYus20SGf+nXVN1iRdAEz3+1R3Au5d5RxZ7AidiSBbcsEgVMJjyjyDAOfgWmu2dsbpZLt
NJVMw8Hvmrg0lc15pgPpqg9YdK7btujzw/TSpCkXWCISoI6R8VJa1/BmVHr9ezN6GIYcGjAthiRP
ZkQAZkxiTbnXHdKEZmzd95ELXMm7rrX6bIbBbWOzdtOYylDTcA4xol1p5LdkK+9LVT7Ucssds2Mt
NgNPTyneSbhvZ6+4BsCRFMV3wzGe9RBGPLFjVn5D/CXXn5MonaClVC8El1/I2gJQEZwCRp4QnCiy
fSmBvzZABeqEQV35KSYlBEINo6vdC4bYsPJsqN4hIAGedwjv6TPs6DDrFs8spY/TPyaVWR3DRl0r
Mbj7MIueamNycB8lgMjpxGL5cA6Gzv011NWhc51iZwjGBU7jrZe7j4nIUT/T+Oi+aegEmynP90QT
h3urc6m+3N5vpbzOmu+jeefO94zBjLdBpOFjyNNTZI1vLEhyhH8ME12IECcxDoSS1brrMgwyJ8Rh
B06I5qDxiTUPSWjdFNnt5KbvZHFm8gURF9As/NZ2FCvapI+YUNOTa40gK51+byXVvdsccKns8NZC
XnBt8GOluk0dhg5GIxQ1mWdLEOK6w8NO1ddf6+Nz4EAuV6F9PVFkqKbhlDAAT7XNOqJmXjsE9dyM
ex3OnSs9oa5yMcbMqszXMINk+q21+sfWdr/2vAlzhFe8AxFx5dkW6B5YR7l+X2eqRl0grdHM0HpY
U/cJDalkaO9k4BAUAPLeZB75+Cx+7kYBkc18moKAeZMenLDc+mga4lidoPduRnAn2+42r3qmnW1n
OR6Vl+w44T/bGLK3p7xoXbWgzkfrVCdMJLTIxHb4Oo0aXTqxHN5Ivb3PK5KO056WMAMHVPw2m+l9
4k34Q1KbGYF0b3Canpxg3AsgMiqfjqlk2GbPOI9ejt+LzjjTr3+aG+chNbxXz+7ooXIezeVsHXSB
6lzV7m1W5YQ7AITh2KM32ewau3spy/yevWRGgkcDxEjcXQG+K5BZhlFmCXHqC16WPSD45acOnB2N
jyEcbsdMUjimG51ZcwSkRG8725jmopA9VnxJEELk3m08ti/zFPgO5nCwSu1Lgw+H3mJ6UCbZ1twF
Djg3IS24Me2PZlyT/5y116ZIPYiIJbeCQ8eixylbZxu4Novbuv+mmx0XP63bWCYUADVzObA7A/JJ
pm5pazKFUltHhJ3o41Mra3jM7MJ4bN0C0ElN5zFKiKyYDUQG8kL8egeGH7Jck/fDsWsZiObioZww
Wly1kllRzaCTjwVp2iXFZ1ZbDDGyqxdXEgSreg9PuvGhJq9dR2V/riixQIYGOAwyENkdMf4VZsj1
IKMJXML9lEaQ7fKFn9XvBDNbyZgyflPHvwt7VfOTodZOuhmeIh3bXDjoyW2FPxKsmSAl5tx7Eenv
sgcF6giDBubobJPJ/qSyCDeiw3XJOeqYoeGP+TMmvTvWxfPJkPGp9GhPanb3KToP0FmNINGIb6PV
wIpo9NciBhEzz/LYOaYBYlTDegESphPvMmsA6SfzuHHDAf4G0QYIarFwrwk5QfrNOZFnmDAyYZJA
ws+u9AIXX1A8xfF02xaosXkq+p2upIFBI3vmrtFySCEETkxSgAB00JzhVHb6vZfQGNJFcY15mTEd
jmafVWbd6B6IhkyjsxgvnlUQVfgVw0MeIQuonPBB4H4mMF42LEOsVavFkA2cGF+mZRBWr15aFOsT
l7V1PPJpElb+RPaYtg25aCFT2mtB8FBzDYKLW39G2bBSIlgC+81HhIpyVQ+fbgLvSqMzpGdqw2in
uzhiPhnhEJJmuX7CKHIj6+ydW8yp5UJG9LCk5lAvXe9+cEvvV2IEYeZZ0jdy/ZAk76nF9IBh7oaT
jflxTKjJOtxwZuu2qFfbpAVwlHFL40RaxmbR1KsW4ExKNAZZUgt9mIKl690afcdkYY2rDFVtTIpp
YESQBJZYz9obiQ5rXU0uLjsbmncT3zepBZm+GAC5ESNZdR1hKH6TkTm3GQtrukELdFwOjM2U+Myu
y2Bc0ej52owOPLueEHaZW3t9/mhcTvkcdLBX5gMzDZS1ctm1UvUTWOWZxGCL96uMXku9BqXF6B8C
eFE/FDdibqe7wGJYQJjH0FHHUN/M8UiyTtzIbibQXJOuS03YJTohzt6079ukor/spgkR3L0Q9XDS
bPct8qxrjVUYXhJysoV8LNJlPFiSOoilXNDCrr8NerHqmmo/xAFI+Xw8T2EvCXaJ93gmm5SQkZdi
gGo7wfyK/DTPYOm3cHe4SuCEJgJsZGBX5jL8Aqk7V608Inivwgokm2UADeMMNLZkgpg0BddSpI9l
d91iiGeiQAstCHMVnD6cMjFDYMd8RoHDTlrQlY8DLb6d+t1ozLqPTAZqQvcYUInjdx039l0cm7cY
KUFvyi8p+vZVu8QYLhuH4EidFsHeKKpHyYVtWJOHg0at6EMniEMVk8QYDGBhgl8yEzETYrLwMx+D
6hgMUt85gQlktLOXi+G410R2zW1ulUadd449qIWwHB6S/i1Wx8CsrY2iJAK8RT4mEOKpUTAqKuYw
Kif95gWgpelFMAYj619nY2ReE7SyMPuqp5A6UsaeBMTyRU/d0sR3ImN/Wmd4HyNQUeF40nIgPLmD
ZyuQ3yxrgq1VEEcPrcOss7yKVfbRSee+rDFSKBhZlkjeKnzFM4rHulJA2UbJUrPjqHNd7dqM4eiQ
hqqBZmP05jNZjF5EtJyQ6l3rgHZnwFy1ZTTGxMxoJNN7UddAGuocO5vYKMM7BHbJwK4sqWFALVLS
kD83BsMzO6clT6jEwRbEjjKrwyJU2H5kyxvHWEZ8uAkmCny46zYuqxuVpVs9hV3OagDCbZ9RoTRp
fYoYZZvqAPoQVAALwpXqGWang52sVLD2+BzzCrRcZxvjptK9b0NVbJIExzZBM5MhvZziuCgWwbwz
oEBhE5wRLbymfMwzp2F9BUMwMkTrqykDDF6FFTOnl+c6gAekJlZdzCAk2NFcdIQcPpZ/ef57E1cR
lwuLK71WOP44GTB+mQfOfFE9Wk/LT9BIIvrxZc2Goa2K4sRvll9UjAD37GncUvDwG5aXfm96jJUM
eAeBt0C5/GS0spYZm5js9OQ6mfNXFyljU2VYEX/boApVlAbk9BmneowX54cb6mKE6ug6+KRDBtaY
8Wk2wmJ3eV23XxMT01ic24MvunFAyaEQnCcMPsMynH6s8cI0is7I5aljL7GHktQuYhlz6ReRI9Jr
EH4V5QyRyoQ0B5bBuIBk5SzyiLVsUG7+3GSKGQozuBsgLSzs5bKSHwNxb6iMSi1mxtRgNltrDAai
mmyWtKs/M1MuiW2NvBgL5yRRA9IWm8uj36+V+nCrBhCrjWMgyi8r8DCYmC9ok1/78fz3iwUQ4dLK
jL2eANfLZgzDqQ3RZHHjzmMVcXcPaBY1FjmdslHKJ6Kj/LpwTchpSYLUlljg2eluaQnfZ2tO61f1
3PqXR3J5enm0/IvadJnu4jly3SpJ6CK6dYWT+JbqGD4lOoYo6iY+echbcnXxCF7cgtXiFuyTOjw4
dD77xf0XpAOYSGvAnOM0KcM+eI00P/9seWSMmBn0zkbgLLoPQ4iRRDXGQRcfui+D3jik9dvlyeVl
qQp1SPnElF7o/mXT/Hr0t6cUvO0mrQQ00WWvtHIUHLJrQhGcMYu/8bK5vAyiImAc7l3XztYy5ChK
d1WWnA0Z8TRbdvayxxh+Ue5sAdhg2Uc5zYZvL5vL08vGrlUC/v0+rbgT5xkfE3Hgy+//YyeW3YE3
4+SkndiPy1cmDoQ4oGSOhhTUhfso6+bG65ls3EVVyJrrqqz1L3nIYmV2mF4QRwzISEYWXpPDdJ5R
BHumlYqmkuc5B6uXl0jaWo+ajbH8ZJhMrRrd5Fs6Zm/UQMQXJkDMJvh7o4w/LKt4KhVHCZmjFTF9
0Omp3tHp6TDegzNCPC2PlPmsJTSah33cMhocoWIrJsDGrGjUWFiY4PlxjRatP0k/sN7czQHD3Mwm
PCL6NrxyaGLjiSjYh5bxF9g9IPgwwTk2OQ7T0lBjG8ZFhiSEuKjqD5qGH4+4Z/zDw/L/TSOPU/Xx
H//27T2Pi3W85LS+q3/76SdZPCBC6CZmj//ZNPL4URQfbfvx8d9810/niGv8gyyNo7NSkMKypO39
do/gAzEs4dgYqtFp2f5yjwiMJa6BP0SaujR0YzGW/HSPCPkPzxXYmhwPwVl4rvx/cY+YuskO/GlQ
kmTGl2uj1A2BSd5z3X92j0C5EFo0WMUhMhywXmOD5L1sBilIQejPXW01fkm7Ck1SZ/SZVgOQgyGB
ov1ro6GXgRe9iNvLi6MWtX98+fKFy2tFx1V+7DKILmgbFz/upY7TwzBi/bBo/z8euqI5mJmndoUd
wOe+sDRodjiL3vzbCt7R6SE02SUTsARxc7GQG22LA+3ycAhQPQkuL9b7pWRMZZKThBMVHgpLa7Z2
Hf8Xe+fR3Di2btm/0tHjxg14M+iJRG9EibKpCUIpZcKbAw/8+l4Hykqq8lbf93reERUIOJJZFAic
8317r93uwl7ZCpOMQH0IkqXpJvDdc8EYAyClRf2jmfa9kSyHjIczyEkQZZNPzWDQc8gTdr6PJo1q
V00MeuQJcko8fZWEwZs2UPMYh/Kx0rD+NdialJNhqt+y0Q5vRp0HA/7vVWJO/gYwD2lbrSnjp9JT
o3a3zJCTJaaU4nrUIJKNmErQnUBwCAxmDswSWvIjmBlHG8us0NEM0b6hte71rY+3O3wpK4MRGagb
05Uz42I6IoCI9orR3g1pvY5M5ijmehATsSz9YxJ24SqziOrpB8AyPay8zHxW7fSh7km4tpHAYkbQ
r7N8gOiQZWgQo+S6dgjlMpXSWknUADVD/On0jSbNfcmpLpZlxSTUx0wyqt5h7FSkLZmLKHos0CHW
SBqL1tNWfYVUANAFZdN1XKjToxKeqdJ/Y9yNCGaSkwryuHxVI/Sv07CxtIw7PPM6hsjBPEjRsMz2
Bz2w7jPkWxsVnTJqAKB0gLUdjSD4ICJmXoOspLuyshW6R7Muh41paj+VXLEXeaR7O5GWt0ZSiTsQ
thZNj+WYMp6WXdsAjgu5d3Lwg31/kWtaixRkOjteXa1CqDcKrGLiY7x90Dgorytasq0xfNNBSJKn
jsUFc71Y5DBBe/ku9nhM4uEl9/ESQHSCHeROr5GvIw7l+T//UKb7OqWGN+rDrZojPsfpQM5uRByq
GZrv3O1xgRoOMyqHy8aPy20e5fp6zGjatD48c92GVZmsqwyRk6L2Z08lmmEQfr3qhcvsUBLA0L8M
YYPQP3HxXXbG0m3saqd20cqq+u1kA6qv7OEQKdS5/TtPT7aW2y1yF/u5XVn3TC6+py0tqnEiso5h
BAE/w5WCowkHiboqK136FCZclSrk7FIQaErAkBPV57zq2wXMO2h4AFsUy1rE0t3It5HbSFlou9Ho
xfCUlELbK0HyUFEDWUYIzlSARKb5EVH/p4jC1Nsu1IPWAJirTWA6A6ozKF/Fd64OdJRtHy3VCE0G
emki0sSIBwtUvIFbkKtYMp1eOvpSyNjW8xhVY97sJ7m51xAYt5AJVlrTauR/QF6kGUmryoTi6GL3
VYJ1NHmblGAj2HxQ3FUCBrmA7gpo8eU4vtSwlumzGvpylP8wkRdY1w0k6iAT621mPsAweU0cHwQ1
cx6CVUX2atdEleYahlamke6VseqPhuH8aC2H6GUX8iosnhwZq1ksqqR+TrnMNo7RwXToga5O9IGU
XN37gKXQn8Ci8o6aCRgT9qXXNdR8LZT1asHcxaM2p+DxWntVjzuo1z7EuA2y6iUJWutaK414ww1k
DfcTd0IITDPMT7b8kEJk66nrFSJO7Gbhq0dVUzJqOZV126rmR2pxTw3aVRsNt0MXNTdjCm+jo8+0
rb17f/CCp5q6J18QAq5JI9GZa4zesL2a0hF9iK7gW4tQc3exQ4xWDrWIqmffqe+6nDhmavCG7rqK
YEcMSbTwmbC4YFdpap/HwFfWesids8NaXVqwS1H1BfXsEAYkL3z6/Kb9ZAxUv4eIqv9Ak53BHfjD
gMKoG1DGYHaH7i93KPyBOLMxXAF5oWdB9cPfhzre7R4LNEIOTI3uD3Pg9tLZY7oZPX7n5RYlZPKa
2vkWmww1jSp7scyfYBdk1DBayyaNtn5BDHhR/nSLXMdK1W2USms3AcrIISNAalAoQudJly7iNLTJ
DwJrmKOFSBR/C395o7YfpQimjT8ZT95IztyQaNgx6j6nDYltlau6W+ncpkpTWwYpIEDnHLuhVInh
jtE0UK8WkATdhb+ej8QMINKC9Rt/n0qD9zHgoFIXYk7yCo3r1ahi6Q7Chy5aA6RGgo/Fi/PvKHve
iHEqMwpkrTKcsg7RvaF6O1p6NWiok+pghEPrlW4d3f9WMVvDHNvylMEli6BybVm6ec2kxGFAPaUb
JR39dZWGm94yEQsGU3ZLo5TUJgTQPiI0CiJFvQ1H7L9hQ/j6sK9hNUink7+owvhuHCgo1k9UqwPC
PPjyyom0q94Y1zBxBxifAuC+BW4mJlmuABMzGbBFQVkTPxs+YASPlxOcuHWqZiSh5tw0+uQnKKB8
mfUATSD4ONexKuVWzzSbN0wvjmVbcqMZQVRM6bOrmuQEkWaZmnR+IKr8RPEGL8OqQBKGtMFzHipB
PZ7GZHqo7LrBQR+Phw65DMMGAevEMM+BFpFgNVn7JJzo/tc3EV7flWWIpwqfErB0+4Z0964mrEip
VWA5QJiajpg0fFEQ4SAurG3TPmNy3QDhIzqVwFc5fNkVYFbtINtjmLxxcuueX86LSsuICXc5rKsk
3HnS4zYvEgYSSR0j1tTPpYWVw0zEwgox12ADR/sRYtmM4d9loifvdPJUUt5YGKH+CpImXqiuexza
3FlaCTf1KUnvwpLsGzf0XrswI0c2KTZDYBlrP1AH7nUmOQ2UsB/UjqTX0B+/qS4Fq96EeO2GFsUa
NdOXgZu/gZfEmSlLI11Cfe6qybKzmlBYHmvsHwgjtlFpbQSm3skpxMr36MlJJQAiKpjJWnSNAhWM
8pBvekX5zj2/RtQkTkHTWTCiKE/YCtVmu5cEF9BLC8oIxMYJiDjmGHOZArEH1biOrfouh3ruZ0q6
xYCiWoSlqPL+HfcFKRFSqKDnnVjRrj/P2oU+0VEbZF2HXCtCLQDhq9wlxhmYUbAAcoJKRrbT1dAP
tjmfCQ5M3WUNRTZcJm29tq3+FOF0dQwKGLNwQs3zByPW7Gvu/8fei4adY+jUTet4F9igf/ohPA2y
CATppKI52gjUGqm+KTCxzMoABAOCep57zusG5Fl0P4ZPQQUeXW0B1M7/HBv0IdcJOA0vi4gqJcxW
E8MiHHzCrvCm59LtmI+A5jJFY0zoQTlXmvIhnmGDIyPpVTsoR/rU1jZr9Z77HoB0KVTCwxheqSP5
o1qs/RCW0hAebIdbQXqmcES8sIVGypyPagdQngB0WjtkKEIRnWU2oaxFZf6rWfuP8cRgGSldsOBH
ohruOWuMCtST+mTQSVvhFutCtDB9neLtG1E5JI7ZbGKtXU5dE66ayn5Bxqbu4A70i9Az5+7tBDVf
tZeOS0ZqVNXrKc0/lRkoDxQYU6Sq5q+iu89i90cfcb8IoXfmsaasCz3decJ4HAKEISJ5iISiX3fS
JNrWWICM2H7zIvxKk4XvHt8ByYEjgasRvk+z4OdEkfhp8qTnNTCJBfFeGAeiztTjA6gt4CLA71K9
+9ElPpbDfOcHCQn3avizGdI94A4MnupD6erGNmiwJptyEmHS7AtxuV/Tt6/Iqh87RqM4DGlBkQSS
P1ABC5Y5RVmMVqWzyIfkThEWGLSMfGRXFZtPGUVKXh2DPpp7eT1uM+9cjbazK+WiD95T+BTbyceW
rIv8yTA0I6O3r3mzJCnCRA7vK6QtLax6bTBxM/vQQFxffmNEQQQNOQYO5bJGlstESaZ1BXZ2EQz5
o+Bmu7INYFhjt48icd/1YYqZ0+n2WJKvxwmP7thuKJYrGKWbN0YPT6kgLEmx673lDQQPxyZc6ZXa
hwSr2Z56lXgondqQtlM7kvco0mFTWy3FM6clzCFLqXclBRzB4jlS7GGZci///FGb2Nl1oecSIIn7
TV6Fs9jLNvF6Din0PT8otJXTvTqx4HKXFtJMVVA5tukB5Qy3DltBheTpdM2zQVasY5qCDaotX+L0
vRESTgWLNWsB2jOzOqK+jHbjLWpBbIo09a4dI3hAgWavmrhBlpRN9rahT6Dksbrz7Thbofx/QpCk
oe+m7zNrYyxBo3eKKWbSBo34bJSMV007xtsA5S14Le9JRJiGA1kPnwVII23WK248ydKTbjX9NUxI
SaOgdojR0dsG0QRGNe1TvK5Wb2lXEbLhRTwBdqpUhtSOhSATtq5IUlC35muWI8vVpWpIuD+ztlV2
80JVpe7Ct4y7Ppu4RuXc1QyKX4u0bJ+6oh5WvYLlYd4vbGRvRtjhkZML33YQsFJiPKiqPg/Sl5Oh
3fEgrXeaLOsbCTpDHNtvlkEugAcM8npQUDQjOoGeJuvFkU35N52g1l0lNglAlCTsDEtJmIrhmt5q
t2qe4UFTiZ1UcxcBB/pcS9CYBgml2pznEClpFoLwIEezmCs47YwhVBZwCNtNLbD79iADhCluPZAs
a9UWzmYS9sIRHmAdeeyymPelMaZDIK0AFeUpooBzYsfxOdeQEkC0SHZGdIcuZeQT/fHdpPZyjcLF
2sXEYRAZZHs3QgmwZtoqT2aPBPhG0DdE29bszMp1l2ZSvPQaXIDRJMOmL2BqaJH6g8K+b3yjSxbz
c3Eha6ZVyMXsundMxX4pIGfhoy+fksDdAxriyKXmhRp30yaHxQE8k6aRWzCMlQKyeaFMdwJq7nZ+
rF1205crLSmdzCx1p8rF1JYPeWNi16Q3sYBt++bXWH00X+/3k8NFRT9E0I9XGC1nxXaaEjKm7A74
HpK8fFkOeGtGGzNr3m0DOFu+7q24BxAHlIU2V05m3s6LTFG/U8G+txqnvm487VF4Bhop219GFXC+
BBc6AEbIMHpTrqtaR2Zs4YqJU9CIYoJZS8ySSWdlYSSaeVBjh4Za/JSMRvBtyM9KDBpUVmLzQoZB
atEbThtC/VBE7mEw3oV55dyXJUMDcmxBLPJTpy1563sR99Uw/WgqkE5e5+6isgUUb04kTw4xEVkJ
aP+GUcRDGxp7PCU+qAUmBgOczX2lv05qtnUTD/8LvfWrgv/K2HiuyxgmuOThD0YElEIVfFlBct3H
dX/duip2KtP60bTpQ6hm3sZqVfK4DGcd9kzP/LAYzmBKt1Oev/lZpr3nAmgCiFfq38a5Sm1EyHFu
EhGhh/BPuismT8NNGYmPWWNOPzml/W061Arjbt+j47ca3Tl2qsxazVASZ27vEQH9XesJkShPQ5qZ
Z2Yg2IFpoa+qyEPzyx0Rb365jVFMLYJSQwRBG3sZBIwnRpikq6oHP8nsdlGJXGwSNI0HiM/+ITDj
s9W/jUOYvOommhjop8t4MB5sz35zn9NA8254KgYku1jaA5iVq6zx9O1QSohzmBMslk6kQCuehem+
9g7gowhIrQnDrTCTeEHmrLtw2JUlPbSuTMa1Y/xEBzdtbSumkc5whAmIi1Ks9h9wgTGKVRlgxI45
HAWCmqXR2Bjw3f47AvT6RNrFc0iIDI3Kv3SLrRc4YGR5mM4P4VkASuc62wQ4DXzYGNc+1FW069z+
0V2gzq7aZoUD4WHexVho3IGPp3c4L7DudWhpDFih+oRLR1ZpgfBVu0YulAJOX23x4/NquhNTcl1o
XICpphYrSI2PibxzVx2464C8iJlY6Ek+yahXt8zq+89d+lx0RRb+2Awi+NR/6lIEiia23M1SVMnQ
ANfNoz68pSs8bufjsz70Uxaah4wVMnUo4cDUDK4v0s9ZIqoPNSF+XL6q2qGZscOKJplUl8+DHr/m
f3pewyyDMT/XnuaZTsG0xslCLG8DJIiBC8XWtA9NuOEaYPc262xvg3LC2+tBfQ1zioKhR1nF13TK
LWNOAnjAH68bUptRrtdu+N+jKNKu+cGQbOCH3D+U20Ej+r0Dkr+YqBdgh7F/dOOg7UfT3bturFH+
m9DI4qlIi3MYxDSh+27HuxPI5ycPIDNI/3WoHkc6wkPD1xL0uuIUCz6rExjj+XPdBsg7l51v1zSw
ev/I1Vou0hEnkgNiPUQmEi2lEuUEDBRzZbcuDLEPXCJeXYrqlI/6hVfKW01w2xoOsXpmsmyTYJEK
Xd86sXNOgvgnRa1kzd87GYZVGarVMp1AUiA/fEzibMOcLViOLmHMtDVgH/MnuKpk5Ew05rCMiAVZ
VfFjGhk/2jEnXiJCa9cHIRI1/9QSz5PgSwSHiCWk8pCgUFzk9titBsEj2qkHskkI2NWMDbTJGKQC
yX+G5ZOoKtvWngZQzHDHfFFGfNnOBE3eqRPIEwYUM7jYZu8eYNDYIE6c7yjmto2XHjKcrLQ0+N/3
pmerd3ZxQp92SE7CI/KzQiKFIhE/ESDekiLvgk9mcJPYvBrLKvDdad+OWrJ22ul+0JBZMniN8eFT
va5pk6bCKA96Qn6Uo8TaqcAdk+kKF6gbHQy+HFsDCiJsvV/RzsCK4EkuG9AlJf4xqNR0e08cBvoB
aO+y1wgm90bPAGjNGRbkaWi1ssdJBFagUe4p9N8vhU//pdReOmRAWzmMzfs3ldn1VaxL5eQUvQSM
is4YzHpaNDHVc/SRR2g4uygN7pkIxMaxGVEpBVF4T6aKcm36PPEmi+yRMnuw9eDoMCYGmhMeoRoj
5R9NcXDohBZk5pi2/u4IdyLL7in3oBWkmfNI6+cJYRbqMmI71k6THnuHUogHGpGBX3lDVgGiSRDY
PDJI2w59Z1uHmr7Jfe2YxjzNciVBfaUiux6e2xiZr6KND66brjR79BYl9yyeatVBdNYCGEy/SYyh
oZivYQnD0BYqsb/Bc3PWdRoCUef5SzXol5Nmw8Xxr/BX0TbJymqX1RCiiZy5S/xji3ADLFqlLVW6
JhDgSJmxsQuNChkVfU8+jgUiXtUaBPC0ejLP8BbEIile82Ho4Y2eFxJ7X6QMjL8F4W3YBv4WNdUV
VUMgEQwPiNfsKWBZOMQQt13z2Qctk3rlul86GRIiBtKCL0vlpuLTuq9esR/8RLxKl5D2eX5EQ2wd
siB8zuN3ZqohxTuIv03C1U14iYohfZGXt2NkYBHzqFqZymrI6vKhNrlAnOlekEvDfMlYmIGZY2R4
xTTGL61H6DbZL7EGplIDaN/Uo3EVJwES3hRXT2Iv1LIYV11PScAMNdJDIYssfMosleB/JYux5L4U
cYzJMjEezUb/Hhk5AZo96ppwKp7IYGuvMVclV5EW7quWfLFmIA0noZoIIPsBoZyoQHX4/ObK1nzw
I6/a4PE8ZEXygIyXVL94AlPdydhtz12FMVJBPcrfAoLhuhJgC5lY6H7onKAaPhO0hcsT/RaqcfwF
UGwiHlgm7aGoJDyywJHlKGdV9Zv70NSfi9H7loMVp+oWEpDILb0O7Rvdj36CuIrhLAcGQEsYYy7S
D0IDeRqFjKDiAA9ETaoAv37GHvWITTalp7DUEwS5PXVjbyQ/xzYKDEiFRSac5iEs6Ezgc5HyvSb+
l8AbEmcIH4yjslw6g2biQzNRknVrxh/vEy68sCLlxcwHwkJVnck1IHhHPxnZvtP4pYn4UTA/u7JB
Wa8BT2MnDLQnNL7RWka1AMs+BLm1NREPUsBLioVZVAd8J+Sck0CRj6ea4AeSe+xr1Qhr3uY4Mbvj
i0juRWn81KtpQ2eNf7/Tf+uJqoSi47XbTOA3fkgS5o393sb9TCOF6BjH4y3geoujr5DjokiFGyF1
CB2eaSJY18LQTzHFQSDzyl5YCP5NGdFkYHiF5HkaQmISeMAT+ZqRdDAtS4tkDnx2yoJffVURqto4
uUE8O/FGQhSrLvXeG7/gm5lKW1IKtp38QdXUiHylKjEtXTkgE/HLlvxEeE7UNqXenOflFQFEGrlk
zEHHtmYOBN3atbEE5MQpMC3nKsxh2hDcV9TvosirFfazq6HfOpqnPkSFQzsohbonB4mB8U6w3j4Z
C3XLvWYxDdnWVukReU6wdD+ctZZjQkhzpBlKLEtGyAEzOCqhqp5SPX6jw0bod9PIyGnuZaYS31dF
AiXTSc4dKZxX6kDDLucnvWimEWtIidc5yZN2YdfDg+ngisuqeOWKYVgMIR3IsFQXGaoGfl2Ez9fE
1qywiUQEAE/0jXaAE1ap41f4Y/DDqAzXxZBtGP2+iBRxTKrbiEU67RjR4JSphuZ7bKXGjV5235SW
eInKKswtum+cSI69RJJAhHOOzglTg33VuvVP7jHOtVAdAPlDt28CugsD94y11lF5Dad26Wbe94IS
lTPRCoa1RbXHvaGXi4FNlg6LzsRZs246M1z7VE13lwUs+moX6/G/7bucokyoya6YjgGxJaTyeuap
5Y0RoPSZIWtqgaKAKoK4poUjQ72lV4gnW7Gb8WRfzq98nf53lj6W88vnc76sfr6dfM9CFhNsnZ/H
jJtzjfakTdpEF09S3eRifu1lE8I//4jL53156z9O//y8sSetKtAmbtX+HCOAUW/mq80Uud6KUTbM
H63ZobbJJiRHWaA/qpMRrZ2AOAkzaN4pio2btimTtSgIvAXAGC/LmDzmMdl03XNE/t4uM6LrcAyL
G8epdqnIv8VY615DAsXy0AEDpbfWRpGWOyZLtF16DN3/tpqLrCYlmAlO07avvrRdMX76tYhdG0XI
vI3qwCMeSB4KdU/Q5pGrtYo4Dgl76nfmtsj2fx6f38+ZHV3zoVR+2rw2L2w9/uudPndidb4KJdiu
5Bl8Oe/yz/p8r8v2P53zT/tMpXG3Tg2CGcebJb1vPaVGLGCjsZg3Q3md1r+PzmvzvvnovDkv5je4
bP7Ta//prTK4qYzb+FtUsjkye+dk3yDg/5YLXG7/406jrJhzXI4X8kXR5UXz9nzYFsx+Wnc760er
lkuafjVdBL9wxl+r86F5YZGYpAhle3n5Hx8xb6LMNa5madX/V6F9qtDeC9J6q/H8I4iK/KueTJfo
oP+7Bu0xj5ofH//jvnlrftT/9rpfKjTb/pcHBA7NGPIjjLy/EUaao/+L8ZDj2Y6le7on5Wm/CEaO
9i+wQo5hGwympQ7ulwBNc//lGbqleUy5HIk9cv5fBGiG9nd6kQkDSdNVFGiGDqxLyuD+rj9jul7l
4FatH8Iojlau0kYRKRiCcMKn39n6Y28KfZFNkEvnoyqin8+jepUbn0fTNPl19J9eO7/VfPI/vVbz
3iKpEQm6kgmzXGCmFyh/fm97wwhFQC7+2AddqPzrRNhKdt4MG2ScFSWovxbQNL9uRibh6EUCj8Az
noMyzQ5I/QLqZGyKMVeXfR86a90W5rPuNB9J3vSnYMB6EYb4JHn8J/I+baGoweLrPXfk3ADMR4wL
m24yFymVxv04Ch+QOGvUNfx9Ttwpc6Df2wkBNrsOljVZssHSdJhwNpURB1BeJm0/wOMXK0BY2n7e
Du32pBS++r1MYMqPsZkf4olAesrnxSH0EYQh/Tav/zgwb84LO6oKYMUJVud5lR560CeH+RjwYWUZ
hENMUW/kkWdM7k1cVzKJ3ndvQrk2DQOJ0CR8MHxeF7VRP3mqUG6blN5LojCOxN1b3HRy4dO/ufEd
McIdl8EmTR/QOjQzO1sgnCBFu2lutIBpNdxb8x4Rb73UOz/A+oSgKQzK/hiU9aPIcBOpId3dc4Js
eocT2rGt+tzidkKjnHRkmmKPm/fNC/lbocsQI+CW59mTHpz/04vmN0qtbmNURbHtadcChoxaWBlu
8nUx7yuhh3w5MO+jNfb462/uGjdj3G1MyqinCmPMve8r1ro2bUqVph3eD/VI7aivYQLpfbMWSWPs
NU1vd6XTdxsX3+WNNcT2EktBcdYHzFGWkoTPSYoEux+8DqYwUQYAfNNrLKHx07yW/l6reyX63HdZ
oyGtb6SCheRmhMgasoO1RxMX2qPcpjBlrelwEsugYejBLInmuu7De2dI8s1UdWITDKp7LiWmpCOw
8iMkdrcRYfba+JRXQlOJjhSTqfIa5Dv4RAKuihZAblb6jPQNlfoNFz2pnKle3MwjHNWpiptRLoSD
vQlPdUkmH0Ofyh0Jpp8PKyEERxhc71Q/jsJPX/U4I5qKgCVlJzdzjCkEXzmTgomieOXnyf/Q780q
N6u7etpqxpQBBgL6f2USTbGPc8jSiyYpmqXR4wibd34ej2vtuy1z0ZzMipZFqECzAvngkoD4Tq95
OKIPM26ywbt2YyednrqUAZgqIgQR6JXkwNdChcKocLz1JgsTtFwwxOcV0dc9AWayQlTT2jc5dQDf
gH1gXKdOQDwaLLIrfayy96gPAB61wzMdLYQiYk1msb+fF9z1/L0l7yPzZjbfTC7b/AFP/kTh3AGd
c2g6LTuGlQnT2LGml8BXwbzo9kcYTfcmSKbnzPX6pYoq9IB5LztGqJw/TyXX9RCbWfH85VH4T3A8
TbLvLixI5NYq/EeMWqZn2zywVPn0eX87R+QH/+//qf0vR8uiNrRD9wfJFek2mkUKuvSjzKo/ZotI
NObVP7f/PPXL9r+t/vnaWpbRlWYwl6YxqY+tCM7CGlFLRVH8yGjOz+rs2keds2SCZtzMC82eTO5h
+NFzfJXzrkwvQuNqXnXlK5CIgZ+V511e9vsVl/2WPslCxn/vM0ReHUXe5/ejCy+j7or+LtLppPgE
qUCmasq3IMFhM0BXIrAHeK7rZ/jg3fKNKV8UYDLPCgQXUeFu7DSpnxSFojosS1A890Mw5beK3Vjn
LGyPwei0L4QShZvJts2l5jTtC3qZDJ5wHZ4yizArvM8aAGsN1WI1hq/MI6mdqepw6HJ3vM8ScevI
/bU7hEs1mwh/iKz8eWrx/sv9rRc7q7GJ9bWfJeGr1pwAdDkv/pgrm66tACTL3bget01cRo8BSIZ9
Y05oevogejX0ePFfXH2u/ufV5zgGdzyTIi0jHC7Fv199U2y4ta3a0UdMhyCJcKTdxmoyvZrqZGO7
kxgk2q/ndnJ5lBfjK1JSG81EUx9whhq0CpTnkR/sSutRWI2pnxwqQ00O1DN/rc37EOneJvkUbP7Y
P587tPYAYlS+9nI4tsVtZVR84//wdvM+tY7XWN/uHBnsPbSYc9Umsw5JRfJ7VkzBS2PHJ0f+uC3f
uhW2qT7Pp+qh+evUbtK/nFo4qfNRKMZtXGbas+2PEK1KLUTEh+aFTBTyIcv81m37LT/JVU89LoAU
EK/U1MTYH5CT8rn296N/nqcM0WpIgITPr70cLWhOoNqgvuiSt3FQxunrwiu1bWzYFZisv+2/nJv4
pXqYN22rODQINskuoq92dTnl8tp5n1XkJ71HZDK/dD447//zZZmnnnH4QrAqkhUBOuMDD8/4WnO1
6gVuHALUhk4h5sHjlAQhyF5oX1GkgCfOqFQ1lledtSirgPLljxok9ZNO+fDx99bkBQbec/God1l8
oi5pzMfmLZ0n1eXM/9brJvkJv9/l8nlQAj8//fexy+fJY5et3/8yK0+dLZxKWmBaFB7px5rXg6UX
i8wxg+O8b167LNBwcSBIzWv8oL/O+6eTkar5m//8S54pvV8eI8ydgKuajq5bGGjw7f3xQy7bsXC4
et0PJUg1ioGWJvTlPKUgzSFtdeVh3kgShKyl8lBGdnEfjW9d5uz9Og6Oti2jLn9vlr7KeCJGWjwf
9SLy5L1gxLuhbKxJ6AfDTINNXar6wZJrhtw3r837LkeLEu3z5bx5rY/6s0a6xqGnUHvtmPqwakRV
n5Ip+LWYD2C/wJv6e998Co0gxjXyQGmlA3wB+TrQ4r/eZj57PtFLENL/5+/Ygcf79VEtv2PDdJkD
0hYjK/jP73gII0UPMSN9RLEqUWbuHVD/+Ag+pkODy12TYdd7mxvuHcPL6Ch+73fZTyjHr/3dFAG0
Fvo4nz/ADfty/rzfCJz31H9D9XH26PW3V9xACSX9fWf4XJP71AklKaZUE+hkTbFt/h3Ph+fF/Iue
1+YTGYGAwjPAKl3NOz/f3NUgvoiJ1EWlYOIhoDRe5Z2X74WceGSFoa6BDEVUZ9lUcze9a+iTzVuF
3EUaNOGlZE3vI+uV7s+164/WPhVNfer1HmEnyoB3wZ8o9u3hNWMqsrycYVsfhDOC2rO3gIMp5Gs2
F95luzT+ixGX/e9/ReBHzA9JIrVcnTn93x95cN0iRR1C48PKm4A43kg7tL8Xdh3xLc7bqP4YHZaQ
OogEI86D8+ZdIufnlUZYUibC+27IuzVvEqrjhKHWR3NszRtdLub9UUxqgTcSgfzHgfmolOs1lR4t
m9YjrrCYIie9UYtOBt9mL2KItK1VWPWpHtr6ZMg1uZ/k5HHzeW4SmwkchmTfmZ3+OOmFd+s40b4i
D/TRSEb3Vh4TqvvlWC23TLN/KArIPAW6xG3dl/F+Xov78dca/Kdfa5ejl7Wgd+J9ouMt+c+/MN3+
OxmdYo5j0xq0bN3CCIj3648/zmSArlQ8O3uyB9LKn0zNNemBxTYtOTIoutbfK7aB36ETd2EQmOt5
a97fZC26u8s2E0qXwnppbHrcytvRjk1Kx2YBX0CnJ4IKrN4aCMfPQtjlbQFzA6vFeJ535cXQrTpF
JgfIM+YDpu7d21XLnU/ucpifHkgve5y35sXgQwJM/ZgQWJ56S1RB+DWm2lkXrQ97OuZKLtwYv4Pa
pAeLq+Z5iOgfuaQ3cTERkhfTxg67zmrWmNZIcTIdICi0uo5Eq7QTZMHIPUZNsTaB6QYtWYFWFmTr
2Jvqk5mWvxZlgvvaTK30y4FQnjK/wpGvmE+G3PAdLhN2FK+kRNQFrdirXiJok/y1hrafI/O2oU+A
elzXeR9KjzGPPJH81ZtGtWGReMERl3F4nNcui3kfXNppqs3DvLvwp6+nNnog9nXpE5nu5uGOSZDy
FMQIqLm3nOattjkBLnKh1PrZneqEJ1Oeo7fhsFdVnMiV1SpPzNPxF8RiWffcPM7MQfMzwUfxXc0f
JExU616JWQjYeFdeGYv9vC8rvXWB+GCNQQ3Rrk8krYIIee+l0BuvLtvz2uUcMmY7fCgsgsS+Cb2E
Go02bDpVQcMfJom6C/3yMSTi7jbT6vx2XjPDFmhR4THYGkvOg0315TwLWQZNynhaa/RdT1pEh9Ku
Gn1pyM15ocKXPuVmeSdvuLuxsiIYTKitj8AZ0XX+7TSEjyg05gKRil17n9RVeJoXOUyLG3e8nTfI
FMKL6ZoE2bX6tAWXkJm4dTgXUHu40ExNWcybHhfT3m3iYxSp8XkgNB0CSno7bxHrmh0CSWGXx+YF
pj5gHJQYsLD9tc8s6Qy3pYstrguPeTV+1H5nPEI6cOctHBTGIwaTL1vhX1t1puuPCVjfy5kddYEF
pdYM1R3iMjCfcDHlWkOc2OfavI9SJEL2XpqkpFR0pkEYhearS9tpQbV+rgN7JCIpRi/rhOBGXTGO
24E0+oPu+pSklNEHFZ+BGGboeC4ywOVmHjaPwAtoQvdV/A032Y/YVeJ3K9e4nAfE/f+HtPNajhtZ
tugXIQLevLI929NTLwhRouC9x9ffhWqOmodzZs5M3AchgKoC0KTYQFXmzrXDIKQqBTQ3LDRyv3gC
eaxwGuQ+kv1m+tUv16ypQnUy50ZHOPiYESiB5cZ6/O8fqH8KXtuaZsuqOj1UeZjSPT1wP4UXIhRg
aVdU1qNfoxS4BKRzChRjrFduL8FsiWBtLsvx7SWYPfUmQfXRC9bno/d6ruhVjR6kWpaf+/9yvric
OMFXeclSbKQO27TocfOukfB+mRRDjwV+a7etSjq9V4Ythn/dTlcDnESCpntEG4ZY3TG7Rz0ks9sM
c0lSj9gD5s+jHUxq3kyeiUO3R1Vre1RXiUPTs5jpFHWxH2slezbguRVDEa8ao8bYpPbNNctfSgrg
FuGgB15mijXh4I1TDO/8+7AzjHXlwRPz6hAhUavdIb2v157h62utpzKmytJX/PnkOeEcLA+1FCaz
oxoLJzPbp6Qyn8QC9PfQpEo/hlqtq1yG2k7/nHW5NBcKVN0mMj8HfLOQQzDHsN6mJ//g2XuViN9e
qzv7TU3GO5Mv5ZusFe+W35uvWp40N07ijs8EbogKmmb7CLNcn4pfmvs4xJG1aMr+LEt1i9+lrx/T
VGqXnVX6kDZznMgavQZupVtrVeqdqQIkudXgaGysrpO3NhqHNSztZO8EWbBq+tw65KEhLUx7GE9k
m0G/Zl1zl4YZxYGBXT9UpVqhb0i7Jx5c2k2T9MpLYEmoVPJO+maN4ws/SfmDCcAeoZz1bnTJUm8y
xIqu3q6Ljh+n1dP4OGRDcU7z4g3PP+VV8XR5jqykoA6MWKCCCY9ox1zOWglhbu9Z8qvvGWs/tv2H
rjn2fLk3I/KXdU62gGABVqh+1UY/dCiGfhE170NBOrYxm/wxcGOEoYakbWHYenvbM5JFLBfeM7L6
p47C7ncpCpdNY+hLMwvV9RBQZJ6h5r9LMldbao3cbq1wiHggemi/Sj+/rxKKRWNfS96MYlwqeYk8
IwN2ZkW5vS0gs1w24tAkOs8cxPDnogPQJdXYYldOJh8wMeiy60yna/WYbiFKXi8j9my8PWEjZ/FG
lSil7Tu5PLhyMNkhIEn2PDt5qBOXmmRJT981/7Ub/fEH8k/KVstUppBkTNdSqNtrXfLUk+TbfPUo
fnqrPODE0zmpbf9qVDl7zBM9Wjb86W0NjeSEpKTWXFF8iPNQ/nkthsktT8P7QMw+po02zVJEe4lc
0fvddG2vRuVeHHUuEEZm2dXlGn/ZJi4i7tC38Uuiyf7MDGxjzlrOe4CwVx3qxD6ppHwfRJNp4LoZ
KcNRnppsp0T1ZwZQtqbxoWEnt3pYwcyaDh11KO4zc6VbMtZtaHQQ4yUHDUjP0YRmdV/7wdaLo+FF
Vdp4XSA5XbR2P7yQPQjR6DvVsaAk5V6liPs6jDrcn9BcnjWY0OscmlcCE6G+UQu73PXG8LERh0k0
8P9nGMj+TFM7AVj0TmFwS3Sa4kzRJHXGN2pb64+20eSL7spZsRC9zDLy7d+/T9QvMA5sYgybOi3V
MA2+nIoif0mGFvh7jlmYqo927WtFvuRZC4ljtFdmY6hn8Eva4+g4KyKXH0dT3/Vo6hMj6+m13v/H
yD+fJ0ZW0zV/3+H3eUEklauuTMcbt3XhZbhNNxxMsP1VayANNYeDaBGbARf4lRQiv/vSUZkxqwBc
isYnG9zoHD+KWz8y3H3hGOEdX/DsYJTuWhyJjV4FiFrxYJ8pKCijWVvD92kde1j52KOOpoU/WdQ4
RwvDZ+BU4TlIQ+comsQegnqI9N4o8cb4o0MxcL1LE284hA4SsGRUT940ax0S7HrNCOT6ONXG+koo
b5k/YKieqG8lJQwPgWK/j7Xqg/Bou+WAYvUWDTBOJLrmz9WYYv4865yF0pP7o3rhzsqT/D7KU5zY
zewZtGC4MxriJOKwtwtIZqWB+LlP8+dhBIggQUPK8uYg4U4wV51QnWdjZvI174zs4JWoWCti/XjH
b5hK1Is2IQ68GsbxO3EyYERRC4DRCOzHJlfvNG9IfiBnh4SQheW9OcpgUzSfl+ufR8SZlM1rNO4r
1rLKcszraGuqSbIHj5JjgCwnT7zLfmIg576r6mtTN9UpJriuo9XEhUDVMaFQrdg4dXEGm6oE35oa
lfEiYzPn90byQ5HijxF8epmKu8yClWJV+yrHnthPIqbgeT68dFHdUMxqGVs1D4IXIK+IwrutK6Yp
LrraXTD0u172CryP8SWvpYqQaBUaJK879Zen6DjDWtFbSXgbR2fHfbZzCt6YlEYPQxsgXeWHOWEc
Ui8xtW73VNUP675GYDkErY8Jo5Gt0UjZ+8x2YzxgyYrxP0ZeUiPXiGcCtaTMwce9VgwjedCMCktY
fC9Rzzsg753HxnXLfV8iYxLtuluNc83vGTY9uHrKya7D5KigsHV6gkkDLNmsNj6GRSBNk8j5xas9
etb5FZJHLF89Mn6L2LT9XR0W5SFWUEl7RBrfFJLvnmz+CGQ5m4115MBncNTbCW/Eh1WL5yhLDokZ
mT+SOH7HXal8sIoi/19TX+NLZo1HlUNxuoops001PhGf/5z6wqhVrJjC0kfZmOpC9SfkcDx4yRiD
UMHJPoqj4hWkXn5jSnVzbLtCO/eqQnaZ9mjERmOg9jafyLN5H23EQkQcBpXx+VD0mlm9LYL87Ix2
vHOVoFv6IEvv4jIqZz3RjlctGc+YTGDS59gbGBDFr8rMv2tDbD9LROBmkx/wJmyCX3VdyVtJrigk
oJD/m2+ldxWimftyavdZU849XRu+tSCK3ezYQa+9LP+zaJSXHfTLmVjvi7iA0o/9PlBzY2MCY6lX
RkYFZWFo4YqyemaW5E6s/WCD06cY2AAf3ilYprstivrUY4Ik991OHFNB2u0mn5tl7faTZPQ/OsQQ
Mzc5RQysHfSUid0/1rp5kpWwOosMNImeeDc1UTlRnf3cismy2t2cKLK8t626WFjytBiSZSSuFI//
rMkgBKBzfll2cRe6tvRCTg30Slgqp5F8Dc9/JaS2+I/TAzf7OJ3f3OV0EzbNrzJo70Zt8I6N7na4
yvfpsfIlnAk9M30py6Be2paZrKSySl+gh7yCUAbdVowB5irZVjQPTmqvyR+icplOSrGwpnytdHe6
L1OMma117LheHMCEW+olypk47KXhnrQRWmM0MWnpHqzQKB68ro63naKhUZ/aEYgeXaUqHrQa60Jn
VCivyJd6XTMFZya/q4bu8+baJlt1t0BGraH4Zsi1QxxSetmhqnTR4XdAkns1ic9OkToLphsyL8qg
XU1m1DuvGLINVlI4Ujcu5ld8QYFRNA1p8kRZyl5rHw3qGxdDEvZ3YJLdWW6n1WMEufOmBzb0Ivs4
KiThoH1X3equ9vPsvcyr5RC5GOaMBq4UnkM9wUCRReQFlB9kytZyrfpH4wX3Wjum4a+2xChMnXI/
fRXd5ngOneXpKLODyXkhOou+hCPRp015od992pRP+vN5TgRaEYYt1W2TnMbRUcZC2/LXuqEZ94SH
tdss96mrn0LYtWfhs9rFUD1v+Its7h3Zw3jE835Z7PiQUV6JhSg8KHBCAhUNaRB1xzIJVeveLhM4
DqgT3kNzxrff+lkqWD6NairdYVSdrWomA7e9h2LIK5hvFmo8vGaFtw2cuN5XcoR3KJG8GwKf3i+M
F5NU135Jef2aRbXybDVRTplKMx41Kx/Wo6bmG21iR0VS7G+jEE587FcKtjVKsJcpYVsQ246etS5+
IhXWvGNUvGwi3f8+RKSuc3PwT3qIMDwsUn/tla12tvzIZ1msGm9W940pcwhKP9W6fdAPUPXNPu+2
lmogjPFxP5s6CPV97Ong7UnxQd6VB8M8tVjQlbnTv7TQR2DV6MQavXJ4qXEPkxvJeRjirthRhRvM
4EsHL00WSnONPw+MWDh0xnLfgJi+K926PndZdK+K5kzDDhzgEdNvRhG8I/Ip+T9So2sOesh/w0SE
nOfTjA3iSURhKHZwyCrUtWgTGyoM5xKqq6M4AqMTrIG6rHA907Zx1Bu3qYfrjp5XPBnkWJpXStM8
RGYPh7Fsu2+1l59D/joAgEuLKIoy/yYNc2qfWu8NVyHyLl6go3I+XCYGUvSDB/WTW+vac14r47pJ
Un8hDh2nxf5A4pt26eXH6lLPPPz9PN3807uPancCxKpho4CU/5TkULqRLIFZSA8dBkI3qatps6EY
2yM82ui26kp3CXone3AzpiW6mlg/c4AQXs2X+Dp2MNRmM+CBVRgMD/L0IS8Qi+eZhs3xH8MTGVGW
uHQsOeHtZex0aSOliJ9SOmT0Iq+Rjg2123G8rYn4vpc10PMmi77VVUsxTB2mJz0qAYGw7sCaUAlP
nj2FQaXMg94SEmw1Lie1nRURBcVLdpTgXU1PgtxIggfLC29EhhhaXvAQUcFEuO6j7/cRjJuvfdN5
tQPH4+//A7Q/L5TIo2kkY2VT45/+VddD+MbVzby3HjRVsuZRM0T5cwxfyvbHaNUVarW15Q5JuNgt
G6na1tPm0pPqAxZP4jiuoE+Ngw12w+iXsjnu4cQZ2zxJza3YK3/v/bdDisWweR5rU1+TvZq8pUG6
9Vlr31uKyqTTbputIhXWro5waKvIfD6SrfcIZfMLT/IdWWXjpzgpkQJOssJmKWus+cVJlMHztfRt
7ZG6Q6b68VFVc/9n03ULW634lhTQm83BSN+DPvtugbd/cZS6Qi0uG3fyABY1iwJzX4e6tB7zSN5E
gJz2xmBkS33spFvH1598l4Aa1kzljhCdgwyfIIyUjN1Dmrg578pueIdOFdY6fyAZUV0yM+FjFznG
gtqtj5MIhAeXk1i2Fr9PGpTMfbdK1GplrAaXk8LpTtOy6XInV5W6Bxle+01rB/Gq1R2MwqvRD57G
GoaiYSs74Ivh7ZiHDpNdooyVy1y26ntvrU8RykKTsxujGJxLDBKF1c203nzMY2PeyeDngKKaL3n7
i0rT4Vvd1P2yJJ6yto3QmpoLLcxOnh69JFbiohAcyk1Vqc8oed2DaBIbcegk2KprRbj70q5Xqjpr
Eupb0uEuarRh60/yXzIg5U7sXTeiLUJFvMbCgieU3bJuk+/TCOvfMXaNnTJJmi0TYrBqp+ZOnfTP
ohewrLErnXuv7KuNmkTaczQ60DM88x74hn8u/e4+VnuSYHrlrHF1MefSqGKR2iCJyfIS+hHxdygk
fGsVymjXDoW8l0PRm5j5xlWGlZHXv4xpada7MpobsMc0cUh9677oFOvOzX5qgyXtKiBkezHBhRcR
WHKxv8x5VdvEZoyEKTXuas10JkLg2MkhAsLKB9zDlIxVpjcfKt/f5aGf3Btj+Ll9ZNUHHDe5n8Yb
TeK86uoupg52nwAapB7dX+jiEwVJvmHqTzWX1so4YBn8ByT+eIMdrr2vIx8LntpbiHXmkDb5JiE+
PAPK1NyDBshXua2FS5EodCOMExLqBncRvzJKLk+5rAxPcVQ/XObtIzVy81GT5CVzYwsIUSPt7ZZy
bzesixejjk7eFOtsw/zWTFLjtYv6cK4xLzvCnnM3jlTB3PQc/S5OY5USQ2n8WWMSEVW/Ulc2XtPs
jmAw8IzfO5L0teVzV6q2eFF9HpNivvgqp6BLJ/18YKlTjojCRJEjSCtSRmqggBSbettyUxfZ8Ia5
XDqwVnf575w5cVYf8G2Ndo2RBcgPK+u1ScpFhePnjwQ/ihtHicZzzCRpw/+wvYwpV35M6vZBjCiT
gAVrED/WeVysGhsXSyVuirtmCr6JEZYsr3JjwqfxTJvXU8q9nDadbHborRN8BRV/YF1vhjSCjJ7F
jRU+Jn1w0NS4OImXT8YRJ+Qn8Wc89V2PKN36dPT7PNflD/HvXz6ObP35/Y+YGzqwqpCo+7NURTMk
MJByPzyMzm0pKdh2BEnvzRxHb+dtFprbZKjMrdjzGpcFkK7GwTycLEq7unVhcaDKaMOumCvEJraF
jkwXS9eHyIqchcmjajXo2EiZLjWo1aTBAbNWsc5BwFMDG0uLHBUYmpOtyZP1ydKdp9SO1KM4knE9
1dLwIQqI2ig4K9/y3C7nXmoZr0Ob/bQSIznnTiUdohG3vgQW+2GAiEYMoj/7dVu9odb8aVCs8VoS
WcNtpx2eQw0zq6CMT9HgdYcspNIysO3sUEKagavVVZuS1WnCGnIxNDCyelUed3HQ4MSqtvdDkaqz
EEe4pemQVch51/10zIoqaAmymRJKa3wi34YSKWSCgQW/Dw9cGpVn3xW+7amaW8/6oLsrSzfTlVnk
zdk3833sDuprDJJD5JXkGoEVxFz/BIbp3El+uOn7wNy6qQHZcNrw+vTy71mB4hAzmY6kStD+6lTe
t2RogsJ58TMXrbkml1vbGuojKTFepU0AscPoi2UZufqx5Ok069zCXtodioIb28GSqm4i68525aOm
NON3xasw/8gzIEc4NLHgGZaZbD/7lM++2TaVrkVXVotwbMKVWcqwPGSje3ZMk4pL3W9/eMawKr2i
88HIPrSp7vwyWunMonhdk52fD4BnifzhbFIr9U2X+PYq0mtnm/VVDylUglSUpQtlwHkY88Yb2cEz
Y0ybftkGmrnM3IYVeFof1RxflCodgrcm6k42ydZ3Uk7EbChcpTrbBpE30fBlSu5awz8wIJFv3Kz1
D+kwtrfREO96D/6i2BSFDKsVsl07NUUS7KsgsY1FbmQKNIBB2ctd/tLbOTrRNH9os/JBKR1MbmHF
PmaS8pR5inVQw7zaD0Z5QraZ7vIkDFnCvYdyk+7kwLtzwh5QqZUEOmZimb6TCEA7i9E3k9fOJGqc
N3K5FIfSYB4p45buTLXtDo0J/9ST0vRVl6hqL+XG36pOswfvam+uwi/fQe5VIFuKct9bJUP3IQgT
Qq6IICbhmmnIRdjlV98kK0vnrTs8khlJj0UcPjI7qQ4AKfkmjZ1y23VVC4OEJ7Upx8mKIMlP3rvd
ObFbbd/31tqIdSh6KAMJ6On+WXTChevObW/BWBujN3KMjOgUY9g4AbKxy3FAUQhOW7jxuH3awj+y
iyemMdC5LIfX2nRoUlU0kx2l2aSUKC0DyB+QxCoJCpiJBfdl19IblknMuCajYFojjxeUDb/C7w55
5zu3IN9OgHONo53UK1afC93BDK8Ddy2H9VunG+1prJN8pmZ2CbTndSzJ74YsXYYmrH51+n1nW91j
FfnOrnBHjD8KgK191Fg3TcgjHRWru5Yh6UHd4ZmeSE1+Sqc9S1dOCQ/9rWgSnTDBklXXabBWpxGI
m5KDpJRvESlh7LCMhzKS201XmeVMHFqBNxJ5i76HUmo+UF7T3VFHCXmDozwDKBZ4bYNDcy/txmmT
WenHXjz5M7W++f3adB12HetoeUFqg7v/PtOCPTcE8a/Cze3JVyPc2I3rbIlfJusAcNS+C4Jq5Zda
dCCVOCzxSS2Oow1t2knkZtt13snhzbzOEsphKcnBq4Sv/7pBW7/TKBZYqoM8HvuizhYu4g9U4xHV
V3oH+y8+l6WB6sAekzOlXeFkJVJuQs+pj7ATA+JecfkKR2kvF3zToxhtgZJW38KygXxpaclJI+26
Rkglr1sstmYFRMOFQhR1owAhQ9MqTa+MrpjZQOa+mywsVLk03+08uVeYQ8wqgoqnTpMWlCjnv3St
PPg8C1+9lk/Y+VF2MtKgWWNseLD5Kq0i1e5WvYFWhupxYgumrz7LRvWmmkn4KzX3cuUTyOXLfDLJ
Pb9avpbPilap7kaT9RGmddnO7sutE5ITdD2pOmWVDqK5IhNQ4IvoZ2X8Lvsss5yUOQmU/XTZJhgy
jKNm7FV0JDAfO+VF74Y9MRCbRCX+D1m+rGSz+B74xrjobLm4JUxpQcrs3hU0OG+YDiasiCvznFRN
uNUCD6Fl0g4HbG5YvhjGW6jkpDXHelgrft3gacwUSQmGMzQc74eDTO4GRMBwNyR6t4njUl6Wads8
E54gQcKIYJo425DfzmpXZegAKmwePUC6o2NulDHMdvxfRuBga/Po6AXeSB08nqYPnfUAoXSX5l0E
39hxHwxdryiV6G+jHNSbhilVQbrX6+t4H6AkXpFBxgnFQNzl8bucm11QbIT0q6G2D6WIXR9Eb9XY
Nw2y/gcZSuudjMWslsMJNso2hubQdpumUbwFMMb01Ymtd7Iu/alwQv2Uaf5PQMuoNyD05K0EaUIl
Djs4srlpgxY6bxuld54KBVLOmuoHBuXo2RsFn4v4vZAD67GQ9XGhKNEr9j45hGPNOSXTZlDC7gZv
QBnrWkmVbggEQV0qrXzhu6VzEgPxO9BXNiR+uLJ/tGG/bG5LgwfLdBUxLDZ682Rfrn25WGwqKw9V
Q9uNzwPoyoWd5bBYPAKAhL6YP7davMPX7ZsVac4+0Fhf+9X9qFFMr44qNRvOVk9KDP4cW9nnOZyi
kRIzpCfUhTpxpW7SNh6O+JEOx2CdDkm6ZHEcgJjCrlw3G/UZxf93rez7X+TnRr8jbOmx2i4lYEVV
7WSLjtg3j8vYG2+xr55RDWece54ja3kAxh4XpvJohp61diMpRW0OIxsG/guamXg+TsajmpwPu9FF
PZJoBm55poY5OdyCpS0P1g7bt6a9ISV3b2RWshZt142CddzHkMpWiatZyL+YjSDKrapnu8JfKrX0
4KmlrnHeJoZ2ihyfJSpaCDcxVlSwj7tea1P0PSjaOxVQ1hjU+67UWAISobpPyDPdFBDbNqINYI55
047wLRD/nUItsN7JRVEIPKtdz77zNGbJgSp/lyVpuEV5Ot7qEgKjG5fyoWCYQhOF1DERjF6kKohf
O9lXERAgEkyK3iYA7t9i2tFum1EzZ1FvlwsTbI3hByQkcWPbyXmfboIR40E7l6V5YY1gDn3HvRus
7s4zvT1FZx5wjFAiwBI1K1cpszPxtOzMXDq9kRRM7UeTWZNXe+WjmQ3hvieuQSikLh8Ba9oHJ9If
+PsxH8YJsJ1O1S9edLQagj1DempDqnrEpmAVNy+A5y2GaZRoC4vKPdT5D3Fg+r5MdXAXzaE5jKfI
w7BBU+p+BTFwRLI8tcmGuQL8i/ZiOhQdrBb0oyHtREveYeYtGykTYOgfu96xil3TxB97sYapKspp
3OGCrsKUdBpz2eVJxN9VLLdLqkalfWmguoaila8SxXH3YsOfgbNpauuoOem4N0qTF0ASnusCmoWc
8VhkBmvhq9t3IPjzbGOUhnUWbbUNVDmqxnUW2ipQxAqcL6Aixe0jQHsp6PNiOJB10k7yMBgzzfW9
s8+nXg0WbHaJpWWheuPJxtOOEMIRBeu8NWSd1zTKTSdXkxWxsdcWA8O93/4ctIxEazPgem8TuAU0
Zt1WbsVcbNpTogrLU7F73dTWgSwvxKQmqBeETUlR5Bb8Pyl+dSP4g9TTUo8MQuKJ570yq0PXu0eL
AukHO7qjidlXH0TfWVyRgG/KaAt3g1fLdCg2naOiqjUcogM3okvtLRP/k7nUxepJq+4CvfJCLA1j
mXCSdQydkOIh2SljrNtgy6aQ44NZPhIP0CMjngejpJ3FpvAVpgVUdy8VT/5oK+F4kLBRi00fl/pl
XKcoBxJ65i7KDGeZU34zbyxFv60DIi0OZVwPim9Wd13Vwa9JMjg17cKJZOk8TdTdplKeNRSrOwIE
7uXQyBPI9kMHb1TNQ1CuLUXgORWwMNjjmFxs9sPGJ4/i2Q6OtUWkuavxFzYyMJiDE48rw3HtbVRK
Tz7o07tuSGZ6U1YP3jCUDxlqpFyrlUPuSeWDo3XGrKVMiycsh4AIXIgChGbc2j0YGaKqNkd+irn6
T2Ucw2cvCctNIPtkhBwvejYj0j16VwVr0RvpuGC7vp6jXqGXSmvKdSLpXrZ1+Y73BzIWmqHwp7vY
z8wbk4Xm1pJGBIOtoa0NrYrnkiubjwZ5znWCgAnzgsx8TAglUMJty3Pi+vQOsrLKM17vUmQZhFj8
coV3T7wQ56pO661yJW8Wl3MbRGe87YnzTYOZ4VXLbEQZL3qjltgfnltA0acrI9PihTX0QMemwWkX
k9/sdffSK8PvWZRYZ60u5/a9C9I3k1disNbWwDl92730xmbVzMnpFhMr1HyUg47EW0tKSPwI0Qi8
igwr3DxHXxuW0x5bqj+XeFzmOzvaoj4JHqRq1ipy9yApVvuQlP2TPxDEzSBgraE/o9zX+u7Y1PHG
AOq2tTQpMC9ttfK9GKX8cGlqtS46UBSOW0BOqUfIihmhuX9rd3Z3FNdI8Z6es34OVnbazxILZF7g
B1iAyGG89bxeuUsUyGsEp77nuA2CLNaMY+Ia4RqY1m1dY0nQGNFjI0fes+lM3g26QkGS03vPZYQ/
KbH2YSl6EQ8AloW5eSt6QU/eJ1XWnrzA1p6a71WReGvVz+R53kEJCxOznFdSgW1LSJKTsu5xuHVy
CuQnL+Q/duNpV1eSQp19GvBpV08g4UUD4QPPuHNhmD2Z/HgkZJHxwud80vhrO7txdiuOJKPTj6E3
3IkjWGtUxafdD3FU8kPvNCsAo9cX/tNYFs3W7snRiauG9agBH52Qz6akHQdX/tjo0saSOu94bWbC
n9/GrodTNIOu7bEOmdkfyBR/6ci8UMamg2qB62AxhHgEax3TBuz6x+3clgWjUSrKYxRNJsv18GqP
uEGMNaLmQUnlvawS7kI7PbdD1sj+gFtCMNX7iw1okY+9WDOgIpN3xVwXOIDoVX7v4cDjLPqWgpIv
HWKw6O0ayfvUGwsCgdlVRCWIvV6uWlXw/KoR4V5zU5sEWAZYjFkVfGxCpgq34HTSW7F37biOu3Z8
GfcPhlwvPyKIn6Df3Ph6nji8jrne6R8M+XKp67l/+Sn/8m7XT3Ad8uXylTcJ8750f7nT9TLXD/Pl
Mtch/+738ZeX+fs7idPEp1RarP8aP7i7/gii/Xr4l7f4yyHXji+/iH9/qeuP8eVS11/Yv7rbl0/w
r879+9/LX17q7z+pPdkQaC6GBBg0MbULpq+h2PzN8acuUlGclcbg2MRZl+MGpvrn48sJn077r3cQ
jeJSl6v8r/HXu4ozxUYm7zwurj2fr/S/rve/7s9ihqV3p0+suesdL1f9+nv43Pr/ve/ljp9/EnH3
mhoIo+ja5fWnvX6qL23Xw68f9C9PER2fPvr1EqInnv7Lv7SJjn/Q9g+G/PtLoanHPw3IxY0eDtWh
6X1rUaKIn4lDH4fQA5b0FcodetFoGTO5sF08dapMXcUVXKuqdJhRTt1iYD94aOIQr+zayWFJzcCW
zEW31y50PXb2aH6poBNN7ejE28JhFpirubpSB82Cko11DHV/M9IMSC8nYtGFZyTQRoJqRM1ePrn1
ATgy+jGSZlfWkWp9nHhtutKQXFcLMf2q4u9uUEkbHWuYWZok0YqcFPEoOcnuUGWu9SKtD5ptAuEn
+rIznPok+sSogm/u0jHLfq5MI8QwNYKm4xNsuRVDwOQzRcLRfrqqGBDnGRouPUQsON1EdPzDu6t2
e7IM1SWI+l/u7AzerlXdNy/ViMCldrcfUWKhA0th/ohjeGv+DBLoR/e1Q/89xNQlhmQ9Q7Lu4zRx
rtiIcc7vq2AI5S8zneJdJaeiBWMvsgBiV2yIElohpTN0XTeXQZFt71FfDqtP56A8/WP4p9bMB0o5
6zWs86TKh0IZ6eahVQLrIPZiyrfbNm32X9qZEAVz5qf8DX05oa/9XYsHxPUaYoTY5CxvbxrXbFfX
NrHnx1a7pgzy/Uu7uEhe2dsyH81b0SmarLhbJvLQbQr09mgmpxThtNFKbHLM0rm0i07RLvauG+R1
5lYcjm2QUks0XcUmmeKW4ce54rRKD9x5oJU12J+kXyIBaGcBVpnOjWk41YnzCJLA9ZD4q0VCTdjO
7Jehk9WnzpPrU6nk1q3V2hgs0XRtr8fxwUhqm7XGH+0JcuSlqXvtbJjOFB2Xe4grXRvFfWzLGy73
ER1yPr4kGbZHokxX7EHJOn/U634p3QXQ7MDdFbW8l31Rsyuqd/16QO1Qz50i2AtPA7nWtBiL1Ang
KRWSyb4rQQD9vF8rWil/WCDUZdtv64n37lVtMq9CQPbyVBIdSY1jE91g97rRctxiDKL5X4d8rbwW
/V5oU3T9aagmuZ04XRRiF45/E7jgsone5YiMKZSuYtvc+pMoAkia/C3JsO7BsfHHdYSPo8BGS7tk
pm6+iH6iBPH5UjRaEzCP+leDAMg8+60NqgwIfaZH5miK7fFNuQvIom6v0T/89BLQSjUmBFNEMMeD
d1pSxHc12bDLOKQW3UIz6woeaV6dNUdLAA2XwNaNENoDSsEUOQjw7s51ynPeDeVZtClTW3MhQhCj
XYpj0f3lOr0cHvEW9TatCXi5BY63Awkr1TfiOHQxJrHVQ9ZkfTq/dBB8Qg/QW82bD9+BxL0KT13y
8vn1Cpi3fFzrS5s/Xc9VD1+aTTmQVpLan5vpPSJeF5/eKx8gvdIdZ8QQlE9vGDHyb95Il5dM5wby
zEP0NKPCz5q5EhnTJA6eO+rCVunEWxKb+PfeILhK12PR3XbR5Ywv7eKQFXS7QvmPQWhjA7XHzGcl
4f50k+iBtL9uUrf6OITme9MgE9mJTtF+ORciNt53Yzku/o+2M1tuG1m69RMhAvNwy1EUScmUbMvt
G0S73Y15nvH050NSLcrq/v+9T8Q5NwhUZlaBokgClblyrds0sur+Bs5KbW1O/CCjQkHaGIEAlG9N
I4oAAWvVFsX634ypy4J7JBiHE/o5bEyjpjrEc1odEpiK1afBInegIo+5lph6CUykI2HyQEZ3VN2O
+vggJjfUizUPo4PirxtNzdaejgTOPDrzHbc57ZFmVv1RzjKo8PQ56s43uw570SnTrb2YPBVQ7Uob
S2RXeNm0+DH/diCtx18C6nsTKVDIXN2R6UGI/HY1iW6WS46FQkmGq91eQFjnzalvzOvV3tnztAId
AzXUMOuHOY2qPXlq9dnrsgoKQt/+qUfjKuyy4Yfb5sO6pqn/k/8WGxnQ7f8aOzjfai6TVuGDHWiU
ALpGDcG1N6STcsh80skaru7KjshIgnR4tRU0ViFDn+5kxnWyrDMgErjzqxDFjGWtugBHuZEV7TG8
k5CPU5a1aa2NjjJDvIVVbVLdcUb7Ecx6jmRHTHp1+RPtkD4RLal+D+0YXg+rSR+rGh37ET6vnUWf
y2eJjcf+Y6zazxZlGqAPil4rK0fjliQ9A42OmEplJQwXGDEyvq9e6TYQr+MCdBCvzC066pCqZ5he
jQALPOYmdfJVvVCqkK8nA1+Bn7oNxVstZCzizYryGNUmgKZG28dAPFamnwKaopj6KGc3x80WLl4Q
HNrejulWkDg5DK3z6qB34yf82tCgDxRRbxPkEh9WkktMsJ0gyMHCEny7drq8KNBXzbkC1mQ4Zrm1
J+B4EUJPv9EH5bWT+lvAG0CxMDK3APC13ypLA2RVTs9TMdCfpyQplfBA+83JVYfip+qfg3RW4QDj
A7tMl1XzNq8PI/ne/25Vf9ThxlAUB32rPDtYg2vtNb+nMxt81sqblf4U6VHwEpbzIajI9rduPH8u
qmI9tprylf654kHv4ngVLFE0LfLsbCN6LV4v0VFOXJYUryxJV95wEm9kqu+WzKecQjFruG3xk5IC
BOK+V4Cgd7onVUnaQ+eG9i4jYf9VmaMHuQ/fIlKAn4cycix0ua12bZm9Mg2rekbVUJ6T5zgyjqaT
rz88K9NUyRP4rKrIa8Wv3lebeKIGNfU3zzRy+1ldH9Up+NwZRfOcLAxmRprComM29606KMPD25Ci
aHCWw5zDeKZN5Rk9QLBqI+TsjeZGT3LwAHiUCVg8GcFtoZ8rsz0avdkk62zKxn3WDWjdLhNmvv9P
Tpa2kD9F8OLG9Aitp1a9L9vOOUvIpPvDg+3O+9sE3Z6TO35B6aqXCbQyW+vWqlAie3sV0Zw8lkUR
XhcxtJoP8UThU16FAwwf5mLfWt0mgJpON2Cbhp25LD8rbgnFaBI8K8iUxGr/XHTN8DwFKIdGA9yP
YhtB3J5ARf30imB4FlNVmFAFZerZWUwD6PRdUiM0LRFocmRPhvVNfBJuxvSRehktO63qm/dT5v8G
d8hw9IJgOE7+CApdTuXAz7uitMdbwMcoxHJfp0qMDP2iDaqVjFU+uVvdmvvrmrcY5IMnf32bLeta
9fS62HUJGZeZ81kd6mD/IcRuVO6ogfcltGrz3us8897tFaQnRXrQXfQH343FL5HidtIxfo2UsX2b
eXVJKAWJaY3CaLWWIFlDzm6XtOdAMdb/ejWJZI8arsIIZKKqN+OjYyvJJkb0aivD3gux9cb42Luz
sxrgoNh9cPhD+jOk3nL4aC/G+7DMtGOd16icyCKj+6xP5fCA3lULOClzdh47ywsqkPXKr+fhIEM5
JJ37pJp9fJJRFcfapbPGTZ6E4SMqNdrFM4PgQmPmbUoFC8e5Q90AkWCkMr2uhWXAy37XaP+O1nC8
zHxFdGN1nb5ceDTDYddEaM2WVb0G3jNcakcNn2kEAFfpP8sBidcWBJHl36eLzW0Aqs6z0m7ES7W+
e8wD/b4yvdcJeg+EwZoUvuSYaEXLts7clzuJB3ubn/rC+esWT2sg8C4bDeJl/aqvpnXQhxPqiwzn
tuwAo9nRWoaKmxpPefk1S9LXq8GKhOprajsHI20TUDeFQdLGhTb7jAxXzF8G/7fSpMVZbFFhASK+
jc2DQaPcWQz+MkmiZCgHI7JjcDQIH35w3Iaa7Zu70LLBCH41NLc8j+gmXugqptg0IlJmAXzctEMz
76jCQ2TtRuFFjdxVPJXZP7wy1+wQbVxiU8MNnmU+zf0f50tEaPL/+nCFt+uL87YGoOAddfnm0bMi
+gNQfVwndZL7K5vmnbOLaDGdGQFEAtbwR93GwT16zHglurMjZz2FxvhJDmgSm+fSh2e8bqdPuU2T
Rxb72V5eUzL1v/mNVZ+uI5cyWqMgtI30Gm/Hm1deXfYv3pSU2Lu53TIXgYbwGVFf645adUCHE5qi
dVLW98AF4ZYCALtQk6fRUvBfLIUae/f2mP8lrmtQjTJOWrnR9jYnGBCamPrgdR1xqOn/z3Vu1x7/
8+vp+lldGxYMZQjbGKei0fd9rFuH1jd43kr73jhNFcvw6JUap9Q24vuRFmAovY2TmAbxXmMkvKIp
Z6u1Hr0kyxSJlLVlqIyzCkQAdmtEfKtpK0ZxX68o4SNNSFuar+pV5EYo48jvaDmB81mVpoE+y9xu
VbOKzDVJDfOdyGwbcMs7RYvorCe/7+InlzO527Jq27vX5xp/jA5k+ZQHviDBo9ul7m4sWmN1s6mL
A9J9OnNq/WrPYd6By3KZBonvt163kJFbwsQkEzQ+Phs+KdCivDmGPnNPtj4puzgb6ecYUJvK4uo0
w0J++rehOCRkmq2TXc+01v7nWFkpjYLfHRtGtNp+LhVDWcuZCWjleob2rrIuU8V6lrP/Is51XAVU
MMlMN91+4MaSoQ6MV8kjALPLc5yY5FCHffCOiTYFWpD6BrRtWXDWnIDmM+rLppmBcR5NAwBz/Gws
Zj/rkvuJvfRahlZF6z0cSQoA5rl40TWS8GSBnLN4eaK/rjHzTPMpdsLngGalFw4JX1skszzYWO2s
TNV9UTpPjW/Xh3dDmkMOfQChyV5pvKs3gKzsEtumdRJWeMQlL9ZkdEdhi/cXHvgmUqItbPL6xulL
frzQAEhOs/s64UYo7xrpdaqYZP5oJfEWeWAkOFwEPf26m/aFFhmXkkarbVeSJzMty7iIDc1g1H4L
u7mGiGNigRXMbPl9qU9/doGl3ZMaNi5qnd+rcaieta51o3XxMtErdmkX19S1ylmzx7vWcLwIntNs
uk8U/a9rpEmzFuh0s1jLNW8vBo1oACEgXUow7Eexpy3q9ugiNvvrUrcXI255gfDtX1/IbbniRfMS
55DHegBhAhs7Y9lZupHSo8E00LelsKVHt/NvozbN4G5lvyjhYL6JnPRF25OY2xI3x812W2Zelpn5
nkL3PH4lhfZCQ6XyuS0ma4/oQXnXZnX6GSa/HzrAxz9+DRgj95NfB6RlhApoUumTMSDyEjJANURc
3a5Qsr0NzWUoweKV4NtQvLdgmVvAun/XgrFeD51lnLMEPNDou9/At2r+faC1Jb0LNHSmdalMpGli
80xu1zhLdIOKY1Ibw7Fo/0oLy7wPoXg60knKv6pSSgh2lKGoIRHDCiHzeCQlJN5pCZEzOdQNTVJX
z8exHbXGvd3/UXo087YSJ8vJmCQSetJFdR8jrI7OVdJntEFzMGYtVO7GioT9zH1k3VtV7v6VpmZ2
BA1ckvqMsuzYgIhaI9KgoQjOpMZNvW3UdXTFgYJVzHNVqislGCY6ABeq52UIa9T0eNXCcBCkF6+l
9vVlbtX0TAPeC7vO4luXoduJPIn/0nXAkbS+mF58iO5XXtvkL76TouhQBN7XLmwU9M3o2e0MOpoo
G3j3mmP41z5tM47961ATqocS3jnxyvDmlb66/3ZumgZInwxsydul+9PogMcYdaTxrOA5Z3thO6F8
Bop9omZ4HIJqK7YRyOW8ubqXKVlfaNt6WcGkoWvraXq9dWulvIM+xd0mtO3+pifx14YWg4vaV/rj
gBDhSux51iNyoQIj9xZQL+3PPJpp3/y5au95Axqk87LkN7rbmlUTeP4DWMD5qVTai9gDPat2qW9a
JMa4SNS0u84EToRsd/aCAkAYjz+HGdnAgp+1S1+2810UBtWdambBE9tBMPR2bv+Mvust/CcSCb3Z
dLFjaGFen6zhm6TzKZ9CZMJhJ37Hoy1GWg3S7TQ56Rk0nvOYVwiWK4HF3eztLMhJlYoteju7ea9n
8VicuxxyrCiwL8i2uQcRDJEDTezmgxX76t5OjWL1wSHDKfYvZZm5B4m9RYQGuTPbAnPap8ET5H75
s1an8dZXgf0XDY1jsVKWa6t30j/aMV7P5jR+Rxw03s518j6iWUok/2uE8ESlcQQZZjh9NwOFho8c
qs097DYZ3yJFRVlk2ZE0ISIhlgonmB22IZlY2Zw4yzZE/H5Af4MSWUcPztAOkWMc4vVSly9NWp8n
BeXbf0xb1qYGPB6b+iwc2npPwteovPJpAph4GFxF341o5H4lg3WNMGj6WaFfXj7ZMS1ROfVhzVCa
Jz0rfqf0rC2U3u0TPIrTQ+CMd0bOy16rxbQIM0LxL7FyMNT0dyjstKOMqi6a6alEEohN6Sc2l+t+
rilL+pm5aSdn/NY25OEKg+zI3LTTF2fRpl5aoKFHZTvcheZGupxd3dFWrm2rZxoU12mo9cpz5E/T
NnCVwqZTBlpcOYS2qt4r1nIAa45y53IKttbUaSnofmT8NlIpWDwSvvS0/0+nOcpNq5p2WPpeq2m8
RMvvNWRfFjWc1GJbT+NC/ufst/muKYMJAlcOM7hbdKurfepODjT3mAwj4L39EJLHxnhMp9BE5FbV
N7e5tzg5C5JmH78t9SEscR8VT8uaaA/lChofyFhs2tbOP1llykbTTOJ9rSOq2+gRO001pXG+U+eD
ZdY/hjLzdnqvzmth6E+Q2L2IrfXQJx+VsbmI43+0qctcOvxoTb3FyJS0Rsm8QyR8I4XHG0H0tWz5
rtQZdrm984fhi1Qtr+4rd/Q/z6/lTdMwaBKWJbuis3d90X1xow3klysLLafzMKFmtE0UWj2d/B9D
IfnPBzJ0ad/urwIBf4e2Sy+yiAK82WVFGYldIt6WFru59C6/xcslJdT7blcQMJULa7UcEDOwtwg/
zaubTc4W/syzXnjQ2EqM5cJLSL/+6zwUMmgKksghqYLzOCTOtqiS9zG3FVuI1/ZUo37afWXfV5X1
cH0/ZAjrFW3RwevrlZdJle0aJnY3d6gCvE29DsXzwUbG93c/QDZZ0wd127T8sgm7QNkYPwHU948B
0GIwrGhFL2TlTVBlJ9OEJ1SiZJIT9LAvLN5/Tmqb5PxaKtEibdx6Zk67W5lM59pESWaVlPZ4lnEw
U+fvJ0qJYlOWmPeBdF1v+bVyrrPFTU5Yo7JI/g3stQHxUPynSeXtoOST8UkOc9s7G2dogu3NVtNe
RwlRDVZZrppsi/tgM8yz9ygHstVgJOpFkHT0YXDUCu8xtBPjoR6/S8A7c9drO+hss7XYbmuQ0gP3
1DjOdQ1x2LnmnfWAR83lUt3b9UABpbt5Rg/7g4Nnjj8ovfaH2+KVx9egNDs+fJ5+B4MSlDALrRqk
hvXF0FGxZz/42OTIfFXLYQkQkwTIIXbemyR0mQhY2bpO/HWt2/K/rjUV7TcUHLR7Vw9Xjo2gnBxi
rTD3geZ36xB6sXTdFpAi6bNnHrpFl67vM+9Tn4VLjmpO10MwmHtfJfo6JnFFLT7XXqMd2nE+FWxl
Pkbfricz1GV9sU3m6H0aWV9GXam9RFn4MiaRcxkHHveqxAgPMpTWHW92jnShNWfp4cliL7jE2lEG
EhTCTE8vo/k5Wvp+xE60v096UFO1RTPYunMBS6OWrm5lhsTQgfx6qdtSy6UckrhnCdPaIrz4NX1+
yxoqnVengctk3lLZUv18FyzE8Sk4/U9h1j/UyO0cxSSHElanvTMnOmSOhJF5BGkRE6da3QT4BPnX
ajTjRR6x6O072UokcouTUznA4ehvWk3TVrJNEZtsS+TsZrvN+GCTBUyqfivVLbptSAMokCFowd6R
htEs6hxqNT1e6cRod30lDCumemtZOhSZfahnO4X+yV29FEjnpMx2tBkkO5GruHmnQP9j1EDQUNKL
1vQpOdsPMHkZirek5Hj13mDyAqenShte535wXJdavMnMJ9nzuNl5dBGVhfV1LmHq8jUY/d1es776
nf7dh3XpUZxdq68gydM/VxkiLZMe7sUcZq5+Ngb6cEc9sr+OhdoccrVE83dZ0Qoa5CS9mDraMkQK
8vUC1yVH58MFKCa+u0DkNu4OKlNQr7S5tCcrTNYMSbvIMLMA9E2oVqfIoSlT7p46f4o2jRVFPyoa
OWYd/tPOUtDS1gsbUosi+YJe20UCAFAiIl4HxuNt5kyj0Y9KYxPs+ea3dM6sXWsFfKwsWOvTMYMf
JuJj1y9gl9tBbPlIljf28v3N7kX1sKsASpLnimi++XWqDBUBUy5z6dMt3s2dnuKID5PVBWipd4s+
hRzsoiNRJad1DASrXQ43t9imOQg380AiSBwfl7iuU9YUislCbwy9hkfx7TB0fXPfl0CX3kwBaKST
MUK0t/n7lJbDfm7exRRtNO6T1vuB+GnxAFeyfq6VnQyghgb4YvM4frVX2V7sYpGzdpkzJI1+5tnm
Zg40A0lF4HnX+L8Xfbfe7WK/LBo00a7Pm8h11jqdU8ueQjYglu/a+3FMvl+3KItdzt5tWxYbjcLf
ensGT7uMwJfpuygeyRaL822L4yyrVWH0/boDEu91P9NXwwaAk3uMjawipZPXz01KA5+qzIEG5M6B
R7hyPk8I7XyGsOavpC3dLxq/n+TwNP80x3V91A2AkEnvGM+858MqVFr1p9I+jgt71zLHqvTXOb6m
+KcmiOrjnBTTVhsmZNULdsVktL+3/D6vekhcHuumh85DDdh9hdn8vXHgfoAvclqnDVyOzjAVGyoq
8SPQ4/Fgu5Oy152muLiaV7HzoQ/L8KBbXi4/RcOnsW/0bx8maW2twLZqFpd24T1Ag9w5mIM3ZahO
8ABJf1Dt7BIrN74m9fiQTm76B/p7dFLy9PYEv2ZNjykRoaIaX+uhR1KI/Nm/Rbyt8T9G0MTmrnO6
gDdul3yBlyL7JECHbqtS3fpqTU1NA1j4WQAVRaja9yMcW1eYQ1YaQD1Rw9gZI+xVHXy7+9LI+3VR
mPq9ICHiPLouKvPbjSw6gZaURQVDQWOnc12006ZuGyNaArSYxxTVGT4FapWf0DZgBzK73XVID31z
Ed5YDRO5ExhWFpPYF1Mdq/lJlnhbR0yxBe9xrGi8zdD324AeabyC5CM4zbaePDaW26y7MMz/6JZ9
eut53xHU8zcpG61rhNWq/QqB0JUH0m5no4zGG/F3PhU6gOaxKFMNh6OsJsmf3owWPNirXlPYushs
ijbVSofzYbkhB/amGGfSa1OWPaJzqNFnDd9bV8UjgKp/OmpbYS+xOAIyatcZSe/xKV4cQVyaJ92A
h/g8kqpC4VJtnl/zO4PhZLuRAvVpLDUYwPpJ/b1NXuIgzv4g06euI2+aHzTwTSca2G8BeR9t61QB
z7fIvE5tt7PU1jnak285G9IlyS6HSBGUkRZd3aihOceIvwf6oSTZpbTeHVKdJnb5y4BZbw3Q/y/d
CNPHzQ43ztZMEfH9l3h7seuRV4BsbOAiK6D3SJOab+mizytj1Q3qFWVj6265J6y9UhtXpp2159av
jJeGykvdkoQkOfAQ1sgrC8smPCtQWinwHcrQtM3/fVKFYJc+59OZJFUB/e1yUOCpBF6IfkY7/21b
HHFo2ijCDMCeVHs7wW5cam51iptpuoTLIR+tbVMWsLsvIzkA+DejhofOxeJlnfrYUSuWERyO8HGA
7DurfnC8meKxzo5Dr/4mJjnYnVccXFVvrzObqA4PeW39iURPd4T7Exmjbkz6oxUU3RoidIsa01CS
b1+M4pFIObuGy9gMsj/zVFXByyTjiS2Ttq3mHr3qBWapDXTf8FyOR8YSI2dygCUN3oLkdDND3wuA
s+y61wl1U9I/O6uPie4gZaS0nsNvsqLzznWIx05V4G7ixJg+N31IHtXyLroKliscS9hDbU05inMe
VJWGyqLai9d1reou80N/LV6XW83Znpzf6SyePltwQT8jB1DUdd2ti1p5rAa4xSSysOjOXmTND7KO
XvPVaaxh2opXb7rhXqPfFTZMXhE4jvhTrJf3sqxEgISEsE+pnmQU5RBRsuWsTrIaOasOEvtqgkbL
Lk6RmbsrS+vZhs2h/sWnmZWCRwRNVDSodwMf5IMBje6Zrmx+muug/FxBjoF+URX9KHjTfBI+AXJB
zUYN4vGuC3IAF4s6L9tpbR1FYQUr3qLJLKK8oBmSMzelRTTapNlGQfM4bmNtnfrZL4GhgwiAX2U7
Na+iVbgINitLCc5fBJtTckBeP7YPYhKn3UBgo3rmgBgoEeKwO4icZL7YbotoVgdGN+sexK42yoAk
DZpZ9Otrp7qr8rsy9C/+rJhQfwmlVZDpEFlpcKTOfvxHxr0ccpXFEzYep2jBJDu7zgE+LUa4mwmX
02so1JX5tusoS3m1v/G8l7Bop8dbCmBSTNoC/Ei5k8SBOKLGHLeQKNcbfmCNT+JI9Yaad6G9QJCR
3jtFkfPD5+l7M+u8h7JF1wBZbAQV/Hleq7UTv7SDW6ycOfN/r9zqYRhIyK/G+XvJho93tWjpIOmr
PxMz+2oNSf69U/jX0r88fWE/kG3CPG0uXV+QEDAt7eyG43w3BU53X6necIwokH28cjGa769sLVdW
wvKhnAryLEX6naL9+yv3XfI1LjN1Hedm/zhH+Q4SM9i4Z1PZm8Wk/G4MfM69LtEhw67dLRT/3ome
//6eOrq2N4ZY/ZRAaLZ2mqr8ZjXdywLaZv5fUBtR6ZyT3xVNUV+C3kk2Ol/6T0GK8if92/F9hE79
eWzjeWt5c/HZCX0Io0NT+4GQxuvL0HgZih8EPzqDJOCHlzHN3j9eRmS6xS8vo+bB5mzwnLzuRr7P
1YB8BUWI7DNUsMXFaPlZWUamp3IAy5c7U/4gJp62mo3XGN1ehjI9nMEqybA1xut0+rqdZr1MpTGA
HnNIkZ3ZjDa9EVrPfqFlF7ZaABNa6xk9AesZvWS+6oggHcVWB8GC+l24riA5fgZhlF1s/3U6kmDU
EyOLbILZqaeuRXpSDs1ylgB/t5UedOkysqN+JreSGiROFw/kPKj2aOpBhaVyI7oOpkZ2gRLIfIIN
Fg4l9Q8xN0gP3kuU6NRIVD5P06ms1AvPLf46Kkv4MKfBrE/9wqAiB73te56PIYOOoH883BxIIxCt
vkVPY70tWv+uLdg5G+TPDlK8SxO4r2CYcCFDBWctXjivvYNU+jJ97tZIEKzokfe3V+DAPIThyvcH
d19EWm1s6PMpHrTFiKaCu1cd2uGn5SBn4tVhcVu1i7dqwc50Q1scckjCHufQ+KwLS+0ymmz1s1DY
im8Z3XxLpPoW+es89EKvkaVRGzSSAQvzB2vaJi0cSvIIeH0aFOMYleiELA+LUiqXwzXabA26fKmw
3w7epEzbqeTpdwjtu9hUDEAK0fQdYNemTL3kZYrqklY/7MJNm0QeTBZVerW708Iwhpzq98V+i9d0
808e3wZ+w8i9jAtjuxzQk6dbZECdWYY3b7DEZU47A3aQ3WKeZuFDoHHjatuBToulzON5frAZjUy/
l+qOU3ya56l5+RA1OPFSW7xP2f1fFP5pnWFTuHAjx9y4eUiBs1r2+EYzXqqJf6mUNXqdPZuU10ZD
cS6pqRrPsOxsFe43aKZY3UlJ2a+JUo2eajzO6SFNRIuODbIvOdD0sDmKt02t+wnaiqcgCE1ZQ8w9
0qKnMGMNWdIgDwYeKUHdPSwSFKy68Lmcqgr6HYBKlRGFzwXE/ZC1uOsZoVaU44weTUPfd3aVab96
E7bVMlVM/zZ/iRCnQ4Pd1kKTht6B2mnL5U9prgTmTmFWJ/6U5spZrlphfRLvvFTGxUt1nOAQpYOb
V75NMgwd/f3cfwuW7xq/aslpOOaRM65z21M+K8H0j7Np1F9tw9vZhzglDpTV2NTjvskT4xiOLqQ7
y4cWHMTTVI7Ts9W3xhFR6hRVQz6cNXTfBruXd3b5MPt/xw8xXKBzXwy2ui1thwQRJCbHuQn146S3
9iYzY2Mltpvj34bkEvRqJfNubiOf7U0bBsZHh7asn3LH3bSugcSXooWPcsiK9DP9qw6Ix79Ncgav
m7eGbz7dFqKXKcYybqBNsV0o0H6NjkLA7qn942Y2piC6XSFzitcrOBbYrYU1zlvrQZhuZcYt2Fay
52DIDooCyybdS/GqysZ416LyiZacqx/aWa0e1KXSq4SZd1Q7IAZLpZc7bfPUkHNCZqFCt3WJEEfW
mAeNHrLrJNqLu02DuNmkzf4DcqTtSkm98re2pBxp6Vl4zPy+fEGP7GqvJ1SKECQyt1VSV7+VPKtq
WlE8GbkPW1E2gTRe7P0ynQ6o4Da9QnL1ObC7r4hcFBu095LnQSXdImdiGxbbtNjk7P9NnFKQXshV
qMvHMdTWnjFDt7/8oln7uZ/ab6YeTsdJBbMs1iTNtPU48ItShgb6FdtuhgTbQ4RHgSBvVzextheh
i9kxHiytUJ+SbEw+RY3+U8wS5Uauus9Nc/q2RKmeszcy8DCLxDbPmnQzW/wIUI+3nsVWhOFmpMnx
Yljok8QWVLAOqOu9RMgEcyLdKYrbYlsm9Dbsrdc8gKsHESC+ZAtrd/gCXLo++H2tb8Ml9eVgt1rr
vb1gW/R9if83+zCnW2Os/FU4ht1Dkg/uLtH7YlvkYfYFykLjDl1Kbx36bfZlCGualp3AWSkew3j2
SUosOkcSrBnw+fTZ8CDOpIznpwQSsoBHpwGdrU0WFPpnvRuiy+C0w12f2K5KGs5u70tululq0AL/
YBp7zWqa/qc4lAK6q2Omj+39NRzZPvRmEKECjFXBwjKX44MZFd1Lu7FHc3hRlaZFcGpMUTNhGJTd
wjCpIAO7DFElLRFXoJVFhtmIgllgDc9Upr2L29lnMfPuwlAUAHIvk5olXVTQMoRg7sTraNN335za
XZKyv7vdbsmOpNMqIkOCFsC727DcbW83X3/cLk297wLEF4oCC84ZmZezmGSiTg46ggzpZMLuzh5S
G3b9UmXLurF9imZ/13Zh8CimTnXROw7rn+IT023SzfbrpHacq6PWDT8l/v92UiQFQLlK17jkSZ3x
0YsDoB5lMxjVj6kOjkrM0+Zz7rfF5zzx/9KWp67KqaOVy8PkGTpB4zq0fx2K9xZMxqo534ZDQseZ
lgbVxlMOvrl0Fo+GO39iFEifcf+vI8PJ89WQ2tUTkBB9bWWhfnF1bdohK12fIILr74cGsRzPcZtH
8svGRgEw8WWuENKYiqr+4VbhodHA264K4NyQFCAUmhk/UN4Jv9m6o68Tym3XJXtloX108tclhxnA
UjdYr0vSUn4K+OxGbTN8Uwq9h5qRs4kevBU6B8O3vOGacjYstn+NK4wZmlgPwtL12GbhTtS+fdIq
Z9uB4qKCOHkrw7qrEQpHkVOUwkJvbh7LTHfOb3aRFrNJYHAzTmKeBc9ujmzwihPT5/6zQqrjevLe
9b/EqAB+7vs5MnZBZ3SbcHb8Q+R50zcHOetuKMqvjVbE5xSG6NWIrsc3CYuiRDnAEYzOpumsSr33
7uJE9/chzYobGpPNbTSU/K/LdO42RpGi+yHjqTU7aEVMczsiKoQuqD1vDdXZg2X66VtTcBDeerBa
7aOcvdlvJrHPlnaNF4p7MVkLYGTEzl01OIhdTOL8j/YP6/MZf/d6fl1fXqcniI63tQfd2nl0te00
xTb5QP596CGynfTuscsTeN+rwaV0kcc/asPxky3YdvI/dQfJyDLhGmPMMUIvsYMqTMyv9D+Xulne
lrtOj6H0tccMhfBFDcEsrOVT1JRrT3PTndhEO6GD+fRhSNWV0evwYnMrNcxAO1AaVa+4scFNzZXV
uN3ZgWX+S1QZrzfguHwNu8LIljCvLbozrCH2l+TvsLkd/7Har2EyvfAD/sU2n35jZmOMAtNjW1po
0huVc4mayLyA9hzoH+aDXqintIXZQiIb02jvbNtw4UrU2ZQs8fUcQXUY1nDdSsykWPaqbkDT6dRY
rjHLFWBftt5dQd1cw9PBn0/QRnySaFl29PjdMq7FIbUZ70cH1IrpK9ldig7mV7WkJOE7fnCWIVR/
+zpro2cFRbrnbDI209LjmqSGTtdTU6xkOM+acQcZs3r1pmMIEGbM8zvxypIhghtnGS5LTimcfLJk
Dr1O2gXt2Qp8aFEUj2RFuNYlb7IcmjoDJo4c3ElyKV1QzmjiRcFOhloSDkddRbOor8L8c0Dd6NlM
r6kUCagrKJ9v05umUtee02211kClMIi9y1jRqqYvaqHl0EM74bQAjbse9od/Rgxue6xHbvUfIkBO
kRZfSh7/sobD/n0zRgb68DyzZPoWJA4pFdswOc4L7X4fKzsh0r/arn4vbCDZr2pYYK1c0fZWZVKV
0GE1pSO4OjkypGRyHQrCRjA14WBdTTdMzdskQetI1JtJRhL6NlGnHeEUBrRSx3rx2KXJEflB5xlo
sPPs6PpX2rjqMySxDpLllbslvz1uxdk6ineeSFm1i1NMeZ4+FE6qw0rL7CSy4i0t9fVOprtqo7ET
rX9cZy+TkNLYA++PPolJdXseqiB+3ssrGHu3O4boAa/EK2vo1OByVe8vYhpKhQ6iwUnu5CWgrl3d
W7qtAgD5+xXB7IPql/IkllbNUH2af/hx1B8kAddAkLufq668JvCGyGgfuNFexCkfMqqxiL7H4UU+
YGHS0vbx6/QmK8tNaOvQN+eJe4i4D4DddQ+tV2WfLT3OP2c8JxljMj4GlfF/WPuy5Uh5ZtsnIoJ5
uC1qnjzbbd8Q7R6YRyEkePq9lPgz/vrvf+84EeeGQKmUqLILkDJXroXfuGPaoWMmbE+dhXSmvQWi
hJAGfA7H86oEievobXy3zq6W9UCgCRMvoTUgvRPYd8B3n7dIKndCpu+gwf3ucuj7gGgkOJQJ1Bi9
ojDeMJD6aeDYaP7ayQCaqdaanpkHR0HwDa0d90iLGwp6we6QF3ZWUdMVWx+sBQIySN94nlpgOy2Q
wVCZxV5JuSg7kLXmF/u//ZEzvJhBl/ADSpclIKw5kAoq8vdHDLDx0ia0UiQ0lo4vwcKOIoGeAKtm
leIZPgw1uDREdAcVr+jONZBlwfI42A2Qsb0DRwBi/i5Kv4QfnMnDjDLjVvLv0+g4WVgEiavow39F
nnCz0FHswJ2aknxpDprSaTto9qkrtIOJ4C2Henc0oOhN7ezwXHIh4xf3B2p2pr5OwAoL7aHJxrLl
P93oVTE4UNAOyv6vbq2ajYDMn25qHzPPRna6qMZttlyUZuMDGJWHXAA4AWGyXT/l+Qm6YMWpNDR7
NwKFcJOIGjD22vAfeITQdWs69auZJq9pIppfbQa9u9yTycqSgEB3Sf2LB+3rqCXVa9lWGaRxcu9h
NHEzN1pS3ECg4uMqrSG/XsW102yDPFgH+uO31tI/WGOgNC1OwGwRR8wXM7QhZ1qZv9lokKLg8GMD
EhuBvykQe3uASEx9dJCdgTCPYz+QLWbfemEP98LA6yBwIDvcTeDCWvwhfQVII9OxSu2M7m4+vAz9
BNHS2r51RukeLbVYdYHd2Br5mCGNjRUrku0SaNd/G2fxeDJayjPb2EfJfP9nnetnHSwny4nnGrMl
+OfkXz51FozPad++0RqZVsu0UB4HiM2zSD+QXQT+TWL5wD4U0yuPITuwhHcpDKzstgmxc9uNt1R5
MIrnJoZSBaQijHWKPCMk57LpakVMD8nBCZ7zvrXDpEKxesfiImSTHm+n1LGvGhC388EIzOQcMHsz
lBHCW9RBLgJyS2GFm2xLtgH1f2vdSWMI03F2MwjQhfROLrd1xfD3a2sNAUg2HrFoHL+BPdeDRKWj
Hblqmua2DaT30oC85uT4UO9LlHa0UU5eyBko/CdPq8CE1fxqRkt7Uyd+3nycGODHzRkEQRwD2cXK
KIzn1u/7dcKZfSMMaAvkXVoekTAAo0M0BZvGhCpCZkRVWDQg34mVUF2lzrgPtDeAPGjrBpJ+mdSN
zX/3IUc6ZBnYThLlvUxGZ0n5var6ANst60xbzqFOpltTm84kQ5Zn5nir+miHSX2diV+L2px+9v1v
48CHApZ7ab91kGVYgfgoeUisyN+OPjA2AjSGFzML0g1vmfFca/x7WUuomafgwcOq7gfonq2VVIM0
859BAN/KCwp6MjBravrzJOU8CLKq86CuRkALcBMtGvJT2jpaWEwiCxFzyk9xJEHSTj19lI0fp9Q1
5ToCKE45HS2JBFqlyiprDYXgqQHhdWiBpecgAoOGVrLuXrOzJqwblryNpbjxHNR6rQbxfWB+/wsl
U78T3/GfvcICD7Mv7Zvc03PoPrHkiL9sc8lHy9ww2/cezIy9pFG8m1T+iA6iHgNgaxLUjVO7sJAu
zh15NCgD9cXnszvxk/FIrV6H4nw/BtOOIEG1hE750CGiNyOEFHwIlCx/tzEXDBQkSk3O5Cc/xxLq
iOYjv/86n9Nhje7n/Rn8GyhP0T1tvURYBlt/BEs6MDcqSFPZAAXWjguqMoWOVgcaFEHbabPYpiy4
Gtpbi233MfWDBrtkXZP4G8bruSlF6d6MosxQuZsGCBeAOClVB+oAk120spwq2X3xxmp53Y3FcFmc
HU8Re+fNwxc3CLmnG+mUHbjAX0AQE1xY3TjWqkc84BBY0UtjmtF1ZNi3rAG/37oWGMhmF9RcTass
jTQ8XcZyDTwRRA2W55M0iwZk1ht6MPVkt0duX6uiL9dCOVNPVCADt9IZAIIZm53/ePjR7KVpGSBb
BN+/Yjt0FT1ibFaoy6RTnYgPly4yCiOzgeoDNkMNIQ28L37JYNTJmhyd1EB5kNV41sG0xWybZ7DG
Zt9Bps1OVmVTQm7CMOzbNJ/avZOCEb6ynPFmghAkNOKy9lVC7tHTYu2XL9q9W5veW++VMqRBpZu1
e1EYYB4J+HhjYcp5UKm7F3oi2FW/R4zInQdFwLXdBtm4MaHQtypVpYKrKhXo0Mg2RNAquFi2MICr
UVt7cG0koL9C6QEIGT/8sGsCcwlrWuDNEfJZfQ7W61TsoI8GeWOkc26AGZY3ZS7ai+lCoZ6ZpQvx
HfCo6Gk3HutAv6OWq0x0Bt6SYs9dVZ6ghtIk1FFpcb7VG8DvvKirPmYJiqJfmxyR1NTwo3RT2dho
ytwEIeFyKeSW8GmAoNnTbHLM9lGWsSsDqcLG90W6oTuqVreVnlYPUHIzz9TqoqC/VC0H7x/66BC0
uti4QFxssjr4sKFy9S6qNX++F1FVW12aybohf7oVQR7PNnEi2s0ykYjYrQXZ4gvNg+Aw6DdGL0OQ
CZQqjeK/MvL0NxOZd+sMEO9mEVjryc5cxwuNzjBPXVzJJzNLdv3oG6+FMKBkXXXjjtxypNALAxv7
bhrM43+bdjK1ZuUK0HDRtGUkqqNFsMBO49YeVYPRpnSmfkssZNTMEFv/0kxUkyjL9K6NNktvJBCU
0KvfMV4LTwM0hY4sx7ekpp0gWl67PgoRVG/mKI7IpAEuUTX1DNhDpmj6qYmUQXrJmz6fm/Eo9Evc
aL/mmZDxuGZx9Z1aMXOc69Drz940TU99xfobDTpi1JcYVnLbFcGV+iSQi7fdaIEzAFcEo0Z7hwXW
PgLBylOqTRowReOW+srBNO5dEAbSOO7w7mHs05D6milOH93yd4Nf3k5kwLrzqBoeRFnloOUqhpOr
uJ4AG7b2mWk30NIBX9Tsgmqa1nKcO2plVWECA5gaW2oOBjDcVR5cqUWDKizQVwgQDCdq0pSez++8
PHscFe1JMXT5vaaitlWT2DssMAbI3STNQaJ2/0ouSMokV2hQHJYBfcn0HQoBgKBQk9CBlymbJ4nL
djhYgC6vwDARIJXduKusDYBmbmxbW5mak0BkiwVrm0/RbVPU0S2qJYt9CnmjlU4+rYkyu6rhV+ql
AzmPxyqI3dvZKe/wcOnwG5jnzQMwJelOHu+XQcu1KnUZIwOFbZBXzhoFV8CQBLFunhz8cT7XAqVI
gdam9pe3v0zHYsM9BMGbXt9lvBj2LqqFHuLE+ZlkU/mj0gNkDrz6qQRd2t8c8s57Csa6mR3w4h32
zYhNl5qhwGbp3gOPzCp1oWlfGXFz8QrNejHZdorK9KVpZXuVaQyctjLzSiS7HMDxLZJR1ssy6KOJ
1XqGSNY01af5zSjNAPdImtQo74M80pcDjwB4S4YRKr/o6NS7lc4g8+5dseFJLRmsyRKYJtY5eV3v
oqKCGp5jB5B1LdjGYWb2xEosBdM+7n/WiFVppm3/ZkhjNd6YvTo9ghoF8NnYaXNsD7H8PhpNh2I7
NTyC2M08fPL17gkpj2GTFVjtdwoL4Sp8BOtsvC49fqWWp4NNYepzFhqjAXyH6uW++OiNY5TLt04N
xJQa+jk+8GW11QMwmKagsEYsAIXwg6pRKSzQquAGeUDe3gdXFPYCg2fqb1w8Un8Ebre1aQXTiQYW
amBPxS2TfGyLdDx6qqyi7f3q6qgzasZuhPs0Gs7GpIOCZBDgZ2xrcSY38pi0uN71HGSxB4CPeOg7
ZYuM56jNtQFRkdWr1NDFrTH4zRXYFw1oVqROXdHU+H02Spz0nxFWnAd3IAQEh3lh//CYz070cuJd
Glwhg7brE7zpw86Mhy2Y9Lr1stRTA1xR9CcyCdD0bXXfAkga4VGWufItKpoDiHe0X4ZjnCFcOr0y
MAuEHur9b8Cbpe0drg97lJcCtakGeQ7qFjO9PUwyqW+myK5W+Vgll0JVpeYp4NECkkBz69PuMKdi
61KUx8oCl+JCMgNYKHR9NO6BXVWvjtRR4Oe1qQsbOX4zgpIr18dLC4a0F/67EQZ/iU0ZgyMXrGhB
G1gvDPxf28wQcktOYG39GGO6rf1i/LDjYi/aKr3jrZU8mKUFYHyhg76qy9KHgtXdGU+cV+qckqS5
gKL6Ukm3OFtjXqyhjAuBRdUMON6AKzqlQ6RleISpnlHm6PEg3KmEetwNGQfnHZC44s4evfZaAD+6
6odA/5Z0UlvXrVkdqJkjYwF1TPGUG2oLBpztKgEzzLcoayWwFbp/8BI/O6Hq1A2xHFrxnLHnqYyT
i66NAQh0AQOAkGy/1mo/PtaqqdyYctPjNrkgXglNtLhDMgworDWobJIjNT/dDDUbwGLgRiNQwdS9
o7IDDFtN/T1wEVNXEfNM7wSQVty/yqCqz6iIc9efHkhJoAQgEyJ0lUfUg1KePKBJVH+P2485yEOD
4hy4iMCRjAeSft8jmbaZWtSAyLo17lFKb9wXLNh2iFLekEeZZhYQB4FcIToFnl0vc6cVnjbjgZxt
C4XZbOyAucJQGtGpORGO7DZ2LaYybFxtKwfn1YSm1iEHHdOqV8wwzhQ1J2pCpMZ6cjj7aMZyTLcp
SpXXsmXuvqkgGEZ7dRffes9qka5pI0+91KTd+uJs9yI6IaiTrSir1ds9qIKzatimna8BpFzyI7Mt
/6QDtTVnx/IIlFwSGVYaQHZKnXWjTHcjMEDzTMuAP+dEpAiqhOs8wbLHLAB0S8ohvw1yvNHk5N21
UQUTMAQnafpvi2nIXEgi2KUI477gWeglJVtnWp9v53YTT4qzPLUOc9uI8PJt6+pKU9Slm9+OkmN/
qAYDbzfPX6DEFiR18likpzIW+RmrnY/D5GcA+/zZTupmOJXdiew0oo8CCzSqOlHNWFdPgc2nIYJg
sIdaSivSzBXZHNWBf38dVgBFbRYaEDpDGB1pVCDtkrR8mJzReZQMMJkxveGgnHski6VNB9BH8Fum
TIOlt6us4d6JPCpkJNYdgxJap3UuVlQolWQtOKRoaAIp2SOKsYIVNVESa1z/jyt5VstvU0BcOmTh
A144qJSe2vLUq0MqLbT5mJTADE3lic6ou7a5BDmxJcHb+DkmJnfqJ89masDn8+cp9Wvd0G4gpZXu
7CLO16QbfihVdViD38na7HRx4QDgX5yiyNeFblon6da/WJRzlGbwj0Oc2fxMNtcHv55jFyfqnJQH
B1sD4mifLtQjUUEHSmfwqpXa3ZKmmgYvOelj+8o+K8ttpBnIRGkqOmg9KCqVF7XIlQZOST8PnDNa
/8y1TP/vucj+ecVlLvOfK9LMZlVZJ9Ri4/GJh1Gbo/KWELz+ZxPbHfMp6/FYWXqxnPjapF4kxJPC
7C62o4mLNFl0wKvt2JsZEDtkm099AFQOmWEcyUaHym1Qz6wOKDMASelL0mMHAd4u5o1PGuD3fqa9
NH1bv1eW/+Ljh/AOKuj5BHjS+eRfXXokvWdIZRxVd6VG/h9T/H/3gQQYqrzA371xuOOcW+naKyJ6
KJMi2XbQqZ3ZISwPyi5NozvXHl/52fQf08m0Xv42KPLNbmaH+M9BMmusl9iy07OoUHzJS03e0qFP
vQJameFimRCIu3VTtSDPEyX6qis2y6oxdkaKPaorjPHL0IKHWtTW0TzlYICrQ5cqKKGuoGJ6t22U
GLs8AhEs2WxkKFdd71WgBq2azYCa+kPkseJ51KZd1ZoAtSq7buXBYhdx/WH3wNh2aIGve3Zq7CE/
7Yv/v+11i/o1yl7NiS+VvQLlJTSZxzlZ1oK29syD7nHJnxWD2e4Gx5fhkj8TSGEiCpv62yUpxu34
tYhteSLTbE/COkJFGeXcJi3Kz4nVPC6X5njg7No2GcNlmi4avk5NHaNRzFPTRDqonG+5a4aTgQpB
5k4IDBaApFyLxnVDrWMl6gBkdJ178IQaD6hreSqVjfw6M4KCIhAkO5phHksTfM4iwO6DgiY16ecB
y9N5psW0zNmm+Q7vG+9EncCB3WdOwc8DyvjXsvSw4lYLmXnlgRdfM9pIzSqTD57pfV2MoOpSTVqu
OFWMXJuI8hPZXB8EBwCF31Dn7KbmdZEK3y62yvy9TKuN/tdpaVCgIZiVCZZjH4VlEE07gNGaOunQ
f04bMWwVxgarKtlrzqHpsbKj9YwfAwdBTVrPUNP1B4FCJKQmlib1opYN90t+9mPsegZUEO8iOX0P
emyJYk8fzqANxxqP2p4y0hkd0qiCRGze7WhoBJZ1vDbUEGovM0Q1CP6tobv/wz7P/OUiYxGkK8+v
xBYhjuEgvfjBtAf9zYMQaxA56Y+SZ0PYycy/QgK4P4PGA+WEYx18N9oLOThQJQ5rD5zyrWyaSwUd
kTV1uDsLGlPvUHZu124r0kuQxOU1mYA9QGor/eGaj0NjTN8tFKWvoWNbqWVztEOKGLEHBuFOvHPH
t1K32SrNrfi2qlz7Sh3YAqC2QnVoKLGbOxoN/MuRiToK2R49IwG1oqMgUJKJe7KJ3gHKbhzG+xaR
wa0Va+ImKhLzxuj0O6YWtRlSSdQSvZZsNTDmQxEYBS2x55lHRFUOVNSyFLpQE+rOzhHk53Mn+ZOd
DiNSS0cndfd/2tW0YIfWjrXR77/4f9bP5JOWnFCQM3f+MRzVu8gf62L+eEu9DbkBElmdpqbYLdOa
wNRfMl+ErcbkxXWR0JHA5N8MEV7XKDRL71keAPZbQ7FBdkEVGrbRvHisQxmf6Io33wcKQIjqR5CD
PKly+W9uV+s8Lz3oh94jGZRhl1KwsAms6DdSZ4BxF/m7TH+iRq99sjkfNwkejedWr+qTgezqdvJt
LCpBPrCKS7//YZlxqE1F+Rsc3M/cGe2XQJMI7iPyfnU1XT/UNkr3PezJ7rLKH0LR68bbaA8H4RrF
b92bjnwM2jeANiHQBfZDj7NVIobpQTerbBfZbX5sPZbf2H4Sr41gEG9A0u/GJi9+6WPyjRfZ+DwI
OWL3aVTnwOD2GXd2vfEGr37xOMKBytXqp0Pq+cmp7VInbOKMgwLbYafUN6aHnhkP4Olw3qDRDDWn
yO7P0A9r7kHT9k52fBlEZYZWXCrQ1t11LAGQOvXXWoDiOhBgxletrNJLayTY7FvW8N45GzdLqx8A
10AmSzmYzB13qKFMNpmZV7cofqlu6wgFXgg4NIjXO+WtAe01f9WU+MRTcUMm1HBpyEyLwEpWUqv3
sdZnW6FAH/hXa3emX6QrhI3F0VLvvbkjQrXAFNW31ErcqL6UZnJZBhU13vpjkoLE83OiCgnjNW6m
bKsRRAQL6o+JycdLDLYq/e4Hkb1Nio+zyfl46stV5SjKt5n4bT6SDx2+tBsZTycGrCs3/CMkbFaO
CxaPurCuM2ZhgjQGggPZljAOcWWyCwo0nqmTTG5iXExr+PBnQLgjTRY7J63znZDoKOy6+1antnFv
Imh2/ot9aKuv9szsvzkF+/BvAQAKib0Cv5tvQZSZ9zJGNdUcyaqigX3wuyIJcvZccIMSJoFK1Urw
L/RdD+6JyL7FH6Z+GiDJtO9Rwr3tR8v4NuHBG3MveccrDPQpLNfOI3emG6hU+yDKQEGyGomcbv0k
1UhWIzAUu808khycCEVgNNICouKGZxAd9/4ZSdfUPUAUaaST+Po3BvAROWClh9qLeFPGnX0PhHi2
xT8jOIs8Bd8wxKv3FrMa5AUSC2rhXIcetQV6VcvMf0C6aDs23hSjJjHZgKPL+JHZqCwEYjZ7diZd
rANTmDe1iLXdMA390W378Yw8O8THvbq9b/GYR3neUL1iGfEY5QD3rpL7iXdgDGu8RqmK2K9M06vw
b59t4tZ/fLa40b98tlTTILKrar+odCuRrAyZlfTHuThLNQHo749U9sVM7R51JOzQiDwXK0RWQSFH
4Tq/89qNlYIxYDa6SNtufJloK6SxK+xae28rIWYWJjLCX52MrE7xjo6d86RUvKQ6VFz3tiyG2LnX
yJ0lveqoARJyES6XFzqjA89qMJRFrrteOto2ek+ZHq3KzpNbK4utg+81yb0/qpK2EVQlQJ6cUeLZ
vJDHaFsm8pvWE6p/RAg99vgo8SixlrT+lxj/fEpOE5woBeBlqbMVMsG2H2x0I4K7juejBiUqNq2C
FTOL9SujBzJwACzo0XUAkbbz6Ru5RTpoTh1FR1kP2Gukad9fe+U2xKjlU8P/5iZx5+8qQBEhY+Xx
p64sdyjlRl4Pd97WdJJpV6qmKJowg27IS161+jE3XciOa5P+qjvy15gF/i0SzfIGbNqoWFf+lhG4
IeMeMldq2pJXO/IfM+9j2hpx4/1UorId1Npg2N36wIyFyC6mB9raUrPRs+wwb3xVLyo20i9NxDLT
Q9bqyES3qC71Cbgap86wMozB2QRVoJ8dQrviJTG4W5Rn3H5cEeo0p7hHnKaYzP6MIhPQS5Qgqj5D
oDMyt3GDovLak2JL/XTQvPR75jbmTlYmRw0LDmkVD5eatTVK+QsHDDK+K1dkTGv24WO5nIcNY8j+
Km/q4F4swX8JpYW8QfIWWuv8wkUEMCH0pUAqB4lGkQPNj9Q9TrHy6rdgfOtXPkKTckXGTvXQmQ+k
zKFuvZvF3hgmqD/mXm6tjQZAQ4mVgYPX+InRjYZbKLn0uY17jk4T/6GxigwKZ4ib0wE5qkIgpPtP
uwe/UAVef7J8GUntKU8NaJaHNNcyBkJCCMWrg1l61saWhVtcQQ/Wb3VwgV8bI7IuOn8yFNyLDmSm
sykRVuhmY7VJsVLxsAeJ/PMUlyG55GQbg6qDfk9ib5YZulR/wu4kAU2fz6uVBlWyY6AOdBbnTl+B
ScGFEfu5YEPWfupswHeVl+PZUDpn4558yGQ79T+jacqlTT7UrOvSscOlxzW8em24EJTsBBJGoko/
DhmikR3q5dEupN+CcCj+NdsK6iF3p/Pq7VBqvykC+SVImacpVH4SkKf3QLOfsXf8Gs38I7hJg30n
ftJS7RkoaOtiauAHFFYyQil+zC7tWFTgXuLaHYrQzLDtExMxniJegTGy+injfAOQYgXsRwrhGidK
fvGsfa9jt//Wjcjba26i32PB44N7kun4P9b5AS+tASw4Har5vXzj4uWK+8Gp8LfIxHieTzWLa0ej
w5qqyltUEqkeOrgCyKzRfBokdoN9aqJoD3QYrwBe3kGss3vwpyY4o1iwC8mucZAv1l3S3uSRNd0G
jsT6RQ1IwBWAjFHtnGzUFz/6NeR0hV49xfXUrSQY+c50GIVWnnV1WGzU5IKz0CnMbT0BEC4qdmFu
XD8FQMHeMz8KdbNLgGtZd25VPDmyr58QeQW8seH35BjXxRUoKf+GWl3W/ZRVO86TQK8OtKpFgvtQ
zVmrDS0eROJAzWJypjWwQPaOmr3fID2IAPeWmmMaMezGOn9tqYuCKzQ9ILthhdSLTLx2bGvQW1Cv
7w7ppe+xQqVeXZrdDUIGd9SJpWu6apxR35eaZk1gW847FGR0xx6LA4SSyjy64LcVXehME8038GWL
vWnUzrQy22hAAH4EE7xRYmNYQplZndEhhirAMUpxWJp/81uG0QhyoWFL8/99quWSf0z1xydYrvGH
H3V4TPDDYDxECUSWNaiE1Cs6XQ4g/nDWtdXIFYQSitPS4aWgpG/r8p8h1F66fTXj0qSzPy9Q9MhI
Gh5YDv/3aZL284PRVeiTzMblqmR0u9auV65t3E08xd5NfYhlCDVnFzqlIU2TvUB5sz1oVlrf9pCG
dJAKOleKsZMOzegABaJFTTia1odN0FmWbzWIGl1GdQcAG83ZtuM5aiU+x9KIOgNaTnrmZbFPOmq3
pwJPIrrq0jGCXke4Ir9WfoKVOU8Gd5M3aRDOV/ycGFEqFG6Dw1vQtQteYZfcGtl6nooGJ/y18ERy
M09VcKPZJKnWzi6BFlwtkBDtwDDBjy7X+XE+84rh4+wvNnKRvu0VuLExjg7V59lic9U0y6zUsdha
sISGmY07HvRuwX0zeOCmSsCkTs3IyYN7bkJCW+TmTaI8Wsir7ZPeGULqbG0/uK8RbylboV/mQYJD
KRBFPIh8ASJacVbd+JZ1BU1K+7OZnKvm6s1Pm3vXxMNJBYsfZezspQW4mQI9OnidfCJAOsHQY4VF
RyRgti8m8iB72U43qDJf6SM2BIWT3YJAz77L0sy74oG0oRYdtAlszoXV/xzGOEemrwcirwlaFvpu
BBYDr4xPXWGr/XzrvvafZ3lmfNjobChs9zVJxmKl16X3OvfGO90IHnLO8zvHcfI78F67Z9ZPJzJB
HCK/6wHEv4nwLINqnoxDchuGuwRkTLfkRYe+Y/vcqsWFWjLN8ruuql9qrwKThpqZTJKBs8LVzPiw
2Iba6kI/0/MduVBHwUsUXdQo4iEbzZm0kBONeztfL1eNPW7tcgkG6mW+2CrMg2dI4LUMHx84qyf/
ZLv9HQ2jrwRcRAuZ0+bL7EYLGt5s/gjLV8ixoxRg/7oupirqbmXgJeflk3EvSlcGaBJRk4o/GPky
t4tWmuZ6X75Va0aAkZqgqyIXOgQTOECYwYz5W9Gk3hBAdK8sebhcVu8rf6+1wK0v33ToBu2o++Lb
8odDgBS8/7w4LJ9OVk5wU8evNNf8Pwxko6Ku483cnBr7CIYNoYppxMEzIZKg1aX8nrH+0SzK/DGD
ZOPR03UgdJUdenaWVvfXCetwgD99tu1BZXTwy8Z+4iC6IyfdNY2wd/XuklqOttaculxxCPA9DNJ4
Fv1YXYRquU0wbYEVAXNyGxgPnSu7Wx+kV72fGw9kGgxQe8VlnJ7IJoe42ZdprYfzAMeMH6SxjTg3
wMQJiB7W1UN2oMnBiZsfERUxVtSkAQF+LJpryDsyDRNCiYUcuh1NjmqT8pxZ1S/qpI+rpcYJKdz4
Zr56bwmgzVJ3Q5P5Xi6uut1cyZ8OQZZ9r3PPOFNLYnm4izxzAJ0IvtCkyfgOSJU1dZKphkTmyu4i
eaRmPjXW3ksRrCMX+ggClXH69EAGzYPGS9BO+p4+AGg99GPMJbaS2FOJ9EVPreFusj0O1W3xMxJB
8A3S7uMGioDjPpZoJlxbg3QLGM0sCM5NV0KBDxXU38BTaIMSt+xPzZACumbezeYBCny8bcEXghhN
+LHjBoXafsbpLdj8HKmP01A1qy9APStjEBM3rHsNH7uJoxfKX8d69c4Zrx8bJNn2nEHiB1Ha4FE5
UGoba8B3m71pCHK+Zw4AkLmwf+dWcdMXo/nKs36EHqhZ3blWOuz81pTHqHVzxClyHayBtnzMRyjj
VhDo/KGGQ6PU/p1iuFciGIyfaLSNrAI/jUJHSYKqI099DcwWRo7isyKRz9CoAJcz7IubUNXnReAh
jYiA2uzmovae3FAd8THbqNyW2dLsR0REB5A8HkHzjfIObVWOP0svAbo0MF8gO9wClGiUeyb7/Lkd
7LPXGMk76nmKsAE8+so9U7/UxojUmjWm758jRQExChpZuzFg25alr7UsQ4IoropnOqtiN5/PxF9s
f/OLdUPHc7MpvuTZNNcaT2AG23/J6s05Nmd80JzJPVB6be71kCXbOFqLMpPPHB050yxFy/Zkl1mx
qiYkdq/N0DQ7F/QDL2bZzHxWbuEbm9zyuwNQSBDnLeqZzwpradizHgTaZqA9K38fcTJUqQGm4JCA
uNkIc6Ow82HiBuDBbpP8v7RFmPFVlPLoFOSQHQFUJq+v5eQg4WKINXUgT1hfU2gIWutskmtgqKLT
4haNTrId48ILpY1qTgGgxomXw/CYCLPagKVMbufmBCI22+3wkUxveOTCmEDgWpypkw7CA2EYirru
qEWzydz4mM02xMdssaXF24FXPSJevpmviDML8kNn4RvdlVpML9g+C8oupCYdEOQFMWfMrnYbALCp
PBgIxEJbSYmQ7S9zzB5qwL/n+NtVrBbar80A7slktJsHLTdOxM0QQZ10n6PWaiPVTQGNvlTFosVN
C9HuB1tMJx3irxs8HL1TwuIk7P3JPrO8tp510KXPtHW8qo9goWzWMVBz38gtKlr7bOjxzjfrAUX1
7jvdMYxBuKJFzOKu1/X+1MeDv9bjPH3n5aVureBtyEG7OvVTetTLonpQA6m/y2to6JiAC1lp7h7y
AvO4zHR/xgj4JEkv3pEtFeFgB8lt7hsGxFwnsIxa9QQR5fzD14EiC4ccY7U2kDwdwNAL7g9bX0s6
s7BVFRX3ES7A2dyrzqzku9NLqLj7KBNSB5Bi8njHAOjdOb2NpCzHk6jHMgL8/t60C/CcuWs9pNYV
X9r8z0j6cc1cBF3pf1kkQ3YHZTmlwXXrBLrzVoBrF2KK4s2cpB7yPBPQ0ovFvncHba8j03kjUBIe
Ii83vbZSnolDO6jA3pnW4k1vC8hBov5CE1n5WKH0HqXbOIu7BrKheCQ/ahn/sC29dFbpOtuIqgMz
kI0HJUo0yiN95MgtirPbdt/nT6y+ituA7Is8yoTvoViQPQVlc65rLXjMQPh0xBNF3YXifyj7suW4
cWXbX9mxny/jEiTB4cTZ96Em1lxSybIlvSBky+YMzuPX34Wk2mWr+3THeWEQiQSqVOIAZOZaa3xR
9lTH28IIQ2tvO6BK+d0+IZGxyFldbvH4G05Y8A+nids99KGt3E+MIlqU+hCPC+pxwmhaNCUP/bwf
oWumQQfB9VRQSzVvNidJxy1q26r7Th1qEOsjewEbNanjZstrp96UwuiWVOVG9W7YA987li12VN92
s2tOPPk6aocXKdG03pStPLO6R26tXssWT49AY8ZFJlxbR+ossMf3M7L9VS8KS0Gfg1pJP8bVs3eR
OtjUk1M8VpV8MxFlfIvKeoNAXP/CMpGsUD81nlvXRWSP5fVGpo69NOSkLYSbsaNLjAgUKKY2R0QO
65xgTyY6OCqKTGdIU0DLtZggRIvi1U3stEArK8AdFXGRDQQA0L8x7RMCOfnZU49f2RrPBpTltrHF
8UgutCHZWbqGt0SZQAO9qwMLYjosfhO4K1zD5q+FF8Yrxnl29hLdPYRTXq+HVrbAegMvDjXPN6vO
fox513xyw6jxhcizXZBxKKWpychjMqG4HtX8FaH9eCWcSa4c3R23oBCkGnU6eFKWa+FwY03NHuC9
q/3uYJnct7MM5eJj8zBJAWh/EmU75DQAMITCwz2UQd5tpXPSRLyTob3+K80KYeJVqzonlYp3ZKiv
ULLYaw+IruFX6KOgWBH2P0Hqaotcr4FXmFPdg0ixug8RjJlt1KQOVLc3W3OpOSBA6KzOeAQMvNtb
RqG4qV2EDytIQ9yaNggU8buap9gMUCHt2t4yUQzjkGr9bNdV8ODwJj12YyKWxOht/2FvczM95qbS
XEIEfg0u3xSihMUCty37Cr6NFjX/RnrntPYIrhf8I1IedQ+6W4FwSD1qx/DdtwvBaGwabXgNGcir
W4FEFvaG04ulQ5lnaMcvkIt5t1MhBjgyZzv5TzIW60CbgDFommRr9VG4QZIDeT13wnMRuXKw2wAU
kqTpliVZ80QeYRNZfgxxvgUWW9lypp5vNH3w/7JNxPPIlwElw11va9ighgvtGupn9JO21a9N6kXE
v9/R719G/Z96P4y9OXdqqtLVWn8Kpn0/IukKKfTyMCACsJEVMx8kSsIgcyynt1xciqEX382p/GFy
131sU4adZTCII6rAq3lMmxXaWo5AKtH9po9W5cdamCP2pNZArVrw9OqQepO51PXXG2b6hqsuQCax
y0qI+1hAXvd2VkOgeGzfkdg3P2gyYG3eZY+WXuu4TvsK3DSZuUk5ioujpCxOAMHLNcqeys+Vw74R
tFGzv+GxlbzdxujRFK40wZ9bG/9MQq2hwrjc3JpePZQbyCOHm9QJgiMfAb3iwxeqfs/zDtJ0oRjP
ruX2R6PFRiYqBXutk9nBHB70gS2QLShRIYJbIscKE2FhqziSDE2mmlw1qdfsgO2kXuwVjUfq/aux
iR0ic5FJEKhq8oxlAtaVEKA1ysE9lK2Opaay95UNwoCxeS5bNzd/tInjXqFHuwLDbZDdh4ECMLTR
EUzd3PomgSFegVbDumgFVP9GzUkegzSv1lCSmk6AfKV7u0hsfypy886MC77suB0+d4a8Zmlu/QCw
H/WNXvsWln8Md8IW5RtdYoDIH+8K8CN4CMV42ZE3nUD1wPCZbn+yG5a0faeoZvUhbzSyO2C7D1JC
GOkmSJQVYePzNgQZ7gRBolsHKywIfmh3YLABE1WBqn0EVxYlj/oDNZsxf28S9BBvh197x9+b1Bvr
gIf9j2PzCTU6pcxWoLY98tqRO08tsFCNCEU2t8zCE7XpoFxEPsldnDjRkWHxSXwGcdt/FzwP7+x+
sK76lJyJDMGUvemjbDTekNeYTd+B0gvusLadvchsjCa8hhReauX6cy7wV8xesi7sTevW5hoRShQI
D5X+JTLBDYf7WtzLsAYfNx7+J2BkkIMSXYigS2+eJpSKQxyxNq9NXjfLnMnhKfbM185zku9G2WC4
ykPxtMRWSU/ebA9Cq0PAdQiyBbingxrcKP2INEnHopNg2muqCWteUHYJy455HL7SMo02CC5QrgvX
7JI9LdY8C9cgwPDFmti8iNerHUR60iq8KhTzF9mboQW0Q9mt3l3eXMkOmc4ULwavXICwd/IBmsm+
OJAXl8wNv2YCMGgHXGznOA37swsANUoNmvBrDGkAroN7w3Ai4f8+MmHRdCcz84vEyuYECiZ5wqpX
nrADibd80D67ZhQdzDjaBEZWPqRp3N3ZiYOClh7KoANiLstK6PqWerWON8cgcF/mXn2032qAPw5Y
HGHXYlsaJC8RISNfOoC4bsN7qV2oFZWevfr3v/7v//vvb8N/Bd/zO5SRBrn8l2yzuzySTf2ff9v6
v/9VzObd23/+bXmu6XJugcOCe2AfsW0X/d9er0iCw5v9n7AB3xjUiIwHq87rh8ZYQYAge4ulCIBN
C0qEbj1ra3qKVQFI+muTjIDhtq3zhtQ50ufyW6et5n1s0IfJAYgVP6EVVs95t0WpGU/P9hRmvku8
cpBLtRbhWEb+rDKYRM1vbeCIzyEKYW7LjDjh8QrZmAwCIWAmokOQiF9t5Fxm6UrHNb6HPDGqZ9WB
y2w4meowxE21yfHQAyPTH71p1T6BTD/b8k7Hip1ndoV6JLebXWgsOdMEUFPQF3//01vGn39627Zs
XFmcIwdtW7//9KDHy7W+duyHpo/GLZLAAaqm2LTOLK18rhIkTdRyop+Agy5dq7ojDxuYJ0C1dZSJ
/bVXJYW2z0L3l3l6XdFsmEMLsWJtz3kdPqdRZaxiM+lPDiQxD2UBnowRuanPE0if8fPab8oV/NOo
8VauuoDSSJCOR7rNWDVe2jA295Zl4JkLSIPzD9ela//+4zg6N2wLlyaE7WzD4Kb68X65Lhs7wj8F
kMNvgBGuGEMaedEqNMykIDA2c4GDUc2SCyhGVvG0Ag8rfKj7g2PshhC8m93JaVBzkOfNnaakJk0J
DvBLapjg/EZA8BxZZmEsGpECmXwgy9Sb4zkhs1NAYi3o9WGRTnVpLG79WNK3C8dJAbZl0Xieu99n
QaEKhGIriCPnwXqmticmLBbnZbaiUzrUWioAl1pTg8jvf3G+uRFPVqi73kFL179QZc2nYHuFpB3E
sDeklVVLOW4K8KMsHCzI3mWDlcQWd4JomNW23N45Fkgf7X7R2KLBs9qW17zPQE2v4N7+7+8OZv7p
CjCBE1f3h4sUl+lZ6sn1yxUQQrgB1at69ZY0cgLpkFMAABiO2il1yzvs37odtWaTw6DyUMl2XAWm
q5RKqK28qT9OgNjtnWo3Slc7mVnIO/Bg5b9MQx3kG9kGdIZz4MFFUYHOKZ+0Z46FTg4ZpWABkqCx
QQAG6nV3gyFRmiuKYJk2Un/Qw2lYSzDZKLVz1EtFsty5dmieEg2RQtbH1YOZgT1rrMPgRc0Ygq1G
zWiJILm6Zlj5llaA9KQvoV4PQHk5qIAvyEzWEwpP9yy1xR15pJXdn9MYxcnInrBZu4GkHJwapGmg
XQUhIjchldg2kHCgnptjbrTpyoRyyRKLDSj2gqZnfierkJzRt8Yq8pB3IdtPj2YokxUbxJUoBDnW
X8isQE/iBtWKEHwFdVMer2ZqQkQv39s3cBXZNKQxVrcN+22uTEKHFwkDBJhQmoRFQbgm4HSrROpu
EOqCS35gZbD+YCcP6lQjnZ/wbDojjHalRv6c9mankUY0zNPe4NwfPvPntLWXb//harfMPz3vPB37
VMvjeOF6pvvhakdKN+Ze0WhfkzpZzzw1KNItVwwsIDNFjaFoa4isxsU74Oy+kCGSYPZaEKUNNkDl
KpkQTiYvstHZFE3Dufv2CyvOPNfv888fihTxDwePvGQA71+mDp1zDXWrvCOdZjr08uFmCdwsuStA
z9kaKKSFzBoIEcG6pkHttoZ8iR8IUHqCEj8+gH60XFDvwBRPJwZYSHPPA+yowoAeIN66lr6hsCWa
l7QrvCHyLTXBL9GuIMaQbwl5EgKFOPcyxed86yXUCvXqyvnDWChsysccmPMdeLt/CLXVCJW8KR20
oHubioTtqEWdighsFxvVj0zVNwADOa0GzzDxl2Qo/dsgmLHqogRQ6K5OUIQx8ks56i0wg7xY81oE
kPvTsAIMzScUhq+CoASTwgCqHjxbwodOYc9ZArnioNEuZBoiMIKHeoHIA1ikd1WLpANCtapALELI
T5HvlFjVzYLBBQ+CBbOndHfrGBLPOpXaBB0IuN3sNEnbQE3v1iFlh6IjioJFwpoOXVVeoOzZX1lc
5Hc6NszEZjh2KH1yGB99oh0UbX6xUQx8BabhH+4Dx/twGzBm6ha4FVACyZlnflwTIevrVno5DV+h
J1AhGSEHsL1BQI2fhtC8z3mGUhensX6YXejN5CbMkSgPcFDpOym+FDp0xSdbTuWVGkaE68ZyHLGh
JuC5HMym/J5aM4NKJH4kadkejA4aBW4J8DBpW40Ig+Z9rwHjBaUrbky401LXCzdhlybLm59JPV4r
1qUHKs50T+GYzIMiUVKkiLPR3v/3pjcCl9I4xYY5Bj+Zaf5QKXJ+OhQJRBO7qoAWNEwC/JLr1HSw
NQO76QPITOybP5J35rIDXn5vxYO5ojNwz7ufyhHxE4UPJLs1JtYeICr3E2rZPtrNXsfbMEbepkfq
Q/j/8GjjagvxyxbDYcxG8NnUbc+1TIt//J8ih1o3Y23nX+uxd1cQbah2DUS6YuKbJ/Z64pmnszyR
9Q4xgXNu6jXfk7NqZr3AGt0zr6meOicvj7Jt4XnhvtH67IQot712sM5/AL0LSj2jKHt1sgGFJtiX
QvkQWADEId6ccYwXElhSo3ILKCSjKj1GMHZtOXghIe0NeWOqXpeIHnvIiLQoR16EnZFE3w0ZNSsJ
CDZ0c/7gj6MzSlEj/PvOIUc2lafW2RCA+8FjUCIXAbifOnuH8o4tcbWYoFtdjYXFd0Ts0tjuURhe
cW3Tsb/GjTjgEZh8LpyLA/nlI75KcqQzOrhTBax83IESqU7ZlmyV19Vrwwh0/51BWC8/gb5S+BoE
J49Chc41FWe/NcnmUkz9D9/ZTQ2wtWItENnc1UUwHm6HqSvGQ5Zm2yxrjK1pBigzv/XObQcqOMwW
047HIPme7H7VSujjmapFpgZvnYOuaC2UCc+Yd3uX6xFkFXQAC3/ayKWv4xfWjrUPVrKm+hqDJmrd
g3VOyW1qi7QYg+fMlAg/2NF4yMdMfmFVPNtzxOR3YxiDkjMJwmczr6NFZjPvYmXSvmdW82grO3ed
eJNARdOXGpC5uTGGCH0KYGOhNTz09oM08whKUhuSxLFqRg2CUVigBFQ91EiVG8hWbm5BtCljL1z/
/S1l6vxPtxSejY5hQ20FO6U/7doHswdLpZzMr2D1rXeOBWYOOmgIRW9QT9wsbjYLWbwODNfVu49M
U5QFY8P7cxT5fmiSP9dH6CBm+JOcsnkINRD3xUq0jg4j15eWhZXIzWQDprEYgVTalgZ4VKkjNG1o
6Om1uySb2SdsxRGhAS0PIMYFYCg7NpTeJ6hmQyLDBEscNYvJqrZJ44ZYdaIXBejmgeUFcBeq2bqc
XTrdOlErQW7mU8DngWTJ7E7xtjl3gReBpSSTh8yegm1rDWJBjIrEsvjBNsfef/e72TTeCGjmKOXY
D+Na0x0PvEfaHOw+z22SJZ+hnKCtmYHyYmMEkbY96d0q5QmAGlOw01lrv/3uCtHW9mApVw6hh1U0
DL3vVqGzFHkXnl11KHWeH8EdA9YKEHPZvMwQ+FYd1Eb08Iy1vrXTKgMM+GTzOh6eKy1plig1l6iv
/DmuBOLIT12tPpYh+HvNqXmZHE//HNtYplkZEjrUrIoeCvAJpFWpWRtptDbdXvizcyrAR46C8AM1
A60EsiVsL3ZQsc8hiJpck39vhdJ94CZ/GHkZIUTKnugtRiZeeAdsb6KLk3vOMUisq0WVFrTuBuOr
vgCCYtjcFuq3RT31GmCK3XxYrmuAV+8GiMbuvUng6dO0Y7wvI0BcBz1bxAZEMYuxPpjqEGRFfaDm
lCc5nnbe6maiM3IjD2rSQW+c+iAEq33oVESgfW9d3xCAVeR5FD3ZeQ4JlmmcTkkfiM/eeAmdLnrS
BQjLJiHlkpqGl1krx9aRyVO9eSNR3cTEFexDz6K2XxM2IoRoo3LLC/PsEUROKMMEzTbZI2U3LP0v
7U6oQypZFZMPYynA1wH9S2qCgwCEuoUHm+qg5gdbOzXbYtJ3Wq2bJ6GHAD8Yib6g5u3gqd53F54t
wEsf+dQMsPUdZ++qNOITQEKiKJHw8+JyHQwWFHon0z0N2IUtgr4vn7GXnJYRQJiHLu7FY9EK3OxR
+WwloKmOjbRBSlkvnkvDOoEjp31wrdCbh0/K7cPwDMVnZMdSyVrzKD5GyG8BgMDrKx1QUhwvYgBg
9tTESoBd6onh/wCPUToNuL+xSnTbIEF17WNEeDbEoLA5qEEHPkQg+ehiN7sjG7dZfDFA79bmgL3d
3CR/SnrsfBZhoXngebrOem4MiNRVYpjRhiuGMt0rQVcOxLYSdxOdffn7NwTjH4KLeDcw17M9G6E9
bnPsKvEG+SV64mSaLDvZFS+FsLplhvUXSmIiRTBKNKPzOdGLdk6hL40QFXrvDKTkQF3zoeLI8vfI
YALZC2aITKZr2lSBlLf0XVyba9pyidwu/Fyr0zVtyGwk3+beuMvyew+3qq4yz6FSV6QzlOk9Vk4b
7W72AnUKs0f/Ryf5jz/h49T09B7KTzXKrCHkKJPoMYkH5Jqy6clgKe4p4M8R4QC7lddPw8LTh/Cc
eP3spoEK/JQNmrGkBQ9WF/pGcIZqBrUaItttJUSrplvz5vxhOfWheZsZ76lo8WFSY+iOjRm7Fw9S
t45KUWdRf8+0pP9iVbxcW3EKiLWGgkEI4YVrDYxigBxWZ2iHjK+QbkYxgAya4CrwLl0wML9cLI61
b2/oe7y1oXpSc5T8jVDjoia5GV4A0m/WAXQlRmRHoiG7u13LyOI+dsWg7+eL2QTZzBbccyU4XXG5
06FRZ6GdP0I5R9/f7DdfmnO+aVCRO88XA4IPKvGwWmKTmlzBj84gOwa8V+Hx+EoHA9TwU2aNB2qJ
nrl3InmiBo0JHWHszAbF3Tfbh3kGidrMv7+BuPFxiYVSBKiMcI8xw1RB6A/R+WRIamg858UL4FjZ
/kZmN9SQFwBe0FuBHwR4ow+cdrdu6oDyy3NdW8WBNpqNd2ntoLtSI6kgBAuy7dCnpgYIKFS4h+u8
yU0S/XuZQ0q+A4R7OzIeLcGozftV7LXByiyRye2r0d6WcfslwtYHVYFgACDSXU50vO1kfnGlFe9v
RLzxqLGjLkqfGHgnaGAvUjCXtuBBLvAEzKGtu5DCs+7dcFrTl4I8MvgTkXCGKBg21yJvQxQ3W0ti
KiWPCkWtyxw0m6inAJlp6djuvleBHmoyE1I6ZQJQQWpNoH+zgLfEaulsF+N4nkoo/qni9n4dtFqz
DAEUtFfUVWv6i1e41nb0AkBioa0JIKDsVsEwsCuKUbrVhODONQBP4GpQZ7Gy5eAAOmm0bHcS5uEd
GbG9kYZ3JJd0E1QiOzZ9d6RyBBEN6DHH3sFF3u5u0rpnenTUeTBtukLLfFb1waFtYnsXSnHfpEN9
qtRjuzFksgvBWrCguh06aJm4hzhCfaLWzaNStJY06ucc5BGBVm5h4o5f3J6L9LAjZotGvH0wU9Pp
QFmAUBU1bo9MeoxSn2jfbs9UOiutU1e7lQ0xFgD+3DgBShTbZ+wb3a0NkMpJZ3m2Cdx0QLwvjPCj
AsTeorhukYEf6rXMmjsvtcQPu/nayREFCBoQO7k9GW91w16g7imfg8QOlhLx7j2EGOMVQI7OaTRi
5xQ7jXOKeA2JXJbcu4k0p1WobNQBWSGUBoHrRtfUBnwI4qXsDFS2/wzNDTLd5B4oxIPwHjlj69vP
kzSIZwu0d25dDXMuWghKeltP3ZMW1u206CuEFluuVdiKwAgkKr5E2YhiI3snuo9iDq4TfYB4dttA
5bK2eLDS9MRTgN/6iqdPdR+Pl1SD4K838ePt+efg19hgvZct50dfB+/Q1dYOi4NdHyXpJ/g/MWG1
X9vIzhYdQ6wfLKo1QA/gbUdVZ/nioMaXPPIWpIJNVSWnDCnWM1TVi2UCPhPQaud46boemCWwcz1U
6kDN26Eqdb8303B3M7V20vuoio+mz6yqWx/pnTWCb+HZiGLQsjqmeedC3w1bqsnxO8dCnXruxt0m
LG19Sd3Q7wDT+BDG2HmAxiMqY9+NUlBHgsLBj9Nq2gN2KI8p0KCbllW4eCwgeGsunC+lw78NE5ff
C1RbOB7KZxZTMAJnUg1fEy2CpjQATKsRQXHgPPLqIQcNONhmoWlVuyV0gNpoDQRCsqFOkF9DQkfz
NtRJpoBBiqZBQHJHTU1P+wMPUAec9UkD8uQ+fUxjMz1NZSFXBQdmf1PWeraOMiT/whS5Q92ykTGk
UzLSIVHd85kOURSAY5FqvPlQE49b23etQdsnAoXXi8Gqon0YxU8QcfUuULf3wNyEMzDraUs9KQCR
UM0+yYetqCBmi92Ls0xEhMfKnzQvAqhZLiVCPCVUaKfPE0pdceEa8ZUOgfbYilLcaQg6XxsuhwMb
q5dbv1lZ7rovBmNFNkOvX918iLFQcPpx8NMxgt52ULw2SHevPNvIj1GvO2fGxn5J+Im/8ChQub/p
C+vJxPbsGiD+CWSB8UitmAe/tFQfVhrm3JczbX1rqb7RtpPvGYK4hzRv47u2Hpfz/VamCPoDhsjn
5XoLpuQr5AcPAsS0uEkhFatUxzgI3SswlH8SWt1ddSZ3pFFmST4cSzMFFEd5xUXv+HEZFmvqTWPQ
zoR1waCJATZTmhrKR+kda5AP/7k56Pou9ysRv38DkExkfgNIHEhTXZBwTsa1zRwggOQIQbbORqaP
QcPtSgeky85DkfN1I+oLJ6aDqkY+GFWhCN6rZeVsTEee+2BXS1YiiPEKs0H7CXi1BFc2+G5AedVf
4nBHlpv55hoqGhzqgGDsoFx1VFf7XWFyawvUkrFGjLxeeLadfq+jDRVbOxlqr5jdNI889fR1z9rp
OIDp6uBAUhk83pVBvLPji5lGCorfPeoB8Mdd4P5itwYzPuVT/jULMvOKl89ST03vE0VaQJKz9CCB
eKVWLJwn1gkxx2UMBEGXXVvme+rsggai4WBD8qkZmXbjx5GD4gI1mz2C5N8xNGfBXVFvOmgzIqTp
IVUoKn7ULWRWUMlnL6hiB/fefceS4NEy8QIrQN+7QUl5eRqVLg12035daSBpSs0MDFtp+yAmkLC0
4Thu48jurunktgtyiRNEWyKsNtJew3+kC5vTZGTdP8TArb9YTDq64zDXtHBJmezDbswUowyYV6Qv
kJdc2B3YPpkSR04aI9kXNQr9obHbXMlWODXDQz9tfWpSx2SCefD3UYPGtiAra7QHbgOONC3dwcsS
EKzeTpBaB85cD4w1olHICDtmUx/oIDJebnKuv06aVh9k4AC0Z0DVG9yzOJALNSEGgXF0ehv8yxia
Zxir579ffDPK7edUrERVSY7h4D1kMBeEXZbt/en3qiu9Bseq2T8bncw2WcBAw6XWE0wd6KwIU7zW
I725VpETo34NHZFaVPQlRwfyADWoTsx4QUaQerogejKdY9I52ALlATajNrt8OOuMFIQ9qheyIe9n
/3u/3kAhEYeMHOUpeSfdRWghsEbbYmoGVpwcaA9NzcQa4l+a1Htzvo1t8s5dfHC+NQOUkuFtpoEY
YWDO0c3z/OKOyTZTIAg6IF5vLjMPxYMIwALjMXnyYgMgZBl6+RUFR9oi4rK5H+PO2BYJNpGhayXY
F5gm9I86+y0Rixr/7Tc7aYE0S4d4XzA8kgGwKFBjmMqnYMQjXwsH5lNTDs4nDTBdoP2QjAt18wz6
puwpSvN6C76LZj0342la2L0Ygdrsxs9ASMbZJJ/6VMqDabnqysbUWpNFq9zV6z31QnsAfFSyeowi
fcB2At+AJtMzSEPSN5iblvcJ3A7yvvVkea07fgatNV9D9i3atUHKVtUABposLcRdFI8tapXBNoWb
4zlCzeyDqYMAw45YuKl5XL24zletAU3Vh4GiZV/+4fo3Ucb/W4Sfc91wHWh0mQZq1izX/ViXp+ul
zJ0orP20RequHTJjCewjMLk9D56izIOoBxLZrlOB+83CupXsAfAyG4R2AKmJZPjk6XkK+XZun1E6
Mj5mQHqQm8y5PAQhCsmoiQcB9NjjXodMTRSD3acp9sAAfAV8NP6RFWePWyiclyh4cVAz/wzMdrFE
rWN7tQRCdJlelscm7Zw9YDG931TWdJdDu25ljMz4oubpGhH9mKb3eQwNK0ob8IiiOLMgtPFezuPu
DOqQkxskOTZtqJVTBW8tOPWD9jRpj1XftmfyIjM1x7actuBzfCU7maiTDmNXIpTYcHs5fwIZazVl
zYZu0UoZ+GT75cNcp/ERK64Pv9gyPH2OjV6ueF8671+KPoqDzso30iqbv+hsIx+NV/mq42m3IuOH
b131HSLGKHjyZR2Uu0CHrksKLqxNbDEwzrkpsk8J1p3HGMrDhzJhAsIfrdYdqJ27ebBsAhatXXNc
pwgU58tySsYlJOGirWM32YPThs5pssTFtkK0lKlNUSJXNzqH+jHPUJEeWAfNyn7cPHqu/4CsnwPF
GQuvJzUS0AJn1zgVgEhqDk8dIAV519otP5GHlZbJFtW+KKlVnWQzE2tdSy28mz8p88ZNNo4TIqxq
jqjciXiKL07lR3UC7QtlNWpXrpnHnPU8Qy7KexO1XLdJHTbhzo+swqdZrakQ5ygN9i5HRmQJgjNo
7BZi3CLRToOaQFhHiFF/IXcyDQAqLRpIAyHyi88UeK7tNaaQ6qpJhzIAQ3BqG0caFbiBtq0K/E/o
W5HNNECwAvTOmfwjKwLdsGAhVtGYYxzEi0ovHl2oXVyqUiUBLeQz1MGcQO4PhVxv3dg8lMtBw2o8
AgcMuQA1ZeJNpSLhhpGvjdhqfK+DPlqdvqZ9mm6GyYp2lmYUn9NJbBnUVF+B6a5XdpMbB7PvhqvW
dV9ZKZJXID1RiyYbdnYDL7kYYsLmTnVIe/jRlY52H4k8OU51k67oA1Dre0A10RNQTOMZ4iMQ5sS7
Y00fkopPOXgvoSc1pH5a9J5fo/jsCVVwS1TliY2R1iDL81CYrjWHPi5RTd0Ce7vE0yXeMZS2gTUS
P1nRS+RxhkgvlwIPMcECeU+9zI66lR1pgU/NUPOA0MzTl3mqCtdwiRKys+u1+gMkfqONMKZ8Tc1S
VvoFJG3b2bcZwDgJ8dMc5Y3mN5rNKRzN96yeK5pa9mBoqLLPkEFUX2u2IMu/zIDhnb+qqzVyj8g8
xKOVi5lOeEx42N+aWI0NUf3Hdy6g8h0DfuDT92hz3Tqalnz/zr3tXkCQIOfvrC6HDdha8zV9asrB
yTE5DrBB6gPUgb43Kmj7+Xv93XemQUOt/ek7B0kFCVIgCS6NHDa9lnC/rbxdAbQBWLXaAlA1DeU7
Czod07YCEB9V3kXk8C2KtNDjajn412TKlnNba5C8iLmLArtJId3UHD04IjYicr8kZli8T6ZDMCk8
UvdsLTpDXyALKqSWrBBDAkwheYjrEqGBCroV4M9MH1AYmT6U2RcX19M9OQAGZa51kEOtqVnoiXHF
YHKkIVk6uqs+7OWGbDVKKhG/XvLGHHd5ly7fh2HeOmyANGxLKAkaXfqgB7y5jMz2bx5ZObb4M9t8
S3Mh4eUhloeA07IsCuRq8YVpaBUMzgIgrXpHNjno/XG04uepnNqda5bpiulu7FvNwPd6IrNTMFT1
EiXxQiIekeTV46TLbJGGxfg9nDapdOofYzp96yGA9tnNUS4dV0KC5QJSHqhtdXxmNMH9IMCMjeBX
9oKlMdAvGIQwiI8ngvEacxO1qM2UXemThzHn+zhGFQTETvzCtUGYbkzOoYnD72ZvlAB+aJDrsV1+
wlIGatlFwMAPJvhqTEpvqQvXfdTqdWmBajgFbuzVDfQzRAEVoEO/C90BP3IM6FMYGfmb1gbfSr2z
n+xBT5ZWP4qHGoo7iDaDa9M1p/fPBi9psf/wuVEbuPdgeAERWBj2n8F7AMpGBozUb5/XlxEYyvK6
2HhjAU1GbNw2FViNVyKFKLjsmAMMfsdeQTW2EJ1RP3s1yEND6GBsdWgTffYse19matbKY0t3gnS7
OXTsIqME1ek0EnyMIizHB+GxYu9YSbemAZn0JyN2X0CWk25Y09c7VYL2afLsO+pH3aIE7KXszyHC
g2fwtWXLeaAX3E/Mcj7htmt2gx4mm9KoxIuoNvNA0+3WRjth76u3INgIq6f5i4AHYKEhYXFJxr47
GU7Jlrn66oBi7vOolZ8nNxy3BsgtN1nTts8IHy3IQTPBOKblLFO52/LquXGAGJGCm3HQUYLQlN8F
QHUd7U5PV9Sh8Xrj4an5pcW+1HchvuSHyaB9yS3859VIiHaUqyl0U4BSgGG0ta6cfy4s+REowrLv
amtuexAAjc1TVjEwjChgfm4mO/CHqai20FUeP085lKPVD51kYIpFeWWGogfNA6g4NhYTXkmPPJOP
5QhN4ggIqW0eJA1QPATlwYE3oAMUoQ0whqK2pg72/yk7r2W5jWg9PxGqkMMtJsedA3mDEiUSOTfi
0/tDz5aGllXH9g0KHTER6F7rD6Hzooyufliepo2SWM/VcnAz1na1kRBbWh6uMSiH58r9M7LH9vZA
rfJ43pHqNVZykOzVo0cwsZy8yJI9dh4+wktQrCz1Hctc7YgmlO/A83vLTEV5SsPqpAV9+DE6JR8O
8nUQ1ePwo2k0iJsq6RbZaudhtlbMqSdoQyvc+F9Z5apXWVpm1OGFvRXLjBhuYBVJJ6vmun/LX2ZR
ujGRuTmTiXLPndWzOu3rUd8PTvegLw2odyGL9VuzMlZ7bvo2+NUEXA9MU9Bjlv736RQRuxXz+Feo
fR/MEPvCrs9XVukZKdCDSKwIrhi7GhRmulLCbKf3rnFtUdB5nhs1AhqvPnx1LhTAFWOXr29lHQIJ
mnO1wLt7mawtXkJbTZ6y2MueIfuEJyvyfnZ2RpveuflGFy0/M3kh0uF/dpXQCAcC8kHBAcxiaScf
WajYm1zxiIotxXrAZDKI0uosi6Oh72HVsooqgwVCTMJhKtKPMCI+blQq+iiumn7g/+ruGjX4ak2y
MV2jQT8dZGuvOn+YZdQ8yKFKuJkNFQ2WrK4eAY68yevkhVkf5YvKl/kRwfzvFyVb80a7vSgFzyIW
C2lNpmIB2S34Ohnrk8UCSo8fsJO5xf9k3U0Y9Teue6gEsC2WTo4MGt4nunWSc8ZLJyvPl3RFuJnm
cQXRMnmB2Ta/AQPbEOzubp6F6lCyRMNfUra5mnEwZjW9lYDJnQ1E+R9lW0AiEgcC90GWwA2+ABct
byV44h/d6GhX2VaE+Q8tsuKbD6IagDfGO2y43C6hNpnPfyM4S7dDLKMav/AmKG7LiwMmjAqrlrkn
2VrwnCfwbULylK22FfCfypwjeAv1zSZDsMrVi7Cb9OAGU/k6206ySxVVW8timKni4jbBpwPOj19x
jcHjFKjYKdBXFVyqNFrvWLRK+TqmfbktkrHdyNYhMPJzO3FHu40VKD+72avsSvYi9QlSs3BfJoq6
od/gYZttZauHpuwRXGzWDO01MzBLzdJcW5Oyb69WXSLT0C2nSeT2PgDaYHurrCOPJoyWH5O8Nw96
WEzmWs6hQm3LCYE0Q3Qg6YLlRxoUL5o35Nc6jq6qoikl9PeZDZtmOAfZasWtOAUTcdwgr8sXWUcA
+7tFcvYsq2JvCPZyI0SClwkmDR0WvWy5+zL7qEEGDaK5W8uiHKFX2yjt1WdZo0Ws9SYrS7eyLZrS
4bHrp1t32WMYHX52lZXuZdGNRI8Vaf88O+N3xL/FWVYLQjo+P9D+KIthW5toJyGAIovyMDT6qyGy
7CKv5M0IxpAYFIgw8ULlQbXWI3Ip/FCyx8Ec1Y2hdv2GO029LUTprOXAntTC8/Dz9m5bMnLrCcQT
RGNmmRNDf0izZKcDenuR3a1iLla6OutfL98NTfZA1gf8gpBM0WyjMBquZK5LZr1SsHAAMNzjvUqe
paOzJSs5XmTpVoWFsO9V47hDIvArp4ZzqQFyaepXaLceomp0NpmJcovECN0zh0HrLhaywRfoIm8h
Ooxj8dXP8Lph2zlOt/GiKl4PaahdNCsTF7jN+Tods+jP4CCZQvd21ez/x3Y5nkdzzuYvK7d5D8is
jkuMFAVqoxK1ei9KWfB7UQJcy6Uzwmt0Zvn9dm+VY1uI5usGtM3BHSvvoTW0X1Lv2nYjTCeaxt5Z
FcswVm2XCWvVZ8EqVPYKEudtGnBgC/PB295c4XXtre9i8eSZXv2UGdm7ZD5XSehunQomWMejE70x
fyJy6CObWAIYI5MinQMypcnPEduWNI1JA927SNeAdIzqNeLe42YaSnCwjlc84uSSHCTl81YniZ/2
KABoeE3UHSoY1BsdhMyut1WXDw1ruGg2ESEokALCycR4k62pM3qrCqfaDPTfdgyJ01XKgD+Qppfq
JUq9jdaI6dFYDhN6vo8gCn9MepMeZUnWu53+NVTWyYNqKyOI8dghvYR7W4zd3mkC8vBqpV27EXXU
boelaCqac7CTMF7J1tJMyEI2JtQ3GmVVBbzUM1TtSZZwAMdwbMrLU9KGv89Gxi8OG/tJph+U9NLp
BRClJWcx5HNz8AKh/pazsEOlWM3xQEDonzyGl15E0+mkyvPrfaA9jaovi/JwH2gUFnl3BqFwNRCm
mL+uJAckeRHsS911s2vBOgEZWY0QVujsFaXQT0Uw2P/HGSt8qBUBfFZB9IhIGlGKRVcFQsVQ99ZZ
lrpRsU6RZvwhS/KAiMm0StTC2Bn5gPVg74bPPfHUZbCcJoiFsvy74zWMH3wElxlFZFlniCLRsx1t
LSUrzmSQ33X5lhKM+tZmZLuYOvHxyUPSNKfMMJSLLMGKQPt40N5lqXGG/tyU7rzLIMCc4zDSbgeQ
6l9nVux1O5HW32SPTKu/6mVxyrKVZVbJRfdMgakWskYzgHrfw//vOtSZ96AuDfnSUJrQ87G4Qni0
HEhaj9rXCPT7fs2VjgCRlR16EYtnQ5vNJxM/n1lvn/OiE88Ot/Z9WxFGkR1k3bDImyuw+2+D2lIx
nxxvWzgX2xpXdqrHyD8U5lUeBm+E0DYnKI9hEc+GnobIXaQbpqXFRJFtNAipyX6yFbr0a18EfNuL
8FLh2Zg82+5JWgV4Gq6hvmyQ5aVVCcI/YbGjKBpBuSq8QX+5n4XKFK2rpU4JaTVT7/fWe7+xtM4k
2n5EC2SV4OzoD3z9V0+L9ee68p5kfaOUAL7Zwe4BkdTfIrZJ+VjZ733Hgoc8HVvupf4+vMB3+9Qg
NvEodPI2M870H2wksHRczpqlTp7JOtkq+w19E/271fWGr7FlEzQrb4j0nTIbyH6JCNl3vEWPExgE
WXWvl2elLcJL55rtzrPS+dXMgotS1eNfywkk8EGeRPVXjdMYGHJIzcGAb6JLuuioNNpjFrCHiOU3
J09bb8Z+3J0GAiR8p/ZykA3GrIM5+nuEyzu93sSNHKyo964DJkcvR7Eb3Fp75atUdkMWFmtZzFq0
EyzCNr4stmPKNo2VQtjEercyFH07DEnyJBs9pWz8mn/eSRGG9ionbpKawOpSjGwm9gpi7QERXpzP
JvcRy4RNFenjVRIcJflRBQLUo+OUVetAmMYHHgiYtKR5tdKAQn0odkG0FpQtyl218dFU7bfJMrLH
kPjn638MUrRJXRelbl+Kbq0A6kxZK0EI7DlRzHUsT4Z5zRPL3tuGbW1zRS92E6oVxMfBVMii0Zrs
rJaHrywK4dWrOY/qp2nKTLBunrKSoE8VGXhS71Z+JuTSf2japTBxgZW9oorkWVN546fnYkOGhH1+
NnpF9pKD/6uXoaBuU2h2RDQk7T9MiNXLDJXovi4ri/+6LL3abCi3tTJo60nXwXH8c0gMHC4qFYjY
39W5xnPch/MGyMOqzrIBmkRxRc6zO6tV330WOf9lnjNvscjsfT7V1jY1VeuzB0qZtU38I3FAUIWV
cM+Jgw/U2JuOnywNy8igSdK3rBZfIzXS13Kk7ABl/GtkrefGbWS5yIbUGSnRUuxj3Hf/WGAqSPD/
AspH9KXq7TcL3eFN2Q/xpamV9NQoo74Fjl2+EGkht+X05p/d3PlyVFpO37pojj8Ewfh1gW3XNTKD
6qhZxO+Q9UufkxZSRZhn9Y8Yrhyx+/hXGoAMUKr2c469GhXqNnrAAKc/uE35jUV/vq5Hk1gU6EsU
7Cf3OwvOfTx18a/FujlNGv1bkWsLk8SKwbwE+t51U3tfGhpJophYoKUP4zfTLjHm5tmqKcG3jgdC
p1neNai18rVHFGVVTSmqVl7JXotU1Z6nxbyqzKh6HaZBfRCA7fjLlq+yhzW6+3CeskdZZTdeu0pc
NzrI/nPYW7s617K1bCWIL64YPjzJS8kqNxrXmId3T7IkIsNDQQlnZjl3HDfK1i4TNH2XF2OHRnlB
tfe77DuWeXPNYwsNSygPYKvi/JXQ1bXPivK7EQM3MyHxHhvXrd+1GZmaViu/T8GEP1Fn8qPAnfiz
Un/I7ormxrvRZWEviyjNOqUYvpVGV++zmfWWrJ76bC3MJEcdJtcPpR7VGzlpr1jHkj8jNFSByJhh
HqqmTJ/T0sSJ3CxYQDh9n67KPuBRWPOsJpr8XIkye4imHtmqYkhX8Gi6Pb4ECgnSpfz/OPg21XK1
/5xAC3vhJ6JET3rRoBVoleq995ZgnXBBhd3yZX0BJHBdhYNx69YU42/dhJv93s1msXRQWSdfpthg
veGTRPwrToXnt46GA6yYzQ8Q+EQG2vhdVb3owbbryJ+Xmyjrg37noTazkUW7tiw/JVBwlsXAeOtD
W7xHoNquYx6mpDGZrLct5BE7TFuS3rfzqfsTfc61qhcEJwBSnRLN876bhpOsul5Rn5Gf7rdjKpRT
4MGyQq7S3RpxpQDoxMIiQrXyu9V3V12On1OE7Ye4+asqAP+NjhjwnGriTRV4xdWppu6AMR8ooqAV
D/mk4JOGufI7CaKfedJHv0J1b+kGr6PW9Dc3c0f8tfnvKYtsVpLU2s4w7e4oojm6tH1hbWLcjF7V
5UZBGnP8odgt7nzExMzQ6/epoQb7SYEXL1rdeIOC6u6rmiCELE4Gd0CUJZJbUdEDY697bXorDiH/
0rxQ0MQpE/MtU0ey5UZR8HylKKxkpGiXt84O6ep9bSf1rdVuQrF3iAjdxkalwzovi8SttbLJnrST
1t3GIliU7wMT8JScObeQxutcFZz38po9r4r3oaZMt9Zs4UCHvabeWucsCXak2EGALa+qcUiExLVh
3Frhh+N3oGOhKKeKYtXYqQJnKFnk2abt5q5FiHUZW4zDvNOtABvo5bpar487JAEQn5raQ+tWYg8E
6w039XH06z5vL/LA1/t1lhgPTjuP53/3kN0QaiUabpXZThbbqlUxlrawgR8D7yE3dQDFs1hlfRU8
QMAArBWR3NzWIXZOslL2k4ewTH44saUdZEk22gqOOl0+bJNl/L1rkhGLAr3I9mW5zP0gdPVVL7Lh
eJ+7nWPl5EbWsYXHD8BpGRAkqAjWqH+v5cRazs0HgA/ycOhGnu4XC0oMlWulfEzZkP92mSHloQpq
P9nIvveLOXp6AIpZne/1XajkR9z43uWV73PHhe6uCIxptzmcl8DREL9bDKTlQYnxjo68KD1Pi07W
39VZFlnCl2Ud899/Ti1SaShS+whoKPlaBRZyvp3KrqLKFD8SrXdr+R+mE1kMZS8ktbBcclrmscOO
XZEsm5PiIprsodmSuKzNcPbyBs071CG/clm0rdRh3xSVFwgk4XsD2VHWa6NrHOpGZRk7TPOn1iJu
Zbdud4mqznzLiQbI+jT3xsMcwde/Ta6DLZnJwvnEQFjQaqQC5KESiXduloMsCgFqTw2Q7ZF1Q12T
pCbHD9tcV00iU39j7dOsXXeeMZ94CJvExpYGO3D6DYEvnisSgC+x97JFg9oue98x+fepvED7GiYH
3MY2oXVE2mPMWBu1u2nSlTOQhsw1c7R5OExmjAT/cpBnsi4mYbTGnhWRgf+9AfNEJNX+GZYoaBGo
VXn8V73sIYeSJg+2Dcvl2xX/62JyrNZ4PwggLpE5Qr8ZALOtupD3pVTSXTnpJqeU2a53sEN100A0
JIq5dJR9BiNUV6qnDDu9dRLfgojzouhNeHCqPNsNUZi9x0H6JAUh5zZI+FmI33t4kfi/9AiUWqyn
WWB45eGJ5HWC4JUIi7OuOhvTSMzDvcrJEuRe7+X7iEZPu70BBNZdJpH1t87OpDrrPq/VldV14hH3
TDwBTDyIUdbQPdJ9jbMvkYHy68kSj7fKqoBtr0PhlHXl0tA2kH/ZY6trOc2tQXPApcJd3tx1tEZl
UldZFnSre91NgEuW/63S9W9lr9/aZf+2Rd33X9P9eyJZ/p81vaT4l5T44l/Hg10OcYsaj+st0lCA
eMi4jD5yBwhDTFpOZqes1VOdBL5qRBRlSxe0ercORQN5nm95Kyvtxl5sjicjWacNbk7G0D7X4FL9
Ro+dg+ulhEuGJn3S3U/ZJmtqLDSRbsCQ9l5nWzgTx0W2gGes5jkCK/BcPsvu8gBImmW76jq3a8g6
M1ITZJCjdq+X7rDXchUMTJ7DeoiH7NIS+9hH6NrWQakN/HZdjrJF9oFlLlat1uNMt/SWDajBaduy
NzBByDP9WFpp374GeZJvrFqFMeCGL7kVj9+0PGWbZuWCPHTdoJAKvXAq2uk41ciEsnAMH7EGahAy
Q1MuZevsD3D8/kI6dOV4iyZl1g1gjQwPzJKJRGoWd69KQBKvNxrEiB01O6hZmhyUZd2llnW5McZp
fK1aNGFiGxCm5qaH20xDjGTEGGBh0/H3y/LiGsw5tlCiOhmWTh7XmbKK7NDfZXkmD23clnuzNZCv
D8OL/c+B0Fp4gUOhnPPY1Xeq236Tjff6f/WdxzpasG3/Ocd9aJS6/VHk+kbOfa+XZ/e6uXLjc+y+
3GvuXe918sWk80VXXIh1y4uVvaD8xbvaLrAOCK32gtVV6StOaGxHN283COWV6zl/8hxhvSilcF+r
Qn+sMJR/UEmkvradNvuzI7JTP+Te6xx07Zq4i8NnQKvZDvbWYPkPFYmiN03eAb5ctpIzJX2j4YQd
/SEbLVhkzwF/F9bc5ya1qkM+hdBtUnkMFoMuMlBgGWRZnub8iI4gWsXJGkfvLQ+c7/wph6ss6Z32
khfq8HArRSaBLXd8vJVsZ5/PpfokS15KhMRGCbUwnA9VLxFCHMT8IA/Qg+1NERgqEAXqitr8amhA
VGIi7boboVqd7eMDQAsy0X6I9uD+PkON8ulDEka7Iov7870euU9vUxigL72hLtbgD80Nbgr2owB0
82iWTrKfTEf3274CWrIcDKIilzwnURWwG2FVSl1nhHiLzyPLU0qybxKbut/YMQKcGJY/dtjAJ8p4
VuNpWOdEtn6gK15r9o+mE91aTXP9bCiVc5160mqyoUY/MzVa9Vs/WAYJZPHTy+GxTa0ojzn2s9ia
3E8TCwguad12XiWhXh6FZlcbNijBYZGMEHApHm2rqV5RQCrJmBVI+RRm9ZqzwNk1rS3WsjV3RuvS
DPk7wehMrDq4d24Xt8/Vkp1FN3v2LWdArSj0sDnt9R6j5K5Qjy2ifbdDWgy/F38os51jXaaEJ6JC
4UmeBXMZ/VaUDf+qy5YRlVskpS+HaLPYcG+x9g15qDGKyHhMOVpxkdqc+jBOnjSr6f2obusfbW+/
eqNqvKbdaKIvZQbbrOqDDyXHTAoozY96xkSp6CdxRV/EuIxkO1dw24qHMY7UdgdnFdNtUF4o/A7B
QWvT0DdbPXjUlwO7pvo6GOa6Tgj3b8DAskhvB3ywaZTdeET/JHydHOUc8hDZMSDwcAv9DFxaZM7v
zYw5i2nA3qkqvINIpONz3yW7uAcRjvFRdE1Qpr2WdYSLVRvYRCIo3huipZibAuiTga38vUFBX+Si
ANx06gIhj6J1Po0wwD0uapwTnLvqY+h+YB/gfAa42h+6JThIlqD2QTCHe03NFTT9B+WMpbpybkFe
b4YQvRLZIOtkq6WxzYVhRx/gsPUKVxVfgRr34AkQ4q5jxj/UKXtu61p5rYB27dvZ1BEmLJTPwlJW
ssNU6+m6q1PzLEcGBVAdaSaNcfJzrqnkd7/MbYUFr1NLjYfEtvQHIpLDNswVPJH/qZNnTRLVWEt6
zXbypj7dpOyM+ml0+WEyVh6sJtOvXvkqC0bJDcLPAf0dxtL5y2mmLt2w7s42pnDz9X0U1iTGQ2hU
vd9OgbOTDfKlBGAfMCUPY5SVFeMDERXQmm30PlUifegrRCdJ6BNwbuZp59Sts5Hd3IAUgW16PHeX
1v/vUVYf129d1/qKofePyK33j7AREC82qoNHJul8r+/igkTxPLtsB+kmG9JMVc+EWA9ykKzn/SJj
K4YlxOUYDwhnEGEfXPtDtdRPKROeeDskyZyfSthiSKq51bvTKva698DXGWGE4FTh9nuQWcaDVbVf
o/lEP0EP/zLC7ifThReU7BKEo5dTZxHbjix86eMgS9d3sxPZIPrxochSdVENBAzcuhcp+yM1feC4
7EIVVpAsyfqlSvby5ijY3RK/elEC+FvY3tWkB09K/gxIOHqRB+gzyjqpxy9JD+CiRASCetrVCRxF
2OznVhPTgzXnWPOQdV+5IAEPsjF2xmk7RyjryFbVycZTXuAsLlubHI+CCRyXbJRVMC2A2prTgyxZ
ATGGoD0HbG8KfQ3c7ijVBnoApesMQPpKFu+iBaj18ZHJ8rj0aWv49nNgFr7quOOhQenqxXVRjtQV
3d2y5J1fFBXZLtcb36alJKtUXX/H+Cq7yP4tP9kdIj08dZYeLjCipz4yCeAzmQeZAtlgkGI6xuB6
fLWRyhnykbtPlT1Nqs3q0Ywv5KXUNS9oeMKoQ2dh63PffBqbvgJcqSOomE/IJSo9vqfdZygs7zE9
2txsnhwUhbJpItua5c4OfUB0WxzP3ppl9lkllQJI31ZWEenJPenYA9Zm8ZMXcHPXhnL47hLoNgWe
c5puGuuSrexVnikWcKO6wpJGt/laE8TlVo0BfzgjrU/8iac0oVgiZzySBzUoV0MbmGu31InipguS
fO+MT5O3rIg8ROBCru8XQHWPht7Mqzc9Dk4uNlpH/v+wQ5v0z0Wg7LlSjfCAjOY3rw//iJLQ2wWx
5u3TQCG2xXaYp2TMr2h+s+Ip29kL4MFtx0PSVLxXFMHd+Aq83fInBPIfoXh526h71KEXQ+TWXjtD
++5puuurIMLWZhcQ7YRk2RgkiNQJ4M8Qdqt+4N9DlKCI1rNoE1+pOvXR81QMHckT+vocQQAiEbEB
9OwoxwrZrjWZjs0wdDyX1Sw5jcAW/agUl45wfEjE/q/UKjQAg4bYhKVWb9E2zf3BBGCKZtQKpxyA
TvE3ze7mP0Td7QIrPrSz9WBUjXryWrCtPJz6jRc3hY948q+g+6Mp8JNj7/sTcz8+i/Ybvim7xCs+
+hwwiV51WwN+sg5azR+aqvR15SMs0pUFMx5NeHFpysj8AyoZTgZbg0+m8BryMk77U2WZsLbMd9gA
9RHIMbsT7Kt9EzraVlWUYaXPRQbAyvqux/oM4Js1pReX0YoO39C22lQFD9gp79tDXaXX2AZZPYfk
7ay03TZjCZUz6P9QhqJ47YJftZcSSGzaN4XoKOuE+VqhNbKCuIaG3Zjx8JidtarpV/CYvJO5Rmee
8AIQyeFnloTNVZuMYd1nr13fa2+Gc+xBUK6UIHrV4IWsS6S1kCi1l4ineSib4mrO47FE0fR5TvPr
gP70RoMis5lTvgwSvf0uBk96jMODV4uNo1fmISgbTL/N4Qk9gobFp6h3sY2NSt93j0A/1mYzDaCQ
zaNWuoqvorcI0q57ceaShOVUzmvEP5pjlAyHpgObi3g8qVng60qn7ocBjllpFgBfwXVhxEm2P3Yw
hYb2nojOPeY9PrNxYF9dB5gzPuBRV9s70cFPLmIVIZlxFWEfs59neAzmhCGBFhTakW25uxogJoIP
RrUaxppZiwkUh3pMvKg9soqI9U091e2xS7GCRKeV0xreW+b/1jbrKhVFafe7Vu0OZUWgC3QkXeUs
mmy+TRDiep4gEZmP87CD7FEc8RhvfCFQORmRrD5GXqxvrU59UPWqPgIkn/mHxS4G0OyP1y2SdrtO
n37yrLKhyczeUxst/pisDHyefuHR1repUoSroHI2bpS5fz3jUP8tcdnATU4d+4X+A4nAlyhATIGc
3iE0EE1wkv7PquXribz5sTJtLMkq3OjIwKPSsgI26z00WRrjiLYF/Rq9FvFcb7IOIHLT/cydlBAG
AhpohlXVZlZi96FvgkM+u8pLgGVZMMUnzejeCgvRw6SqvokiQ+wiaPnysKrJx6C/qHbUk8InUa21
5Usb99/DxhR4s8T2LrVJqFRDtw36pljxetNTno87L+YDyavc8/Xc6i91yYelZdFrPpDX12u2LkG0
S5N8OxNQ3ttRe87zstli7PQ2oF4VLW7XM9a/qyz0KjKa6VaUwbmpmheMbdqNqvWPVaB9xrpDqKZt
Tir7DRTh+34Dc9E6KjriE1g0mocsUod1I+pfkVaWvol0ntr80ieRIPKQjKu6zdZeED6JwtD2eI41
YWetm9ovnfZFzaL32lRjVEpHtr5ufo0dO9w2xoCgdQg2tfHyA5T4bJ266adoPARJUndaOe25Epnv
2pPtR16h+05euduSdM+1A7LYhK24FnCaT3NebbGHgIclIhWXHRSyiOknSJRan0YZwsgi5PQQqd5+
yFaCCP2xVKafnoNWg+V9s4b8ObWM4YCuAiD8iHQxD+dxhYzj7Je6564IQ497dl4Z2TUY6Vlen5JB
cA92R3OLHbDud8o4rBFaeM+yagS7inT55HrrpOpxA04hp0ZDcpKHPrKSE9nRU5Y39hEIVA6Mt39x
UwgWRJZQ4VQwu2x+JYb1bg3Tn40uyIHF5hkw9qmChYhYK/KSNgrYRtB8tEgNo/CavWKUaF3RQQp8
0WTNvgrb/DGfwOGhKPIUQfw2uzzb5Czq1jrErDUyU87a1gawtLm96rQ239T6IlGDEdC+yd3wjNF2
sG8HIz7NXm4dAlZqaHmk2jEZDBiacTGfyiQd9gW2bmeg4cZOi6Lp0sd5yGIWWivwmHrbD4MOpLrV
NlWCilAuwngTNpe6g9ZjRjbJ1Kmznr2KJXFRG8U+RhUC9YXMW4lUJW9uAom3osh6tQ1vWA1zVL+1
7b5XbBxUi8R9EyTtV41jdfiHxrimdcCAjAmTeUw/1Y+5Zuek1X35qdTkRL1UjIfKMq01lNfWF9wu
P0cLpk8Mr+UTWrEAnAz2AZwqepod2tQ8wDpfQNX6HO2uQzMhUj/L2MIRmLjIZ2jl4JvLefgkns6G
La37T80L0AYCJfXpWS2xxdltPsOSWwTOLPUnFLIRm0CzeQwV4xhPrJBw1PEISDjBWhaTaNavhQKL
aIw/Z5EuQjeeCaY7FNvaHHnImuYxttkTB6HZXwW2VNeW93oa3WYL4Iy9Mg+gdeXlUC0zx7qw1iai
5D0qc6O8ipSPbDBXvc2rrIIkxZxwHPxK0VJk4zFlm+MOkGbUAPsNW34ho6mtbCDjW1VV2m0okE3p
M1LMLcK6tYo4szpP2z4JBZLjlb2qCZEi5WNkD7U1OP4UpcYmJQTsGxgL6GXqPaGZM2zn6tqn9bTv
2iS4zrwX1HbOYBbfsjiIHgmkIsDFJoLlhqI+YO6IR0kxP9rmxAO7bBBHUREV7/EiJDHFTlbtk24F
mUFsDddahR1eAqZqpA/20JUHb9bcI2Y1uEpX8/eyK3FOLudd3Q6sKCrvHXDwumuGBOIL//9gBvE7
1W7EW7HBhrgDpBHQ2qhMB2kc+kFGoLVt+olbPmSsJIEyFAXIemlD9ohuyVVfbt1hRuDKzrtmEfld
K1Vj8eCOID4QEMBdKrBWnZc7vpqXJCJ5PIgksJ+HyiOobuXbtjMqfygJapRe6K7TMrT9lszypo0r
ez25TX9E29C+JBHyD1U6g1toCZdpJjfUgiU0sqHJuTBqQLrGeVKEtcFHJznB7ah3LPwtXtmD0o/1
XpvSa6S0wUnwV/WdsPrTdOZuZZFl3PeqcY7jhBDy5GgbIYJyV4ZRtjKTt9bW6sdwGnWfiNp37t5k
mIdoOiJf2U995cdtqDwgPdBdR3tU/IJ0/QXZCkRR45g3rnrHGDPhoiTMk4rmkWg34IYO4E/Z4KlT
WFWwczQNHQaEMXxstlxVS6/QG7f8JMaraMk2pqASj2HgFqs8dy9YU+76UMn83lXR/GuDjWFPk68J
5Si88i2KbOdcCOVnM/JFjZZmXMyqLjbtlP7VGuB3GlwX1mn3WHZNcs76YfSVZEK+CN9UwXPfgXqO
WKKdH3PVDDZTgB961MOU7oLgWAxVjmqX8tMczeGEbr+xG6t4FXejtWojfiddhUwesltQQA0Co9NY
Htypx+vYLeszinRXtWFLZQAVMZCI0jERBizLiizK7VMzeuNRIKPka03f7iDZbuIRDVC3juZ9bmUt
0MrqVbTlk4Jw5grLQMQ92vabFmX6ymg0k39Yxp/PQ3G6G2HJobLrhviwLzHRDqmkDQZ3rOBDbUJs
pl9VXhwd4SipZK/m721rgJVjWbDmT4E9x8RdeR5H/NQ771sWFKYvnJ5Yh9gOY4bbXWuj6SrG6wjI
sOAG+7/oOq/lxnGtbV8Rq5jDqSgqO0iy3dN9wurInDOu/nsIzd6emv/fJygChGiZIhHWesMud6MP
B5nkYPb02k8RxBRzZLMZHrlBeFrs7ChUg9jJP7A4n7cNIbMAEylk5xLQhJUSPYtCry/lnIigC5mi
ChtVLCf08p2Sjo7fFynqeGGyJwaXnzLMxGxVt8+s8S9LavUYM6avhqYp+5oXaRMurzkAjqlI42vH
fjaySDRjOMGcD6+kbzp2rCrikI7Ozq42onlf1La2TQHYbGIXg6z0JYpni+VNh3AoCMmt5WTXxIvP
tuW2QY/pF3nrQt2N0PEOwlE9GL8NlilZDZVmzIod0lOBGOxql5B53kQ4RO7CRQ06x2030JXzHZYQ
jCRhHAV92n/VVn3BZuimu1YQFkJfFCqlHm9Uzwv93rCJPYXpvM319s5P5a4yf98Jf+ZYIuDduxhb
JwcjExGUA63vtHg0t+l21sMCmM8cfyTEZ+C5+grYQEDtfeuPLCl2jYWiaYMSBOjwqr81ORQug0Sg
R86/nUHQ57O5bFRW0uag5ev48wOZhekcp/lVCRvhj6oWPsWd8dU2ycOLsT6lQxYfUYk3N6YCnKsi
m1E7Z4ddJtTT84iJtiYIhzeNpjLuhVDnQnBKWXfq0TFFMSzfAN1vNiGWUXsV3brT2Fjto7AEKAiz
KjB7t61r6GViB0cTe98MQuogUD/bzEUKEMBrjlo6Dad5iseTPPosItscTkUKdApODTO1Q7gdfPt+
KXN3z49bn4xcrU828a5dL6rnBfuyU9wwMaQFmzYPXpIvr+b2JAOGfN43JBhN1zsTvXA3hPqfY81r
T1lTfrRuQQClNKf2IBJcjpiov+luvmC0NiynyRhwZ8StZlPZWoGIsFVuuAnmcVTykfDCfl5EeWIW
KdkEzWFgDdWHnYAK6Meo4vqEWjoL/Waz8pWkwoZmccOTLFi+sg5NsmeLsPsuVNT2JAaMdfLJ2rcM
h6cWVT+0FliWbpq2ekuz/mfXl8PjXskjeZsSYeHmuITC3RB4jPchQnfsaNlnyCN3rc7sOPi9t21d
znxpCnsOp5MdvUNqqhnoAg3zUnYXZGU9J0XaJio1v1Ob7Nj3goS72GpTdtUULw3KmX+M5Jul1asS
BCv4rgtDn0Fq/QINgnLdc6YwXGAK5ifZEqJspYZIcefNYeqaVc02dDfI2kw9vESFxRow2Nk4yW+A
mAd5YUe8k7arceA1VlWd9RAp+5rtb2hskh4QJVIh0L/fqtJjazWZxGs6VzsBdNBPMRxzv3bgsTU/
XJH/IO7icmfDmSdXt1x2x9RLfdzMcRIjmsNvVetzdWrXQlZlYSLmwWP+v06Htf3P3pPjdbtligku
lnutnvxmtL+yORkQaMx1O7AVE4GRMjuMaO6R1KFDVPcngYrhprGWTeu14DNjpwFyRzGC+Nstv2Jc
cskAzprSX7D0So65UmBQ+TLUqNIPyXgtw/qSMQ6c8P3L/bwuvi8Fdg4KWmMbhBmVk9BfOtwuCYcr
buBkLYp+dkw6IUrFDfm/krFbFDttiq4OWbGwuCfO+N6qrrEf1zCBalnFaY68zdy2+nnRMOveQ0Rw
7kPLO+yNLnjJonrzJA0SQ9Uygkg5TkelsjNeHfRT4yVBlMZROlZNxBk9xBuaMT+h2Y3TYK+wrIKM
debWHNGCUayNIOu8UWZAWq6hbzIvMu+ztSnrOjt5lfjFj43jNqDVozmhVuXqab9NSJHpU+89T7Ew
9gSVa1hjfsoWYmu1XfWiFpAaR7ZRfpyjqz3kUfVipWScq6rEhrTcQ7QXaGgCQhsrLOyMOdZ8XLt1
V2R/gfpvz2GJkmyItsa2U0RzyRDOMLRK+agZZnfO3LrHHKf1q6ewUxaW6H/OWbx3RL8fAcvcHSeu
9rwC5SEkjv5RlSGKCanyfVhFM01XG0GMxvmzorLv6bwxqPMk/h7VyTuRJL9yZvPriJ6ojZXx7yIm
nsa8oJeK/ZKHLF/KKG02rbocGrOzfxCZd4kFMEY5aj8cCJbcSA3CcRkaiFZES7ZV1GVHXSGn6RSm
OAyhJ/aC1MEWlKaxFUrfBSwft1U9pXu1WeMdCIB2JZHWPh7sZ4D+CGPG4w1Xh6uRVsnXUKltmOAk
E/R7VqvVSl5BENOwxa2b1K99p/1VTn2D3yKESbL95GFwn07d1EMHaCq3UQbzN06zAnJrtjBIBf1S
5OemqFHJXKN3C1DfyWibgze2yru6pEHsGYRUYextwyEP0GGN3kEK/oh7VzyZra68GaqlYAiMXK87
FCAbrSrZ5e3sfm2JX7eeC7a+C5czgc8IVWTklEYyyAc8Rrcu3pTfO28yfCdztBd2AMaxrZNu38E9
uydmD+udTPjvVj2Ylpf+ahceGEIsxtWr8np1UzYPHpY/V6MJCW0ocfkzr38jK5CQI03qjWht7w7a
GB++xIEw3IiSBXUmXggx/Fr0/iiWuL9PXe9eB4QtkhI88zIyLeBtyHAk8985X/Ykc94ZubR881l/
nJY9ZaOsy0J2//z0Z9v/9xLytC1COc6HeqEccadwYH8kzCqPw2rSWESvdXkk55sxUekk6/84/Dz/
2V22yeJfbfI6sm3R+nJrqPW8YW+X5xsgwTWT6nqoOixhCKf+p9UYTRYE6/lcAbIb6Ot5WX989FHG
C2lAxVJ2URY3J1nU6zQ7mRXiY7Judst/6krssYoc00u16NHN0lReB7cwfEBE0U221YXN6J6a0162
yUKFm64mU3h5NBV29hoxjH1+qJ8872jqwHw+P1R2oiW/w4b/H22pgtKuNqrHzzZ2nNhq2cZLZeZa
kLh1tLfqCE1rpbGe1dpUn8PCS5j65v5762ofBUDku64q80mEcRHYWKpfq0WwfYqWDb5I1dcExMU+
NersQGIE1jLsxAmpOU33xu3Y5sRSwvLJrsbugu7z3mWOPbf2zBJJZPkR5tg+Y8t/Llun2yPu8l62
ubN6e6iBwraLYSWyn6Z+Tlnhq0/Z3J8QQynO3sTas2FzcwBFJVDWQypzUQr04yrxPXaMyOdGe3cC
+k9l36pf0Vsrt/Fkl4EqNJRY44Et5lD7dpXNfpc05d5sKzI9KoJMmg5RjqX3NhtH9b1xJgCjfbay
KYgk5TjeH1IzMv5K619GN3TslAE0DpH1ISaz3hZw5255gkhBPVc/iOVjIbQ2tZE+PHuo9cuaLCAK
R7sO6vdW9pdt/aC/e9bYXmRtTCpBhml+6vvFA6fWx9uqyKZbGYclNNhkChScJW6yLalY7AKOepY1
b2iac9IUv5Gh+buDmC0HOYwRDMp6DVkU+p9ksuKrvIxXi+SohiAjPjuMAwa2ptLmR9nW8N5eeiV8
9jpy+AsuEbB3XzVRqDcFRcWd40ZreIJhW7ahT3wtSjKossmqRoG2cPVTjuuyKZnE4qu1pu9lNV26
6oZq7d9XKLOdogNUkphXCXIFDvqa1qlzSDvGVyRb/gO6fXTpML0xtfDLZ/u/+xHix0NBNfSdvN5n
x1FL7jPZOHY2eKuh4FQ9IRloHo151c9p8AmVbbIYK7V66tciShWMWvVF7P514rOzlgkHyVb19bNJ
Hi15WD19trlp8Vv1WlY/beJt3LZDglYnZRzPyd9Hn2220gMiaL2T7KGQYXp0K6MmPyg6YJheD5HO
r03sndWif48IBAUha4adrGox4ufsSeBdO1b3HofhCvJZY4Vr52SKi0MaIyMsq1M81Mc5AWeCVBN7
r9h+N7wcfFtlEmFeqyZJ9YPegdzvp8F+n8t2OmDf12zlWfTjs0Pf1ss2MuHKj73tnMKWRYmdEZ1T
FS1GJC2335yxZAvmxR+yZhVadl/zBLKWuKH9htcaKkl9cZVN1RCxmihqcZFVEFOmn83W1wadh60+
Y5pkJZgSKUOiBJbnuW8aS6ODWrKok9UKqRf011jkyM4Gw8UrDIazPBmC6Hj7ovNYj/60GLxXdf2q
rhfNepa7veeVF9mxQdDVD5cBr/fQzjeybWLmCWL09Hce+3svqUdINExxs5zY5Nzk6k5IuHPdXvUj
dBHfsHVxcPJuhz9ODvYzSvYlaiFv0XSt67bYeUqT7fJp1b2c7DtBAovkrzYEFaisdyUbiU7l6hec
XJjdl7J4t7R5YZ3PKIcNds5a3HDOIoHu7KzVUcGJY/DCD2R383cgwviVDOZe1pp6at8c48jomAS2
aPYOqCCEinUP+lamHeYyjN+7mUhW3pCSgkajHzQkdf2YnMAa5XP8EaRLkOTmsCOMtcbGXJbzaAYO
Ron2ahEdPH1rryxUe3W4loWeHwxTeTHK9sugK5iLu83ywpdGhqOaiVfn7F0UA1pkSvLYj+waqqGO
hiCqWdX3vhxfw7BR39IIpUkQN5vW9MJ7QVwra1irq0rD/Vk00EVrIY/idY1hV+ZTVEb5o0mbw+Sk
GOMt7fKfte0ah84woIpb6MMtLHHPRVP8xdq7++ma8fM4F9rvFv2GzOssNksv3SI2LMhLcth9D1zC
wlVPR30qWvHXSLduIlez3s20OyYAeX9qBcJwymuOWfZNt6tzq6nlrtKI05ZKWgYAWGqS3skXFn2Y
0CBM68e9F29CmF2vJgLyBALs5Gcbf1cjYe+9TlvR+aWLwjwxwhLHPQxrXYK2KshYfAuwf5zKt2lI
V3ZhHp9kFQ/IJ1Iv2gXmvf0aDgt5qGFq4GoY82vSmiu/LO12oILTQ9egEWIp5QED+9JPc7s9EPRr
A3OllbMzN24s/fnzghwkCYotIKggVUj0k9TKMaLqE4I39sbUr5PS3yLBCGQw1O6iUK9Qwi1BfeGx
8K47Pcb3RXm12K29j8LVrn2n7+Q5xEW984Cd7ma2fw0Mzu9m7Hh3XK02tq1b76NlLHeBqr88NyME
R6xZ9WVNRW/x1oxE7tfP4aYpbqVeBrK2tEV967xsF4e1hbtdo1yJ7+/lucGz1KuDk+GjVpvNtZ/E
0VQzFVkL/ZA1uXgu1qJXJxw6e51wDbV66Mbd6Co2Wka6/TzrmsOedyk2RHTQDJCNWM7Yz6nFHLMs
xbnQsatQJ42z4dKLwEwwQH3U5SlZkMDEuH58lpXHpYqmQ8S9qwijYtZ2mEZksRmMK3wGrDaGMIRy
mKxW6x8gCWDz6RX2TNYCOBHVudfpLVxVHNEMf3tU5RmtrcdTYmXPRT7+ZVZpdSyIeD2PY/N3gQKm
E9SZ3fj/OjGp3vyk81U++/aGoxkoKmvNBgA50iLrVZKeYNCspwgGYBz5YmTuvItHyJRarkYvvEmQ
BOxRLJcEeJVsk/3cpY5eZNVtzFcYd0QZ1s9/toumQ76otRV0GaOWpVyobeMljGGcUpRpXwIwhmI5
5TVJ5LUtMRk9EQKKgHPY/Vthle912MTPsuZ5S7hCK0s2u5yc+lTZK5OdspEuhzfVLvUnu3a+gBjp
Ab3QA+sIQJ7mXVbilhxT0WbiIqtaD5QDMl6OFQ5d66VMj+HkgRxeq8h4Fi9iSh5/WDbZ1uInbR7h
pEMHq5gIsU5ooshqMuEGZZtrIHo9G9tWfYKLYWNJQzXXHeu1hYIra/L79ZF+yO2ifZXfvVhxXrOV
Kjja0L9ZgUWLjt2JrNaxKng0y9XghrOeXSCDlCIEtdbk1ZJwfM1rQrwklkmtWVqp+krTtSebZAGB
5KVhrDaRwFZtMkORreXvzswYnUaR8x0A8bnlKIZh8oqRk/hD3OJjIRL6tUbD2icpH99LdN02WKpW
m5H9yjMIjvxQV3Z46g0RY02nJAfykOWhQsTzRS/Sjxx5tl9Y+eKvF88fjlv/KovK3lRmNp+0OrFf
3BT0DbGf5NeRRHxHBJ+NgRa56XM+lylInCg6kyLdp7N4s0VpbJDjBL5R5/ZTL4ZKbIpG4/HmTR3z
4kUWCjYEL0RDDQBV3x0UHv0xg4HuTg35tKgZAVwBPYdDp6KxOcBi8fr5DFheHNuu+VF3uYKpcbG8
WUPDYze/amGrf9gi/lkKFw/E7Glc6nAX2/HvZiiylwQngUDLHWUHTV/9qK1UY9Ha7zRXt99je09K
LP9iCDHtDCVJA1fJz5Hi/WS5rp6w7/htJtWPYY5N0juNc9BAjJJlc4O0RmhsbtMcBSbID15sZN8m
kkRYObhAkRqSlQ4vdtbM3laPSS81AAFuVbUnIp+S8sPzoi/Te96jTkyWQPvSiMg7WB6ZT4DvedDE
yGOaDmClCSx8143hxfrmwvp+nkrtZiB3DhG9waapRLG+IiJmIXdJ4GUm3quyNm8d42Wev+k9i6Rr
1dvuYSkG5A9nAMqtT5xROWgKeTU4Tc0O7ryOPEhonH4C9VCfcyJgW/SV7G1plxsDtcoj0yMSm3b0
tSnc9i50Jm2a9BeHxD3gbicmYkqhmHN8mb3051IqydM8oZ0rRP1HQIOpe937Fg1R51u4KVxJ3mrI
zVvxKbJKovJJ7W6jUjU+QH7+wOK6/mOigkku6HcyDNiDOzHB+qpGHGLqh42KSB2+udF0UysteW1A
qciaLBoL1xmI8wTH1h6yCGsdpMvsrc4h0w0ZFQ3YX3oAGxGk9sSCRzPV+0JqNfB0ct2yaiGk+Fyk
3pOsjaAL75MBGXu2x4tsMmAf7J3Ebradm2l3bzR6UJ4AiNaabMKED8G3Ps9O8gPr7HM0mJlZuySH
SgtXtc96uC8hkFYzqa+yVhVaFORuWO5kdWZnQ766x2uMrp6uDfdEyUEIOOPyaNMXTzuOXmmD5KWL
LFiU7Hg1ilf5gchVliBrsEOTJ1lV47Kik31Yr6asxTwR+FMgDRxlD0Ld0ymsUIH6vCQuUCfEV7PH
d8abrvITb7kvKeGOxdL0exc6aMu18SkvYma6qk//2L2NrjRrp5sT27d8+lV7wngjpukvhjXfmCeM
t3quf8YZQhPyHCFa1Uec0juAGDXfbK0HzzV6UyD7loYenRocNX15dlLJ9KhdYu1D85X5vgYM0y7F
yYtZQUBFS26yQBylCposrILsv236khSbqPEQ77b15LZEMyiv0EP729zncWLc3Wow7plQGPTBtBxl
NVW84agJ4CGyizbZxp0JbHGK5NG/7Egjz6i0Huz1403U7oC7hwiiw21rlMG5ySJLO0a7bpqPTpQ6
tx5t9Oc5VaCZY6wGCjKCHV0I4jzrJ4gIxle05NjThH3pg/rtAm7QHABs/vt67fCnKpQwgNkPMEpf
lBtcOn2naN3wqMq23my3rcZ8Jmtq1FV70QCwe1T1kE+JYh8C3HiRTXhhkc4bUtXH1z66y7ZFhCet
5MWQtbZXxkNvtRU9+KOyGO3lpQYc8vRoggV5nFj/bwynTF4dl9e8RzvLXnRzQ26XTLExRTdZeGq8
VytDPMvaHGKfk7TuvtLzJPNFt0aB28bZyLNVwiyfWzqhsy5Ld59thpf99lSVSW+su6uWwC377Qw7
a+7Umyx4jlDwGMlWf7aF5vTe4hhxQdFHvY1RmF5azf7rs0PGPgXlja7bf7a5W8L+8+Oi3TghWIGM
kG/N9nLBSOu1x3jlmTmwwNG8OI2QIE6yZmMvhXXTesLL45vWm/3xH23yY1ZX/Wj7MNpqdVMA8imd
qyzcliihAyEAhjpttaoA0iUX007bDI7qvU3D+h5mNeE1L032sq1ISmKVKRDzuKxqf2lCvJiTIjzK
zqbhfosqVIoNE/hPrdp9kDPM4ryXtPdW1LeeQOETeq84cWWI3JrxaiQCHRSvh+nsDObIDeBkDHxq
SyIVpJRmt3d1adOXLnWP8qRswgRHI3jfeUdtmernxZzPdhtjuyIm470zp/rkze0AKmiJiqc2qoOy
DhR1qrdd57RbDeMUgEc4AJmrpcu4GrekY5hdClMNLLv50hlhBR9+vIT1+GSNEYrtMTkpeAk/wiHd
WTGCB5nFTqdiBeDVWnOYE+yW3RIEW3tUxwjmhBKD6VZHfduzBvE7Vh+l961L9WIjQAn7OL1CJA2Z
zWW2D3wM7HoTDLqqTCcQE+9a6yT7iAmBALcKJB2Q8jjqZ1WgNYcFlUFyAXaSq+zzWf9g38VgA3ph
WxvqczHkx0VxlEsz1NBjx8k9FiMEOMN4T7spZfvnsk8G7VmMsXsXhaWdFjLaxDt6golGtSnKpYcz
tVFnY0CThmg9dKJu69VjtukFcySb4Sd1vGpx572uInwLJAZ7aUx4j5FxMTv8TpUJueAq+RBCvJER
2ia9Vu8qu3fPY4ELGIEADj+LZUIB3jaaM6JlX0BYzMdQ7cdd7cThBqRG+DyWv7hMfEJuxdig+zz5
DsZMu6VStEvBWrWwZvVq5Fx5agqBTZt6x4ZFDwpFBFWmw8nDp6bTpvbUDmEbqKY7bTsH88vcbcVW
7fUv0Yx/AIipIYhw7G1UUV8t4B/XRjfflTRpDgVqjRdkEsGVMKcEeef0l7qqiJLoE/wtEfpRs4wX
gASHoUWQsW8zv2zrvVfM3rE0lgZ/bgBR9mjGWOTCjWjH4WA1KyIwGrTAnHAxByD8A6mm74xyxcEk
S+5zt0YfONzgo85GBI/nxu4U4HpZ3581SnQSgGuhJcGOfTCY7Q0bto36o8n0BV6d2Z4ngAZHZQ14
GN1Vrqi1dVnNEoXHaCAPgjdlgxYrkhHJ1KvvevF9tJXnPIfniziKn6dX0Mt/hGs0J/JvKjNh1qK5
pp6WqtFuJgwPk8eedK/dThn4G6fxjTJOLkPZRKdoZoVRaLy/2PL60Dtr5Pam9emtscpj6YEmhZO8
L/gDBEZGDNVu2nYf28sPd7WPn13cxQkF9jGh0AfYoYPg1o62c4zGGEeICDKNhi6nVrVrpOQLRIDS
n9LkV1fUJ8LI5oG5fMxArCBv1e64oX/aHIuYmTA82QdMOfrGeiUwom9S0GXbMO3u+K3BMXM7g5fY
qI5xyziYKiaef2Pn1wMxgbZ8RdNUvYxJol36tXDMxSJVD7Wj3MR6FAbmAFIv1nR2KIozMPZaXRBl
mesDytolVfRLIfOAEkOCohChjJ+jNdUfPbLmTNqHoQzxPXHhNOkRORB1hp7qsTx+ijqAPOLKjqT3
yXs2tfncznmxwQ3gPU/VmD/vWCuEertALn6ZPQLsrT4sZIWjG8IqTJ99A0IpVAdw+GZ6mUFeYiUN
NotgLIBxFQ6P2RO8Fnm0s71VfbYZf0VuWCBQZgBvdPUcEINZAjwM97Fw0NuHML8ZNKhM/e8J0mAC
7DfoPOB8re0QdXY2+HypPkLTVaBWAwjlQcGARVMV5CPRi4mikMRC7d6XZrnNsd1dCDUWvhgWRNGK
/gX28o1Ic7ex0JM/egsufokeWsfVClYJR++kZKF7slacDm613zvXu9QJw6zZKQxjedMcBApLvRZ/
mwCi7pth+Ib3gQEn2I4Cpc6WpwmvootD8LhaCcRRrt9zxz2Df1hYZc8hd3D6NrNrJ7oRAV9KcY4z
BsyqKkgURdoQqOgjk6xbbR0at6k2Vob1HND1ClCcZwG6YTLYQWY+OSVJKb1Ccwvp2HttDS5Rnkrb
Zmm6r5fe3I9t4/2Ve29wmQa1D38Ku93CeWcu9VaIjPIzMUa/tIropM/R7OuN2m3ZqXuHEeDZ3gIH
Cu6ElJQSsnkbINw7WAIOoWpuWQE+eRj8vuYTGkUONcRksqA3o7eyUOzzZ9FMlfOo2qz8j3YLRawV
1rMVsnb0Jgsco1sA9Gw8bxdGoefHHuprGkOfz5Z5o6sRr2JoGmfRpqRNWX38yks9KHHTPakC+SaE
oq7Yl/62VocoqDoXLNDlw8jujIl4LVbxHLOcsRM22/46jf3y3KfryE3Nq6P+2iYsdZs239eRo8Z+
7vAzggk7Kj37j2HMWXlYyUeW6+gcmtWrZcz2bi4T9t9rEbpPwhvgofVaGnTDNXe67BSzPTjloZNs
jQoCAGzs5GzZ5lWPDNgb3swThYX7BOKK+F4aTEp7FXpIcI0YDM8/AmdacZAYMHvNSEMVBpZoWqvX
FQjM/xbKQL4I8/JD5WGXYcRIaoU1SI258HrCLPg1OMier4kARWCxHZ6UBsMtOBJDkHlwrKMRNNYS
TQs7zpDPEhq5ICh95EGtzp25vKqxmKF2hPZ2RpXGX9YqMgWLP5r8WGbuAjRz4hxeyYD0pNBAF3lm
dQaRcZgWGCnAlZ4Hc7gqPf5PODxnW31ocACUmLl4JfBb4M8CZ1pKOAXCfZ5zTWMpOBQvHqm5U9o1
HwK40TteG6ANq+8x5u7vaokXjNf/cquQh1tGCZw1VNAKnZ1OzgPleK72JIuFKQyAladsQ9kbDfCI
RaUsFcCeIUiBpS3Nk7xMJbS3pI3KY5HWDNnz4GxbKwUeQkoBEFwl/ArFtMSpcCdWbB8zPPNp0qD0
tgAFlAFgVdbx95AcCZ9SAqyHTMQfMVJwiI/uliist46D0eSKnNsC0N5mGr8u+r+5gvpW+4d9TX/u
p2Lfzi3TJKjAzMnCvYq3LGFHqILt0Ym/VmVtfEFCHkXO+aZnkXXIJ+UmCAKs9FZ135ir8UD6TR2M
Q+rNMdn6rZcKD7N56zkllebnOvKlvVoi/GeAGLfPrqkvFy1P32aVXWrcRMgoxlCGV5OmJkTXJuv4
e0CBPh4KEFHRDjubhDdYrtp+CEfky59hcrQ7sF0XaWxlYSNgMk5rK66+zMduW+W29woLwHlRlzcB
gu/VAIxglxF+t2n2pWZhgHxlArSyJpkqqyLXC9Z8dQFAU1H22eDGrJ+MHPiLtS2jwfCxFx8PsCOq
t8Fsu8MMW8SXVR1va/DGrbWJO6XDXLfh/+kHe6vX0a/FVpZ9lebijPDH6ygAe5uYar9ESLm8RJ3W
khlGCtMZnTywWrvZ19DAjQh2hpIhMVfw9VamhjshFezEJBmraOOIuQjYRb8YxDkYxbdF8TLEgMXw
tHrDtKw/Fitmpl5xdTEIi6PpvCQrbrQ1FvUIMCJekaSyWPTkQ1GMMEj/2yTbZfdife3aUx1xX70e
Ot2mqHJKCfTsdJDTWttE23C3qAYLw/gt7UAKhPe5i/JdBJ3X7g24RdN8R6gcdUM87x66GhIjJHFD
hcmGwU0dlLxXwQ15YghzSJLzj8XtohO4LEsELFb5JvJQvtFWA5fsIA8zQQQJFhb/3tRWoH3dXkdB
qFb2ywopZC0LcGgEbh11eD2Em0zR1jgCrRFYrICsyldHKbcZHq/X5Zc5TqCY1xvXrVeUR5/4RFvL
VBFIqKJsnEWxFAfZE0tN7gyyiHizy3P9ehF5hJv7srGdIt/Kb5mhNU0CFuGz1dVvH3XqXiqMOJ4P
yX06guH8Oay/32wmzqFEjVrmgGWRyfsvD1O2yKS0ML6T1aJo9nGt6PjPrN+pBPcZ4Z1xkH9Sfg0v
eomTZkKcZGwCr65/yc/lcwTHfP0ZH7+wbJR4KVzvU3aXkEY/2+ZaH/ZIreDJBOjjgf2VTwO0WzLU
85LPgaq33yUeWBYTMOqhhV9HPBXJkaKZbMyIGidnjHe7QCa9HzivWI2+jTAXA6+L+UVtJER3fdbd
5W9vZ+7LRNxnJ1qDYd3CRfxIOG7NlFWn3GH71+MsDGjyPz8a2GEdCHUXbeXPJX8NeYQ9J2ldeSif
AivWQ/LKw8arxvKEr6MH+kwergVEBJ4NZd9o7KLQF8wEQARgzjk7GhH841B+2sGRAiSya5Snx6HI
R9BQdnKQf2/uOmLU3Tbtsy9i1k/yzj3uEtTSTWXly1bea3lXsr5i/99riK+sGAD5m8hPyCPZ9ngc
ZF0WRo5jSDfEQDQRfZyGm/zhH4+mvDWfT4M80xL53DRg2LfyVsgvqY8t96ePKt0ngs4q12p+9Ktt
CHKXj/trls4oAF4Zu4LVAE/dXWvKHqZtvCsFROdeX276OnTIabtIbWcvIgESGNe9jQqdEyXcDj0h
Kyur/+cP/+M7yENsryC767H+6Pn49VCTKUGaGPpWDgFyfh+QGz/YALLmWw6X93FzH3CKf7w1/wBV
/PsOGqTxqgTWpOiw7y41EaRu/E0ZCjX4vMMMgifdcaF0fw4u6vhaYGK5k99lDJuX3BbqDo3GUfhd
EV/6SVeAeazj0Ppay0/Ko//Z5g21QDggzrbySRjTfMcShq3L+iDoM9JOJhzrz8dn7WA3gg6m7k9I
sB3kEzwP1nRYSottSROUzoTxkbuCK//n37Wr/BjGYIW90gCusAJSPp89kT65+gpgNCq7XeVtGN7W
YVk+SbL62VYR/VlHJEsXThA6zQRmJX91IoUxUvaXxefb+o9H9HEoz4vGmw5eZ/rySXh8BFuBvfLR
dyQI5FjIhr3bo9B9/HzDP59l2Sar0foUquO46wDp7WMn2clzpnzYZY/Pz//7EZR1+avJo8dnZP1x
+K/zsvqvtsdjWzd4vT+GHmzlSPDn5jGCK7fJgcdUOSC30QbhvE4cugfRNNLZqC76Dh8K8vSsC+Qv
Ptk6xqDOSyn6q8PagP3hRSdiIdRq00OdKAGlTO1wtlasqvg/xs5jOXJda9ZPxAh6My3vVWqZlnrC
aEvvPZ/+fgR7H+oo9rnxTxBwBKtoQGCtlZl9/ph2drPT9ZGlRKXKG9nLsN20EMyscPDuBO5gSCe5
SH3syo0X5A9WUny48eKs4jmYX6elLCqXx2R5VkSXrIvrQ4v8oHgYRVJO07XIqRHwJT0E8ySuvhgk
I55xIGaFx651gdWvxVsCqp1akf1Q29naW2pAoiT2LQOqwVtAde+mwFL4XLAmlOIjdnCgIeEU39BH
6kvQEu4OjclWXGORiNseTssTiHLZIw/xj3RQT06oJTt57M+RnkNQ5jQHMckozNo1mN0c9tyNn3nz
F0CrfwHKT45iQHHnRY6Zvp7QMGbQ/Ro75468nD3HLLuR+eSiebZLxROxTAayIltHjlt+n1r3yqYd
AN4vVzFPLGbSaPrMJHZibFwDuJAAlYALeCMuWWMl7kA/KrrgWwNyosGL0ivGduYxE4st4nWL/WBb
x4HAHPy5e+CRcBQH5jpBMWxeXc27qEDxMnxuqjJPwmCpb6UWaTsxvvhdrhn0x1p9GLW03sm69iju
6nJrRS5tmp+hNgSrPstg+gdC/neDtkwckvj2i/K8sGN7mqNIw/aBGP+tkpgp6Pw67a4QsusHQtOK
k0DtdEFTnHgW/uR+ksz3V9yJZY5Zbgwf6N8x8Ex9cMqNAUAaWgwkv0M54yWwmcE3MARucy6ZuDPi
sfZkbI8G4cFuhm7IfyZz0WGZ0Zc7OT/Q03y/XISlVeREl///UKzVetBLV/E+iZWC+DGiOK/Fl7LI
zZVjgOwHC1qIGcRCV2rMg4zGougiTjsvuUQWhU1etTmLX/tvWP38oRS/88MqYz42T+01YQEXHILI
Y/ChF+tXnCOYrsVrMmbQway9Qf8G1wr2ZL+NDlnl+/JWdJ+z7vQFDQgGQTt8XseJJ1Ws6JZkqRvG
BJeDAlOkQpjYtAgTf2dJ5ihJUf6wlp1/fT72IHGufQavW0u+Ijx9Z+KlGtfw9WY4oX7Y4ofo5Um1
VfkoLrZY1Inccu2XOhxBcF57AECWzuLsS3E5VuSW27g0LON9OjZIXxqIOpjDmDPFxNkQCJAeRFm8
eVzxiG381D7/+DFXslUgdfKHZaS4hfOTN373ANofxeMaqLJF0PR0D/ymgXJDPCn/nhVHz1MVQTnV
wc7jzWcoiAdSZNnCfcKECICHaF0alj2gaBDJ0k8UO/dnp5Tpcf7105M8gz2Wd2Zez8wPs6h11LTB
f/Kf907k5l4i+7ksDppH/dDr8wk+HyUpODZq81kZoZoV88qyehDH/lvd0kW0zutskV0ScT+WosiJ
4/7nqB+2M6K36PjpVP9W92nUT2fypgkfobmy8UH0Ta84Gs74Kopx3quKF14kmFIAZwIjYvM+mdmW
ZKkbEzRBgd/Rp6g1snMnMd2KwZeuH1pE1tU9IoRwwc9PtHhZljf+00u1vEDLiybqlsPEEf+z7tNh
/zb8/LqO6QTuz0Ki/fqNjUIby9ppLSw+XEsy72SX8gdbxb91/1Q37yemYecziHE+9ZnP0EXORZG6
P3Lj+GsxNYg9qMgt32gxhyxFkVsWZEvnT3WfiqKf20IY0P5USigRoswEyMfLie+d5a14hOesqBXl
EVM22+qkSHaqkz0t0zvBVMDGl7I0TjByURYzP2shD4uSkRj2bDpyPaMe12J6wPoPJWsFM/BfuNo8
aZgyNgQxu2T5CAgT8reNuJMiWaZbURSPgiU2/Uuf5TFY6j49QsswvVfFmCxskF6dPOqbxlLjcS32
vxEBBpiLov7Zq7tgN7/x4qIsyTytLmVxuf5nUTQsr64oehhS/k7fovxpBFE3JhGxE0rEa7RM9vPC
em4X92c5skKrhM1bcjQwjGiTheTDznHpJo4ViVgYLEWR+9RPTKJL3Yc/Llo+HdI5hbQdtStRgfcS
KAWqAaIHlnJNIZJj+nDlKOLVT2LqcpMoSQ7iyuRRmyaHUbZWVWIZB3GHlzs6v/sfjJkflgpLV5ET
Nz/IWix6c6fZyJVakJ5oYQBNigpXdjc6Oe4Y2FyU4SZe0dlOKZ6AflTD6k28yH+tWqXsbZHOxnVS
4RxM0+QYQREMShzQmkjKCm/laim7hifBf+Ybq3ziHbZGAwEyJuTF8mGoirfXVfcsMNsGDoBAhrtG
XFVxX8oEKJNaZM95CM5E4MnV6QaPNaQ79WzP/HT5xUX9cIvmret81cWeRWTn1zzAOTk6+rAVV1mc
dknED1iK4sJ+qpt3daLlM5hz6Smal7+k+r66NpHWWyFjiFScl7qvTRb2ew0iwK0KYpYi0DMISLMj
OpO0Giq+M82CpmdqdRzCPNUoQrup9J4CJdkr0xhyVCbX3Cvrleg1Nkl/kMZc38htQpBe12WrKuBV
F4mT2PradAjwVIgpusSRvZMD30i3UAYhuMzOfotVkqjhwTpWqlc9gMnC1wxpLMDzxEK9KJQvsds/
TxHtXzxAKV/A35QbWON6WDkoiroEwqMkwj1R9rBAhGYRfwkdC2ZBvbkOIVwIFmELOxXf/t4x3PEe
F9VP8I6HVlfy1z7VUdWK3W9pzpK8RAf+5HoykeJJ9dw6o/HdwVqPZ9f1cDgoNew4XbfyqrL8Wo7E
9LIlz19UOTbXMOoQXhVA2yVnkyyAjil5TI0C/iZZhsooxMlU5cRxI8RY3PqpBVMSYgIdigJ+pOyr
zMxv4xAVN5ETSZJlFrxnaQqxMEZ4Iwu9TV5AP+QO3buO82xfyxOVXyIXGnIkMHFsJgPwynbZuYVZ
COu1DOBTcxESlWEw3NRJRkyQU3fsh6vMPhGpgXvNwdhew/o1tENw76YEoEtwd+XoG7Sa0lFU5Qki
3fAuwsqVQXymGXhrLO9ewYZ9l/GE3mNJUdZD33vsIGgITYfQqtjkWqZIiqIhuxq6rrkpUeM8jFNS
JoTtmTxboKvpsTT4ahKvldxCFa3DO6MPiM31vQovjPt7iILxNpeI5oD51+KZW44vAsN5gGUmWBd+
vYL3VNtaiqFvhqFK4XgjmD7TFP1kWoQ6E9aqbFRTjeoVUvDQYKAAnjt+fimA2l2qKVmKPJ/7KMOG
2kFtZIJNy9VTOuqxtlZ0TTmJJBu8fyqztpDWgwPK3fFjjM2QGjy3LgGjttm371GXvmm40okLB+7P
u6WDZyYykWiFrIAlph1/4+786qeR+j5UEdEKEOI8e31C2DU8WA+jgi/ZGCLjXNhpe1LbsD7EcZjd
uAUKkP9a/lL1Eg9XEutXWWufS1iDrnYQPXRmUQF9lcovYYvjyILscSuKogFX6Av06+m27Fctwh2r
YeoeKjGifCGxXNNxeLCpsiRgt8wZmw8HG+k3Kx71sxiqrHTlZjn+AXAYSp0JtGg7PjjFZvkFtRf9
8f0xmscttbF+qJp6m8rQ2qxdJJZbL3lCqHDEaJ9V7JVN/QzQovoC9ry9YTo+ihJCu/UXROsAQyU9
ZE1TD1FnafnngyL7Wbbh40I1kEBtYD9YLKasBILuAn9aeyk7zMp5DNuJaLBgsjhCgxkRzcalUHWp
3kO2qaxFUVyeJJanT5VFTNh0fcy+J9ClmBZ64d7s/8x/J45Sd29mJZiz6frBOk1EXjI46NPzzPSd
DnOKyIqk8EYQ7ktZPG19DYXkh0rRLFoawB2b7oHAGSLwPHiusdV/hz+USUkt38rS8w+t2XlwvPvF
tzzfifaw88tdrMLaVIyShcFaslELxx54rLzAuzRT0kXwntiau//Q0LYxcjKvnmuGWyAM4TnvEzQM
p0TkRJ3OLjsDFACjWqgEFXqD/6OjOGTuvRzd9IgD/l8Oie2O+ApZ2X8epm4ySG4f+1suYw1cf/p1
orc4yZDlanWJ6wlHgdtRN2oQsDBSXoMpSSGYuIri4LowFgZuB3hdDjGuT825DHP5aukkcijonfnw
NfiROTi0sar4eeGgiTFI0sl6NQjFh1lKtH46VBTFiWtYRw8WRODzoeJsH45IVH3b5ARofG6YftWQ
h4AdH8fMfIuRJyVyabTjcz0U8dnuAwJOFJg3mwQ/o4y3YhtlvvIk5353sdXyR+or8lNnZvKT6pe3
hgn2hm8apAukg3z9Wg3+L6us1bNJaMmrnTAUzpz8GsNm8BoU0lfwyN6DaNRz7+pmoXkXbUQKb2MA
dV/SqWdfvkadoj8rbpC9KNFRdOGbkzzJVQX88uaX8XBpPSW+9lMCuZ/arfSoJGtW44o5m2i8qSj6
ADTFkePav+WoQ73UxnYJcil+TZwSHm1Fq9eiqLVVd9BQTd3kugEj/so0mvYLoldQFxm9ug0AVL5W
LbIIMni9/YSvfCUULN+YiasfeiQz77nZPxNC07wb+ffRruyvhmTXpyQPoE4y1ea9GgmkkC0jvUOi
A5eu3/7xLLN+J2RL3YwhKuJm5T4rBJ/BYVt3xHuSC/16OyINC174nypgkX8bP9WphkVUbDJe8s4p
t+i15TDMWdlzIhnmqYqbAc7tNntWQUx/Qfp9JRolwtieicD4CpJXvooq063wL9hdvhfFHjaJo+IM
0VoUy9DW7yNeOlESIzadfJXhelNBRJ+9YSQuITN87VzCFQMsunRhYTPTK0b3sNkQiwetJ9Sy28Lt
rJNoaWvX2epKZ/DcoXYyusw8EMYEr61ctGswPsFJFK1ANglTCNqzKJoIEaEDqboXURyl4bvNN/8m
SkOb3Jmv07sWEt/j9t7BDzrpMU5q+Rq4wIh9F7mqLi3uBPpsoZ1oH3OnfonCWj4TrNA9qmrNqxLC
Kl9E9kV0EPXwIu5yqUxuokokOixHgQmAoWxUBFcz1GMT03sU3UPgaPdUf6yqbGc3doFgYbmFxjw/
m4OVnYMGsNxEFpyfJZmkagobmll52IQOKlqqGVQPvmIhBT4YzzCExe+yUThbeDPzgyiC0SGkXs1e
c72HklJriSWYuint4K7g9COqJu1RV5ZrAsWL+J0o6mQPHN/aqfg+3k1DO6e2ZDzpfmJd88ggwGLq
Vg/y74FoySOfNuXKsk5BjYicPSWjErtrLHgV8bv/1C1dRM6Q6t9Fqyr7fzterQmAaczwoezH6tZL
BeHSmQ31HVFdOl+i36nsvuh9Z75WVg8/UKpml8TXTJiNi5iIuG782hb2o+jaa/GlDDTnraxSeWOX
oXGNcwcBlrKELQVe2BfgSD8lyK+2Yba2CRu6yDkvld2H3xuFADFDs6sHR2+8k2Ra0T6IffkJVpVy
JYa3xjc5d6qfDX4jwoj0EB7GQTtgs81h3c2NR8eEc5zX3YLYUklXUVJmMOPCUXXJmVMvZu5vWlcN
TyXk5H8b5j6iOV9qwZEQ/AyN/0YePTnciHafuMeLGC20bCrNAjhhYenHuSiaVUeJ+h2vdjD39BT1
0dAjYy+bHdjtZQjD0s8m4eUnyzekbaxkKrJUnXUwiPc9onVTXRRNt3ZmlAz3AR2XTVvL1Qtvo0zo
j219Y+38CDeP9Kdynu0uYknaZ8bu8cmsM/0nmETIInXmeZ4+XtoksgCpeOO2LIryFqp1edC1ojsF
dm2g7uvmyBI0FvxYBKsy8YHMVHNosdzWfQ+9/iUKdOm3RKTlfKIkVaCKy4xfQ9x99yXJelPMKoHt
WBmffBNucJYo3gMQanufTKTisuTG5zYOjT3mgPjBBgpEjHNlYD9jIjPd0X9nAv4G+FD6pXroIBOd
xAqbRXjk2frvBGZktWmfPaQ5qvpL2xCzDE9x9ezU7AmbtlAeiNtoCM9BYQnclbXBuOa6B1XV0KDq
rYnSQI6T86g0yVnkLKvEBQgFwrWJoHVBv+aLYnXOcxo7b8oQSle9dRyuAfS9pR+XJ1FsNJjnUits
jmrYQkylsC47NjmhblllOy8egPRV0fnytS1y9yUox3fV8NSbKI1TBLilGg+iq6NY50Ax3Lso+a23
r+M8/qJnqvvijvgSM6N6yjXLenH3vZtY7yGfyn3dy/XeqjvvW6buy640v+VEZCGZU5SHzuuyN2Tu
1q0R2F/YR14QechupStBnu8B3mhaX1nNdVNDkOFxRll3QrL0e8iOBl4iiNe0QPst5A4NyNR8y2te
lg6VVmqbwmyMXYek4K2ZEh6MYVOhjbwRRdGAwza7VSNqW0hWnwl24sxeUxDdgODoCttddtOmxISK
92xL2jW1ivELVoC3Jg+Gb0MwBXrU4DnggYJyL1bfwrEbvvVlYKz7qT6Y6v+7vw3l0tLftV3GITxt
XXk2hG//jL/U/6/x/7u/OK9adCC3HX2rp0a47tiwP+bdUD6qlq7uzakOuozyUTSkbH7nOtEFosjq
MZ/qPh3LlxM6K8nZhyrfRJEYE9rSKSp5x5OR/K2TkY92Un23dBONfeg4q7IEb+DlD1JSGwAmwXz1
Stl5W4t3fdPCY7NJeiV7EEmvc7+y9lVdKVWxVf1IvngFQDwmKVGAoV2+1FMiiqYmAbqfy0mxadmu
wfX4T6uoX4riCFEHt905DQhoW6rmkZZyzKQ39vZDzuX63iL/ASOZ8x6BZ+KhytOj44IlVXvry2C2
zncNAjqshU73YNg2gqMRfCtZLAd4X0ETAzw+Vrm001Rn/AojQ7dvGFUQnr4CyzqKc/gJ4XxtURtX
lLCdm9soOLqmsRGveFC5ai/EjRioDmjaTq3q/qSWPpzduuNdhaLOLK5j+BngXDZfokEkLVzdW5sg
K5DorXXUYz2HXKd2HxMrkh4hiG426sFBRiwaRzhdNLhjICG39BVLEHAxYV/upSJp92z+oMXX/hR6
/Q2Kke5rEKIEHzV1+xBUrXKQwzo5un2s33xPRRNDysfX2I//EHSY/OFgHzn4k6TrsGMh/fuInsxe
6xvvVmRV9ZhNiSazPPQz6BKnDpo6QZEqQjaMOr8pMbh4KJPlbedkzU30F90QeNoiGjkggAY5TTRp
shMyj5ZsGz16kHWgq1bFd0iHEIgwEEbTGrnfoYNW3gyvifYF0JprlACq0Hp9vFg2kcWg482zlXTB
MYPK+OzogXHE7JGdnGHsTknR90dJDvJzomUI+7htcIkqF4qnzrIvUT6g9VpiJAmayN2FdS2jwCCX
O9vJeoCukC5DANXe8U/k2zi0mkcXtid4g4kdZMYhGqho26exQeoHcef+OTCgR270Vdv4GKW8TH6p
8EGv/V7WXnvbhssb3tOvaM+0qyIY+quLDhUU1Gm8KQY/gAkL/ji+TQA+3Hj8EVX21kWP7A3vdQWv
TTBh7cfgiVjSP4Epjz+kSPuB4Rd4ueFhKPdsdZfUfJzdTt+30wh2iH4HcWA5Eg89GypzgKSTEJMf
GXGJaqN/d4g1YAuYdGe4Uft7GVnqxMY/QrpWXh1jaKBC5g1gZ5QfkkqBSAbyvv4WwtbCorw/pLoU
PLuSY90sBTStEIL39RbIneF2hzbuhjfdZO+kKN6znfGmKEOaQRsg928BAYBbL+/agzhKDaNjqXXK
KbWUboMtMTuBCArZqk6RwYaDIIdbr+YqfYAQUXQRuQ+V5tQiKj+3LN37RPATcoJlHFFXFDY4NBx4
6wTFwJuR10g51lLz2iBgeepdOYG+gkuSwLeN3bID6TEVYbRztkOdoXM5FVV9ALSkG9lRFN24VFag
E8MVIg+A5EyLTcGUqKmP3lOuD/m5d6ICBQtyIln6iJyoQ2mc3pVKiFKXEo31fzhuhDAqB6D+X2OL
4odTW+gIHFkJrT7ULYeI8/dBPp6S+K0afP+ZOdddZaFlHFUXbEWbak+yY7l7rfOl9Zhymy0nC+9m
kR1ESRyka85T3STO1TCkA9RF481pKiCFdVp/bXurWGmd5X2vPekZQJHzS1eUXWozHcADvvaUVA3o
AClvk4R/MGY8wA4S/iiCMuSzU9Vvk9z9OjKa/Iqd+yxD4n4FKFBcU6Xwd9CZjqtIl4vr0iBaWWD9
7acjyZPV1lpuXgmRQbl5GkEcIjouxdbsrZXVlfgs/3OST0NLfQReSHVfY2JUIcycTrIMIIpxJx9w
foWnjd1J1qXpPQSIkA5F8UVqfSAkqnXXYXK8x+Y0+yoZEQa6b891IH2RVIrtg4Wp4GrJCJeEMlT/
c3GqQ6m7uwZTIuoIwVS26KLhBZlalwbRT9QVpZzs9A5VAFGsTS3dBtDCbJpwwLxflD8CgAtOJpfv
ijcAf2vz4dXK2bSXQ+U+pWPabggVax/VJoQN0+qTB1uDVCWExO06GG13yIiqhcExIGYf2aqjETtw
gkyzeGfJwS2N5WKXsNe9y3DtYjHAeh0bpYRhPUte+HX+Gpu3/TUyYUAxRl3/hqbom1vF5s/ccE8y
hkwPJhxwTVEZsZR+yfLahL4PIwMOjeZPPzgXN02zn1oVfpd0rNTMlgTQEzVkGC1qWDpUCwaUnsmY
dC9u2VVwmrOBEK295ednPwEKKFpTJDwvbjtWK9Eaxn6C5iWccqJ1qM34Vkr6t2gaCY9H+hCXxZNo
C3UbmxNES6zJg4e8lqVbiJIQec8YgweRE4mceO+jKhfHpUrkUEP1NyE6PvNRS6tsJdY+xBG1EnVW
5UM3aVfgTiEHXS/9lvPIXXKt9Mw8uaNK3zFElQok0lMfOTkuIhfniRIrZ8dulLMMjgrMeqDs4xGq
GNEgkt6GNWgtTX1KSRqK3XKM4ko/8zGH2e4/w3zoYlghGDIx+DJai0zHurWGfDOPK5rdOOQUH3qO
piStkcPSN5rpAASbhpe6EoggCNYPB4qG+ZTiB/qJ7O4cXX+d6zTxC5aTD07EI+hajXys/Hrzr/9p
6f13XOVX4sHbMP+G6SqI3IcfO/24+TeJlvmkTZ48hBC7AhXfG7Utn7Opm+jg6iVmHpEVLSIZxOUX
Wd1uoG7ofjh4hK5S0+1YbSCn1lfXKgqKdYmAhRcANfOq9LuRVQMcesQ0tvLR9N1xbznNb8Jyh00M
saIc/GzVCOlI3USPwoEfzOmaox/Xv8rEdXasmc42FKZBoQYbxRwmKlvnpykhkR02K6lkIodoVocO
33awMVaoW9ll9Mo+8wAI70WvWmfV8trB6zE8l25BcHHzong9gwHzgxE7urVydbFC8JcFUU8YdLYx
1q1MV7/7WXeR8HoOGZKIAxQM+eTwyyScDhF43wM4YrapTnQOJOWxrCPpLodseXP0jO6Fe9ZZiyAv
N1V1fQtMKo6uc52CiMtqzLrkuBzlYcnbJCWUS+imSnfRAAbtez2CuCrqFijn+FQVT1Wsd/eOhVBt
lXChp2zJu5GQEcjLQn6I9yLliKygkIPsQdFYMDvU/aoHaqo7xBsa8a1VehTApmSI3ceyA8efZGfL
6wyi/kkyrMVrMGb9Ts3gGhN1KQwM+xGVNQym/9Q1IwsJKE3VfYGKXmYb7kMyJdBROLlV3GsTuqa4
hhenZw1zH6ckiLX8YA/WsBJFZhDtHsJGAWComquW+srUvwZGrZ1ElS0VKrxk/YhcaJVtRZ1INNVV
cRPB2Si6fGiAMU8bqvnEotpQM/y7Q5YexYlFnet3K9OptU09lHispx8pGoNITs+GCQHhVGVgVr9Z
lrTpPD98zPJtBiD4XitK8IjP/E8fFO6xU7QrROTxpUes6i4Se4TrH1orY7fUxUObIuIGM38kS6EE
pNHV0LxuTpERGXeM/cZ8bBOY2zFzUT/y62qdpjabNjdGY2g0cns/l1FIKnZlFutr4nxp93NDPU+L
57CyH0aH1UE7FviKika/O04kPRjB2ZsKWhD+TXqjfG+wWp4GPZ62heB9UP8jMGPp10ewHMUjU68Y
yJIzE+2K4I7gXXPLs2EzP1FjHnjEGtcrWJGrh6xMvEcdI9mjGmZPuev1Z9FNJCzJ1BWyQPlBFEVf
BZb1jVEQOS6OEnUgKmIgCdGVPVy/dmTPucep5tzh5R5PmtZ889wSlpCpXrWSFiWpcOWGNsh/0Q0G
zCOee/8qerDyu8uBop2DkecvG4L6IHmOeQcsat1RECu2im+jZdCP1l00KDXknnKOc0YURQOEKfqt
iFkworwhwRzr17iSNW3dBsy/UWtclr4+tlPEzCprH6tFuLMHIiags/Qfc9AQG+RZoq1mwYy2turC
3WmOBnM4/C2PUD0Hj3pdgQ3VIuwHPfZQW4sRFZq0TETC2mVELQs1T3XsWW3kHnJ4EmIh7sTU50I8
/Dc3FeHX+5rWaPmhreEQfzdJq7iIQ59EDrnmBP/1qZ5QQs0UwihyIulEoOSUsKklcFJUQl3b7B0V
j3cfQviSDc/+HHg1xXnLLLvLN1kdMbPU7GIn4MOSsEYG6iDKiUA9tHryVZ+AR82EpCmnn4A2Ecgj
U+CPjAJiN9ggMQrAu3sSiVrU/YjAUTnxb/wnq8bOzyBS4cCoUmgfRXPbjiBERTaEdgbK/yjEzQFx
Pk47WPbmK2YPSJBE8IyEtokLUVzFuRmyl/NkldnDfYLcAQgz4Av6Vho0CYhd83to9F8ubBFxVux7
5L82hvLkoet4ypr2zeKyngPkwHa1on/zB93Z9lNUbcQwmXNmxkm24v8uV1vkxB3Ah+VvdY9rJaGS
dpYbdVNGnn6oEWo7mVqWH002CVERlitJbvadbr7E/GvD6EHoA+qQucM8AkrJmtyGkH6UjE1YAmKe
QGnpFHFtTTdL5BJIG7YFtCB8d1vlVMFs4RUmji4th4kvivvLhwsDRJnrZjoVFIqWspakxMXej8Gt
8I2feuJLW824ZF3Znyrf7OZE04P+5KrTlUuGb4miFicgv8XJSQtIx0U2tZ1W2YqskF4VOZFEllsQ
7eTAhjHFzmeTHEuuFQB0WHT864OVO1Z6DBKIACaM6PQ3RSL+8FJsEg1mGQXdTHfCMI1TjKK4HJnA
nIpsPWLwShNr2Cx3RjynS1HkHKVD3goAL5N3Bk8giTaF/S2J0ej+vtGNczTF3ovnQCTBVOxwcezG
oLqIqtw1EHfwbFYjQtagFYoGptRyf9ss+xIrVYn6qJaCAZtQY3PWatTuGEHyBUieazrxQxQ6MgYi
EcUwgIVYCaQ/JUvK7owwZL0aK6tFFUUK+7NlZxsNma4664eVlyCt66NPvZHtgl2MKrt7bD+/nLh/
VvKJWJf1CLqxGYJzQOkHXOdbNWnBjUbXJCv8FRxlOErH3L+YxMJcPbdZ42+vVt2Q3BKFT0TqFMbG
gWX1LBf1mikjx4WOZTEvmiN0A9PWdpQfQd+rh7FDQci00aS1vtZlne50nDBEsTctWiyVtwtqhChR
ApfaBP8IYYIbPrhMGuGDrirmelAGaetKNbIwrbqD+x96uvFF0+NjmufY75AkCir9vegKNAuHeAf9
UrA1APpldXPxvVJe8XEEmexn2aYCkOE3F4hfiScJcelKMq5XL8SoApZqDSlbsOuKSSO61ojCxUSB
c3o95mqHvrFdbXIoKiobW2Pb/6ksLozdOkilcPzYOhdviMJ1gMCWm4YyvKZIlAYK5upWhvhWQ/98
QDSzaP+ELohsmUiqdT8a9t6F60bK60Ot+lwEeOgC3eRK6z5Y8arTiYvpXh17Ml0iBMl6rPpl8eme
5hZFgTvGMo9ptNekASCwRLx/00l7VhTjGv/jNxbP/tYewO/nkhnBTUSYjj2y9tTB5tjQoxG+yR/3
Umc4RPZjDwXSAY+nfCGYFvUMGwUGOeVG56B0wcw3HoTBtmfLaG01OpxToJ586U/toi1T9tfpCVJD
s77G/vjboHGdVnwoCzbZkuXeMrX5WSSwI6m8omulaxFrGjr8jb6FYo4c6hsMopcsqlDANcGJgeDe
xJgTNB1Q+BjJ8dqsJ0oRuJZXvVp/dflebGB5XaHLjD5oggvH5lxm4QRwQoztmqicAUYv49oU0i7x
KvdxgHF9LOwfeYyqnid734dW2tU2G8FOaTfTArA1Nf9MrNzOcPxfEjysq6xHm1jpxzenwGCBAVKR
fltIJMJrpAVHTcGS54TyI4wL9lob4o3rt8+DYu8QwiV8xCcUS9JlvK3skKToZ1QozW4s+mYz+HG+
k+xXX0rTlREm7raMU+wzbbozTCm7jD4DdjWWwUBRHrw+rKGmHI6N/J2dv792BqvdNuVTFSHVWqLX
hT1/azr5u1K30LNAkGRriB7X7SsRuRpkR6G/RsUzWbEaVNYj/KsrB8HUVT30ySq0/IOhS/KqhbLL
DPVXiMQKnSBJaL5i1keFvElD1FdsGENlpTkommfQNnz1nPa76xUlpE7Zr3B8G9UI8rXY/0lwbrKp
1BckFF9a4iXxusCW2p0dKFMn30bdN/YGW1s/NBYmM4KATVf9g/kGChPzPeyMW9bjtI+di67SLVG6
qyaz+mdOD7ctqsN1Xl3csUFANh32yPOaqMum/mH4gXI29urnKG2+KQ2C8nI93PWQlX8zTnS9GYZA
pNFx9OnM0Ckkkw0xwxAbejwT6zJrIAQLv7dcpFWZIwosadIx71lk+bpSrOs9117exBYGfyQFzlq+
KxPDfUTbsN7i2gnXfWG9mH2y0dKGiUCChjaO39C4jzeKg8O7KutgVVXJV+JFATnW7KH7KEAviehN
s0RIeNKJJTK631ZS/AqZ/yPUafaq+tqaMNAVQQTuvjvagfork6JfSaD+rAoNscASZn6ZPRQW7n3a
NcPOTnAWBAqx7HZMHJE/eG8KVtA+geyvG7InOSxuxWSoSofJEftbqyykFzp+sE+obNXqK3jvym0v
mRPcOX9o/XAVZCbWkilQt/D6Y6bwUUiIETIh74PrhVnT9NahciyT4MEiEGOVx9ktibI/iWYdi8L8
XgVsvHr97ttxstHl+ECgCvYgt0avpXPB1dvdqUbNzIOqelMQgb5ttBBGnq6NNqaEGr0q1cNKMtJ+
42rSTxtmI99tCUQPtK2OqJRaW+Z+6MtnZN5wQyf6HivA3hixZPrpS9rLOx1V753tm8QPE7MSGDxm
UvbmyFl4ateeb08cYl9azYdtPH4dxjrewD/z7Jfjz6w3v6rZ8NiaazUxi53p9dcRas7IhHmuQn9S
Mc1rBo21nVXwDGYqHjW9+n90nddyg8rWrZ+IKkKTboWilSxn+4ZyJDeZBp7+fNLa+19Vu+rcuCyE
MjRzjjnCLgtDaNrORiXa0kvIun+fkurDj/Inp+oPowOnUVcvcZdvWzg42cgxkXbtGks2rGmGQ4xx
IIQ2jNGa3F5mFR241iythvMTV3k739ZtqQBxJzzj8IfGNIDsisj+mLrxg2zqYuHm2nPrYWTTJeZ7
W2TfCjs9qx7f0Zf9QtuFF2tt5iHZ9aJ4mpCRB7lePlQ95uUJPkxDBqOa7+NRECK2KRkDwPmzwI7a
ecMAEjO1dhf1/YVMIzIEPfBx1bm/rWixpuAKS8Y2Ue9SYPmLgfJCE4rIS11i25QfzE5eMqx5Fsas
7JXw/c3o+Lv3osWgD7ehXTnaHX77GWT5CXpETI4maex7QjHKE7phKHwutukmZ2QVguyACnf2t150
h0xXbz1vitbvNYGEgdNn/uI32p6V7xFyWbXoe5evPjoZJNOXtrnpUrUdy3Ddblsl1y1fC4sEnT+z
w3HBbC+h/ldYAbvVKQGl2nbkqektwWKjf8hKvD57K2OeItcq4exVXvib50QoZ/DT5Ni8On13MP3u
vvfygDyHS9VFH3ZB34iEjOgGlb+7aOrxJy2HgNEMKQ+C6M+ZY4OJALbxkrKhMRQVzbjyLB2Ccb8R
9Bk7n265LE5EjzbUAYkOVsXp0r86HaDynHvjAh+ec56O7aJ2cQTUBYQjq4ieSif/rbqxWRRdrpa1
35MYieiwifXdoPsPrkUROcU4Z8to2FstVXbVhx99x3k39+bawczbbYejBXqHc0q2xOLO0XKmoXWI
lSjcKSx3X/EghOgUAaFZYIfNYPElu3yNRJ7MLOhGsexN10fw73mLIVXFsnhsCzyihkzT16aFZ0Pb
JA8EwHch3vZc4KgkL/6PPvb9wcCIjG7M3nph96SJCdtNv/8QHU7jk5bAe+k/mtZfRwOWom1CRrGf
+csciKBhwJFDjF9KXePkoQirRRrUEYhAr+sFiHW2LebB2xEy+eommPdwBe+H6sfoqI0nxelZ4q+T
JgehlSTMKTwUUw6XOnkwWH6WqJNgNZHfMyf1IUrKP0JG44UwesZK1nPYegSVyC8D5zpvblBJGCSC
hYlHPqc89lG9dygWo06eBp+hIfkiWF0dERC9UGu/eAwtAju6ZkWY4/dk0wFk3jCePJ9LjTMtM6+/
JgxyNXcIkEpbfFTr18ysOTtU4DSzfraHYqQYz7OF8KjBnBzeRpT8DeDZ3d4urw5Z9ojf26ie7VKt
DNMeKawIzUhcvB2c/l5TY7VLtOzeiijIyaSVpi03FshUXc+KgjYeNoi0rdYplgBCz04cfeFvhXdq
BmcvNmrOAA4a7Q/Q7zMps13oWCPJwB3TylNRYWOGxb1Y5LBtt7MdNcsWR0xfpUE628em9+Gm9r+2
dkfU8iEhmFUCQmP4CPcuq1ZIGe/TQYi1Lut3TBbuejnj+FxeLZo/akFw9egbiPXL+LkSLpUQHCgP
kGBR6xF1Z5lgMwkFXXobSEs20ZCuClIHcY8zoQqxP9MeC8hBTWS2O+ZaWNOTqTuHOuUMjPmGM0Go
BFPJX9sNh2Xe4ThcrGLD2STO+DGPdzBnnnMYqQtyQepVYfA9ESV+QokBbWSmX3fQKnXTFYK3XzWc
+a7ctgD3kDez3WvG2iHwaOHb2qMoxXrA4Pa6SJULfFCRQk0QqDdXdznSPzIWNs3aYx34PsTWl+lo
0zo0B8ySkZDiaEh7mufY21ER2j5Hf6mhHaAwITYxRr9Cjd8lMR5JmfVnOZ1cOCNwv41rEusmEKKN
vaCpXxJPN3GVc5cZKacLzecocW3zE8Dllwzlaj9kTK1NBvcTUUWZaTxg2FcsocogoLSMpZ6V9vUB
qwSMeGmaDPa9bCNsfGmNcdy6xuBRB6RVgNVci3tK95YaNXbU3V5LONrKRizavHpOc4kcybnDGHM5
l9TPqvNJ9QWkWDh5vFEkjuPaOZ8cKOyV+JkM/7sq5nQJka3iMO0vrlTvbqu+cRLdztMUOKbxUY6J
jVuywqIX8UU4Njb+JEoGzEH0SjwOmXvpWw9ZRlocB69ngFLrDLL999TuSLQvrKewe+iFjlU3HqIk
iJG4o7vhcozlMbfFQRgOp27UkefEHKPR3XNF1zGUUi3jRL8ncOTZHEjF9Hu5juLpIQ7tAS6ge2Gg
QoBLGuLZPL95/oPnaJBEzKsXX9GNQdelFNgUmNjXRcvULJcTLrbEnC+GpmfeEG+0Sh5l/oxtns+w
M9xyTAZNFVurMTXoxAaDXc1ErjTTsQLvro0w7AT0g7tANrjfwzmR7krV+puW54xaenMTjnjujSFh
eDk2aLXbB9HQfcc11Hvb2lFftDKnwFDuwqaqpPtSZz3bUUnbuA7npFQlfmCUg8PLkIeQ+1oQws2V
tWUEnpf+TG78FjOnnKa+CLQBb8DUN6edO72WIslXobnJBQNpiQ4VDWq0csiBKUX/lsnoilDT+Ycp
v5rvNAEXBGYljQHSSl6dtkkRkU5O9jyOXL1tUr3XlaLkGJyOMWHLeDgmJNp3fTyUf6qQjIwsrk5d
FK8tgkTW/jTuq8z8yjUEu3GK8/vVb6juvmEkPTMQL9caHJVFzRm/8jWX3tDnVFKqPclp7eMCPE3A
7fC56mWYRbizlcgCa5QIOVOttEX7l4dgIUnyU4b5QXc1TM3TimSh0Gb0lLTbGIONBaQld9GU5o+y
sJ3Knw3HlSRuGR+uoW3deQQ/8WHzWNVPWWJ1il/3D34zn1TUal2b8WnGchhn3ywLSIPFhWA+NzER
rvcjV1NORQSH8hNKDNTv4Y98y1PoE7GcsEYZBJ0Xg/viG+N+ajAjwWeOLHmrOQ+N+JT8WFiiXJLM
NzfaNXI5rqZDbuu4vieyXycJfZpO7V9V6oVzFBoIpPrrcuismmja8Dim4H2E8W28I1boOTNMbUkC
1uYFIWm4UHUIe+jHH19rz3oF235yi55qE2KqPcM4I7oa6cQ+z3zaVJao0KLg5dyEZAvWWzfQa951
x/yoDbhUBZwJANuHki9vIZV10fIMyFBYbwNzSyNSw5L0n6ufih8dYls8RbOzNXIKdBERysfqRAWA
0x49rGfi3Vr3FkRjnIQBrO79OLpUvyy8IZMfhbJyjIdLLujUnAY9TaqIRRH6W9wQ1DCZJXlQ6gkD
0nwNh+s+dYcDYwWEflp+EnnULWkCD+rq3DpZj8ZnJL1Pt29fWp0DM7NfyL54NB25FBE5hUQA4wJO
kOx01zacLci6YIhvW0t/6zv7S3MHcGWYbq1Fdl2qA8akXP/dObFQTAy7uj9lNT7gLADQ4K7mzcZ7
eG1ePS06zDgVYql9yExnBrhrv6t6XNeu9pITSbxwY0sFqqTw1m3YDCFHC1VML0sfqbjQF7bI78qw
+5ICCUXcz5hSQn9q+kc3F3urcNrA1HpqKgn9Xsegekw1bSmu+by9b6yQghNFn5bfcRFvMa64a5J4
rWf2T+w14FQNU0CSVIlSTDbmVJ0yh0DRps531UBkaq9XK1jhn5nRQhc1Sei2k1WaMXhOO/hvocQ4
2F7xFvZ9fHYTCUlYHaRm4O/kGPEC0WOorIewQ0IRhn+z1J5MooRGp4yftOwDz0Rpz2agRTpsLGWe
JrzHllZnfLt9tzP95LFUTNZRAP504fXLjvOPyRheM4mumrQF3K9KPnOiTlOmjmUKPS+MPikhPglW
jRduOaztavroq6suT+dCrhU+jMC5xHvchG1HbX5FKscNU7x4aU1As3piEgBvgibEH75NIkXWykOR
E6dU2g+FpwQTdO19jtRBr7GQ9uXRZAkXrrfpytILCoXJnexWiUrekrwRwV9tV9+2lX+FVQXX0iwv
BW6NnVuwuDgNaUt2hz3efpZqFZIfD8sJrbZR7dEZPZraADkd5S8qi+2ksCWMyQZNUx1Qr5cDRyOc
81lYS52ZKh5cEVoQqQI96OYxJSkxydZz5O5RUH46ov7I5/k84PPFWM05coa8OhlubVq/9GUJB9OL
NmaTBq7qIRxrpEWl8wnx0h2utfOmtq2Vjb0B1x+DPMo88EzOrmHWhy2ZDrjoQwMfvR6TdT5UZfkP
owt444KnLCwqOo5iebTyl15kSwJU75u4e4sHRuDXQ3CeiJiCWKKvI4cDBf3Eac7DDYj4W+h2J5Db
c4hRPl0COrS8NlakEO1zUTx2sflejI6g0Yspa9FTeT4uT6LjwiiTxxtVINIBZQCPqy3d2COh2m9V
l37T/T6hAu122OaTqTyHS3Qvb3Z1aKrwnfIAPkZMiRIC1B80BjmNQdhKP9nZyivMLSwjYL10sigZ
6oh8SO1QupV2otd8HQuw3bl31+Rly2VpO4qefvTXxYwVzSzybCuboyw1BgQ8wcrLtG/63sWEFkIk
obcdZw3dZIFlJSFZ0ehFd0OiaBpxTmC2rwVVahNbPNmbqS2MOy1nglWjRGAS4dKoebGOPMPYTJNf
75DHJYtmIoNpNKziQZtaTOPdrN3cbv6zDRv6lPOyzcOli4QDI/7K5FrVETbuFiVZBtf0p/HNEwlm
3ARYOO44BbU/7UoXSToipw8HHNkQ8E9dq9e2fJ71bFCo9iIE6cPEntbmZc6bdjNQoTeKa9jQAEAm
3SP5wp99l1+VXVx9Zk3thDH4Gzf8c8nsDKbc+IRHxrWmhe6W6iIi5zh/13oMVUuL0t5Rxm8oPU4a
KuwiDL+sVPQBEJG3xDZA+BYmzrrkMzksS159l6hryRZr+9iFwxe637Fvfg8t9O2JRTjswx1OzBik
g1h1vvnqZ5h+2+tq0o719eWS6wTGcqBPKZzvfe8F/zxsDyXJErMMhik9zLrzUFTnKhXDIs3Vo4yY
Pueet2sqAaTpnjMTNbnr/TSjjYl/VN9Pdn5Jr6MDXyuADcdmL/RIBW1jcUb4pMCjKrsjH0Mu66ge
meF3S4prxWlt7eQgCNSx6d62VhQLzCZgdugOjgSGW+GJmlkuDo1Rs0rt6tykw9tYXIMWx3TYhFbx
p5K5PXY4bUTA27pNp2xFPhfYyWI+YFkrP9bfksk9+tGf2VrMZBvy0DwazirxJMtj+liol9BKcBfy
6NHiyIoWSKwXY4eXw1iOgeen9M6urRbMVDdpohuvmc9qjXcs3S0Qy1iQD2Uke9GDvjiDONFjPzl6
8doWXr7SGpFAtIje8BhBwu6ZG9RMegDRg2XwSjp0iR0COQSk6oMr7LkaTMTqJr+xeZ22zhrBkHaW
bQgy5VHm3mIWttY953NGyV8ooMpwYLiChQoSdybuqhvp4TRylzyZe0HmOAaKpuHJyDEE1C0sX4ay
glYFYGVXP1la4/0i1TafwJmN3PZ3pth1RdcvpojBVDsDPrlu9tkD8nG1KbWFhPTQ5mW8i9LhWkCb
7zYSlwVoZYTdydjc60XBYMW0v8rr6Cn8qEFYAiPTqF27QwtmCU22uYuQBvYUI5fQ4aiUJWBnr6M7
GU4D+roAjkq18qWNS/rE2MO5Jtb0NYhfMveKeRkHDM4I2aaJcamgvFuMTdZfajLTly3xRldD/j24
/DGy6yDvwW1GHDUMBaxJLVXt0qHG8YMrQlyLMKj7RD92Sl8X1JSLyUU5ncwklgv97FfC2gi9r9c4
RO7mOnUXTiZXsUlgyxxxcYgi0e4VeHvmQXBPs/HFkZBM9e6ZqRm/v5yh/oDIhkmb3uUlsDp9Kz61
qUP0yrDGiwEXiVomh85lflo3gPaVNWqIYvGDzP1iNXcWF2PVvmHRs5L2tf4skcbNw87OWEnzpHyR
zmxtXbOEzSzK6U6015lQA52G+A04fG7WUNfm5Imj3ViJmMNCUwIBdgsQyIlGm+XYL0XeFIFryDDA
ckXC5UT1WqUBkW0SA6jrKXnOR14imziFrbyxAyHENU+hPtgife0cvtvQ6JxtmmQQmDjtkfm8NA6f
uLZ5SfREIDGRw7LGSMbxhlfbtyEWZ8UBq89xH5UXHQiFI0ouQn6VVZy12H23De0er21U05qgkYGp
M1WWy6xn5XhVGaTRsBU07sQLF0Ss9kJuGBZbeMSs/eFYxoS3oJX91B3RPRRmuBrS6dVSqC4Hd3hu
Q7Se0ICajSSIhiW6O4/JzE7anyAlCFgn+qosp1+6Xn8XMUMFOPRNjFGiCdjcqX7wb+YrmtL7Qe81
wqc9FDCDR+yGRJhQV/BpTRA6k7CRnoRNyZFsh9itcSKh+q+OYupYbkZp7jAqKWfKCptjTlTGzxjZ
n7r5N4zzD9YzhFtgFG7X93Pr6DjjhODQ4SfmWzxamM5az1FQMDLEvaZFZALuoanhpJgxO6T4pPGw
amPt3W+Et+qNhsC1JCuPTP7cVT57pOMJZjqMvQLdoNKhz0HcS8VKX7vB2EcEeGJkSy7bu9QKpzsn
1Jlt0PoICSXHjcpxreEFDw/5sdNyfd1493hcUBjq08swGtu51UGFx+a5G5iIOKoLzEi2wah8g0Ix
n3n30TFuu/fcYURm/ZlDcu/R7dMEc1UchhGqEe1APzKAjn2Nmn3boBs/R+SRaCVh1oQ7LVWr/TTl
8G5F5Hrl4THr4VaK/kd5APpVCgQPu/KpAxQg783H91c6gB/W8xDSHqa4N6wQ6HxqV/Va7E770SW6
oEjTiyYq3PPtiUNurspFCRVlaQz0fO7VE7+t5K9uqa9u0KlYHLU1WHs2V9NtVeZfcDdIr8T9lHkv
nbHpNg98opSjKk6BX+x8E2OBC9lwmWnpttAJdG5C675u/fSubDm2rXoZ8SUvpsqHHsgQ3Kh9exV3
Sp0qb2XBnl16oyBto/+cpvLMFTalCrYWokI+15QSHki1ntKrYLej7yC0DYL8XP2kiKxoFdJHU/fD
IK6BXuPSTvgP4CSPyv4sHZS52jdYu/rQoi3TVx1rJ3EaWsZs8yi/XffqzSJojZoWYt3Ar2Lo8yby
5/acXP/YoG8FTNq72yYnr4kyAnmoModP214jaMJxW0B/hJNrspYSrO5pPi7+zTAtq5p1OKyMp7RP
Uo4D/bXFXmJpmKYbRNbWcxx7KWb/NUpigcoNTLtsC7VqQhqZQqGDSBfNWNa7emyfBreaN2ZqJauh
yU8jlDFmx0znrCavN5w8BBt7fYaP8MislkkcJRxrLCp9bCpAh1dW0/anofIecskXKud8UVRGc+r8
riLDe+1x0fcqPFk6xhu4jp2bcALkB2bs4vFL9QYu4i5j+bQ3XiwHZmHVflQ1Ti4ouiiFipXfuOeC
idiymkUbULSuQqSDAyNWPHOuQRvqN22mZegMHfGFd1nTj2uMv2Euhid/jo6RQ69CW7bOzCoOlJaB
xxjqziB/gCJn/GXJxTzK9e4Nq7nUfQYM40Qv+cT8U3BdinCQbrTpbyQ/OA0t45TY1rDsZBGttZxk
hNrw/lwbjmbRvYzdEC4ENsiBO+mB206sz9b8I0Zv21jEZKd/rsMBOhf5dz2irdXdjtpPI8RITtFe
WdVzk0Gm6Di4zPYJHcfeb2D4RGG8CpMGF4/eXLi++L4qTijEcSdpfdMKQtM9mDCvc+YvqyFydj6U
nzuEis/GNWY8qjSm7SVfgCt+2hyxJTqiEvB1PYYepjZpTl4yc2rTJaMIL5A7p5zOg8X0wBbhe3wP
A4VVJQjVvOpNqPtDc5z6LN9Ay9hNQ3gmLgTpC1hEZoxQdVyeM5qm10Lav808HoXoz1Sp2BbH+yxk
D45ODUJQu85Ez9F9rc6Yo5ydNBaUs20BcmJta7vbGSM56MX4qE2zcezhApnwgNdlsi0aStzOt37N
zOoX0mlftbKbwbkyLgZ8bybKzBrSU+PF+45ZGpjbpym67mAQFpvG3rTWus5ftnMZ+CLmaEkuOc4M
QcRaXzYbbJV2cCa5lGe6ib6/+sgd4sTC0SJxWvuN7P4zE9lX18QzR7+5UTW/i0gILyRvfe3M7Udk
AUKm6VVOnzJBs8h4MksvCgQWZSAMTGxtvuahGdYQn1hh79Iufeb3f3C/mqrxlxF4ATAtoH/r6wtN
0VbZ0e/Yjg+t6f5WeffqTe0jU4gwMFMNn3yX4CwfR6k6pB0QxpW9wxxVIzXYEVCyiTzwFn0x17T8
OlNnN7T2GKV9GaHyglrCE7tOs2SHPJ9OLV8Su7MbRgfzh7vJmjYuZ5CMyk3Bwh062pvVJ3+Ym0mQ
53rclDq0NuTvcfMr3faVnCnQaFmea7E2Qq6crOm4K/vbQgy4H8svM/Pgpo+r3kug1OmiIpcB3Wl1
jZ/RJgh2ofHjmr8MNL1VPPvHEUraUhpYI0C9TmodTq8f3432bCzSJD5WpUZqpVUcHNRqmayLTTfZ
+granE11oYJeOhtDjRFuY1VNBEv9YPLEOKxx+mfirqEpjVB0ku4YI7z2644VfjNV6W9c1lfTqW5n
SY3PTSqncEBxKG9pwq4ZaJN6MebY34NsBGNL9rhnJ8ZqdOVTXDX3Vk8QBDbVvI1kqQq4rh5oOXpv
++hktEI14/IgmXSCq6zsgKfeBfo3pn9jxcRqZIgxEu4Ec2pTd1q1UtW5m3VjL4thraQWLeuMoqxq
t6U0qFvBhBOZ8OuNcuXF8zEpWIDCuJYrveruIo/g9kgndgHGkeFr7crPNeTKw1s+NqtmaCkBuuhe
Myj6lSx/IgZ6dUoYpR9pyVKbzE+nq89C77aFn0+rzqDezbvMAQ+yEAvlOLKE6r6LrK9K7COLVZOc
QJdx2J8Px6EUNjL3wf8lI+UT8EvU3gsTlM1IDByalr1FUxpHlBFjZJ4RrJxjpZ8T1cP2MHZVlBdr
A3jAKZz70fSvVB7K0aomSHGC61o15ms7Jk8wLClH8aGyuwGhhnROcrYeQyt9EKwpa8/tN1kzb/zK
uAu5kiMWDfqSARnRlKs0BY0ksTNNmoVZj9YSGiW3vIhip4IX0xag5mi5kzLeTIOxdruOqgSw0Sez
YFFp+UGMzU+YDj9Zy6winRdG/ZDXfc9Jg+QvLN/M2PlJRvu3H0r8+s2lpefVBvN75mUTxgo1XbsT
fwHJMrCvZAN4pp2tcn6Kbfcldcetblq7OqZU1TrzgP0Ocg8BR6fngmi3Xr84/BlCW9V6xQUDa4jB
F2u75gqrq69GYhuYfQlLkMOW7QB1L44LEpd35esc+stmmsUm7oxnnxzWuvbf4/7KiE/ig6YgUkC0
IwWiGA92Qe5paQJwF96zjotbH5ZnDI8GmFfDYz2AxXQRYtjSdY4Ixwi0C6uHAiHDwp+ng+z9ZTLb
pCixCxOTg4VPCmNWb217zYNlF59NS1aZprt47UNI04cnXwAvWz6yAtt7VJ1BwWYvWXKZQOORAA1X
PGcEdCI3wV7MtppPqfdLDZZqTWromJhnx3DJDMU3MAVz76twe73kMRd4nWVmL0Qs0aYj9Qlr+1Jb
7cluRi9g1kjbTWjdQqut+7x32pWE06M8mI9jtzd7psER45RG+8bJgahHsNWFanCQhJdquvy0inl5
nhv0pe4OCJ61MTEqrmvzpjf6l0IHAsMV6apI32gIu1vfoSihUFSoVa5jQPykEmwn9GgCHKD6DduP
2jPWfSMOvevih1KRDJmxZmNo4ZYAmn13VJXojkaZ9EcAiJmxntK20EfUotWqcVe0onpIhZY90FZf
/79tKFv0j/gUcdl0QrwgwzgygsbW281/7mZHbRxWxBrW59sm6ADMIWzx/u+TpCpKWce9cWXPbfUA
DlM/QBd7rHTMO26bLOJdT7Wvb//Z4bpXToDpmncbL/99IoB0VPrK1Ha3/SBbj5exJr7++qy3P2hL
tjGCSsbWvLPbttZpuwCGnY2Ny3+35YkXGJj6nG974N01wXZJAbTtTJ3FOPznD73dxRNS3f3PdkFt
gJWOYqD13/2N2sHFQhyYk5qnfzfnRKudIhhGtye9bc/Lieip2L6nF1lXZh3ep2R6PtUhxKmyUt3d
7abjl9k1A25eJWPaP/lNlO/NGixRRqrnytF5FzIQghz5TRdIdzwqncX39tCp8dsggqy3u91Mcz/d
IGwQy3+eOArVgaxCQLPryzY5rnOZ8c+ut5fy/OqVqYs43l5JJUQ2zqEXAUiwu+rrYks7rQW3mwnK
06Pyzeei1ngfun62aqN9vD2PwSOBMpr6cHsiW0Lqq6Ufrm/3dqkdTHB6UdXk5eX2x87rZp01nFpY
ZcVx0DslXheqaIPb3TCaywsvmGwbMphZxa/7FMkcw7piqPXv82TtNNIPyA0ghbnuOis5A7HH61KN
+T0j+CtzoKouWNS5yzJKhocMS81li6vC49TUThCivnmi9mqCSDn5Swf6xnlnq9d4xs/OzW33TY62
XORaX36IpvolVBa5ZCNfvSEtvsdKIhtMrR85Q2TPvfKvG6koCmYqTDjKYNArFo5Zvw9HKppFcwCt
gpJb4EIjnBT6AdHElDsDe8/lJmYW8ssgYm91c/2TN+7FheH/laj03ZNx86nTE1C9tf67yex2kaX5
tE6qiGgU36gvhMnjq5m7LEHXwOXbtiirkFTOGsXPUNeX2x1GZLgsEmG1ut283dEkgENplGuUOzzV
P/tV0bhyoJgtbze76xOUrumthtHDUe//XoOs5xL6NHM0W9VlHMyNq681y8CF+LrP7fl9ZoKbsbaH
f97q7Q7Zhv1Gtsy0brvcnn/UdHj+Q8y8v6zhs6FI385DRlwkI9AzaUHFtq/tlEjQKj5ymmmrThvT
R0wMkqAx7O6jyLWTaVcqYkZ8mb0w/qsL+xOCt/+qHNMjArlDNqvcHFTFr/eaLK29aypvTfM6cP4X
JnNxa3hT4fBml1i5xPYK9QA/0JzNF+lWzvvomGUQRWp+8I2kXPtOgd1O0Q53sPu9DanN4ZlY03Zp
1Zn+AqMwxTApvq/17EHOpnmyqgKjBctRjCaYBfZZXJ84cBgURWV2ymidNhZeC8csE/mmr3FJySUD
riJT0zGzrW5jSVgFUjD874VRHI1+Mjc420RHwzedDSeKe8gyhAAlCy5n2Z2EdLKpkPZvLTuNL1Qj
lHSG63xH+R2+Es5PRx++aLtoerjtmtizBirz313Hof2fXS1kzg86Gd+bobNZffvsEfZUeiD7bKNC
vE1xWwbOuG0D8NwMdaXilSIudFk1OlO/UF0KsyVZOQ3nlZnM6nL7Q7ysG1jYSaxvN43rfsaAEjey
KntTsbQR3J2CZePqE+3MpB7/eVycAip7ZtjcMQT/mUnzw6gKpB+u/31X+djeoFOiG/S2JSkqcCwV
YmB0CRcLV+ElpJ1xddumSi+8UN3D0cdxk5kQ+922ucpaqgl7ptstFYfFCYuy7e3W7YnQp/nblPQ8
6Mw8x+2PLeyQ4GbOoX+3wedsGOU65q7/v/2YfyxNrO3Ot02V70ks3Zpt2RChPuZ5t9RNBbsCAKVb
a6ngtyMOMl6hRkSPqc0ZWJbZnl0uCxABrhvBJrPgn9tt3WDAB477z563mxjnAzVd//z7FLc7Sjvq
zg4jdTynPWxgVHs2wknf3oB7qeW8CQ7M/8/GyHb0rWYA8d8eeNvx9ud2BzpUxsHXB89zBX08851d
dG1A67ixTgP4zzkqamgtuAZ+gBq2DHns8t6sMKqwZ/Q4Zc/A0XLlrzRL/5JECG/8Gjz9tr1w/Ufs
PvRH/1ru1jWyGC3u2V+W+7LCFcqeSJsOJ1mvbtv7mI5I9dUrUxwXc6KReNWU0WVhEzlrxErbty5H
0+L2bzeRXCrHAStzW9vfNjVpxr232//8e9v67/2Dj3AtL7S//9l+u/k/22zTM3ZFna2UB4ZK7tW0
j83pP390vb0kPZ91FvDFi9i134wU8YFeZdUHQ7sfW1TOp+bKl84wup1wLLHxjDRe+YWF6wce8C+i
NBifofCQpsd6Ghn4MjV58kriJaHGLJiwMrRVa017D5etcEqtJaxw1j85nqa6Ln6nClPPvjXfIrvV
YZCWHh270u7U69Y0BmxFdUb3C11Z0TYsJK11h7TLM4vPyjfeySfXHjDMLvfSxGYwcWcICWO/rosq
fx10hmiTlhtrDQnXhxMGPEGx6l+HJqrujLrJ1zoCsV3ZR8WLN007wEj5aSirRPUUhvsiHtKHUER/
t5ebTY9fsB7Ls1sWwymMmDKM1wdc3wcMSmZaKdxA6UT/j7LzWo4b2db0q+zo68E+MAk3cXpflC+W
YbHoJN0gKIkN7z2efj4k1U1J3aMzo1AgkA5VBcJkrvUbsUVO8nOEJOlJboxsaE+laIHXmg4SBwqr
9BKA5MnQQzEsZB+4nPMuMG04cOLwrfjXIWT3tCie0zTJd++HTgxgwULpmnVbQg0YhmmPbot7lqUs
hoBmd8jey2JUgWIBnrrvnfpskxBs9jURENBharjMS6V6HjvyqlEmyo/2RN46HJL6JU/SZ2Ae/Rcs
mk8t89HXurOgZGU+Dvb5tMgdaAILhYX8HI52ffgt6QBCxvHFTLdP4Yk38JRncbncLlGY07ViEWIt
vZXF94Y4UVJ8kMFZdoS7b8MnpcNG3ECQ+uhYQelu6gKIbz9Y9T4w2htZkhvZxZz7yWI5s4tE7xMv
a+y7cFCVfebA60phqbNK7xBR0CFfrcK5WfapFE9dJgkx0co06cNr9QtLeuXmbYiuJctK983bt878
nc4azhJmZdp3EIY4yF+f8Ta+99KKK4vPqIEUHIai6TfLBhz21Y/T7OrNS45QrcDq/FXn1G2zigmB
Ad1BEg7min6pVMc5lnpUHeGyPLMmNh9UaFXojVmXoraRlI3Ak9tciEfZaKJqvwIHUuzUApxg0xnF
NrPBuyaN4T+GXm6viw5xBD0a4FFB78Q8p4PqNqTWw5SAsnFzX3ndkF/zXrOOKalRNeZDyrHWAGTj
42AawaqIEghEIAXuiWauB451MUzDvJ8qj8CprbPChGTH2hxRd0M00UK22gaZzrGxvSPpeQRGwzA5
F7VVnW0Qa6TQq/Bzaac3VRaZT5VR2HAqfORApjR8LhQCCHMH+8eR5FJrgupO8Bm8yNtIiyfWshhr
/UJuiYi7XSYPfQJDCQHP8C7yPHSjtCYnRZLY23609EPEOwI4TNqS0Y7yI8+3Zjumqn0WnJ+1HcfG
XZ5gfxeqiv0wzJJF6PEuylI427r1pnGRzh4MrT1qJ1KdCYFLVLfmqgwE/6mYN2/9mkrkeFso30bI
lmYccUjuhYcFIeR2ctxrEInt1TLa4L6w0KwIEXpby6Lc0EHYVntlZj+zgBAeeu8g6+igCcKBRED6
vee2Amfazj9YWVKd+qBP13GaNE96GH2Rf2rN+CM0++BrxLVKMH3E6GIe4yBVdBDzmMQmplBFon6a
jDl90HuvInsbk7mJttCd9NuY0gKXEifZAUqVe9Ca0T2Q8iS/1eskJMoo8zcx74YKN2yaMtn08y6T
YGOltOEmGcq0xaRAwOPDVXdR8+tRecZHffQRYViYqsM2myveN00SYgAM6vVhgki7bgcc1+twMI55
psfr0IyUZ0jytz1X4Vcz7C6i7o1neAsZafH6b129tL2VU1cRDJfCDb91/emoYlLxWM/LmDDii15l
xqPqVcWD331XCLsXrbP0txbN/a7l5zGFW/TbuvIAoUxlh7N4rQ68Y2H8kxBVxVruxhqCAOG8KdwI
hUnnVkW361DF83pN7mZo0Cp4qv5YK8sow1c3k0HI2h2Vm8z0D1BGxDYhVXxDVl65kfUQ3wmeykot
HRx0kefeJP3cbCF7tZbWmjvZoZa1clduSsckV2a30aJAOeNbf9kyav6n1q2Cw8hz/uJza+ySgcCc
lpbZxcu07CL3mIU+NSRTb97rB8/Xdo5B4l4O/bEvaNNvfRu0exdoHLTIDjv+SW5MhD65jlKxtssU
7ZKmhfstd9/71CPpjp/7yGZLNRFr6TCWCYEZ+g8K4u+HLGtU4tPzrq6A+JJ7clP7vLuAJwWL97pO
d8by9F6OrSneRCk6ZnIwFEeUmn46DuFKkjR1bfG4csiRfXcMJk72MhsHFXxNAVcLub7ODS8IGWQX
Xw2yS5mMNhxxz1i5o55+37BrOgT83msLw7BXZFqNlRwoN0grZ5d6V809ZUXdgw+zmHJs4WmkOM08
T6QbT5ghlAtZhMqUb2sDpSVZ1AWUUQWu5lEWQytc8YLUHwpX1y9xKh5kdR+i3doIPOSiMRufa41U
L0sIey9bFVO9xUlzusMoW9zX2fR2aDcR7aGP2gI9JQaR8RjX6AqxHp2/lpagJpibinHu8VV61j2c
Sf7+bcX8bZmGBRsyScPz+7eVh4z5tmmNQHMJS38rldBTXhebJvfBRc9i6W/q6LOe+nuxrAOYaC4Q
GtkqG6Yh4ckuy4mafUy0JNvJ0piWBx6VUHwSbe1GzHWhBYbhBW23YVUTz14PtT0CZQrSpYdQwTln
KoR1kmeSfqiQz5K93wbaRgB2unRmX4/wYip1eAFv5rO06O9i/C+OCMgfWmVwnlWdjx/dAdaR617K
Ln6s5+rMhWdTxaTTmzZ2nofGiJYE4sOjbG2sCE+MMX7yNdDTjcBiZ+gV57mCNLbJqmjYyFG63hOO
bKPo7CqJ+zRFR/mRjtKpR5ReyQDOH+VFEYncKlO2sjjG48cJ31k0rOriofa9tfxItyE3pk04X7dd
oj8JWGNx6JyaxCDjoaqQizGyOuGUbZ/60iT3EmmWBy5U3I9jIpAb+qt5UMAwvA+ZpmnkIYrEvsmr
1TBhnQTdvR+03T1GS4QOE8Chnk8RyRsMZPrx5b2H1nqPfWQkJ9kf15N6a3QQLWWxmg84Z3HnY8kx
fZWaSzRF3K1rmNumHavbIYNvzwQAqH2lcLeqiGS2huV/De7aoMu/4uGUghP0Z68BAdt2ahyI/n30
aFr1Z9dQsq+xpwN/scoPhm6W6wZlwiPRSOtUTFqJB5Jrf4qUciW7lg55Pr1XneuU4A03qiFvErPq
r1Phdgv5eRYkxaSzyhevAKqolAOTMSU2DzWkynUeWs4zwIGT7NpE+sfOUeEg6pbGlyKiI39D7vXl
0mYd9edviFlDvf2GPGVOJX9DBWvoMczKz8B3u41XxmKTqPG0AxyQrnSEPR5lsavibKUHqv4omvpb
6+T6xndFNdbLHUmjdAPbmTyJoURPKj7pK3VUqzNg+H5fanG9QzYZHVElTFY2unkfxrF7BgIt/nDq
Q50o02tT8phAhDyCUM7oyfWqc008M28RXOiN7KVPy2CLXlaK/F3SF0cic1hGzXs/FVtEnrEZFs2S
dQC9y7IfYUdgA+01qXVONGPtDUp4JG3kLBPirmtZXzo6WCCIztnRMPN13vRYRvgtIww3xPjFHZy3
A/R7wxa4ammzvZ5tq0chwILOpTLyQfHk1fjW2FWBtq6qDkWCuUF2ka1up+cHEgio6EckqFAC2ySV
b54E8c2TNW9kMUh66zBhLilLsl720FLyRyR9bJSpswjq+zy2z/E4Csx0E+B6s5QC7DBdHwuE/u9D
H8BkrYGzkELo9lQ/Wq4T35NOD97qi8Retppef0JtA7Z59xW1cd5hwF/u/EJ4Ox/poK0TJNl93JPk
aBS1+2r06hIB6PZFRbVphYyjdkY6FQe0Ngk3Q6nUT5WqPfpV3COpg1HWmLnPZoSHSqTZ8bEtyh4P
EGNEtX/0L6wxIGNn/h208v5o6I11Z84boYNbNPO7MQqtWVGsPQHBPMD/A2tZibja6xPTivf+bV2H
G7VhySbr5LAuAIU/hm26lUXZoIbVK7L15s17NxsklV3n6S3kTesuKb361umU5XsHlGWYmkXjl/fD
1IZdbpsJUp8cJBvaNhxWcRJ4UC44kKzTmmzA7DpM97LY5Z61ycICNISKN47rm88OS7pD7wICkMV6
HIM1SjXqThbtOH9sSHddIFN59zDUN3XTms/F6ENgc6/aEIkTqQsk+H31D2BY6jaqCpY0sk5uwjCr
j3CuoC3TV51yY+NNVbFvuuwjWGCo566nrzTVia79mJkXoX9uiS1AnMGuYo+MGZTXuTGv8viqilBd
qWSH1rLurcErPhqjrh1kCSlF8+Jmn2V3WROamrpn0vr9caIkV0FFNMq6srsOImlTf/ThUL0dg8UF
cO1y+gj5xVlWLpnpiNS/Nj+AQvRe799LnvdWks+qAZWL97buh9Jf4+RD7q+echw5p/5e78lVzw/A
v3q+fd7cNgvu/MM4d/BBP/r93u/H+ASzMT6ZsXdt07HbIccSn97r5d5bXTmQMOtBNtD9vTqreNIv
ZLmeui+JDzAff4aTl5r5Se7JTV2OaKroSYuB2J8NnqaGw3dlYYe7XPXTm6jHh/LtMO9H6GplXGvR
rN03H19u5LGYFHSL3/71X//57y/D//Zf80uejH6e/Qu24iVHT6v+/TdL++1fxVv1/uvvv9mgG13L
FY5uqCokUlOzaP/ycg0zn97a/8rUJvCioXC/qJFuWp8Gb4CvMC+9ulVVNuqjCa77cYSAxr5crBEX
c4db3YphigO9+OjNU+Zgnkan84QamtmDS+jvJpZz7UzvOl4wwGtlF7lx0tJZZhV433KhhL3LRAWT
gGTjR7E4V5NpvG3SSTsLHq035IY516gliTOo/GKraH67eO8nG8i5YaCZh0gmFyFBUTPblZnTn8ws
HU5yz/hrb+6BckrGNA7cacDS5OTp2r4J2/yuCIHSemL8ruRm6t4M3HHz6zNvuj+feVsYliUc1zQc
Wzcc58czH5ojOD4/tL9W2LieLD3Nz32rJmfcLeZ92Ns1+Y25plybI85kwDYGpEPmzbfqqHKRDSxr
76SQ3FylQjURvBnqOze0KyQUqBs8ywROqnYBrL4/y0VbfSmTqsV9JngqgevfhmTDn1T9KYmb9tGA
NHWNwXLLWqdtopPmQTGUxUQjqTIYCuL58xgT7sHaT+oK8n5rPoG1SJaTnSUH2Zrl8XfHH4rvjq8Y
6r5vK4iWnobrqec1iHXU3Yno869PtGv87URbmsp1bgtHg/IlxI8nunUyhwmrn70SEenRi+H8yTPs
py4n1UTKAmIfannyHL839zmyqHWW3bz1C+oWpjA6ojeBmKojYR34sDEXXGqNLaaZc2XnzPhhuet5
Yt619W+9CtN67UrmXaVfuHs0q4x15zTTS9Msxpp4+IRBzEZN9XbfpsJ5MD3tIttTVjlEzPUCJqdn
nSvkjZd150wvXh0/DMSYH3gG/HTABPjBVXUNgIbLIUG3dDKHS2fbwbHti5MsIRI4Xr7Vdxd8nlHg
64rMW3QGyo/AXIyVJ967MLQR2dtQXRHVamJ+sssjUB4B0iFI2IfDVfXKh3HQNAzeOmJJTjP/Fl/5
YNvrsTXVjyrq/zvAQtZb0RrDcwaH9d5wMAkKczPFMJXR/3TUeXhloIXw/3VpCNcRqq2qwiLrZ7C1
zB8vDdBCJcloLbsXxCqTs1Wgk5Xl4sluwvzOF2N3NzjJYwCf+kNYZ8oGAom1kcW5VxgY2d1YYPOi
B8SoPKweLHRxjnapwV8mkY6vmdl80NvqZNe69VWrjCvSevmzqRQtZho9XcdcsPi8BEpeXcj8bXoI
H/d5bpn3GKqg1kFSC7wxdZgCx9umEO1KtsoBVThsTKUx76MoEaumAmBC5DhdDlES7bkLzXvLyyZe
7Z4HvrmPK4jlC6BwzT0ysiZruh/6Cu1SkwN10OQPIZEAhofPLfcgy+dnvTXdm7lR1hMixWQYNeKl
qHX1SAT1terd9KGZN8F4Rzgsupc1aUiYs6sGMgNukT2AFaw2igZLSrbK0X2fvI3Ocd279WDCIBJS
6CoqZ028fM9ado1d39aD1mxkQ6kjNvPrK0L8+FQ2VdVhyqPxSLZsYjm2of94RaBmqY8oP/n3eITV
BPPV4dxrAbNBH1xJWD5pbq2/6G2prUggDUesPYazErjqslMqwPZRjAtji4EFoHW4U7PfhB85f+5W
sraZO4RNjo6JW0Yr2UkOkg2y+H+tezsYCFFvW9eObaxHw0l2UHMRp+fxd5B7YogNmGjhyAu2VUt4
ecBK35v/1uetQlTt9n84meoPT975ZOoueWzVguVi6cRzfjyZccAyI0Fu/moTq/+Y2Km70Mykvegh
8h1FnkKGT9zsY85rSzpiyR5VFaD807M69c3ZqTAXgFhrVCUQt1qI+S1ezW/27zagik5dm+QnOshq
jcX3AoF0VnA+XNAq1rST0NX0Dhkl5IUmrK5kg5oq3xrS2WHDmz2tFNGiaVVAu809FwgmGj+/Piuu
/bezgqkcDDCMJnRNZRLw41kZkkj4WZNYV7Qc4pMB2XYlei2GJDiDBWTSH+GYCA7UHRbaCbPwYDjJ
TZijUunPG1nUlBJBEKexVrLBs0dz7Q5Ws6qriKS4CWyrDIzxQ26a9rIvSFCYRTF+iPyt3Rb283uv
2vL6la1CMJIWW4UH3cdHyn0ni2/eWw4vB4wA/1Yn+xWzW9db57mfrBtrpzr4QvlYzYkv6FWTuOcx
bN57uh8hn2KhhjO3hOVU7cm9gPWdW7/r7SKhyRxYuMcA3D6XwPiJy6nAqouIRwap78Ncj0OyxTOi
5GZAQ8OxPjmGgxYXooNdTfhOTlqLzl0Mc0md8w1zWz8W433S3CglcqtMDlDn7DU01KuoOLdN2FwR
RPQOTmp/gD3RXGUV6oGY8hljuJFF2aAl7h4a2cuvrxHd/Nutw+vZcZmv2K4phOnM7d/NywmvY8o0
GuU1CNC0adrsWebzst5iITFYKgGxKjwy4+tXMp9X2NB3VNjyRYSOW4w6BrEQK3z4caRbdeol6Mej
m4IXHxpNeUKyvAL06LQnWXTQyQkQXgY7ZFf3o59tQj30n8Hu5yconfMkkKJmEwV1bMtmEkgxrQz0
Dh1z2MmimfnfDimLkz+uUchCCdrgKsdwSr2GHkrZ4TQbquWldu3mTRR2GzTwq1vZA2WlaZ8QewZW
lCNRyjwTO9fK1PayM9H+/NZD+UOOlyPAxdXrtk9x9Z0/Qm7GrN9o+JrH9kcYV+2dpbs+6rdowAwk
8D8arY4qGLJpRwUHsQfNL/deUGgfC6NoNjxTsQacuwE7R2sLCnrfOCmCxwV8gbme8PvL+2ENH0K2
HC4PWyCkto8BUNetmE55DeR0LDsUecMcopaozZfKrvcjkDR/MSiIaed5+DUzoN3A/vAe427SV56C
lWNW+/0OZzl9L49kEh397kg9ecerWwzHBKoIuoKo03qotFglemTOvJH1ZgV/qTYReNes6VudbJD9
WPQtWR8ab8dwQvBtGREWfzKQPmzTT3GCVLuWe69NhMraMKEThUPWMrLH4ILqj7WzG2Z2A66dF01H
il73nPSTEyJZ7mWPit3Htwip2HdjOixTEflE//LuAXkR/wwQK3/I01nyvy463McoWigk7gnrpzA5
KWrA/S41nn1Ra+R3xMS1Va4m9lUv8+RWLe2tNuJlJ6uG0GtWnu5NSDNQpwtMyjFRkW0eOe2zTgol
mUxMG9XmNjASay8tFXGHxHZxrmsGe0L/ST0gsYxx4whIRcm0u7AyEYzJ673hVeUfuIW8IMbhPDtJ
7S3zSRMXdHjwAElq5aZIpuQIArHfFKwnr/90nCTek8MrtzF6musShRS0ZYtrYXTZJYRbfAl4cl9g
snSLgJUBtxR1cmP22ltfa+Ip5YTlzPUbPzgoQ09jPj5GcTAnWSyEhFVl/MDsVqy6PudFOk9gzQQ/
mxFdx75qKoPIbdfHONnnqA1pqnvnoi27NZwiPMRpPqKMg2x14xT2vaWTZkcgxvk8KQEZZV/84bfu
oYOy80kOD4LCvSP6FW4jUUz/wzLZ+PltyaxBqAaCB6ZFGJZnyo8PwhgUS6MPCiTgEQwMsnKtv5Xu
gJU2qxO12k7L3RAhktlPsKvLfdB0D1ODwmlpuMoedzGNyGXGfKAv0y85V6XVx4KU3J89WCj5y0IF
1GzP625z3rS15i8T1C/WZQPyr53XjHIvqa8YHi39GvabnEcYM6m/xUrh3AaNfpENKgnVy69fCNrP
89L5NJgq84b5n2VZP70P7GEomE+o7XlKK5N5nQ2hXt7Bqp5b67yFI4llJ3GS95ueCNVKDEb588NA
jigSwB7y7g8KhCzDHI3CX39l8WNoyVRtjfW2w1+ORTdxT+undbfBwl7LujA6v03oJ8+uls3oh58q
bUnuaPxkqyl0MtdTIYK9Vct3fKWp/1Tto2D51luF1vZJIMsxzwhk7zpCutIMQfYwlSyZlj6CPgwf
dXOdJ/i6j0GtLPoeSGeGD+ZV8ZG7lXvjXAfmMLhmviZW47z33i/LYfD/+qTI9cN7vM3kna5qTP9Y
XBB2Qw3kp6gPhhYDtrVmjEV7pQLARyZu6KZgW0DR3SOjZF/7qUdBf6zSL30bXzregU/vPTxFTOuh
1ZF19b3iZtSB3YcDcYBlEEyfkZb1j6ORB/emmpY3/dwqi3IDL/zziB39MRBqcP8+PutxDFgyR/6s
9odf/1x9/hv/+HO5eQlvWY7QCTb+fA2knp6OrW/5u6YlTo0L4LIfuy5Yt4nmnmDP40xW1bfVvIkn
v76V9R1Uq8xMmAyT+R9vSDGONzkU3IXh6wbELqUNWC8Q9v6u/N4ul4vYRspf8l8/REprGTn9khdj
FfpB81PxP9vX/PySvtb/PY/6q9ePY/7D64r/v+xyCr9UvPD/aH7u9cNx+fRv32710rz8UFhnzEDH
u/a1Gq+vdZs0f0Z8557/r43/epVHeRiL199/e0FqG0RWTYzgS/Pbt6Y5Qqxr2rxs+yumPH/Ct+b5
XPz+Gz8mCP2X7B8Gvb7Uze+/KY7+b6Hprq0RajYdXTV4UPSvsslV/y1YbjPFdU2AIcLisZchlh78
/ptw/q1xs+iEpw1LNWRkukbXY27S/g37WjVsR2g2IAHb/O3PE/At5P32l/vnELg2f8j3F6nOvNMw
BNNhgV4O1+tPr5iSkClyUzX2adiHNlVJTH/qzJuc6WXeu58H6M03apsHSDI16joHBs8VOwYHlwi1
LLVa7tykiYuhVSXu0iD9UOZTD2iHkjmA+VK0AHJk4WNRogKWru8w3hbHIKsMlOyLZBVnXnij99a6
HYP04MdIJ9clZDhUiIzFaKbaziiz8joM3cciibF4tbprDREPe13WMxAZjYUyqPWNbjvomvfpLeca
GylluGYsAqDCelixuyoRiqpNyehHw05izQWJvDPP31T3/TvNbHHjGJFpCM26WSRTH8x00h3I1H5j
BB0444FQWYmm4WKE8wwtKkNiJyC45NqGuJvUFnFkz7pg/67cp5H5YoDGuhs6UR1CUNqk4r9Yud/f
26nowcYk7QqnvkVe6uMnX1WLJVHEeGGDB16I1Ko2Qh8OKCrgpZQgrTki8Xef+sXOLx336OCpu0Dt
Fd/eTpl2/PlgLhPQOTtj1+CsBu1cALk+OvBTCgGrNWvGvdYwjchRHShYgL+OGirabV+7986E6LSu
I4eMMuqijiP1Fvs2a9VXIErCLo7Xflh3R6ux7pE39rY6Wn7LwtKy2yzHRctOrSOm2bu8Dp1jXw83
WQBaojU7Z5PT/RzhFa34FXO4P7JJgxLjRsJc6YqBTmCg7MHIWxdr4s8SmDMJRkWn2e6uk6faV7MH
WmnpzVkgWL9WjMRZoY5i3oEjhGgeRaegUT6hr457YgNvxhtxLkrKJz9t8oPWQX8M1OLal+iGmnCW
FmMXO4chts0l/s/6vnP8ekeMYu1Eeoz4i0oA0B2IyHeRs7UzZEFG47bViv7muwfEtzvw+6ST9mNE
HvC84D4jNmTzJjZN/ecbDtxun3jVVB16y0bGycuhhXhIRTZDvtDa8FSrbbA3jRBFOV/bZ2H9Ebxn
vQoEQDTNx2ni199H1/T5Fv/uPcU3EkjC2BCc8XRx//aeAvyA2w9vz4PrB/0+idMISC9yDEnRX1sw
WHu1ixFoLWtQxq2FiZCq3HmFeaiwWShdA33KaKatIYbXJKkDosyd0B3x/E/EsY4WIZFUpOj08ndb
IN7lP6Di65ojMUR3PHRtlC41nJ0gWsTWNoscbx3V5qIFTb3ssHBAVDE4WYkF/p00FNnlceVbRbfy
XbdCAAY/BZg4JHNmjVXAOtMtuFwCYpimjCO4465zVllxqyXCOgQd8iGqhot9BAfmLNR9Y3jpZ6Wb
zJXqKfYWm4JTJabowUf0fdQC+4Aym4OOJWj5GOl8NOGsU0wK7kTSBSnEwkuANATNKa2ye9YMKLHB
WHIq5Akr9SnWI3HEeOfGImtwAe68DTwN6aAIapfros4RFfqDig0DijEiGtQ9aqXXodCjXYB0AKj+
ROwBk+41xYbz2P+RemCNy6h91CqLmzvUiHAZCsJIbnAeM5XbGHO4g+9H+P5E7tpIPwJK8VF/zFDo
T9xm1aTaC+K4BBiRs9rGbftsW4hXjE0MYLovVwW8+b2CEPfChpK2nGUoFdAz63FKD4IMwNIh/Ebi
EFZaZrdrNPP3fKV8F4w5VuXxCEW9Dhdm2Q9Y0ICG9mxceoq2bHcREg+61n213T5fhlGuLJtgApwC
4l/H4mlJAgIua5Qj5ZAQWqnrQxCjMNWZ8R7WV7psm+qjTfB6q1h4DuDDZ21F0LIEbGCCmkrcr4g4
ACOZ75HKVFAqrRjujc9dwOoIOTyw7RhUI9Dt5odSIGU91CD+RngIiVu4a2D1JVxrIQ76ND7wm24n
27sXM+4uEiCbAKmckwngDVZ42jmZJVXbPGEd4qi7JmhCdI1xH4KgE241/akrR4Q/uDuWiHbbGxup
JquCJaDnbnMIVHWXO4Z7ND37LiBmjj0uEsaYaqAb5rkOUfXwtkL+YNE4j0huiX3ijhEWdN6L6Y4h
2jyoMxRQF7U+tBaxd6+0ClibwC5PooiQz3Djq5ktA6vJV5mbAyobumKFPqm2JNPVbQdRrmEHPNSY
UF4dG2lOhTeAR9r9NEKTzsSQ7RVSzwR9SJIMmrid2k2hQT6rDf2LUupk5CZ+Zxx6D8z1n3KyzMCr
sm2lCBLQUZ4fxwql8GE21hguiXDq5Rhn5yKqFOITaJp5WfikaxmufRZSN7yK41UUQZm1gwktprFD
FBshzrzR3HVQo0SodGGGxA9zAafIlo3jxZsU52vSOTwU5iDqbKGwA9iDXkxyx5wENjyh55UblriM
jYO7dur80e/Gz2D0q50wEJqvQPA2pRpuQ2aZA6IU21Ikn1xFYDw0P3kIy34KVCdfdwE+mqDhnrrM
faxb0v6E5VNUIRTWTvN5yCvzoEYK0Jo820XJhGWJ92C3HyoXhQdTuzTI4TEFAmnst36zGIzGwXur
WUeWvmt7NTzmAR6HALDNbV+IL0WYiLPxJUVbjDkDi9Oy3whTQyEx5Vok5GLWwdewBuqPAVC1yzzv
EljVTkNUZ2F0PeGrEJfk+RmHbAg3g2CSUdvGsRi65jA24Q6ovLJEv768EX31Ke/7aAeLxipALBME
+lRgIbaqHDw7JpADi6jTt/EY4b07C4JH852ri5GllzWtiz7CLQHPDTO9mii6bFoVPetpMM9Nn9kb
eUem2NsEcz4NQsVNgV72rsJ7a9dV7RmtQJi4lQdVnOxxQUh6UTYj2voE1bBbal5THMbOadtuNBsx
T48ssFdpzpvhpOOM1RIl3XpB9iAncdsex3ZV8t3wXk2NG6u0PoVjly8cz4iv1qgcBDSPQ+IzhYXT
v2/cYlzCaEJBROnwgLHcB9Cz1i4rsKxKJvtY5quyDPWVHSnRKvMz/QQRDdX6KcCMKFAQCSKtlDqT
eoAzZW4wQvqjR2hvETQwgwUilAcc0V8tnsa7GG7yWmhIfFmub2/Mnh7MSrxl5JnZTeI7LIRb/2vs
xtldGYPp8/L8o+oBZq2MFnpz3BwyHiZnTGT0Q9hO4KULhCZYPRAjHsx9g1aOVsOtyfwGU6reOufZ
OVbDaA+RGceQ5KZOYOT0YswPDeTXDfilF2XCZgj2CkmyCU8g23dPI5yVvZpY9bGLSBFAjedldEv+
ZVwFte6s0JbkNmnRSplQqV1m6QgcUSvOvRqUJ8dBb5Bg7UvbCB3HXG7Crmn0tUki+RA6Dbo3mrtx
OjxCTc4YbIOx39RegwS3E/CCEFhalQZ2I4rCzSiU0tzbVZUsUSYy0NoZuqMS9XdKHtorWeqRH1sK
uwi3vGqyVcMr9j7RMcKaJpK0Zhdi0opnX+oPpF+9eKV2PMs1jI+iVvfufBRJ0HoDl+I9pwW69GNX
pptmUAnWkj2bIt1dT6bzkthFghqI364rxBXJqYB6zHzxOFafCs9t1vn8gA3nR23rR5DXJxNfS26l
PQzoD0Y6BUfd8boNUoCbvkax2kezbWWVLa/4KhgJW1ybxnmNce05xLqiPdQo6LY4CBzhrrvMW6qv
GiYKjmNr58LQHvg60S6LQ9TA1ObSWebegKqNpp6Vbn2/fKyL2bBCNN1SDEBK+hInH3Bm+SHs9fA8
9cNTTLxnxaNIDfGYTU33jKbQPh+RzTHiP8JZmTgIxq3KtSowNL0bggCxuJiXwaR98a3kYMZOuYWu
u1a4ybgJccpAWpSohssaJdokdqZceXUJa9TAN6gYuXfjTkx1skoHND8gmth7000/2rDADyXYyQn1
n2sBpnzhDK1Y52kLK5KUcWi6wzVENAUwGA8LDFjdBUIqyLD5sPFmqB2EWFQW+lXo5s0FYcJq0SFf
sEEPKTvITZupX/MoovvMurCRpj/g6e3HXXqIWhcMN0dY6ihwtsRhlsogEIAK+CW7oRzAYYPrXjaW
mR/fFpAVTNFrlqB+j8Bv3PJeLoDiLcppavF4U7nCMg9LGJJBaw8+4w7zJ7KtKFPv4OLg/h5kOBQ0
zcqGKIso7BAt09HCtSJN/g9h57nbuJJ17SsiQLKY6q9IZcmWU6c/REdmFnO6+vehDr4Pc9wH3RjA
cHtmbIkiq3btvdazfoahI4FUDcRthPAOHQC6RzTry4agvI1M+urz/a4somi+4bMmI8mGaFpXt7he
JdSTXe3IevlGT9/z065RO9Xo5g4jRripLAR5lVt/NDnd+WOSYmNu7erkJQSADaVjfeWV8fK6igw1
avqgd7JinxL7gXhmjneLGE9MVsWx89pyG6GOJZAyOyo54rHkVoqRArFvCVzNpVgCt6y6fRiTLxyl
ywGO8Dc8Pe0DauLedVjBvOOsZ/VWZJTmmEKfhZakW0/Lz5Emv9PZ009Wk/y0EvWNI651ntraPRgm
54bB89CMrLapJs2DMSMuS8Yi+zIuKRFbtudHpu6yyfEo83Nnz8hHBeCHyV0QRMeg/ZfbyDyKYTAu
Q29+M2aqnMiSPtJQc9tXi75JynFBNyBF4CZhHQyx5UH6obayvTgJlAM8mzlUvq1j7ym0SJSwUHvs
23bAovjFY2V7GEvjWdCI0Ayv3uRkC+905R1zW6kPeDkmEuV07GyNKx6n6QvM0S1ewc7xDnNB1qua
zAckS0ShQjpAZUS6EEFNSUP5wV4hTt9dUv8e8iGKieOtHVzDrO1mv+ALpbgOnQg6mte8gGF86Tw4
DGAaCLUc3YvgYm054JuBmcL7iNJyxX2mBgA5C9KfkZzqKjOCQuHVjJqjRcIk6nY052bbKsR/xVNf
px9C4uN8E7iCn2IO3CUSTqJlsADIov4Wota72BgXNq3lng2Cfh+6w0BK9jUfczIUYykOeqMBsLRR
FvRhduaFfQ2nxX2yaZLue8bNm4I58RW50rDLmG5tIuvWKZIkkhZNll3zeIsisT5Q5b7k82ZwzeaI
QveBGiC7ePYo+B8+zoaId0Bu5ptOI8fAzXmqEtpMcZnCLysrzv/51S6a6jzaMoMrMp3t2rKvRma3
/1RzpRm6wNCjax5CDLEdTg5aQ/Ogo3bfFrpI9u7cyouewUZOkZzcvyzJtrEstDuxoWN+NDGugJX2
XKUfHAL29qk5/shMnqRxoGA0qa2IJNSex7JX57FpByx8tN2Sam18LTKnVqB5A1CSWWJjHDU1D2cE
o54ferSqNRhcZxA2yfn+XQ3JNByS/CQhzQeVqsgh91R9oULzDrAXH8Fups/0J8tHuy84obEQ+FGq
5o3JzwJ36r8K6Bs3npXsNukx+XQ9h8fKzHZuZFaPdTaGl9DsAGCSFk4tqsX5mVI/O5cem13jpdAu
9SU8NTS14UV3rUeJnn5fHOZhG60snmmAMqaae2Nrdlrkq1WTXrg7qww/h31XXLp4fbJKRwaYgrxT
b3OMGNx68kFUaq9jVn6k0u1JFZmJJyvqo+KW9HOpwlXtOj8axdKgwQwTf1iIjM7oPURiyp416JJ+
LjLh6xLkYCmNsxebxSMMZvmiTYyLJzltwO5FwAii5DWaSvtEUDdY6kSPX1mll8usoh+X0UrcF2at
7ktcNywJRukc4xk6T+N2OI7jmUj6mbRGUwxnXeWcVBrWxhkqnm3UX9SCwhfB7UDPbFB7LSlMouTC
F9r8+k7YMj3kMczheVLaMcu84/1NpyLbqUiWZOuaV0HqzfV+r0BUOHIaRmtiVreKYSvTD5qQFXpk
/BgiDKzQ/AFhFNC+gTAKotMjFOQZpsGN0xdE4KwFM0ZwXDJ6M/WyC/wEkD0WB/0a128LDphLQzfg
2mjOc+hSpdW2sbEUiW4ga61Lfe26n+kSqxXuZvouqD2aeyYbb1OsTvhlYQyVuGdlhw3yriOaOaaS
TFvpEmYXF+e3n3lZ6E/9VAWR15lU8LwlgxkOTnI+qdZrX0sKikMzZd2hbSAgu8Cz4jwcryTKAOUz
0VtqLUNIIubXUFGYeDo4/aBcxgKMbdL6yxA+Fz3NyMyymkPOgs5uq0/7eDF+lojwzu2YE3ybcEwi
r0Dbh6AVylQW53wiMt0yocaOxH+d718Imur2yzi+2IPpnodRF5SUU3+4FyCehjU2avDso8o7CQOP
xLIYR2XahAOgqQlqR7FemHRimNsvy/izkiVZFPUZNCI81ER9jUSrqB6qaGuyQ+1k5/V+Fh1amh4E
TAvvqNn0fvR0crm7h2RnCbs+hCkj2qz9IPP6rQGF0RujfCuLq+nEw8Y20uihKNF82RqOE8QVYKxj
c6MhLgEI2Xo3vJaI7wbvqXflEkh3yS5yieFMJOJcN9D5Y9gYU91+EvhAGk+OVychDRhalHW0reVk
2eo1LLLVc82Buy04N/bFpw6eo9+2HG61Qh08qytBqvD22xWwrBz1NWmXn8zRm51sP2oTKXiO4x6F
SK4gH+vdjBx4U+RkyxOCuOwXpRF+lPfxYVGnJGqxP3r8NTENx0pDq6G04akr4+RqR+WnONFGKk/5
lXiV9gwkLl9L6QkgAde4YKKQboFzBCG7/Kk8tzYqGZAVHDlqk35TyE1bwKviyEszj1HNjoWm3eUs
4/i+OnztCQkjKHKImfdqc+dVEKnGXNv2VMpvEDJWTyHiRyX018iuCImtwGI3ldK398+f0g3sr7ZI
37Gqj3A3yr1nLhyF8iHdGU5D3Sw+zAVF2FzkDwNd0It0PU73kXkheSRco6asbZW34jqX3s7oR2Ah
srQ4VHDIbzKbnonRVhfN0mFhNPFjPG/HzASg4dCzoRKcbm3Jg65hHgixGgRItn+NplNfW1amtvcU
IqHYJQ0RXGesj/apgM5peUV6oJeUBvHIQtiQHUdJgDezgfuo2SXxvx7RFENIo7JKxKszcpyZKrcM
Ug0sWtS7NZxaEibMeM8xYdzUDXECdpY2yGt5cQBUe10Oq0iGqxDRxaTSSU5bYejRcRzEJy/TlwcQ
Bc9lkcHb0qMPdrx6zE1yzARB20GnuojMhZDwA6xKa7OIpJIGIQ5xltIGbh+WtLk2NNs1P0td9l2M
1BuPzvAvtzTqi5ZH2kvPcAeOsPynmdKH9SfGHs8VMQ7bZcgHwiSxjBYNmXlOmZ6KD05MNzziKiGO
pbSyHPVDNAmMT3PY9YLTRalp7smuO/DicXWQCyZ8uqAAi6IQO7QybnMNcsMpAHtSzezzqV1DwGnb
OBb9Hfrv/RY/YRv06KO3gIeysRWnVrHujKZbPg0kTkWVfaLywhkJy3OrD8Xo31tBQGDK7ViDV1Vf
kYGMXyQsDsXKsQA0g2VxFfNQPumwwXtPMGTPaskx06g+e+ZIkJAk9KfMDWIuCJVF6PbakfZ3jKwu
OU99S5DeuDgn7tNPE+2shC7ovXMvuK9dq64fRJc8o6TMArngx+k45kplxn6chPLDIL2Hf3AD4GnZ
LKAZ9cT6+feOBGkZnEhTqi0vXUaom2NzGJl/RdHHNGmRV+lpvvGsiY43qTUbHWnDYbBEeJIDhR/L
Fz0u4BZIGLyNqAnMiEIg07gd4peW6FkyF6TaoqWtzu76xU7ca65H3f5etMTmBM+u1ch0c0EbcOt0
hrdGi2C93EVGm/K6vfqcVsl27QmQ1yid7GjzT02axUWuX0oHHaHCaQ1pOfINOeoPCvZMH7NUd53x
lBlZHADE97ROHEp3gJLUeHQzLE5Ptbv8A6zIW7KRaJPewtEqT1NW1RdE8xsdgf1pSZ0vOrKNvVJV
SvdgCp/aEcxJvnxTdSdfMlYu5iUkpUGZV4dsgbdK1yZ/dZYaoHlKNlNaru0jaWIJR3FHXiE9ZHcQ
H9F5fiefIUMf0hpgXpwosJqCCKqsH1HTIsfzem9TdEbLPu4UW6uBWppOqAAWvTjV0DyOnZaApZl6
5r8hI9asUvYbJdBhcFt4wAO4mCXXw2vaN/RnzOTEbxa4qLzltfUo+lPJ2EC6w2G0Xe/WpcWXphp3
MfGUrzUccE93Ajdy9duS1hc5JvkOP26xy5RQJEvTBRNL9+bYZbgTTUWzAxTT2TDVm+5xO0uxMNHs
Q9jkJMDnNZhUYX8SKnPYUseKcW0BSW+cCOyZKVDkUOwLhoEnvQUZQF9TmHAGVcc4kintZZHWLXK4
1HmuTx8JsfsVZgvHQbpuF4JcdzpL6ScSi54jmEwMtat4u4xsLHxE2j6pkvY2gM+kfXDh6TCuaaL1
AcYfGP4lVe2SAMjNe9OPyth7niLpAB7So92SAf9PJwC9aRp/IkEb/fJQR4GR5+SytEI7DTnSovsq
KQE27B2AjSDT6+pz1efeWYbLGNz/W/ZM5qK6TxuzvDiaygLF8NGvFs4TVr8ZPTE/9gWHtLRX+9qe
byF+7mOkxeZ1yGO2k3m88Rwmex51n7GYDp7Y7gFqf601An1NKNrH0KNpwpkINjAd1qtlz/SpJbU8
Mcgt4KE2/WirH3McpczaFE3wECVTnNTxGR5hzd5fTOdp5MSo1d4TxzeasIwAlwZ/m1MsIEFBW+fj
GgrZpxpPo6u7wdQUl3k2MkY2wP6TJaUgWSU1Y1GIi278Msk9uo+1s5QKX2Y9+Z5J8+KNH3XHvDl9
wmiTZSSYE+/7kJPo2CSLtwEC171MTi3PNHNusN1/jH3ZPUdiSwNfEvBRI6pbw5IGI/01sVAFTS2+
lqb+6kTYMW1MDLtgsiKyyqVWE9o6R343iUcLH3CXk4yVpNFjavcvljkcUw4f26FfKcTc5o6j/Qij
1gpiDbYwncQ0qIlZUlp77Tjbci3bHQGRKOXcE9aCbRqvxG1kl1w2CNTKIoOhLFoyyw5NODy5Wdoh
AUh5JUPxw9ANXHOUO4xSHGNBIVx6U2AU+pdOozRn+E5CVzrz0CcD4wMtL+iJ92QkQLTPqy9alZg8
MpQuAP3SypYEX9UXpGzhNY4deb1/F0XaJQMEcuwAq+lAq8VwQN/xaYy8tzGiS2ADPPKdOo4Y7fPl
/t39i7a0+mkwtQPJ23BrS0ICJ6IiayEyHQ18TfJEOB5btWqi7j/r15+NLaEKncU+wbQ19REQGgAO
3UrfCCrwh/sX2NTRjlRXNon1Z5CYACx0TEhcGJAPOuzxB0r/5RhFxS2byhTk0//7+f07Q0dpuAyN
Qw4Eib0a7ZQeLvOJ1KQLVitOaKr+yUbOEouncK0hM7CxpRakA8n1/H6oadg0DoKGcAD/fqDHkukn
Ka0v5ix5eoys9nU9PwxallJ+wbA3l7rZYrmRWxBsy1bzlAG4F78vKYAgJ5IKW7R8dpwl8mcrSQ8m
K0LY0e+jF38ruLK+xiLYevlDUtIhE6HzZeTktalU8qb06hdMiA9ijA+c/E/0kzuGEjOHZwTUdjeL
PVkQtN8b62xMjFbA/G481Z0g2TGeHn+U5WfHAVTE8K+PEECPhMwYjQ/r62Nu2IzV4nbXRM5FzjSL
OdtRtd2NsGX03DJHzWwXYDcOIH+hc7YhUbglAaFXDjoNDepEbMe+yvSv5SSJSfsCHM9ds6VEYZ0w
vLjbstaZ2mDDgomSPQgTgr01OPoGk7+2MVPsdCBPjM1EqpClpkcLoSRN6c+LAXHL9Qro1gWSCs99
yh0gs1bVwHQEONHAESEVTae3ZoUF42hEtGFYxRSrdKJju38KaYn7XhcOnEr7B+2AxTD+KOzKRbdC
fZBSNGqdRR8Poo0b8wvRMHwuQe/qM0b3lePOpuHTOrY3Xsvv1Mlyl2V7yLQ5x333LYczsEltgILD
UhJjEa5S8y2vg5BNck0IrCHe9Vs2STI/VLwW0tgQpeEY/igz2jY7plbUw4WbB2a/po+t76IRPwCH
vlHnLRtzsF9khXdhSX5MaJvd9blo4JSRUpCQOeN+J/ycFMOc7IzYG5/zKntQRfjE7Lj2zc4kpx4A
/M5poBkJl6cg4nAGkNpHfjNv69p+9RgTSZArOys2Rt+N7Z8y+5H1LlPTFlh90grSNfoqAX/jHIoI
1IIIy71TlZ0/j63a6j0xc27xMg7kG5POfDbTmaT5sm04d1kvsZmYG8Np9W2VDrRAdYt2WvPRVNl+
sjHSsHcQ4q0Tv2HuzEwvNiNAeVZ4mvHxziwhbpLYWW4xGjybjV0ThmjDL2eQJDT3SbojE4XIrej/
dptoiAgmL+MfxiRufUP30QrLQJRxRzJDh/Aq+elaBh9kAvLCa70dgXZBL9so6EKdLBK32YPLemxp
8AgHo04eF96uy/QvDCU/c12T6pGQMG5wh5tKddAw9Y4Bfa9tmVqzxyjaKBWZgHmE+19pfD5AurNt
T4DaZGZQDbv2wJmzZMpmM4SpaNrj74BXMR6wrOS7cU5vrbOeSTPb8KtayoAOGhuOqcZ7KBf6dsrm
lgCzFHTakCjmhlYblG2Pqn5NpsvZDkeS3DmVA+ia2Coit75ETZJt6wUqGClPG9xDRe0YAfxW8HIt
5k6P4G8te1JeavmhnRM5p8mtmzDWmXvNYiEk3QnMdOlLA/xSBkiwNRaiDJ0q2YxS/9aRcZ8YwFcx
IuQMhOExa9UPeHvCL3BE+YtD6FQRvilpHqC8CTjLTRQwcH/pDWTQza5Q1nfIM0xX5q8om75mrGgb
164j0vqmI4ZtZzeG+pcatyOIGlJ/J/Ghx+q4cV+LHoflUpK57hFk7nZXVTCqDR0acRahd6WhAuzz
dIpGuzuu7k5zoYjX4ZnsCapvkLz4Yxd7XJ72ZR6TaCNKlJSqiE52wofq6M7OarMjBzvCU7NvsFfV
xmYxLpt5i5Q/3uuexEl8rgXhn6xEAfTuaUdA1LNOuz72aC5b0NCtJPuklhrobmV+r1T0gezePena
NlC9iUJdLV8KWfx0h7baV4ToDd4xqprPhUMGxyIGRg3LRTWC1mls0oxopqAvOgK/teFmtEXMMR5f
ss5nUYQpWSMWc/MK3iH90h+oA75EahiPTuf9Ghb5M8S9sK1zbTc2hHv9WZ52ZzD8W5yGXpz/GNKV
UpAH8G8LRK0K4aV5FUJ2IlB79j5WDhFnaEaJHx8jsTdFTHZ0Y1qs/WAn84mIR+2acdAHLkln3soI
yMtXf0dEdfSXF/fOn2GSqunaNrpezG8mLvt3hlkL/JkbM0s4kQQpjs3a/nJk0u1cQoJo0dPPz+VV
othfO1qEl3mxu1sSv3AYzII/7fwRY8CmLYxL16NENefnv7zAdzaE+wt0XF6eRGlo4kT499UbYuX0
rYzCk8UxDxcPdJ9tGe+yJdH2NS/cj9tx2kwhE0c9H9E34SY0hXr488v4TWPMZXJ1tP+kPQkP4sa/
X4Vh9bCqkB6eUNMwpAAQDTMqUIX9RTkUnfn6YVbEaIYqz/8ib1x/9b9vH0/H6S7ROesYCOz38uZI
uhXqYOck1pF0y7gwTRJva48rqmF9x5EzjihklBf8+T2b62f/7i8bNusndy6xhL+ZGA0PL3+ZFzYj
qKR+RPZ16kYtkGFrHLoo2c8jsdxGO72Wi/dLuUsTeNZtvld7oPrpGCa/iiknsE8O9N/KSTCD70Fk
NsPVttXXwqGIR+vwN3mqWF3/71620D3Cck1hccu8l6fOWJw6SWV8En1Df0VbTuOqIFAMHYJMWMMN
0waTguaAQM9aRE2uF6YvBLgNCtBh3qFKTEdTXaKMmTsBVoiu2/mQmc1T1VXg5cjw7hv0e67Q9syN
EZEvP4rR6/djmzJwYDSxKRBcXCozRivnOj6t6BT1RAoaJCuuFN7G658/qd/vTvi3HMg83XVNhozv
3EWqtGqdK+2cevrGoEMlW5qoMaf1n1pBJYgBLifRLf3YOJm++/Pf/l16y992DQxODrNPJMH/fjLy
0BxRv7fOydCdbblM7Q6RZr+tXCKQ17bpn//a78uVZ7v4am3bkdAX3q+lTifMGrWkA0ld+zmq6g2N
9+be3c+M4tdUhT///PfeO2BYfjxbWgIXDNJiLAvvLm1WFzWdD2WfsjB0t4kGLjBs9kZrwfns12bH
OiJIFG3/SHuuqqZE5iXYbZVHE3Adj9aNax1FVD3fRaMFBFO/JOgqGMNAU6THZixYSwdpOWrrEzW0
/MvyYf6+gHqOzfLFBcOszrv49wdUJkM4j7ljneIUnyo9i3KPF/lmkKZxmlw5HQyDpDEGYSDy1BlB
Vb+RxUSPbZUjjh4KkarckypB3I41S8YZDmnn1QeTjIzXpXwL7XrZ//mi/8ftLE3JaJfLzn7//ppL
c0xIh7TNE60GGvw20w7bq8sDCsCjESojKFejA63wqND/4ngy/mPN4052gbqz1lrO+/3QpXnL3y7M
07S6B+oS3rHhodwB2Hc2BNP8sBnmq4G1cmOlHbOuVVPbrBGKaPz+hncy1rvr3VKGQQbyg6XbjmO/
x1kMelKKmJiPU+7UrFeremhZNT837r94v1RvnMp54KgPNVdTf3my797Mf/91iUsH/7rlMrD5fVlh
1uVB39ZPla5/pidYoRyBR2B7+0Lkzwug4QdhF7RAw3WEo6cE1+cRQ5KYuIHEPIS5ZnxrDPew9Mom
6PBE594H41sFzYKaAUjCsEsYXD5OoEuWmBKjCi1iOnvjnA31cLLXzCRzwF5ol86aYrlw8IeFFyXR
VtBn2WAYsXdF3bD7zY7cJiqXQWoVz4PoCDSR5ZmhxDr4A9VUbUJWsINVoZo1ZrAnTkywa95SpsvG
YC8zyi+pHj2bi9fuUsmgEJzAAa+zx40SJG4EKyQlCGSc6moNerwYAvPiNIqDlqJK0orsudEo3Chq
L+0wLszFJMPOlhNV2utkMHiDdyndnFCV7Na3scHpjEC5Pz83/7FhSx0jlEkYpckB4r6Y/Q91oIRs
ncxaaJ+i0fLOC4FNKA2+pXHrPcGaO3sRMoxsRjOQ4sWdW7IPy7R87afQPuoLqYLroCqq0RWbfb6X
xkifAC0jw5KqOfa1/WYvUOJwKJh/eeHvYFqro0TqQInw6koJ3+G9SzjKB2Qr1ICnu0zURmNC+Omv
Porsb0XRfPG0+ZSTGnTN4CxhfcqZSZf9rZOk/nB6MF6R0BTUX6xZiX4J88Sn+0xsSt1MPsNOccwi
RV8x/RAxrdoOTPn2VthgOaqYNbSMtQz5SaQj8npDK6yzyJnkO8jUT8ZU3e6VVce5/1LcECuwMMqJ
tEozoYfMbPlsFeJpIp43yJvvTYjomQiIhEkhS+ahpoPXjLPcaWAtKkwpRSICdFi8P6p7wRV+LEjK
2DS4wQ6KAKaNbY6f/3xX/IddR+rs0awihuAhNt9tYTq03mXw2MJy7yBp9kD/7Ootcjb8RTIXpDIW
M404RoKZstQpr11MrTGiiExW0b7J/rK6G2vF/q9lxRFcfcvAQsTaBrjl3xtSnbQMLonDO/Hxjke3
RVIBY2pS0LUSAoCd7inrSuW7FbrHSa928YJSnZAgWuMxEcJ9YvwNG/T7qs9LwtUksGZLdsv3BRQx
uVKPaB6ezDgRyEydDT16BobMGzDl054xkde5jj5f6ffPRyfv/EIfzLMwXPEX37XxW72/vha0xoYu
1uLVXneo/3mIC9w5FQSM+WRHBr5A3AnHtqv3CWNAqJN8aCH8YVKiDXgAjmYEbs9r08bqMYJFv5nr
4sZcP+T/0wP14LTLYTJJz8u0fPnLffX77gQp21kPJZibOCC8P5qBKE4mp3LHk9aYcoNbEgxlBAJZ
AgpSjB0PNGCJF0fz/xiG8qDJfa14tGVSEHqYPIsFE8ro2m9x1DTHZkjAAjZeccnn8RrvJoS+z1U9
kVdNHtyacgx5xinOTCwxHI3V1uxZhlXWVsEMrnS7KPk5LLufOkHuezWLcKfpXYHOqiollEAE4XZq
0VxchdVxHRa7wbNRFjqQjVHqW61rH+2atJJmLtxtZxJJWmEWOoMO5AWQ9WP1nrvv23xVkbngCddl
padK3S2K2NQ+XeZHnmlMust4ojcaIm/UyDm07PI8CcbC9y9VR5TQADRsfz+AKAZ6qF9Fd1lwS+IO
KZ3HZUaCMMDCcc03Y6acT7PorTCrz3nLETdK8q1mdcYRB+evRkcPMogFHGPZgGq2O9/pe/l4X0RT
moZn4gFf5rr/rKsFb4S2HVFaXRJDe27NDiPOhJbCtYhurj4y8E/xHEh5cpr5cD9JJ2HzaypRsKdy
4GqwE/jlEsGizWHeDkV4aC17+kvN8fvNbxuc9PEbS1vovx12kxKHDGqu9pRkgtNaQ0wqRWk1bj08
wDutZoAwzn855/7H028bPPaWazGkcMX7erOLdLMbppikqywjDkoRDtYP8pxqJQGAA4T0xRP7rkvo
0qDKKjDz/KNXsHvHu/z5oTLfHXDIsqDUMtkJMYMBjHj/TJVYPwwymCxG09oradnlhYeILZiIAR3Z
7x77hnV0YpCRVj8Hq19jcbkTbeXKD2mm7WKQjHeIFljabxQiNI5Nza8QOk5aQe0kGeUv8RPxknUA
eKP3F9Xs7Kzdqok0zD+/GYARv70d1ngwmYL3YoIAsVcr6f8sZlbOpNJCtH2KpzoJPC02Tkth6yfy
c+hr3/+NZdE43b/Lytxvqzk5jm64ENWME3pz/9YLkTxtcq/Id7PQPkxTtpzuXxKqeCTuE4VnYwf3
H9kaWeYWrYtNVHfLyZwIgay77iAQwq04NaKYMgwUj/18bOqFYUrqiNMalVFs4mr6/9/qKFO0iMYz
znFxWrOst5DJfxVrLESilon9nTTfpmhD2y8mtQZxDciWclEcLPAQ6RovMaRWeMqRa4dexdteYyW6
9dsZsxADCTLk+HL/TrYJB0q91PmKO5liVehPpd1hlmkI4gtJAMvDOjpwFs0Pk2PtTU9HZjPFL3XP
psUqhmKufi26AqGxxi4Qm8vejd/iIrL3bo2djVkCenHNIYShgWK0OjP/sV+hF8RyF/W+PeEH6mfG
MlVu1Tct+Wp0BLqLon5YrJgCvAFXKLBpbfRWRYcizHJ/QktiMtx4To3BeC3jPmjRsmynMGNUkDNg
NWarOUs8QfucVdqfC+J93AKwyWiHuwra8r08m8fqBlko31RRBrHb6uJDh1Hs/iqZgV9LZu/HPmkS
X1+piF1mJoEk12XH8YXJPBKhwMm17qIJ1V9SxE8cLiok96ZFgmxHr6krh1sY1vprGulyD6gRyY0M
X/D8+1nNM6STQsu+1FZaELt3tZ91jcoof6xTBLOKmCbfGR3neLfrsG1pgIQZXWnNsCYNldjbZ+zy
uLUO3IMAocoY8SoQ+30M8XYTtRynpR0pAi6+4509dGI0XkcrE7DGIw0PKC35GYLmBZXLqnayiQxC
eQZ4I953iFz3OLeMTdJxfpJ1y+wxdF4RjJlbEjGivSrwQ2a9wm6ZaMx/og/0iB6xWtGGMqyDRz7p
0SysQ8RhH436Ym47Uv1mctQZfRDkbXwqC/sDaL5PXhshLO1jfKW44o+QL3fa4NoHEYEmdCJ1dHQs
/lWMq68ZzI8IZ6mdy9zajo2VHFrIo/zRtG+mGy9z0znY4//pUOoZskMCiEn6DkaMZM93Y+q8ynKn
Wr6a6LsYwtDLtCn9LkSHPSpj6f1SIwvIG5FXDaSroYSt94PHbXR3F4cobG/WwIRJI3PjexN/1aPF
2cvWyPdjjL5v1nPTL9NYYWvluI7LgPt1IcASZcwrMcDYcZI8RpzEP0mRvmLkIfyYGhHdCN0Ftx8R
tcRiuiUNVb8Y0nZXED50aGty8mytPIgB33OaY16cMPxtLW2OcWGH4hm9AH9+AcBm5m6gk5KeakRW
Ww7BVCk7r++R6S3V0Zqd6gUyAwCjpu4Znli5LxYmrGW+6o+w3gYdTz7o5y0CgvxgRUoiGorWrXeO
ENvqSCCb+EKzJD5aKatQq/NAlKLXdo3I2qADhhAMDLCujtnSzHGpn9agGG4FQseVQKGHs+A87ufs
Z0VY0RltX3XRk2RVpmA4yRFWXmT5xEmlu9Dqzbc0IKVfu6nYecoiPVcDk+YNLVWmE9Wv1LW+8krr
iYoJy4okUrPrjQdCGlI8Ec8Yd+AuNT1rTNuCRhw6SUPFmsYz7z8+OaUJtt2bbqldzjcUVERPYbka
Rrfe2Vbs3bSoNR4rHqaa46wPBDc9Jfjg1wbueBpq7ZJ6+IkjhmS9/klVEz25cnzNTBmyU85z0FXg
41rPe8my72wMTFhb4Z06IjJPnCTryMS2iZjX2neYLIZwQAh1k5PRvtKWN3Z6PQs/i8v8NBE5Ukyn
eQ1C6+vuaz6XzT4pAFFFVdYHDbKks1LeM2FGNpf0a9xHR4lPhqwhRHAz4ncSZrG1OrkRbexmKN6K
7K1vhT/htjonqMkPw1CdmDKmZ81mi2ukHeIBWUHaLqEGqM7b6VnLol2lof+AoPWoOt3dkdbV7MMs
fbJKWn1dxYOvqtIKNB1PWo/C/JgU4LCjuXhjy2ehQqPK1dZp9Mm2x5CEvs2nJpZYkKYhyBkG76Pe
2UyRGu/T1LRCRWR57blCOp1sernX6oqnWbcfZCp+ZZETzCJmHmsypQntibQuVFNlxLwb4aw6zwXl
ch0GTml9CevZhIxoEzDsrXFjefaI6p6PIa30oIX0wAQYDJur7aMcowBuseWBkSSNNn2RgYGbmPjy
VNviiin24VLjlZBGdm70q9nr4oFjC1o1+DSPYyNw8iNrRZtkiq1Hz34/dU2wxu5eEND1W2UrcofS
Qt9zXQ9DRwKwqrPpaIsaz/n6qxkKJ76x0lqQ7ng8HNPLyCq0dVlCPdagl9qEiimifkI8cbNWEmbN
Ulm4MNWBu5X7cehGQnwdDCdDhsUn7D0i7HVjy5VMt7Zr46Wc29Uyklz+j7nz2o0cy7btF7FBb17p
whsp5F8IKaWk955ffwYjq1DdDZyHg/tyUehoKaRUuM1t1ppzzC4eUeUtU/IpWi96elbj3ngn5BTl
d53h14JAmEzjcEOl5ty1v2Ua02aJtM/cIKgdGVG0A9fk1eCmTnmhzl4zNFeOlN/Eu27NwVp2kuiq
bKU4GE3fyDlwH+btg2FIrS2WkrZVe+OcpeFZpsZN7u78PqtV4Gak7smtaG3lJhedRUFqG2JPdPpw
lDZs0bweJuS2xTxhG5QuqcVx6ohU8mVnygxdC8Q8F3USj8DvlrV6u7dl+k5Jd7rQ6Dzv4kMhtx33
p37sivqgrmLrKUS3k6XHMlHJpEiJoO2CEKP10KkI88Zpq/AoUl6NRL6VmziMpKM2kO5hZt91l1jn
AFmQQoFn0y3NtZ6UlJcRzE4ZLD2ZYoTJLoditqoz+jIkxWol7Og8A3kRG8tLeTtiIA2UgiAIzGQ0
WGZ00rBPSLNETiH8eXNRNLcJxs+7sxzuEwS3PPKapT3WZkfShwVBxuo6594M6SpFsPshdesaruWE
tNWbYmpEJYVoj34+mlZx3KVJFblmLj1UVEeS/peo+eR8P6hNYO1iNCV2FFQpAj0M9yqgLVuvsL6P
q4URhyg+4UahURd9IS2etlWnXFG0Fu6cNBUigD7Yc8hDJ4812pFqszkG2DM3sax9xoGinIhzX41K
yU4Ws7dgGlWffqhkR8STOwZen1gsukNj6DcLAF2qJsI+yOsazR4n0LQab4XSiodeDV2aqDO8OLWg
WNxuJWy/MlvzR2p7T/ksi4dsQa8yBumOmHqN9vYweLOhRGfkJLA7sTcDKDGOUt9hPBmHeE/9UfIw
ZWR7yoI5B2btqgvxC9N4sx8pHl0WFmMFeetOMSMmkA6k36JZF0oneoyAMqYjiMCStl/dDh9U/6oH
/eEOOAlTY7re96GIpv3MUqIj+32IkuUauV13jSdw5btCs4ioC0M0hT2Dc1FdVYWRjsijdUPFHB4E
a9yJ+JpPXS+0KOE1KEOanm6KyLgkotpsSEvENLMgvINZgFClJeCRGO7dNJKggoHnsZFSFrRcuImh
Wm0SpbWY7hPEJ9qIGTwOdtZUVwReA0og03ddOcmHrXisaUhfB6W91fn0oktj8Ei1CD1UlcqXAZM1
5SEAM3PSIuZLzXzbppxa8DZhzRuWQ9yKy0UGgmg3+Sh8zEp2wYnU64LxO4gSXm0jfnIeFtxG7o5x
Q3e0XqiCdqm0a9KC/Y3K2MhWUxUOsLbCeTTo7T1qJtvqtfkFHUDGOXaoO7pkSzDn+7SsK0/VLAXj
BnSnPyLgFjgB4lHaqZiLbL2exz0cn+dak70I8vgDauxyF0fmRCugfzCV3PgcucCsBVtQn7UFoDlV
fKxI3W6YTXZxaGI/nvoEg3qwrhkctaY82ifqm14L7AcLkmDsqq0kt0Oytm+rOt5F+XwN66X0VXUJ
3vQItc1EAkCZDNdwULnmklY5GwurcoP0e44j+Roo6sXSJjwgo5IdZ7zUVpxZT6aCxxF536mvVeoX
8JW1tmofhgFF5FAtqrOeH+7jdkQT7owNDJe2R/nbG8r0OI2NdIaYar2w+lieNqOHx+jjzxVAggF9
rNsYfeNa47xbBM55nLBfVGtUD0IuYrAUiSTlk3mdmkKjR8dsGySiU1moQ4lBCR9WpEzVII6f00kF
0KRMt7wDWjCmw1bPMHZTNjRvGekgC9ED2CJvI/iVP1wRLms49EvMsr62C3oZ2xOjDfNiGdBGLAC3
tGrlJUXa2BTO0FwV0y4XO9bJRgVRMwwTOIAB5iX7gaxWAFxk6bKxshG6QVaqR5aaGT6EjACpKn7D
Crc8uiqy0zZ57wjyNO9ECVdEMGmKnyDSOykk7iDmSaG+SsauM7qjPEX1fqLJYmrNlT+H+DeZkTCn
abXpLKQak9gJm2aeu00ZiLeCHsBhpiB9L28tbfSL0HU8ODhf7bwPkiMWa6ZmWX+iBf80FvO5EXB1
qezg5qJNcDxqGEXbaM0Xx+spbQTizpxuZRm1ifYSx3hw6jZrvWB1Nd2RiVU9tARmWPisJPPARDJs
8Febvkzxy4379lPuegUk2bDQTUC5Yw/hOocVs/AsIl8ONU4G+iy6mSmfaZZN75mGBWX28yzT2dpO
Hkhw5O1hVXDeKtrz2HXpXuqCfd5l5cGs06+wq4VNFk44OlS6YKVCP+yOSOrQz3rItiK7Sy0npgRF
/FbpF1rbPCgJG8kgab5mElXYaqPLgoJrt0GO91Om76KTn+wCSOkOQ9gp+zzWKJiVWr9nOxwftfxQ
BUt4mupo9DEBWHZDqwQJOJgTnSarFvEeFqioHOoW2M2mcdcbjb6NofSHCC63kyz/NppZO+WieZxN
fBGtiielnpNxGyHLdEVB+VBRHHs6JwoOTcPigOCUtkbzMppMDbLCst6P4+MdBMXeSOTCB2sPme2O
mUBqLp2DObYHQtRPgtY/1agWHcCLuVeZesCBPe69IZQygoP8YCwncoinvckZYl+BAOtR1hFaCmes
r/TmYCTyRSJ6+pHzOcNzNcjm8XkAQ22mlnrBl3so+4z86UwNr9Tv3SGxas8IQ9HtDGSVsxDVx6au
yK5r6otU9fNr76MptysxbC4tQnQV15oB0/Zs9NohHCI+efAQfqCVH2PDL96th9q4FO7UF5cUq5Ar
hagva1wVdmp2L3WvPA3YkLEZzcBOVMdIAjBhMIgcZv6vXIjwoGVyfRp5zJ01ai9CaX2wV7Fr1cw2
2GrZ5lLU2GQNaRpBlpxq4Lr3U2ZTzH8KpVmlK7vCIFtLovW6aKxd4lq1tAbSceSIDW+f3QLlRwLG
hT28ntlWaVuxLuVXM/iEovgVTnhmVGMMvEjO8EdKHPsnUnk8bJaSG7Rd6ONs24a4Y9JFaT11gB0T
WdEJ5+C32rORMygM2LpUa3bQ4QhCMI1bTX5KFUpiktTr36DEiw9hUcJTGRWcdkzpycp00if1d2XQ
hoscZ7tGNLJDUuePYcPBS1VUuC/B9DDOqoACS0i9LtVNp40rcxd38qHtYae3o6J9DlKsecKs7fS0
UC6cRY8M+VJvpx2tM9kVYjzG9x1cyewqxXQvYlTHvCQLQRsQRmMo0JR04WYRjd+RtIbdrg07tMXI
TGau1RbFamRwfi1Hph2rVd5axrodhXO3U5ZhwlklFJ4lzh7TROzH3XiQZ1qgg1Sf/4AgVwEZ8CcC
SgNRweBAVWJKVFIFNSrvwczYHHp0xkWJnSWlWJknN0tf7ZUtwkHUvhuzVgUX/RsoYyHo2DkTsWME
yQnXGMFbwVKA3sEitCzTj6ED51vExKIiOEWrV3Cd0NvvKombLSwRrOfD8iVs4PLg+LHOo9yPe32U
R2dSosG947ugCsBOmpDth3JX7UeZYu1dNEmjON3rFC/tVAPoooXTRjUaqrAc68yigvQ9su22Mo5T
LEH6gJ63wFhud0PqyQRy7Ycu/ew7PQbGndd2oyusXeybdlHZPYydpeyU1mBJmcV70ZRK3nqf2MxH
KZdCV9GKwQ/H4X1UGzD0XVY4aapT+zSMxrPMkYPetFpUuhGhTdSK2/uK33eQJMpy8BtOW7WCL4wx
iQ0VqN2U5eOb3pLnpOJ6NsQzJlpRm6pdMdEymwEOAV1xgJtOVySehm00dErFxpt6WdkFTLK9qbeH
RRQfFjOVzmMDIKRvBBzb48i1w0HUXA87WRd8NSPUBLPpGc01kA1Ta0tSUMZkr4L+chZT32RrM1HE
m8cxijhMuSSlLxSVXYU9yF4gZmyDBWOVFNQf/Azzi0ywVxxLx3aszzJJ9jthxgBOLf1q7cuLA7FF
p1pUUZ3C1bJLUrF1W6kyXVlvb1Umt49ZkxACp3aUEglRbs76qKnk5IbHxix/iWZmetWg1hsTcQKF
CrP3qfhKTzVL1a6g60FO3jXTYLmNMW6+gAUBg/kOSfP8GBMCqKezueo34lPymJGBcND7jHCYIbka
+gwuYKxDR06Yopdo1o/sRIf5Qg3ZVRoYHgm00wc0qzTpap3wW31suRrT+aLgcsM4XGU2PkjlQTCZ
bFW5NbcBkBmn6nE0clbWaEWsI7eGCoPVt4eN3AHoIn+BRjiJsCVLLj7sMfLySTb8VOpZ1wSZcrUV
6+/j/G1GuLOEKuCIKRNoKjb5Z2AVH71G0WTOntpclp/lYcFtiv4RrEdF9vXwzZk/cjFN5fQslujC
auWqOuGcLaASX8G1bVPWhqkQqo+NpnkLE+etZDKaI3OvsWnyo0n9quo5fkFv8GZKlQfmt/nRqHeG
6bNZmMqx78XopDIhS2jKjnJP+8Ck3LLViuVnjMsIa0NG50oZ1JcgeOdE9JRTMXosw1Rx4yi9dH0m
0smIZ38BjO2xvUy3bOiPY0E5XUiC+dZUIpdPN2t4vGvC+oJRA3lHTSrSw5YcOPlFZgt0UqqjIMfi
RioA4+7nKO3pBtUvqda3bp029bu5WhGCsZoudV2KD6NUvOGnq65z2f4mOQQu0Zhkm3QUjNdlJkiV
eUk4lzPej3RcVF/m6LVteythAyW053C69lCQyo2RBa5iJIiCKbE5EEiYq/QVVKB1dXpsUE/vg3ih
ADjL+wWLDH4eZLI7lJwUuqxMtCO5uI3J9BqUwkRkVdYeA2k8KGtpRJ+Hgd02h7l75ik6uvksM5W5
wjRR1e3nZ4Jp1esw84dtladW1yO73ayjCd3Xwy3CsrnVB5GLY/2WULT+Jlo7Vc/ES1ZGm9IoSReN
Rs+Qxfy9obuyycBU+E0pdc9Gne/Y+LuDjtvd9gK8yoxHCDWgIoVPqZrfR6AnL5GFDdy0TG/IXS3r
0mO+ICOzcm1ndNCnOMWbencoox74MI+NAyS115Z0gt8BfF2ve5tH/vv5uRI+ZeN/5z/Waw+t5QZe
yEE7y1fzKXvVv6kGy5VNdNCoYPCH5ELbyO3YQcQukTRYdDyLWRg6wLwFb9wcR5NkyBs69gpWceOi
mt2oruedvfP7GWeZ/WnakhPYkzd5sq/t6118ja/Di/mm/AZ7w6630gELUs5x8IjybfJYd16v0frw
0tw3vybaVVtxlx3m63iVn9r3NXoCnwmeKAP2k0PhOmhdnGBC5/fjhlo+7lWUIDhIxHM057OjVdFT
1Fd+CxANtxSNyr4yqy0gxGETJL2KFb+xnESZBcK+ijO2u/Js9tH7WOYTF6ru0bdWvlI2AjbbWWIg
2tTYhkV5zNJh/CwrYAD9RB7MjOTu2o/iy0JMTDsO2StfJCiTypA9Zpy9Ukl2tAYJQqpFNd5yVX1V
BiIXl4TtZlIcFAwfBU/i9tp4uo3HZvav3ejiyNxfU8BVwe1qPOCrrKtRd7V2rvf3m1qt6n0N7vPP
twbprW5Y4fpJ5KTZG1Db9kHdNvv7t/ev0pah0ef5UaKdtqfzdRSiY07l1q/lqdxblV7SL+er//q2
oTuyXbTBTUyl2Je5AckjCmtuJfpl/pSZj/efEM2nObHWUCGW8mIfJMrRoEHo338YlKQL1kNY7tdn
MI6y8G/3V4VBEQ4PTjFK+f5+EyYBKTMxN//cd/8KrM067bNmZ7iWpfUx24L1OliIYnXuT12LK86V
9HSdUKqw4fTVPmjDcjN3WdMexEruNyV4t0XT/vrrhPIWfx7nv+5LagBOUpM1Dn3S56WoyX83ZIxM
bRR3LgsaRCihLvacfIo9jHo4M8myQccoM/XIEQ4hGtVyJv77zf2+0GgySnrlQVjf9fsN/Vhqp7GV
cjvpE7gbAYmEIjLrD1oMZavpyn26PtBIe/+PdvD/RPb/f4H2/0cWwP8WEfD/Idkf+dyqtf/fyf67
LIuLMm7/nez/1z/6m+xv/Avag6IYgPp1GRvF31h/6V+aSJwid2NpQXuM5v9vrL+8/oj74UQbK28f
wcdfWH9F/5elG4bJP9Hl+1/8v2D9NQQ8/6kTRK8oGwpBAaKlcsZAgvyf2hGaunQypDbaqz1dF4uU
zGCgZLU6YN6QFbTOkAPq1OMZ7DCX61qzaD2zFk2c3fG3PlW/l7oTkIs2QCTmGKMYBfYxtq4z6qU9
6T/WpsfdMRBmN1dqfjRBcWMax+pIe6+SqNywQppQI5XRuE21dlxI8HUmDYri2GKwL3Ock7IkBleN
CxZRaLTJ66zz9TqhatrM4zZbusFXWuh/2RtmhXo3Tqwfg3zErCF6SKs20pi8WrOF1MmkdM/ZKeW8
Bd+YqPBPVHWZLZHesBEqTTu2SfZizuFyYLdtFIXsU/wdOxngsT6Hb6O+5zAYU5AqmqucA97SIDQb
BvGRAQu/MWbUgzGc2+EExQ1Mw7ETW+XaFWZwriLFXoKhdDT4KpuQ4mBqJc2rODW4aCcaDIjQQY1C
YqS+oVAl5Sy7GGAP26A+3286neDJup69lFgzeD8OncQRpKwEzCMHBDEICfFuCYYZswDjrMbCIyqw
5EzSKOi4atlobG6qpsGqMo9eLQH9Ioyi9AwanWxhCgK8+n6Aj5PwAhdpm6rzD7raHYLi0SO3yTfM
DHDE6pMG5Q9jh0nHSKdrkw24ZkfBmYayc+oBoyVl5s2SCpiREsXaLzC2kZNjvjO8qmqf8tFALzkV
B7XAVRY3SeZH+DxtZSyD/WJdTBgjaxdwEXGJ5mWGO0/Tt0mZD/B+Fw7QmLdzCGevcRReUF4MbhlW
BxhWb2KArH1s1Qdq8QUhs11uUzFVrjrBo3ZhmB+BRlEM1qOD+Lo6xJYBi7rMRUZk0u8VOl1gAcia
ANLenlJ2FJ2iy24B+6ubaK8aK4iumPTszw0vTZuj7AZX75iuBZyW/WEVIhKVi/eADUg5BaSyyThU
BUDE9hhUW3Kd4y0SEgARkUyQqtwTUQ0v0TZaEWWGTDBhnNhTmtanUJQeKTYQgLB0F1RztqTI8SlN
FTYtCpi8HiFlJ4wI2GZYXmwZhTSlyaOU5leKJ1wvkmNe6e3jzHrgRlYO491wlZpMg1pKfnSabEUg
falRqXlBICVQ+IbhUjfSVagltKUFQF/iKqhQipXl9HockJl+Dkf8eWxcHqQWYNbU67WNdf2XmRN1
KrSiI6ZacCqnDCGq1biGgH5OQYvqLOpxCSF1ItYEKToGGYiuPIHyPiypt1CHpTPZ+Cn43KMppR2Q
r4jerVb6MxU7B5fIaA17WlTessi/tCZ9KvsOHo9Y8K8bsbbnynxNBrPl4+ScHqnmzkwiLAH1QuyA
hOCLvD13rsqrOCa+VSic+MvYAh4AqRv9qB1SOdiEebVHdk5XZG19+8FErVXN+dxT4RLptKCqeXwe
SjonS1NBPWh5iXpMCJo8urqsACiSxi98kS9yhjIqr7utVksZLaSyt3U4jBQlas4vQnNW8ocJ7GRU
iYxttXDGFKJgXSoEuplfTfSOa2byf3TOlsASvwu2DDY0E/XadcUlm6rRSdv6bTYJtcjMIaYxlJY+
Oj0cGGUEyrgF/BX1tLyLaAFymf2uw/FW65DdVNzadVkCpA1cM5j2sUJkc1o3qNKU6CubVDYWavrV
ZDVGYE46cjf+bkCouWJa/uoyPLUVSdnMvNO+Z9Z0FQSJ1HHRCy3g13vLSIHMJMT0BhRcV1V3iAIs
zH4PK+CvUWcNjh2VNASR12JhLzTWVxo5kdnRBdKWV0tlJ1xxrgNpuMVvd57b/kzr9TnO6g9KMdcW
saMT6uRu6gJF0WqhfReY/UdOPXlfJeASNHl2lAGV9qAbLFXw+3GWOJTfDEeNFhFf075bZorf0Gab
6rv4wR98zSJC3+RZPOudxoU8KYckN0+yMdGtgk9FG3+TRJrsgmNDK02RdmOIkWjrpvIqB9lHtoIl
jXD+rmJxRyPqfSYe0a8BlIVphQCjjl8nUTpHUa9tpLdKHPHFN6HsojCiXR+L6HhiQ6S20b7GZXII
+oCEkRDnfC3idVfa5bYUw+9+rShDLlGC4EGTABoIqE4j+XdJW9AhVNikEZ2UF8AChqdnyx7ng2GX
5puc6cmxpOBtc61b/hSVCkWx8SJaZxOwtKPL8XARZtgykKQX4D0IupIGARu5B13vxXLKUTg2P+M4
Pg0SykkpmBA7Vvqz0LQ3eWRlxf39o2rNwWwS4awYgj8RIhlqnDEmCPAFMzc2Z9JbyKGhvBC6MnwT
PyNEcCFIwk64Pqo0H3bpzJOMf8ckPyIFn+woVp9rGQJkWrZebg3kO+ZD41hvtHof57BWT31E5hVi
7/0sxDemHrPlr7d6nQKBiAkamUDeLM+zUcLHnagTz/qFsvmnJgwvulh6NBZ/TFYgHyoKp8vQUeGk
xTLVwRHhRpUi6hRkaZeRMWu3ivTBNqLc9cmrESd8ZiRkeUVtIAsx5HfSWQggzwcijWFVkJ8CFV5L
j4YiTrtYohfarXP4SOVA5cJwqet1Yf7NpbrshIiau6X2vs5HPOcQSfCHbKBWF9tpJT/2wgEEKFLe
ofihAbqz6rlHJj1QZtfFN9SxjyKR501IMEA9PQS1orsL+F0kpxq0S3ZRYatFh96Q4Arr8I97WsuQ
SaXoMi8qTqRQDFg3mLoS6afPWUor8hF7qMdS5FVxxMTTg7ut8y8gSZdOU05ExH7JnfYRtuSuQfiI
pU0BwRLuI9ES5lOQbrtIex4yuE6UbZxCNzZFB/xU7PyU/QfugZPRFPtkbD4p+FAHRcyYqY9SHZ5k
s/yWa33X1mhuO0TLM51SrXqVZlPxdIaYCEcKHP+W0ehXIrFwg6gMm4V9+iEuzK+i/91FLUe4ltN+
TnvGDrPy1xQgJPulAFAmMaSkO2O8tUVwakPtG1+87E6B8RNn52ochFO3EG1SJjiGMs1653hKlQlX
nR1B0moqDQQZfFpsBNcZAKgjBMZHXFSHAnANNpEOnT/NdDpPpsO7hMPGkonR5EjI1o8BCxz5C3iv
v+jLA6zxr3DonnUEHua6r0Q4vS++VZInNIlhHbe5X0fxZTKJJImoG4YGC2kiq2RmgGNnBi8FZAdC
5Mf5m1ClVyDjx7wIYABtYR+5EhrHgKiVaVwOWpvdKKSSHRSKzx15oPhPmVqmXHwCyLyrTR3WRDIB
n3pd8qZfN6fB1pzM0kaMuMWppPKUoYPEnbWRrGShKDcWTk0agRNzEsA0qLO/XYvSRTE6II5fswYv
SjCAfLDUXwBHQC/JH1banZJQ+IJQ8aitMI9CIlUE3XkTUqnNFHU3VBl86NLcLulNTmkA4d55kpqC
VDwIE8HQnuQWKnWX8fFTH6OxWqCQYKJTadz6cUYJUGEdzKsEqJGYAVdvww1DBihKsS4yIuWPXtDr
fVSPtGbuX2pmD1Z4yhGOrj82Q6H+6yf37+O6RirUI6+6//b95v4DmfdedP6585+f/HOfIUd+IM3x
9v4v/rn/3x7+fuf9if3X76RpcgDejc4AqJjk3X+PFbb960vm/fav53n/EeKdrQmqic16sNfK/kYo
BM6u9SXdbyAQ/PXVP/fpJUWgf77tGyXa16KjBcHsWb35STgBj3H/LfU/f/XPfepeZJ/KMXmtcKgp
9Zv1ZgGPgmM8oMQRiEJq3++8/879RltrFZPeQKXXn8oIxfV//ft/vh1SCZRZZ0ROTazqStX7+4Ek
oBAbgtYOZIrBQlyrNVE9sUuGbOfe7zMGROoAehGUEnvrt3P7gDSNMlC0VoAAtkWQ/NcveyG8FsA4
8x7aBbapU6ueWa0W7cR5IkmegcrrDpvSwGOl3gPlnN7HB+VGoMildMgXHw7sXMDnPOebInCq1+WV
HSkthPJXYXN0ZLZwl338JNXgevObCd9pk+h7qlJcPHb8k1xQ0FGpfyVfuoI19WReFXy4v5Q1C8hf
W17sh50M+6BNRg/cw/6H65ezSk89t3RgIXZOfADwBMU3/hyZeHJPzDf6Jpf2Hb2lfNP9KjQnndGq
O4kK0O9jChxEvxFLi6t8tSdKZXikNpAe/dgmDzrr7daBjfpSPaWHYeCA7I65i7xEzlzhViM/Z0k7
ZRuz86UnFde7tCEB0FU93RzOeehcswsEYWaL2k4R1/uiVNshh1mcmPvyMez88hEuX5MdudWORUSM
zBLtZPltbS+hTjRn8p5P3EoG/hW7/UEOuui9DzA/HKYd5x7gBJuckrndCltEDBxZR0INSL9G3GWL
SJZSAYiawtF6j1KVyrBDofoJHpf6ND0m4rPweW1LvwvcZau1jnLIbvkHE3R2pVG9LZ3sRojfA2g0
W/PJe+BoFm4NW2aTaxt2/mn5b4Z1WVG2oROszUEsKH6OKknfU3pGH2mjxQc4M6gOR0w4W27yCXlm
C8b3Tb1U3i8OpuHRovPlzm9AyQios9MjTSHt4ZV06guFviOt1WlfefhZVMXleEhB07mCE2y2pntN
HQIAFRrs622ZuIKjXoNvcweT1O226nvwZO600N7o1/ik7/Tv4ov/Hxlrzau+y77iZ6neBN9C73ev
agLx3w6uoQdt2Wb7xRugbBHN5B8RaPm9BPvB/RGvxSv5P1dWxXK0aTB6k11yGHXjj+D9l/VsXs2r
OHha6uQecqcg3FulS51T1q4UkQzEqn6Ee9fewJAkFCH0yuf6J4Um6PiEYijuR3m+hI9vmj1JLm44
KKy2dDFKOyNnSNvqEygYu6TTQrKH7GKddTIbReojkVfxM8kK5x/l8TEedoLzg4O++ao62yjd5AKB
lUdHX/z8BHJLc6UDIudVdOPEpJZssndCrXOupcKhmtOCyPVSNAO18BM+FJfZ647VpaztZZs+g38Z
DjEzzgYxH51KXn3mTgfo2bvyGatv+CEt7t/3UtDww31OZwZQXfFIGVyUyFpO3Ja3F1Tr4tbP/N3k
Um/qH9rfjGWn28aaU4wubuqX9sgJRbZe1A11Fmo9zvKLwfbrlBwnv3EHH35TfO5PzaW7dTTO4dub
pwlGZvwSb6dd7UT+j7prcMeQW+ZSija8PyPlJ3U2lpNxRqXn4Tavv9JNsyWw7YmaD+t30dltwlPJ
Qddh+HTTk3AGFy/Yk83gIeeRRn3rMMoOIDowbvNmtj87+Hn2+ExqfWDZxaUqQHXvDGoc+zA/iHvt
F6YviO675aHK7WCL0h398kTL5xxdQxQjhlOeJjv8oEgC5u819kI789OP2Ev34JnjPeec8oENE+9c
ualMe8gf/JGezVfCLsUTT8suig5+qfuN7Obnj7K6yg89bUWHd6URfMx3Nd0fByxtA1XujLmj/mzP
8eMM+ICr1yXeSv6mcyRKL+x0KWXVAx2wVWzpSqDNuZArnfSgoyA5lvo5fJMBUXSnGrPq5Fr2x+KK
i2P+jsVLothfxIqTf4EZ4AwyLn0O3Om17mmTcc8APL3YgZqlEtXZALgpbjpcE/lPSSgaDXNH+Rp/
Cm2HdwisLlNY7IEcOzFYkFx7oQcajNH0HL31D+NmMC68O8uhdoglVu3my3RhHHM2kmkKYO/iGG+u
Iz2aj+rwXp4kPiJEpW/p4BbaZrE5jed7rkKSFiZiTI9cI4QeFo/Ktt30z9AYir1qHhFCCtjOnFHy
o8imncHv50CqvImPfvxJXLZX64pxU75YLFkCa2c6ZG7I5DCGu/IDX1eq8S3vAQqSh5iF3p++Znaq
ojuROs/yV2Ig4bOnVAOtaI+adCuhuv5eHYQMFDzKw1Zdxx7iBaF/yTdDsH7swPDpZD1SuMyePuAX
wsh/yG5QuC/0tx3xp7nxgtcXfWLqmQIkrVuut11i2pi2/RG42Ro9Yv/5Xzjulq/Qlg6h57fPk+jG
5JO51FnPpNk6wUNxLZ9JhiPqUN0GI2w4uyjQqyJ19CbEGr/EvrfNn0W9IJ6uN4nPM1jFlp3NBrwt
HVzmSN3goAobueVjyH9YGZhGXvsaFILDej7iTbowzlneUI7boid64ZZhlXybv/XWx+8FNkk5+Ayh
lmsFxDPvIyspLxCz2YP0RWtR5V2RvuSffE+CApf9LyNHvAVsyR4y2qK3DhO1don3O5WFyIeIY2st
/SIbP/LGzTs7QTRN9/ychF4nwth6IDLmB/OtkwBoLo1zZaBjEl+iJwtmP2PgnD5x8P7qXsVnLtQf
MiCZ1ffKof6AQ+sweTJnIKInFe/LOIyLjRHGDw/9p75HU7Nb3sLP4EM4KLv6EPoomngHncFnid2X
7bVuOY/b2VX+xKjDRocKCJRE7z4xuUxO7mT4DcEML1ecALjt7Bo5hTWc+XDaZ1Pa8BY6aLD4EBWW
DIwc7tM6TDG2UTWyq4OJdidBuGi3PgHapN5mnwVbNOa6kPem3ZiA8CXHvFYHgbmQQ4MgUaxgO7SU
H1gz2fCsBs2cRB68cdlBZf0SaJ5nRAkdBxjHSK7zrdHfDHNTjbeI0m8cNbaIKYiPVk/IRzgQQSU9
Iihyfjam7gjbgytuNJu95w231tz4+Gs7y5aQZlB38EPU1x/NBf+Mda22hrcJfKpZbuB3tu4wyh9R
dPwPe+ex27zarudzyZw/2MsgE4pFVLEsy31CuLL3zqPPRa/9750EQYDMAyx42Z9liXz5lqfcBVSa
O13nSzhdouYzN3bFVyM8tjkIs2+FbFJWrLNwrEvxEKOTmHQIZqNPBGe2KVzhOV2rO+ikX9yV+YH/
mD3nsy/se+MjN5kcQ4AQAsSVcH1U8ToTg6bCroTMbTcbN0qcWngqNVt1M8EXyi/5sYWWAK6XNLEZ
dyaKOlN4DvfW+K46VBJwLT2w7Uj73CsvqbOqe+WTvY3zhEBaMrDLmm2W/8CTK67YC7aWR7jSPGUc
vzOFsYBAlYV3YeeJ7Sk+DD/NDmMSXC12dc3G4RCCElDXI5vHAwrJ2kOjn6jHI+yM9nM0ul/rEQHX
NbRBk6JBL2n+iEIGpWT5CdVRIuvMheOTO315lXHp2LW3td7Xnvqj/gj1HtrEz+QrJmHEW31hnRsv
gBIDsbORTopd2dyBg6boT3XFxthGYwrDpgQJ5rQ9dBg/w92COJcSdOToC3sF/hgeWG8aKilww51+
G4Yt3pGno0YvgkpQBdQbXk5uy/NhBgrPQZmf28QTHnD5iOYdzYp34zVUEYe7m0eP4Ru/Ua34ZzzY
+3KOlMxVuWZ/E3DBrwm6z0Ug8QA8HdQ3QhfKj7BiGtWm/VePO/zJMswrcIvNnrMDnm2sZ6RnaTxx
9j6q016LTppJRKyfl4OIKrWL/0OV3c/Haof3NU+sb7D7RpvtBxfvNHGL0nlPxJ2AODFhEVwxH51S
IFmcz6+bdetde788VZM7ydhhPYzgijN/wAVvcMSnLoHwZQ9cgU6QFij6GRrGIjyH85uJkiuQRGKG
1C7ee9EmInyBFGsTgsd2hX30w3qZE9vyDMvLG5cAY4FudyFAXY9oWDDntQuFRuMwcApAEvI3A4Zd
cw630WMqVU/5TcgeaeoclsY2p0D77DgJpnto8hX9A+aPLQ8OiZm0HwGQFFc9Psz1Xgkf89RDrJYM
DVwwTTfQS+xmMjL4wFCqTxCC0HGPBtkWqrHShXCG8xGoGpvd9GP+TLODl9qIqOriWYbfoGI2UJKq
HuOI1pbg1WCxwh06ebBAhwtN2mj0U4O9bYdUqNJ6ZXaAOgAZFRn4IgWZ/EueABzSvFELUUNwPDYq
vfToMOKeNIrfDv4fYu3nmRdi0yecyo5I3u1wUoz8yzb99qhe0A2zfNoxGZCjrzp+SIEc7yUP9aw6
RV/d3oIwzhHNodOzXKPGy+MT5WjkQerpBBXYDjvRzpeHIsNggoQE0XNdHHfEiPyX5teeZuYTDwBg
akp0IOiHLONcbrL7IvMRmEZiHt9VeAj4Zhjqh2nct6LXiAeObAmjIPVzelepbX3WsC3JZX44lWRt
9yOHaBO4y7AX7zVXp/l1UmH1TASxM1IBpbv8sNmIsErREFQ8jmlaxyImTcke1e1ceNIQ3PNia69D
aXlpJbeIv0PBJnZHl2CXQpmZH7lo9pwc5XBIpdRCOIoImNjr1hzpImd85HjgfLL7C+vGPCi0sL0L
WrLErw31cI+4o79BG2JHb+zmLvrIPvrTex1U9nv9reznly9U4vQ3C1Pk71plB0cOOyLfT9iYljMP
4cUgpmGKPlMW6Oz2nlx2n5yLawqajxo7lVnSuw/hlkbOfNMZpA/FGS+z7mLDZWMAonCMGadHjAAF
EFtsqGbQfo4v7KWl01wT5h70eNBVfjeSGtFNootMlMrX8lKcswM3ZPc3bb8VD/x2gt5DiLazPlPB
Y7sh08sOuMHXe9yrv4d2R0iTyCMek3sMilEhIyiKsXXt3rH4FGo3rDwLMQlyqHmlveCwuzKgVCX4
CU19Ndi8m+jn3sdOM523g2S+sbb4JDJ3v3liG6uu+IHZcsb1ATA12bNO5Y3Fy4rMPXrl1AvY0zH9
GmyZ8Al2A0BQew6kE4wsZtnyk7j1d8H57xB9oLWIlwWUdY9a1K/4JF1Z7nxKQdJw3zsD4tWVXfwk
1+IK4cA3XMI7/fx3PdF4Sb9Edz1ZHsdedSbIr+t9fgmHS5m+rcahk6E5kHunvF3hIDJfUUIgLN4a
psOTQkBlvaSv5OSGJ2HetJd/KDAJn5kbFl+IUA9X3KNY0dyKZ27OoXYJTJk090KmKr0QXuq7/k2B
jkq5wLuIAU/c8NsLtRIE/qg8JR5615CacB+Q0Z2FhftF4SjpoGa6FKvp6GN0ZxN+klpAjGWbTd71
t672WDWYBcqCnZ0JmjTr8ccAl+3KT3jAkbSPigsr0nyrfGhCvlEFpBlihrHjpdUvSfEr2dYLH95P
nsWM5jjG1TM6ppsMixNHrvgoeJW4VQ9W7DDuI9yFHqa7HH3uYDMRIZpVlfsq3ItvOrUP/d5kff0w
gYLQ5x5gM0ExvXDCyGswOtlHe2plu37UYl/4CvHuQCYa4MLoQvK/hy66oEJN5QUmKm703kvzhdXy
aXqMj+FL+zRxYJJ0goDscCyy4+sO3bpba7xUoiNVu4/5gHUa5US78JxqceBfZU65Q5iVw74BJP8R
/o63yjpVTK96T5krS26Ia+PQyEqs9MfEcoyeqv2pHl+nD84zPua98KHyN/3bS/1b9DQ/qDeRs6nC
b93RVN1l7/ntsYKPeequRCPDu85xXe1k+YglO39ZVnsQF5QZe+JYqgPdDwDZeMeanTRnHW3xRzn6
1gOx+bFwyTDpizoDNUz5TX5LoQ5RmbmL7hb4QbK3yEdk5dP1BFQEMjkBGZzLG7FAgTGB/2jQDWOm
NjsqIBQwqPSwT9sJ1WdvK3b8pK2fe7nTnZcMkxNPlI8Cc2gO8JReu7O4Umt201MHQUDbF8ZTHbqT
el9Rq3nZBEsM0DD2TBwKKb54NvvL3D7w1M8iDeABHUNu9WIhXFLlnzj/MmLiLo3AmfJq4yQur1To
Sv0A0zXEhXr95D8qMqho29v/7pTwWCgazJAny7jO3VHf4lAdPKqt7Otq/4jjghl/54UzCkc+Y6Di
74e/5YVZ/0VtxFL9ed+NgWm4beiwoZ3I8bf6iK2PeygmSCU7IZaL++7BCI+bizPZlWKHb9TpCOFL
ah5EvGRLFCzrA0aiAQONIkXzFPaUz3f9S//C/7aK2157sR6a8qGi4gy5VH/D8JrE64553xOs+FjJ
k729jGw/K+zAmNWVXsg0zPJDnEabo8osuQHIDmd2VD6G8jVZG4s5Zlcn/E28dp96SIEkGrzHZ97s
k+QSiwogPMMlIl+noCsfId0WZJv2/CLccQxVDpsqlmE6jR+CKFTDoj3k1sqX0a6HRTl6EPYZkHeu
qAPxjOgMiW66ZdGciKDDEmoYpvu3AxZnttsbuXp9K8hq9PRu/mS0xhdiLba1eNuu4m32sekRl4Zv
w1P8RepCXEwtlw0y8diWjL2cHkksjj957YRviXojxEwp+tET6ug/frK7za+F5I+8BhP7FYNNUmtw
k+mNogZL646oPQ+66LwsVGP2Eqf0CzoS86dEE3un1JRmQsnL/IDU3p4TsCI+XvLjizix0q5AKvCp
SB9F2pSZKySXznSFOwY5wb2GWiEkXHo45+lJdZdD09jE1R6LTPnsb2DJThQ8Gqo1BKDmG9E9cmh8
S/WfVIiQAj79RIyg8wyeI3JFUB0oL4AO2kvpZQA1ZaP88Zujh1ggGLKj5K4epslFLa3xCUtARqTg
vakq/UzaC8qTIK2iQxq8CjdqomwZfhYfKClxWTwg1R+nn4hyzq/KodgsPh2Jat0RVk2pz4gCTMlI
kbIDSVL4hqic8gIDzuVse2PYxPQlJM4i/zap0GQO5S5B/Jxt8y15z6KArYGrKZ7mT96JbUUjYRcR
sCZMveSgpx43qtUO6zmzOimfqnyU2eDe49sEm2qbgdlzmJIkuOE5zS5ghHmzvLuxa8mMDLnFTdmP
t+KZTrK2nJrd9AzX553X19GpZlJ/Zkj93OYjC5liNUiwO/PMBKfSBOcDIXsqiigm7tm7CkKszCVR
39IRsBuYRpl2atFS8sXsWWtfisWn1UYzlPw1e+S1FHYaggvIThpyYT5PY9RoLrkzJSHS6gYs1j0M
er7h76bBIUDfV7x6wLXY4Q94K6sMIoqjGvQEaq6l9VYJvz3omAWTBwAtB2rts/5eWp4e7Ws1IHLu
lGOhvQh/+i++gDpe6y/RPm/9WVy2yZNsmQdbNqk14BcgEszKkt6vy3NQd2KPuB5pm4t3vcBJwFS5
EZhg/alQrKj2XD3XymjwjSIxn6mn83QxO6ybbWy431554gPZyRiPmi1lfuS3BVRmzSlRRJJdvifl
wngLEQ7pMUUxWx33NNYrlnf8Xc/fDOowvfHnfM6WrjgMdE96josxxmfAObf7qgl3Rp6IIyh7LgkG
uE0LjF+vwGu2fo4x3nMWMuKMl4pNEChzEbrjFgZBY4DFCzdxoNhDXlzzFClRvjM7eU8dozcMXoR9
Jb5y1znFxiZ7puzPD1w+lXVEJkJb41cydWt2Sk4+Ump0IjW6mZpDilJts4Rnxr2SDYbZFjnyUDnn
GVWZi6agIdm8IePHu3ADPHXM2Lkr5hbEAZR0uHqukUfErsBUCjV2uKvQ3XKHFuW7hW+Nl37FHvgE
5LBE4VelbH82o71EDQ1n5MynVDmY7jZpTVeXXpkr/EjJVda29/7nk/kEqw+4BJW0GqQbREL64w7p
Sa3YMHvZq7lQ7nUBEYSZAs4pdcDw8/Ec/OUNMjfDyt/TGd8eKG5xjcu9QzXgMXI7THrF5apYRPyG
l/A4Jn/GBjPZbpu7ldF4y3Y5dDRtGwKuETcE7n+tHd6OO+ePuF4mwfaQamCbTgmyzd4eIDmoLcRb
+0ZcYO5AZaB/x9lDlEShZWcOznKe3vng8UaXQCBj8vhcbof/cN3gDXXKPNodj4e6cEbWrKo3Q7uw
KjQ1YMkXyrHXgoGugIYtEE1g0QH/xkPkzbaFkexYqA1m6A3NukfjCPO+Nz0eLAuEz+CFPHbukNtU
be5o1P3mGsl7gb1hddfi2gCT3PoHwECJfp1xW8pYA+6LGgkHD4w/UaH0qOdHiidCRjHhxpznw0NQ
zwJQTncx7nGHyEWnMu65n4mpRDy4N9YTj4HX4ty6zUWAKZSfseIlOQX6SsWdcIe5CqzzafrRWh/c
KKPMVfA6HoNkItZnr5QUDLs1zjGISeWJP4jF02Thau0wP3iU87gLC7+RELZy6LnHCAsmh1RgqdME
tBC84jUGaR9XxWWvJxobLIus3vXDkUnW3w8PNEijdretxXTXP+ZAPGfG2I0bwhZQOj4tNpNithfh
p4P2WOlzdaxjLXaJHOfB61JXtHZ1sfl2Bw9IFrGdWANCzG8pMDGIlVUOrfEMpA2rexOisYw5sRuv
3lL6lRjQGrfg4UdOJrmRBuHzhWfMZY7hI2vP6G78yO1uCK56B4aDuDyE5z6ifuFII/OWNtc2sNHR
AqIjuyRPIBzXOvgbfrtwqeBsFulkn82TOgf/jDB7qdBDpaeiijScQy78p8Hpms9zANaNO1sEl0fC
WmR8tM5nwZVb12nX3qvP1PAYDSSWq2wvyQ6zEEwBDkuygGSBj0dUjP6TvK0mutZK7ILVyQF8MrDs
QPzcau6WSJW4QMHiAiaOS8qBMZVUAo1tcrAgUSKtbY+a3Df3x3NlWob07dStPjnlR+uzuYbcE4kT
kzGBZgZceLsk7n8DBEHxAciquyHFfPynttwUfGSiHtriaV2PfPw2CUZKmTtYdua8o3quhb5KlZOs
zKZzIW8Ef99An61GymfB7qfZ+eyeOyTv0GndTQ+J/spixHfvC5Rq8bDNV2HHO49msOgeKkdkD0wy
ElxyYJWsrUKkDGG3+STOeIILLyIYz79lh0eqPm4jrTACCuK+tFQ4MwktlA4onFMzx8og0fyuAVGB
Tgb7paPSkbJ22nNM7sBeDryLDiPoKWdhUSzHUbkC6W8eqbOB5LDMoyRAm4Nenl5hLfosg239qDt0
7QXZqYHf3bfoNwzoGWGr5DTNsW1IKvABAXy8m+7CZ0ZUlM8gu1Iq97LDCqjYQ2Tb6va6Bv9h35qf
27xWrjxLCq0YCLW0PZtk11OoB/Qi5B4ra0DJftwquexAJWVS4FyFtY3bspgH9mFZttj9SfEbJFiI
yRx0IkJ65ONeU/2id7LIZXuu8P0wt7sYI3/T8CRQZ4G2bkpS8k6626SBFd/1EQBwLxJZPG6f+lAp
WGkgMpHArKYP4QvECtuY+tMcBGs/mw9F5XaMKeGN9Wq01xp/W2u3zaQhAFmODTHCCeIZjZyO4VmP
SnRHZy9qjmN8XEpHG1/H/nHrelFKiN04IUZA0eHAXiVTcuq3ec1ahCmqflBGQHFY8WtY0gwQdS1S
tu5MSQqBluWOFahR6yPIMmyWSBk9cRiZ1Y7ZThNvMo/8iq19iznioLsKn/xsxgFvFcWPCLtpaEpl
aJnsSpHT/iBkD/DTi2W7C15Z1VjZYO7j1GgxA4zEwASwNbxFNL+IpFn3AtjPNyoifLzROaw83pmO
E+d2znG6q2CpAwDYtPbYYDmzcyppATsJAOU1ccrSY9oM2pVlCTg97J4bNvrOq8eDzFutUMXdrv9i
wtMDCZUrS7dP2OwcJlScPszcEGAHVoUAhbLBisqX+gPcEpjnPDAwMMNR0fbRtBcWT6R0Hjm1cOXp
oKdWj0d13VPIYbiF8hoScbGx/G1GLNb6Pn9jzrCkuDJ2onXcHjYvYjKzGbFz8Igi0RfzgIfGzgNh
nGOJ85GXsV12HwBC2KA47wQt4OW4wZA3Ey9jLQZmrdhV0oVtbEjOrQnOmNjciaCqopUQb7EPZx/F
Mn5kDAnOWC0YvsvZPR0czaJsvzUZeKz8VRFBzAEzfkbsztkoOUjB2aX6jMoC/cwt3uOtCEEyny0k
Xzv4HQCE04zq8Mjsj6adOASsGeppufLxsNm7kvSQ4oIH/WKTv6c2SrJOvrod3yBPKH+CLMJFYYMZ
9B2ovwCkBcVkDueWChM+Jiu0VkEyPRNTP+CkKiq2lsjmoVkJVaEGniAa2zODuf0stCXdolHTU96e
DbZBQOswtI0MSjglQtKnO8TbUphCvXHQcAKOFPyxiwwk5zKJmETo6jXZlHqlAWVeq5GAkaWAqEq1
CCCsvac9NIqih1iNX4Ydik0WiHh7HxIBUkuit2hettl0CEVjRDIqhEE/yTIraVLE3YhYPpOdwlmr
SxNCvdmlTnTBk1aeSDepT5M+5bso7AyIFTM7V68q7hg/IoVCIhXJFadVWB2MVftGZ+ljCjlkaoXT
OV4LlJ3Qa2VDi8wyyABNY+tn5W5mSLfZVCpP3/7y789DXV+8MDMvf//UZkpBkCPe/n5XFNmCRTgR
0UYLKuW5R0tZ7xERSBiyYTwlG4k2+88vcrQCkvz7ud8ot4NcmzupYeG2Gw03yuJ/f1E6H1smjpJp
aQg3xIf/egHWeV/mog+uUpY0gbYvuKDk6OX9589/340d068oi2DpQFEmBk4N8PX4NhcrvhUwYEPH
bD0KG71XyNoFf9m5hf1ksEYS8P5o+6n/cbXmxgNum6zHO3v79u8W/vnD7a9BdvKb//rHOguDsSUH
6ztqPa0BEvLvk/++pNuTyf4u5+/bv3/U6ubFEukkzgpsJaxkGvJKTrp6G9i/Lwh4DIBG/5d/+/vF
37+harBXUj3xFWM64VYpeeUYNUBd0DabUhK5OELGLGueW1HuEIiIkWyivyFH3YRGH07wsg7K3DoN
qam7Wm5UfifUTxOVmRWwmGZu5e2UykA5/3a52JL5hZ9InuZEBM2hCq3enRqNxsgKpi2lhJYaIwCC
sYwupQBQBllEUr+NSBcjkZ/j9EpI3sFsMsDxNyJjtwymLSzTfd1zII8iinBlXoNpXkiJ8rsWwW4U
6ZEa60Zz3Vuz+Vl0t1ajIKi1Uvko0gpJSNfFpJi8yGxSX5NrGiEUSdRWvy6ydN+IS+UrKsDXZgpx
2CY8WcAc+lqrw6SHoEVKQH2ugvEf56mbqBxp1Tg8dOAqa6pWZpaH57oYAm0MxERSaMK1jRPOGAAW
JrmWpaG9kE/UoWq0ICH3oZPBSEeL15WoPrYDymetccoiqSUjb77nQeCAjgiDdKptUU0zHV1euvUc
QnAPjR1dBZQxUrJCga7Mmted1yCTUY+j6Uz4BaAKqXho1Qx2IZFhFFXyXIl9AJ4+0WHbVyn5c2UY
SSCh+DVVVJlNCoT6lIW0iYb3sWLQ2gZNxUR/Vixyh3Im2hQtdHKy2RkLGG3z+6bVBzRzBPGv2LES
vzZLiK77gOO5MeAckFfpp0UFSJMybT8rAocXMtZqXNKAGShW6SH9qJXajogVAZi2FF2WaijP2Gbe
5C3rggoRmJQQgXrBoDVAHmHBY02smlEwkNyZ3jD2ZVfHxtfpBPM09LN2J3J2GUN8KOdoJbAH7FnH
2ZsBL90XtU8rtbRTNHDAFRpE0zqJXiSdzBAc8xAI8nIcYiSIGtThjpYyQpQQW+BsWuXk0hbeS1Xo
RlOZn6GDTdU0nrp2REZBrq/rNICQotELBWU9Sob22sgKUIIR67UhqVhAptOgPSVH0XXCp1TRrRcE
ycYV2YdJMVHpLYM0qXokFLR/9Mo0oT0bhjbts6Z/1yN0faepAavC4t01+KcOUsK5lywJAjdmsk0i
8pzEGKnmGN9lvU72OsFtS1X1u0E5SIgKxcOHowNFh/admRiAGYquRK5cPMaGpAUTSFrcIQqQSjiz
SunwliUCXaAV4/RU4vxd1G8M4qf91ELsg/Zxh660fFDQuI+qnOh/CT80RYfOkU3nbowif3ksGsMb
0Tk7tXVzgk/TY/ZTHPNQ+lWWDgJNTeGMI4BeA4CkXjtqaN74QorGggjzqJAavJgeeh3ybNe18qEE
HAHNDyFnLG5HeSFJqtEuaXO9O8CQGnZiqH2LRYW7fKX7oZRzErTd09SW75OOZPU4SP6q5EjzZMRX
g4V2i5DLuAcvn2aGVIqcxC7GkZ07QVFppM6fib9VHEEUbJeTGkqzDtUGA/AVa6gpOaacI1jBY7wQ
QvaeyIo30CIwEKOBAdtoRiAMxFuaXImeHBmHoh45WIxwcbIhbjZ1ZARuhTWYlHK5qnG8T2vtyBQp
PrGrO5sl4PW+mp+kgjxugOamo7IUTR1lw7h9U5EAVs1eOK4JMA1hI0jW8xp5itk9ISk+B7iWnRoe
DSVH0N8RBiHLoPxoE/kNjKuJmgBR0SbKgsOtO2EbZVuJtl40VXlpLamj8rEmQZsoxIQVhagWS5C0
hISl1wg6C+04B5WkgxuM6SILHkRYxakUaDpio2PmIcFWj9TJT0Ir3i24AR9WAhk9x9k0qZXr0KSP
oWQ1Hpsx2vzpE7Lt4l0f1icrWpWjTD9LzxL5sV9GmjpAsToEPo6T8T4v1jc22cm+mJLfJUYcSFbi
p8qJoJwGlfkuJOt4surqjG5z7qeQjmEPiB+ok5HNI0J6NOv2JNZ1csqk+LlEX2Yn0slYcuksoarm
1bhke0JmxC5ivc/M0l3dCPVZR3iSE2Yibra03E061PZww7upQuvmK2ImUEp/0jk8pR1qVnFcYHpZ
E3ZWU9KfcrLdPKPt0qi0gRC30o9DOD72qdwFEQwdGg9biQTucNSmyTnJGjTkit/OQCIeYn8ISR0S
6IQfu5JkrqbLL30RTW6MrwmCzbXuYSYfNNrCUavKuqdNpEdGq3qFmD9LowJGo1uuAuZgkLHHFcGb
wrGqCgVM2dpEKBViW7aWQR1lbxLl4STXxf00rW9z1V/aoqNGkKG/uIrjSU0Q8u+TeKQGPd1UqoYX
fMUYvMoX5CKxiz4yHEPXNi2xBYiLoMCMlsNAnpFqqiShPfQahKROp6jQ9HL+CP3nMi3zSRizOyHF
Hc3AgMJRCeibumk4UcHOSykVFFxOvsu0cvNUc4nf1Y9QhPvMZH8oVYlSuWEGCRH6voiAdejxcMKi
8EGChhyVrUXLxCwBcGNl2KX7euyeMKtjaxeoKko6ydYamV8J8ipwPQegMjp1qlaOAl2kpIlCqRb0
k4s9VjaTHEojUBOMhxu76qnNmQ1rRpQGXzUqUObpeIb1OGflL8R9G/cq7aNeX5sWKbUoQcOpHLl/
HcbLuloJ2jYXUyvANgxIV8+AWReyAfm4IN2K/uZ8wqxNBDf8HWk6gXnU9s+x8DBp4NEzq2u8MB2/
k0UNbxadJbHCJkVF+OIcReNX1BmhLwSKVuPuRetW7mfKAGsVNAUhPS6Ux7gtNoGy7ktC1bOVCTca
kyJ4a66vSQgQo4EljAIgy/jd6JAqjNbe1aSRdrMUcgSt2Z00nxcliU8DOtCCidb+JKHEORkkOaTh
faWR8GYxcvFVFUOVNN7axArQyHvjwHnQTURG0RjOzNqfWKcu+mDaqUbvbpbWHrb5VmMSq9tsJVWQ
goNbUHy1RRmCr0aBXrFU2oOdAv9Zb9y2OWmJvF4MZLDRVc8p6y8ELFQIzHjsXPzRLorU66fMovU6
Q8TJ4hQmabpiISFnnybCs6c2HEAHpZmv6xol11lD4QGRwv1kYLiND2alHaVZ6DxjkV4UPbusw6Sf
pbx9hrbOOWmC3kwhpMsyW868UNxbSus+03mUCEWAapJRK1xi+pziVDu6dKVi1udFR0LRFMgElOdS
7VIq4D21Or3W3DzqDuk4Ns8dsEWvpr+OusODrreUL9SaR5YT0I0iXfpGKikNt2oJea+69Sn6Up0G
4Q5GV5AMshyolnWPHUSyH1JELwm+qZwZ3fhIalr7HTRs4MD8WJh57+aZ9o67CoKJWKJMkIwpWkrv
rdpcikpBpG9dsW9i8aBI55I8Mriarm6YXEJSofBKfV48tW81+NiEEQI7U44E8ISFNsGl+o74U+cq
hfhTtCU9e3EqgIS0iBA3e8NikdZyxDamMMFD2rX5NEhBOBbmTqkK+G5sk+UE0wJvPirh3aMi5uYZ
jVqnrORqXyUbDQHAZylp0nEO1ztRHKW9jDjEnnxamfDdQJ6MWnUkerO6AmcEEEZCfZCyNrsOiZX6
8UBzPdtokVVlJODnF+UkhpkvFUhKdU2C3q42B/oE/cg0BpI+1BAw/RtjziuUvbGbsVVpVQhPfFPJ
F6jfS/RsaiN40wyd0bSSXqPX3ICCnxLUO39ia51FOaWZSs48WQzvFiPb+AK0T3DEeBJF6iK6Kkn3
NaKWVKqp+alRsbpzZ8KUV9CCUI3IAwaYYky5lvu4R8Nak36axUgO1lolVE6690Gvg1Uo8Qbp8wl3
A+kQtiC3LZT/Dy1lNMwP7FU0o0uv8HC7lf1ZXEkMNeQ7J1MERraAzRBSRN6rsnsVhGTh6EXkKa1T
XNEW4OhkEZScElD//dofVvgvXX8nyIhLm2J6kdVJeCTdVTg7v9a2a3ZqhwI3otKaSa9xEB6q0gjC
kkQBjdicw5rjO+/popfGHcmQU2bK15TFWHhkiWinalHSdljBb/WvYzg/U3bQSJ9MdjkNk0KjbSBQ
WPUpHBRMIeQ8yEjuD0bdsrdg4tHR6RdaMfSzJhvhRPI4oTT7wlrgfjRpWxYqjoelUwBO4jYzoJXu
oFfGc1Fgn0hTERhFr9yr0xiMlEfGCBf3eBGAtltNc8f8ZDtNldVJNZG90+wJt3XhW4ZZcDSl5HVO
OFbFmNXIbGFBE8JCH5pLr5Ww3wH22klso4se6XYdqbiV5O1bpUyK2y/tuzhpLU3FhCVa15T+1lcp
EZ/ilFbhOtKWx+4xBP5Pqz9ELpoGdfMeJ43kKvOfXj08/Br4f9zQ/YjjkbSryO7mRLkJxjT6orUY
9D1W2/ycIuDXS1wD1RCQ/usRk3Tb+Jqvy/O6LlDIMPj0h6q4K7vuaY3LvZBH0S3XXrpx/JpTCxBt
TCpZU+ZwuNzalqndyh1axnMBOwQEiVTN4BXMw2hm57g9KZL43q5IMhSKdcQGaMGOSDfB3o4PnVWM
10ycfpQJGsmm+ImggoXvu5FlNy3JX/Xpua4q7XtVb2WSXYu5bQK8RGgDpfPWdKYT1FmUWzP1PHMg
uVSjfsfGGvc9EvgIAdMDycrV8lFQyqgsgmhEv+VDWOksSPrkjgvcMwEMnytlL2xYozekqMdSJkqP
9Zh84er6XRtRQ1W3uW+lcDiVYClHTlVjNb+tTpRcfZMGwR3p+WMwpflOHAQXC0JAgihw+40SggNw
EZqW76V23BtZQU4z9V7JDr4bpPk0jpESyJFCwB+f16IaqSUYtC7qdT+jrrGblwXaAZY6lN2CQt5q
LhsxcWo3OcC+piCORUQ8YRoRy/UFji+tC3yjwM6qr6Vl/SgF1rzp0H2WOk9cTsLaX1b9ouQSFenU
8DqBqMggt6tNqDSqABsQgwEo+gDGZySlWwveFk+d5aPGTjcbYD1Q5KPHGcts2FAFhGwJ70ar/k5o
U/Z98auFUwRCHg5qC4CZnSa0RHSUgRNJ0bq4C6KpWkIzTlDxIeraz1KCBRWa3tI1VdCqFdurSioX
jvHL0HWv87iuGErdWwVM42wQch/NjxLsIqJKgkDE3FFLt3gPIe+ufdbibzJ1w/8XevspMQRZHpf6
57//t4/vIsHlBiXx5Kv/3zTbTDxA/y9Cb+V38lF+/B/+5t86b+q/DLy/NayZsIhX9c01/T+k3kzz
X6KF9a66uXhq//zq31Jv0r8MzTJEkWqIpOqqiY/rv6XejH8Z/MJCPM4yceg2zP8XqTciyP/NEhap
N0UyeTsLi2viU3mzhfyfbAIHGVXCNZ4FJN7cVR38XFc2oGJSXEI0W20E6XY5AcRdlxID6ik1Y3Wh
AbFItEPVVHaUWfXJbSZgAElkCz1x+TAhU0j1iwT3o+9wbFsz+VM30JtSS+na6rJ6GLPkozHimApQ
DHqSwwTXJoqLeTGAJy1AMk06uALWJ+6iNEkbtuOgn1/7AfEUER5dPSjjcZmiQ2LKrZMVDV7YBhuc
UlQnKy9ZBst4GhcrgzcCii83xTMu1Mh9ywAXmyb9XOQebToVKHU3hzaKGBQv+uFBaENoKiqi5QnB
ERZFsIQX1r+imHhdDQvQfWSINOMdcdjYWwrQ9nWbH6lH2bwEDl40+UIEjHEYJZh4ndu2FSQItfzW
dO0tzYsdBffazdb/Qdl5NbeOpVn2r0zMO2rgzURPPZAEQW9E+ReEpCvBe49fP+uwqvNWZnR3dEdk
3BQp0QI45vv2Xrv86amBK2vaLOm+K6gWcd07KzWkfBZnlse8Gy9NibapH+h8xSNt2558oAGfQUqB
jYwnwTEvs63ck3LlfCcIsSvVOmQpks9cOctBqnoVo8OsD9WzUeWrskw2XdqG8AvG9qTH3aHuehyx
UXjJah2RTKF/BnrYnkOd4BIrMatNEcg36ZaFCqsxgs+XWlYiqoLna4eKSwnEOTn+KF+r7iduz46q
Bi8DdJBVNuCR0Sz1q9MtazeY3ZIuFMOmE80nHZ5CNlsPU0R3b8p081yl1wRGk9UrMeKblDFtxoXW
wFHZZq30IGm5sqyK5JdZ0T3vZ5QRjkHnP5aGwIus7KHoMfuEijKjnmCDGoNDWimWdm1sJKRQjpgm
y/TLL5x0F1ulBwOHJHJooiu48c0msqWnCDyKk9faNQzxKXQ9JNxoCnLWcrzpnKZ481yMBbF8eFSo
NygrrRiarU9o00o1S8FGdZ3Gp6avAUQe0dyoxjTsJ3kITpTWiD3wJ1jcsnkbkqJ8YXqc8JfZadCt
SnI32D5Bw+gDIhPzNm0JCUXpw0KcYuuEYLYbNi1xO0QJ3ZqZVAl/xJqqNs1aSi2cTDIUPNOZ1KVC
oCDs+oVs6EifNakDZqFjaQjnk2m8W4M+PnZo4hyf2XMO1GkbE3ptd5K8mlTJa5jkwepVZ4sS73LM
8VSDd8Y5bBEFVCRrUDEGCIkUyKxMiHAkNx/RbDJHTdi3hhiiTfeuxmz7yf9lyYyxBMD2g2QHxiGt
rtYQ26ckRqMVx0ReGL0cr3rrOwmieDtk/cqf2VwouoVlsg0+JcT8STOFnjNnX/DrTqEmTV4+1huV
440cknQYCd6PZrAnk2kBgDAmYATMgUILVlNicjAnnXr7AHzb6MzLlMtYffXCAPzXmmsiU4aWTi2Q
ylfSSfZxZ+OGQxfU2fNXnto6BAzzGMQEb+VjiRIzaK+d0X0ncuCQg9KiCIkmOE4S+XcWO+yW9kkK
tPOhOmp8XXoLk6DPO7hKGohm6lFqcwrI/cqD6dRWfcC6nx5BBkDA8lFIFcDurFLsHozAdinLk4MG
u18DMaaZJeCWvtspMk7gUikQrGWkKXbDQeHs2I75uEHUjiUqMKl159Apcmta9jaL/w5iINDIo54y
tEcEAS5aNrS9oj3IpfVmgBOj9ZbtB+klVbsIUEXyIulUj1ie9MtpmNCgJzATHTL9Wg3OZYJ30xlp
NMltzhhh4jmTnddwIGouV3C6zWpveyxRP4JKPfURFOs+KeBmlhaaFYPAswTUxRB9K0UxXB0nB6A2
249ZL/lrXWrtW4H0PqCl5WlFcPHn7oHgCbxJJkAupW6HncM4rrA8Q6IeszajoOLYP4ESoSdSu6eS
HJCrEX3b7dh6ZkaTZDAqwh9Hw4v17nXOkD/P5ivV9WMhpw8UoR5aufql26R3Rn3Wrq2BSLqUKS+a
unY3jWdFbta2AoY3IPdwqUplj2xyxJ3fecEs00GgHVLKp4HMiXOnWE95qMxHW2kmVH2INbTqjVBZ
KuqKRNi1I62TYv4Yq7j0ZiX81mbyS2Lrh50S6A1nm8PmRwChbadScfNY6a6WluI4nM+aH88POvFh
SzXx3Y5oAb6FeNrUM3DMqonAAAzGOXYmY2FY+DHlFGf3XAM9bCivBHq3HHHjBiA7VUmWzyaRTNpo
UC5KO4qHnVSiKJurQ2PPH76ex7ukTJ5NstBOTmlA+6MCapRj+ZCNLJUTYkd0ndGAThcNl8A41lV+
HdQQ2XnDWrejSr3IaykFslR+l04uH+pEZfSPyFRVTXzetUn+KU4BO1OJK/FBtPg2aGWjo+6QwsSJ
4cutTUOboDQ7xV6Th89ZowcWV9KzZtZupzufPWVft61s8nUB66+NjKijvMgvkmHulID5NnLmX0nf
fcZTpyNux7dctfm0Z1DaxQE5YGoW7nPbuE2xM64kX0ZWSkeLuEEF8kpbPcokE+A8NCGXaIDqCBBZ
jHTwV2o+P1alcMC26aXMmAulqRGtVBmPuPIYlg56lYnhrC3H+FgLhp0pmduxhtoexsTFlAnZAnMM
VGhUflSI2p5dmkerlTcBZdXVRKMVrCcBFxkTdLVxZmXaJFpA8bE0WX0R2+3FHRNpECYY3VubfnNO
E296bWpIm60JDzIKkqNBLzVj/bRnw38JqGdiIu71Uwt6bWv16odf0akyrc46Br0cLvRGUjySO5yl
rLe/SDgaDxWtCOjxpNgYfJL4sagcMuuK+tdII3RdKMWTqVfvbanRnGuYRgJdM7Gm76aiTW9RW+MZ
1B9shRZhKWUv7NR1FMgw8KYU808Pan+U6U0n5Si5qjR/Rg2sQiXOTzUQdWZ3fCtKpD+rraLSTcHE
nq57p34uL7IveYWdIWECfbaCxKGv7RYYTtynbkfQCRXj+SscaPyorPTwxXbI+TCVllbGCF+CwS6T
yisnPELZrLxJXduwiKsZ2JIAdVOKqWKizutE05ILhcAlJNyzgquxkEo8Mj2Y/hH3aoGxiimi2wLZ
HgivURlpZeA9EmuQYo6fba2C/JEdQ8m5RUlLzTpqewqkk6tXA4yaZp/F9rxrpwiryYzEZmRT6VCC
YKAfwbGhgxnWdmqve0XBaCnFKhEAOCbtglWgBSalRbSzbf1jWGTlKdFliiEQqyZW+QsjQ8UW68CZ
935oVN4oyQgw8ptqoXQZcxu3rVYjDLEmRC+OKgMbLUvh6sW9mklKQUOrRo7V+Y+RHj6S/4QwsK+J
JA0SBDu2XhduW2BgtUkv3JniH6NABbNGKfLP2/c7WWMr26R+0AYHglqt2yU2SQZTHhsjNeXzSkVE
a83Qiba1B5EsK36dR628Njr5XHV6uWMWgVcvfvqPbv5H9429atHbQSN3f2xapzVCYLNc/qfPcv87
v1Lw2Ztjl6IQl6hz/fGaRkLM8uL37ZY1/Cq0iUX9l9/8y4+/31RgavOCmEfapn88mwSccxEEhUo5
isXUP573v/spSXBi5wXRn6Df7H2qTMAif3xL//gE96dKSry+mSY5/3jh+33Eo6HIshIikgSKzaGd
BaZe29yha8TWYKi7/6IQZ8D9pyalho/eavqXXyDVmJeWOMtSHYix0raicD5zSoV3BH0tkgDu//iE
FIBiA7N9B9kz1JEH/+//3O9zNLJQgjwhK1vw78kd2agC49YJNn5yp+QLXn5zR+fLgqKfgtNXxQEN
M87QVgDeHNJTd7KgvN1/+st9um5jNupJd7FYt+zVysg9kNY7fSIvbTBKcBQiXMAU145qCAacXLP7
DXPM4SHO7V4kBqhF0KM35XV+/zOJVyyoZ//LfQSJrlPkZ5TjCTKQRHRBMPcSFt7kEIkQhN/39/3o
rKdCxVFMVkFnley4qW4t7w9yQvMhVHI8iIYOy5YkCurv999oFlw2ta839zdciu/6/tNfbqrT1K1n
fc8ZfbjL/sQ7SEWOw13D9Vu49VvcFYoMCFukQZgiK6IWcrW7Bu1+8x/3cd7hGVh4yfZCNszuAori
EtecaMhA9fWL7Cy8lM5HEz7U7rBODvnCOr6Mu3wRbKd1tWpW+HVArVqboVvGxvoy716GtUdzZkHK
8eQS2DPFB8d3MdX5N69PdtkhtZeef6td4wrQcH0AKbyEqUC06cKbd80KIZ37Jl7swOAMeuSS1KuX
2F4eBFjqhXjMF1tam+fpizu6FS8IZ+BmUOYofinQTZIbF7aXHV78W5tSPoCY1cFHWgLl27IKvvLe
sALy4h7PzRD2Q7UcH7Cym5fDCgHPsKIfVdSr0rllM3RpvgtKlny64TWqjnp+5mtBe9jMl8L44uuZ
oAfM89YxXlPW0XT9z7kz4K5E9K/uqgayroseS5bWTQdf33WmczVfTPoHgJPmLV1CFjknXts/pm3g
pqzUh8uw5pAo+GJpeMekjGwQmvYkN6L2Qji6UsKljMd6gN7pJYfOphK+ALVWT3QHFnixmRQQsPGx
Zvoj2pIcQDtw+YGbjr4u5y3AsTGkQrBoM1c/h4hnhz1tSOIXOQgsCUznaLNh/qKTRzgHVSDV3Cjv
ve9yr1EuywEv2KpObkMLvQCad7OL0rWVn1j8ixcbTwqdrXRRvBLoEyOM65a8OlRfyVxFWzPAOLXQ
0hUJs8xrR9rYToQRkuUGAfWTayIdoV5Nv86+2edqa9vn1L8wY7n8T38pXNVjvFOvgmpEpy5dza2X
PE8TQDTtjDmJUN5lSXfjIT+qyrI/hjuJTwrhaoG/G/ITCkD7UwbkhMqdhpEXfsqXFOzNsOq/KwLS
3/l2sunZf2BUXDgqFvSPzp3X4WO/iggd+9w0j/LaHRlZD7Ag6mMriuPfZYEpY5stNUA/6WeeHeMB
tUPyjFKuRs6QVEf5gXylFXDthfPjAwVcGRyveXkqjyEm7lP+lBKttP3RuXCq4a3fjgAy1I0FHWhr
MGKUPgChkTO6DxF++a2baSTqQlNId9rP+KPxzhfFIf7gFOgMaS1bW/o1q9jtblAaYVUv62diuuzW
y8jLwudKT/rZLK+OELOWj0rmBdW1yd94eFsvoBPyfehngNug1DnqCntsYH+I6VLA6GfORw5Zt3yZ
d/KXxy+7V2ol70q8gR7N5j2FWe5yIqXzJv9xMPYgf35QSsB7RPUh2uWEXKU/HP4STyrXTbmkhKiX
R06uIFyFlnhJuqOzTZToMXzmw/GUXBAhB9ZqHlqQFNBKYH1q2GegZoKUpCndk3kJPYCtCtLivS6h
jrlN6o+EZ7ztPjiTm3qrKitHOoTBkZMyBZFPV4rQKWUFGJc3s7ebXXr/lgRRxX6qyken/Oq0X4ig
cOYA8t4W9VbGk0Zhq17zlFF8kOpPGKw6T2DYN2AsmXroWdz34GlzxVOGaaN0H5p/6TWWgFh+q2sy
AXkY36v8TZbRxhUXtTzat1nZVYj8JY7IkBbgZ14I2aKysu3Zi0Pd5CnC4tcLUvDiGZlDULMQI2GU
gYvPXHNNkjS34Lh32hL05ZetLCYIzNtuvjjv9pkjrIKT7BhtP6KlfW4Xpyh8MLzpiysYBDTDE5cJ
w8JQb+ihWpvMOQ+6+6FdsU5gIkEUCbZyzhg9+YnDYXn9rnfF2M0Y+8apxGt4yq77Ylwd2RSJrgij
bv5jcMPlrRzyZ+pME/2+JXJ6PmngfJRgJ2/Sd02h7p1LpUEh+yWvSxfnZr3RE9bkJ5r0N/OMM+0+
NEWdRwojA7224yTknYy76RX0yonvgLobVQxv1l87ZWUGrn+e1oO6CB4ZOaMDBw5IJ9+W1T3xFnT+
2LCWvYue6NUe19Oa/Lnpi9GHoXTkWusQfDAt+htlp3hi5iCDG1rgErh35ubPDJa0eMSJSpUvptnL
Z7A8MllN8huYSTnrpSe99fIf6b1gcpfW/Y6DRRlHPZOwqQdutoWHyOOz+P1Nv0nHb3Qk8hdfXbfi
XUzKiiuJy1E8ffxCJYVh14i2CJC5gvktQ/X95bXMk6xlcbDK5Yf1TibCQnqyrrgbXrF8vltXpj+O
o+XxBYUfwxc/eGiNajGL4ABAsEFvkHmYiV3mQIuZUMeLs1B20lMfcqQ4N7T8UqqckUioAF6s5+vM
EeXU4r3COlpm5PmK04F8Qw4HPgKPpaTIoF+jZPv64MxjurCWKJZ31YH5yz5zlJwrV/3MTNys5yXo
9GvG8zEfeC/WO9uwQ8kThwNQvhWDgubJZ+koPSk7DhL/vcTP4/KLL8G8CS8qKSFMJHzj/Mjn52Nx
8jOF9jtxnRr70kUsny+UK9OLQXJW8Zw+qzcOY3FgevZv1hEKCbJLxiiPSPZcjEzWkdnPuHKV4dEP
YLqG+V7l+C3VwJWmDa84e0xl+GexjHqDwznDycKelEcyVFJnXTOKNq9vPJg1Cmm3GOX2DJXBNp83
0YEDz+CTPjMMKjuuPPolBz4ZY8Ark7txRNS60N75NMgdmEP5ZqHXuSSz8FLW+1vdHCIm1Hf+oeI5
YXNZBY+c9tl2ClxEtxIndOlyXDBTkw/xkRv7hnly27o6NlFxstLz4Q1YJOutsnqlwW8SjxrFSUoe
BadZ+sPbYvLnJdiKz5uu3pT+pfnisvYtj6MCzZ4pe0KBhdeMcfWIOyzasoqSDjxygvxp38RZqrup
4qmc6AdNBu2GPvo0sljQ14C1fqjF26z2ggcLBiR93PFG/SCk8No9CRkgY2r1XkvAfozhwldQHKJL
PEEG8zr04jBwManlhChsRU2fs77FFqpyJBcl3AqLjm93lB6QtsJK5Ss2QFc5zYHiR0+tJGwa/q7u
1npv7tMw2hB0u88IvF7T1AKMXTaXGiOO+VjSPkjJz46VpXH8sG9s0hfInxkaRjHIqaBtlgN5KdbT
Zapec1jFEMrfBXlSphqwDABvJRJADbjMbbu1/Pkgvnwlvy/R1qTnvaQZlcU1y6bSZVq1+z3ScuVg
ZmeGKIuyxPA17oBjO5EoAhBMG8VvTKcDT0NSOXEqwqV6IHHE9deFcyyLZ+NIdgtolZSGiOL55Knl
J2ckxlecBnZxLKFQ8EpPQUP6rA2uYj1NF1bm8gD14RhyurIi1sEdymB9GPxZuXJ8HoIjIUIakrzs
22av/8zUaj3F7Cg5gQNX4zoFc3euWNOIE+xAViovfvvinBVipwW3rWwzOqvhguqzeeunJZjm1lgo
spcaa2JOuq28xQ7NYE4SsI72ac0ciMo9tE8tN6+jfVJE/uOid1am5nqexyDX1g/SUw18R3eLV8Yr
zoARjxg17XHdOceM5VCwisoj6YVAf70CTSOjAMMKMkgKYKTkmNjCxWplXMrYYD1NdiX5cej3vGF2
HJxbXoizgv0O06sAOqvlwn5E9kzdkUU6M0bTbZQTNHvWBinrFBbCAxPUUjuOE06/VXZovsbmB/Cw
KV3p7iHBQy9u7NRH5b1acVFang/FjvSbeo8iwGZpzICM8xLTiU+VPZXHS0VFGjvPxvp0iHxq9PCt
UgF6fQTgodnKRM4tjcHGPiceDwzYohIV8DDXe74Ke5u9QwIcrZ1urIj7CLtF2C6B/Kbo3M/RVXJZ
W7oGJ9eGhW3tcgK2dcrm6SCzINGOzVvL5Q7x3CbSatE+mBtaFikeRUz7i/KEY/+LS66IXS7iGLG7
zHMLMgXXI20GFnIOTsUtla8RTA31pol6PKgJqkNf7Q/TlLV3chf7kUQQ04KDG+pemxyLeBVIm1RZ
ZsfhSPGRZmdzlaPlnME0X1Q7Oi10T8K1TAGRpUsmLUlukHv0Sy5KbiIUaYkNlGvNLVCgboC2ONY0
ak+2dpHfKkmcQiOXMrlR3S/bCReXSoKlsM4gtnNHeAEtlHfPA51uA6v7K5Y4fHnEUUoVuPjdxM77
uRgWxmnK19hmdUZ+kM/j60gep9oum5Xc4XH9Rge5mN46Y6mUXowhjd/QPSLoIl/LUL27axueEZPQ
UOej4H4q803A6tlcWYVrymtEUo8PzrJZh6f7wkRl1wYuDIo8gp0Hx/Cy7+BpujDhOSihor0uQ7F/
LJD0JMGmx+XFrJuhNO7yQ6yxDPFgnf0KKNI/dECf9znTIJg76OAOxOZHf8OmG699F2rFqjDTnRxb
0MfagWbP1XhoKAzrqxhvdMuVBBqsqd4txp/qnWgnjjU7pxCGIWvYhVMvjQf/ihpL+4UaLXv233WJ
IYP4B3AqN6R2+cJ4cLpgUX6i1e/zbVl5ZM7KACoXGjFfzlF59w/OQ1spy4I8FU7LfhNjStfeOcx6
v408Wz34LePLuGP84VQAIM9SVSLfZFNZJMOeahrt9X7qr5FxCYbHOX3Ve7cIJy8M3zTeABXdBRSY
TK+waSE6OCigbc7p10yg8zV/G96rlK28IB8zSu7xn66iw7QCyuLsmgOzMgDmvl3Un/w/PKdn9am9
0IjB2AyugmK02Z8h1SJ78PUVTK6R8SJ2pWOmwul2KyptCA8+GDGIyYsJGIIERIm2QZPsAgQ6QBbw
pp1Q8qF599/n9XgwDiGjG6jyQGEkRGnI8uDD9o7BZn4EkYNlyglzYvluY7/F4xOY76gXcJhDoNmh
f2StzH5vOYcf2JAuMgXCVbklFvndWStrxkwmc7d6DuyVfTSfKLK4KqVh+agb7DB2kIbBUwFMwZdH
p53CHX1UZ43GtWR/tQnXCmsUaCbSok5xBgiw9z5gQe+cpf1+yghqX5jXYA8b+kntNhVMKg8/lEFh
7sxoqr8lx3EPe0PbAPvRNtjQH4iwgJIbMpzh8lmQi3NWVlS8GRUS/mw8FDm9zg+Rzc3ps6xf8y2c
khgGVOXJIn7BE9q5Xenph24Lt7a63PwTYIuDdZYoKSysc+EWe3lajDf0xpIbsgpVD9nPyPYO4PZq
fIxczIGYEuZX8y14756Q5snhDuYxHvENo8+RgwUmDZgeDO5K0P7KF+UBFj9ZsMmpUPeF7dbg28hw
AUkILw0wFcL6aE1ra5A2NULggMWWVxxhrIgxEds5Y/6phOC7tdzmNX5hFIV4R9Sih7+g1bZRzPi9
L8AQWwJe3lXvZfRoRiuuYuWh0i9TKXIUZn1rKz+suux6wxpBrvFsYVBn80/+HdVQefHG1onpjxWC
1ItNTFYg+qihM9ASFv8vgBlKLIpW8cF2scS4AcibLZSbhDFzH46LlLoK7yXYZsDkbSxx8HaW3WF4
tZAgsKa1X7IDqHvDxqI9efULGoUCnl2KEJxEgFLa08xiV0VLh1YbieEgJptFd9Xt1XRUMfXSmEFy
ai5k6BDtNu826igc9IPC1Ro/sdxkhz69JrjgJ5elfulaDikUV0r98jYXe3aUJG7EiwBqJGB2WEnH
af3BWaBCnGQW8GjbTPE7kKR0iR/qFG6GX7T+2DXB67PomyyCp7Rn72lBWSPrAYnFInruLPAkG/1Y
wHQTo3fwBMiP8Wo9viY/0UtHGt+ioPy+Ur4MqicrZ0MShw9WYQIZfEimd2Bd4DY0FBOM40Ca+ThQ
Ua8B7O8FYxzqAlYcB6UCVQ8pZqE2B8oBKmWU0K0W6ZY2E/ogygcogFghMMqj6IDhGb+WN9BKjQd9
29jYWxb5t7kC1AUtQ/hS1n75UVzhKGKKN5O9QIzNK+cUnsGPKfkmfbGZqwbUqhglF/6vOFfcZJvZ
3aHRDG3J15hDkttFbygSqRRpYvcSPveK1+FJh2T8gMkIcsfkVG/lMyXVrza+stKSvEy/dO0q0E9O
sVMaSsLQIYp5w9CR7Jx+4YOK67fDSXmx4dstCFxgew/Fjy+0v7Uv5lvIKEpLHMw6blogSuMmiIlC
Rr0G2J6d+zffALvAn+ykFt8GHLdWP2gPI+uJJwvAeH9MPlT2veRdcIqg4oUMni392qVJUNBefik/
y8/iyzkau5qdPXWNM3IB1AJadUu5oDuwliRXs1T5jjGMAESOLkAE95wd0Qbpt+0Z57G8BtQXdu1O
Vn78Q0vgRvlSumJVdvYfc20TtEC6BQZQGZHR+99VAyHIFIMBU1IKjlN9sqN28d0uCIGZNwEI3Mxy
VcuVXAI/2KKLw8KW0es/W9j5UAfhzGxCmm77cdNuRrQIS/E9kpwBd5/l7dE5AXQD7lqcEusVhJG9
hleHwnSBeOP24JyCd/pVIRkC8pt8o8b2/EEDyBSj7XP4whIK/TA4uSWpGhVhH9hqwfFBgWPY7wHP
4jKlLn7WGMmTBRnirPPWKvt4qFTGy/hLpfD7rj0UT/4WrJj1Eu3GR87E7yq+9Khwq/hZD3bWw6Mu
8dm+qiX5JAtL4NwhJEinZIdpkBmZU8G/AOUGKOn1sBsFIRPJ4uKchBuI0qr8CsxvSUYr7lHw1eq1
HfxNMmxb59EqpEMrBZdANICCe/LP/cfhngdUT6whZQDRwVBocNCA9Q+i7zN1koXAq6f1MdABut/n
VNG+RMfj3bOWw2nOaY0KVZdaU5KM5wGgt2hu3X+TiZ9+39QD/K+x/NjKOawY0Z27/9XvP211bBWM
+kaI2rJiHPjz4xO1VrbBsItk8AOtCLG6/xOIm/f7/FJkWoW28eGgGXJNtsPCT/z7T//yyPsvDJHr
9PtPihr0bpo0N5KoEf/VoUujdoMhsSLNj3+Ce27W/UeDhr3i3n+077FUFuZjqG8gU//48/6Pt/n7
PicQAVu/b9//JktrMN9TsP7L/b9v/uOnMAthSIhn/f2bRA81FDJMTb9/YWstL3K/XQysy5SydFb3
h/zLy98/NopQAHIiIiwhK8xWuaaz0uldlFEUv0QNV0SL9SUW8pqY1bivNoZhhWs6+7KnaiS1ZvS8
opja1aw9KvfQsuHWAPLqRJhZoulbCRfPCk33oobi2rZM7SYJaFEg4d1tiZsiGc1qvSlHR9nKlNEk
sDwdlHutHpYaLQtHghYeiqC1SSJrEy1vjkMMtFMU216fKQoV415f9xiG5BpZQeJbzkYzkMmGyUsq
gt3MBh8gSW8DiW/lXeuT9MBb9PFJcxThZYhvuCb3mc/yTCY4jvy4WAGj6QABZ20JgDvOXoOAdQpV
joHNm2E7W6kBtlPA1gyHFKh9TQ4ceXUYQ9a6AhhPI8lu/iDnemd1gA6MWNrpWf1URtKHTP5dboAa
Dz6HnsBgLWffzIBDWt58j81L8IdJBVF6Jpl6Vofu3Zwp6pC2N4rYvZH8PaRmmE9qIvmCBHUkOwC6
r8wiUPGCALFeqVPQwekuHcP0NJDwN7Ujlr1S/YWS5CgHFumcSFhVUgHH5EtRdsGQfuUiMhA3E4sA
ESOYdT9hbn/SRs73nUzQYCEiB0ORPShtZnLlKEKxnW5VZLpt/mKRVqi0CkyNaYeYZJtl9Flm/0B6
8AN++8uEBTsi9RBCCoGEdIRqqNekImYkEtWDyVqM4d6vUTXq6lPneL39aIpQxQLHWGeQeGTa+4Ca
J9mLfE2fDaI/hUxGRY0/dVZb6eiMi1kBwKwvh5KqR8Z3ppHqWMYd2HpiHsdZZ7XHHA+IUcRATuRB
tiIYUqqJiAxnAlJaUlsnER/piCDJcrxWIlhyFgmTJE0CfXnNypo6qNNRTSWN0iKVUgnww4WdtB/I
qxz1Isf5b3mjiLI0AM3bZFvOOgtLbGMTno34V5EtddWSV0E2PJU2s+vUGoKe04zbPiHmCD0QTEAQ
+FJNmJ+clqeokd/mEpJcpdrSqtfYT2bq89gpxbbJ5ne8igwpqoJWpiHp1wK5jjbwjb0+3SeoeuR7
WhF4d4fET84kV1HaZ58k0JZEUJ+u9CwiQmd5fBrHft+THVqbQGbtPgvIXTtOVnCzwnyXKRqkY4fy
hzaoD+NzLeJIUxFMGtPLLNUWplqkP2kivLQy1I/qS9acnyrJyDYt+LrGqmeSnfaqofjroeLJnWli
8iJEszVgKkgVeamhsVMw48+yv0bh658Qv+4dAlaVe9Iqm4e0NJ9Qk9cIMVHfTlVwnHvjw8yRL4wF
62g6YnPmVDB4oBhZU/Erhoww+Vp3TuTCJnDihPj5rFQJ648aZ7Ae+D++NsSHoXs1FIY5knd3Rmqa
rqLR3Q4nBZxS7cCzzn5qHIatMzCL2/a1FnG0sDll0ml1UmpRO5NvFYg8MR9Ea0yWrYnlNerYXWTq
AMAZRS8da5odqQ22tnxOlQxKpzGfSkl6DkVYbkXbPDIdsJ4SFRnydAltp1cJurHr4vdpUF76EPmX
WreBJ0vsmKPQwJxAQm+bgBnwRUBEA3jdVoA4A4XRSPXNQuJ9I3J+i+++Ln/5LX0egwZkttNEJHCl
R6SSWLA/SAvuTBgKqggQtkSUcBHTcRHhwg4pw4WIGzZE8LDE2APBBSckcslLSDqxUTZPVT6c+M5P
c61uKha0YxfTNZXkl8Cm6JU4jz7+qkzkHpflJdKBZkk5E0NtzfLCz6IffbxpxQhTXTMxRxThRdW1
BGlwSkVeBuHoCGYBCtOlZPQoukwig/UEK16ffkmFDaZ+bn90k/JWJfKbyXFOhGur1cJPu57jLdLg
cW+R+jwxfqciBrpMcPczJk1We2u66KfF8XlRAITVc4BaXXewe4tZENlDsc5soqajlFzpuKleExFD
3ZBHrV00KiHkjy6C7NvIVHX5y9RpF1ThW9p+mlCZlroMBKCYZBh4eD8R6u/U7Cr5NdklVXNCXS1U
pRTUlQIynerXRDMQNuC32bMUdp8GHmWYd6LVJWp1OgloWZoSc0EQN+CEp0hEc0v0JpF9qkTiwkah
70lW92ogvyqFhjVaMFdEzHcOr2AQwd9lSxHERts7kgmuiXBwpLjgjv0B8pczLSKd9AMRJZ6PaoOm
2niRa5kVuwgcL0X0uFknj/KsfhWYZ4um2wGKGEVUeWmwehLh5ZaCjysWgeYayeZTy+4zFGHnhYg9
70UAeq6LKHTSB7Wd1BEU7NNukmkzBD654iUZ6sBn/GNAyZHw9mxladOXk1KdkhtKRhkZ7FJPQT+x
T1lX+Kuw7xzeLX2SXES3oxKj0F4SPtcQp9TrUNTMhhKAre5kH9OmEo3jKvIxydYKSRvoBN2mK7+U
xNzcfVL/52v8v8E34fTpFOCZ/fu/cfurKKeadMP2Lzf//lhk/Pdv4jF//M2fH/H3Y/RVF03x0/6X
f+V9F6eP7Lv56x/96Zl59X++u9VH+/GnG+7dDHbtvuvp4bvBAnN/F3wO8Zf/3V/+r/+WpQyDlen8
V5ay0/dn/dEkf/KU/fNB//SUOcbfNEXXdeRfhslQL57vn54yRdb/JhuWYWqWjcPFFm6uf/eUaX+T
ZU21ZYxjwlGm8at/esp0+X/iIVNUixcs/3GEt7/+3/82WKoZMkY1Dcsaubu8tT97yFINE8nkh/0h
7/V2ZLit/PqYi82RHyFwu//0+5//+X2BkMk5NoAfuow863/61LVOBE4RFF1NIVDLKGaI1y8qk5Li
/UG9rhHiYUX6RGul9tOrnw7FPnXmjlF+8FBrYlsZ6sdweC5siIr5PFhuDxqBPrHylknqluciZM5I
IcDlEL53GJxA41N3hR/ZSTn8TfqvESRDs8N4TPlrhk9C17d89O3wtQQTtagJXG0l7all1suaqrsY
pQ1aucAxj7N12vl5f0zj/tnO622a1ubRiSEut05s7MrB2qpaDZTKR7hfFjLWCK5WeQrEounZcsyP
YagoN/kUWDszR1xhgvKTBzphqvSWmUxSWesoSD8GOp7aLwgSbGOxf/M6i05TE6JP8NvJAbUBCbhl
UuiUlMECnOXChwMeMSeZM9aNSVBZFaxO0CNiG0lfQmm8LfNnFYhXYxrdVpf+P3tnsty20m3pV6mo
OW4gkZlIYFATiZ36XrI9QdiWhb7v8fT3A8+5v23ZYVfNa0KTlCwSXSJz77W+Nbxhm1XwfYqHFB0m
nTof7nCa5Wv0S+RNZErJ7DnkQG2Nd56qwAG3M3qHqSB4QxzoRVTa0sjK6AEPmY9qbtoW8ZTti/k1
iEZA0h5eY5XgclpInjLae/ZDwKWl68F3bh4L133tQnpMCvXM1Rwz7xlLmKpRHe37DnFeActa+i9D
Ih4Wt9SE08COMPndUnkgtOv2VFnkcBVhXZxglaMl1RhuzkN7NqUE0SbyTJJ1fSJ9+XWI63k7TpwH
sQCE6ON/C0Y6y5n7bI8Ir8vChnFgN1SizBgz2yMQq6d6YohtKsR10GB2zCZvkyjwDWnlL2taWJqQ
LVAVMEP8z4NLC7moIjJhZkJyK0Jqhc19Zijw43+2TNTuMjsno8H1of+n9aU3IFRWXJAnkCDQbZDg
1MVldVPlvrspvMTilI6o97vqZplwbea6vzAyzzk/JAitkU7L6JXb0C2fi9JUB/CF9a4fQAlVmXXm
5nLbkhGn0HnjRtb3E9NBfAkEjWQRXkg9cwlMcFbrhoBYM7acbbQ3uCXVQE5t4LlORCbwgo4hsw7C
TdA8KgJKRG2+ZE3+JapBpivmxYMy90mXfbNtawaDgP+9cuFzz9y/1efCML03bazJDpsv/VGftfPy
mgzoY2R3pwYJyjdh6UGx5U7QLXTC7FMakQ8qpi9LNnykD94cdLow5emKz17FOq0Fz2BJ+eRVAYXE
kWNloRsmFejC8r9MonpYx1eiiBV9tUbBlC+u/HqkvNa7p17gMFkflY1XLaguuiB+c1MCK2gZLH6Y
7HG4ltsYeb7lut3pGKGUGbeql49OUT02aUFPDRZguoqF/3kw1NJy9RLnAOQTXPQJeD/sBP4mCdCZ
6Zb1qOg9+9x19klgxbeGQPVR+TiEXBtPvd+fNqE6n0quCZNQU2xwvRBsdJXI9LHL+68JV5eylh0D
gNTi3mIxInvSqxyhsLRu5RK/6IWJ49LBIk2wLkB2zC7QYTcbglwXp99pOaLiS8b5kiLXnm15XcJB
Xcl8Ar8QcGo49aGv4Xl3tKUzmm8Gig/5Y8CRTfo0M+MlAroiqNDXV6HxvpjaHi8b6HpemhzsoCWK
x/Xuy9jLdvhZWYPXZqt7Ape1vLFjMODJ4NJySL15a2lgR2qBCxUPAOmCmhZhh0OrppXuJB+VP0Ar
k9RSLRLJ7BxcYTej81YVQaIeQeAeqYpi+VblJAsP/UjFyhQsmdUngIinbX/VoEes10aYSsE/z8zL
olzfKhqmogFgCCDh1Bn7geg3nV/LJr4XeLbq2ZNItxqm84v1pVfQ/5aKTDJHsSbKAoAXztDHm8rz
bwtQhYMVnmcl8ttO4r0xxFAJa6ZJDVzidOgNVTywa0vUbWSv0HYlJD5yaU1wey4z7YIpSV6dHF2E
hqq94B8UwPW46Kxv9Th8YEDi3WTY+b24LFEIVuV4w83gsgk9OLURg26ksjvfBpkTYqNO5nLTjG+x
Q6G2yJtvkRvRWSIfzTjd24yl9bxNo8eka0m8gsNQAjiAx9e9JVNHe8gDKeoZdRnr6kNBBmpqYvon
VkzJxhWc5Uk2ba3Ae1s6WNlFRPkoHcKztqN1m2s6MZSGhE+dvieKzzaWy4IXlu88RYhOlPgyTs59
M8+XXTj2Z9EwF5cDwZdhSD/ZARHWKQFbj8pMV/gMtTF976B4AoNokTHjc+0kCIUW19nNwZpMR2Ny
RljdoaJqPVDAwbiRqZ62ZTcZcCzf/Bj+droqAQx1Nxu9C4ahcgtE92M3pmiVGomrKkDfwd8OTf9W
+aRIOQoxYecCMmrju5mMIicU59yAjFrqU2Nn4Tad3TedQS7xWC0hwscJGxF03Wlzz5/c133KoDfa
yW1sk3IjnPAyHWvrcuijCxt73UmdEz+nUtwzpUPmCcVKt67nC6+7HytmGdRwN1QoSf3MfNpdXE84
TrDexOVwja293VQCqM5AaV6t+HS3+pDXOj4dErS4kIjb0a73HVM6urp1BBcQnUDbzps2H3A3xzF2
CVOfqIZqB0Vo4LYWtsIWbZJXr+RzBrYwjy/isET9mlKC1jF94sg/lSl0HEoVmMsAOOMEpY3DcLxt
Y6zO3vQ56ALAyGULaVGSM3OOJwUPaYE9vlysj1Q34v3UGoDTo+ciGlEVN3vfZ2NgLNXUmUjYqr+I
bJ3ied0hsNz00rLzi7L1bubOob0qc3/TE7tqXPIw+1whBfORlIV5d5BTvp87xLYtB4uA3hatIpQ1
eyYwL5MR928dJcAd6299z4AhZUnGcmzITbCqGaKQiK5rjdd2qOkKKWkl+87k5VUX0W4VBYh91+YE
mgg9GmT+zcwypQxIk6872GP8CuMTBjsFBjXn45mZ4343ZpCovSmYL0fa8DtPh5QpLCIvXMvZzvWM
pHDhzlqRp5gkiDjWbpQ/LgqFPDg12yacsQXwuekUIe0as77VSrroddTtGqBX+yGJ7ouqSS+1VTm7
smXCoNz+inOAOUh2VmN13dZhwOlZDK+mTV+XxP7SNuYhiCYWtoqucdr3n2qqhEQpevTHEvCmM/f3
rdbzkwW29+AW+XTVBPLRXwCFlSWgnYoaYDC8qsnfWl2Exr0HmD2s1OwG4zf3sHHrxuVFIfuvDlTC
G+i129yXeHsr6zHPveoOF2kc6DOvpt+tiqbYhb53VZcxCe+CG/kSVsMG6YbN4Q5pT5ppBwqAtlJr
GsocMT3reSHGYEQ6VyBm0wYz6jxG+WmzMKcPF2t4xD18UzbNdZpFpKhIRapKBqNtpVja9EOiiCZ9
F3TxdVK6GDtLPDzGisS5a+UIWit0eFFZ96dpxMxGumDjkoJ8AIFh59JOQoJo0/qb7ac1eauyvjg+
653xRgLfw607MW00kGgnQ/tojGivhuX4Ys3IjsaUBG/d6+vIcGEDzzvMmF3PgC8gq/KyYp/YA03B
Obme8lSeGW+dthufdb1kKgfgEtN+GFzNop82yVDp3agT+FMzwB4YsE1rOpCmwLPbYLmbkyE4TPQO
TkbbnE+mQ6MIgPu8G8x9NgAk8CFXnAVJbT/nCKYSoU4nAbiRBChibxOzncVKDSJZoV9tscBurnIG
Ekq0l2252LcTXgopZph70v1ILAFtRRXQopvKx7pdAMlW9YP28WHahIo6+X1rewtR4QvRTEteE2OW
own3y2IfO3DhEzswu9FbkvPetR5sfKynASsLCNG4YDNbvBDIMTBzA8+Tj9ejU5Q3xXgJirI9XTwm
p2VRM09YH5Yx+vfh3XvAkb/GITOOI8i88gZui//gzL/jzbHYIyhgPMNbOaHcCMZzOysQ+3x/PeQx
HhdnXT84Nj2pfKbBUoRvib2wXFusHsH++lDmIfUvOTgXYS0/x53scZwq/NJHO5fv5+tT22/O/3nd
YcCvsC0fXVu0nWh3Ke61h5j2YbMau757umJZw84N+0OvpghIfzPog4ZjbKZ8XMhcBN2dq4Au2fEp
RW8P9W77Eml6lGptQn5/GFfW+PHlbFl3tdLNrm8DQvFCTN1HmPrxbxwfbAZ2FiDmH2z79/eHBi2O
GAiamtYG6vGvBdbaRT0+/f6mTwJr6djzflg9gPbalGWuFYBHXJ824FbPQnGZlxlXw9Fi53fO/zw9
uvDqNEbHH1k3R/8fCw+L/IOW2PaJ+kG6Qt39PsjZXRZhg/A+7FNRhx0r/hVcR+OjgwKuEf/0Ub+J
BLv++GCtOwwgY60jB8ILM8bABrC5AuH9FZx+fDblchHb2DqR3LX/8UpKHzb/0TVZ2XogX2MyH3pG
8K1cvZOu9qrzsuqX8jBDbKYMaB+4L9TnkXTq87TIOMDH1w7i53PmJ8tBEs05hSX921o358dnqkmx
MWEg7MXYQIrj4fgsazpUYs70cVh/NSB7rMsj4qjlvyff8VnsxWz3MAH7E+A7wFqxyZAFiKs7bjgH
iU30SUBIjEzhA66N6PVU6wELEu2aZ/soES4qgOhf5L0e8PRWKwZ/xBEz2mGxP7610HDZ+CxDAZc9
aQiq/4LujwB+8R/kfaGqBnh8/wqrvduBAruru9XCmqxnZnIk3v/zdH09r77G1M/FydFaSp+Xc6Fd
XabH18eH48uF2jOE9cIvLvucZfjRtWkv/SWLuAA122rrZMmwjYL8QwT/YrU1swXHrTpuy3Tfl4Lc
ewnb82QuIqT/DrZ3MiZ5SAAG793ePT+mLhjLtChJ/AynjUoYSpx7rUaBJWtOu/Ok7DrWATykXCgb
vN/ipFjP9eMD1/S/z2Z3lTt+f338sX180x/SEQ8ha+T//D9QkzCIj6+73smRwa0/+v6/l1bmpJF8
m6qJbSNYoSIHeX2qanCA3CuYm6xvJrRaTvImZpz//psDfuHzaX04Pjv+4jBxH6Z6g7Dd5pRwEvLA
tZsfjq+AY61ZAuvFIZsPdd+Z7fFVk1Jq29qhTeT6UmkAAgXJYSUGVblKEo6/cxQnvHvpimLvu4wq
o8ci9eT7n5eytTapohNx3LfH3ep77P7jy+PDuO707y/f/QqAFk2mLyM64ocKpwgPMCoDpN9h4x4M
BU+W2Sq/wdpO+p6AhGuHIUYSkOH47HXPmXl8Ws/OVWwSd+dPt+UMWt9bXcLBcXDy19PLOz6ljFtv
ljUooCvvrOPR7Ncj9cPTZR3ovIaVNLCWvX8cJLmFM1SWfqGQ3ianac+xkO7g0fqzX7j1Veffv/7x
Zbz+xvHZ8SGq6o/L2Muts45HVkV2CDR0Rv/vr4NxtvdeDy1o3bJ6fTg+Kxg/p8GJD5SJG7Qxq1L1
Pz/UbTPRUmqKDfBFVngztb91fOECiprD8elkScDHBsVztg6++ZqtkazPji+nsGEFmq/hEF32ORoF
fEoFbOD4AFrEZWxaX4/CuiZo5P1JuJ6TbtgDElhPXk39bSdGdfvD+X182sWUQtPR9U6PLysZpftM
iIsffu94ZtuduBbaQsj3/eQ//s73z6hFhSA8x7J2fC+OQJafFBMzWBpI/37B439p3Qp53gQbDfXs
iAmzjTB7J+vdD/jpv3Khdy+PP5BpaU7/f0fm/wryJ7ie/tSRwTrYxK8/NWTEP//nfyB/9n/ZQPRc
mxoZpHL9n3aMZ/7LhaqnfV84wval4Uf/tmOkWNsxnu+Bv/2fJs6/7RhH/Re9S9f36NUY14Gm8P/S
nnHeA/4gBWolldCawqS0Bdv6I+AvHCd78aqSu38KW6xm3L6hJppctFV9002wzNwsivZxboEpCFib
9g7a8hKVQ1LdqmqJLpy+v7Y6QpjBzFP74QaJYJ7MtYw0cr8v4PKJ4Qo4s3dowDTs/YjIjh/297+9
wv9V9DnMgKJr/8//ftdf0rajaGUJ6dgevS26YT9vQl2Hiz8scJ1sDhWluHiXwks4sQJmvoXjDKcL
Wt3eN68I+rK/fLawf25u/fPhvqeR+inFIXn34Q0RSAI5QrdvQFB4Q7mvM7geLFKx4AuQR0F4U7Em
xbhNkJvEQ/nnbf/t53PYfHImOMfg6Py88Qta0GpW+ENzr72ViigqMQp67PA8chNa6KzPViw1YTAY
/DQu6b98/rvz57j9LDhtxentSL0SLH88f6ah69NMs/O17pAyNsN92FCLkrMWLNQgkkjZhRvj0ckF
O3Y6zjDrcrUnRKfIJUKLqrH+skt+/42kMuvFRQ3w3R7ppigIZNV1e6tE9i2SKQJApurLv2w4F+eP
XU02XDtcLihWlOtAN373MW3oyXaog34/LYRZzx6mpWZyk+eKCmjqduE5s9bgeoHa6zko7PrRGm9N
gyI+M7VzWUkV7bPJdS8SBv39n7/bus9/aLgev5pgfHCkWDu67xuuuh5IiBBdT/jgqwlCgm6s6Cv9
2ZN5XrE9NolyAfWqP3/or7tdO44DcxRmqBKMWj+fCIidiXyRZU9tQevTIqDwUNl+uf3zp/xurztq
xaUa21darj//gUdqe62TiDRl00LaYYvHZjQlkvdMwmP480f9bi/++FHvDrCr7LAO6eTuvTmGAk/g
S9gnr1VCYJs0VCdnGW3iaL7686dK85uD5xnP1RIpACfwuwEZqqrrjSMXNEo3lJggUw9+bl90oA13
SNnIgPNvIqo5V1U1PnZGwe2uhwNDAxmMlkk3Q6bldiRykJgA55ACXud7O7uBqR7+jIG+7pRe1lT6
cKuhV6Uv9NagoiQi2bkK5mk4LZrwrRXucpjT28Yj4SFMqf6I2cFrzFK/uxO99UlRCD78ZcvXHfru
tJW2MrZgzWqcX05brw1dh0VNt88cEnjEFN/JjvDFKGSrrGi46xCWU3/CYzj4j21GHhklqduxGMxm
mvSwdYsHODb1iW35LOYMJUmvpFA/E34ZxjQRBk4WZ8A20jYU2DNdXntmOawm4bomGGZx5KV2VIIZ
52ucFwSDeiMa5g+zi8+Oxcml5SQvf95kIX69d2lo30KugxW6jOPt+YfzOfEzN1101u3LGnQlNeOL
sU6+TSVN3HZ8WpKSdPDes1Zp+XQoZnaHpd8ozV/bHWrSJbEuw/K1SPnXtj86sUtLphIf0bpRRJCA
8H1ilNxeM30GbBnKzDxSujj49hcSsaInOHJo+Veov1XD3HYYzToKTacqAGJud/lF7reUtC1+ppL8
bhq8OwKuUCZcihRfVEHsqSfNldNRkCw0lYmLZIGBKSOzKlZZvffDHWleT9hA0wkjX5nTzCrVg23r
J09nD02i9cF38dG4BQTUwQsosJ1nKfyXRllmt6y9v9IZuY+q+BktqSeYCne4yr3wSSbxbW+GmwbF
RRYPCV3X8etc0amwKvz5IkTmh1sjM+m5492azezmFtGw/aOyNe1VCzcFiUYg93Lm6k91jI1hVmS5
lkN2rmxa9QlBUCezbiiaD9Y9TQaf5dPXqNFfYe3favXoljAUaYl8coT7qMBFgJEDPepPZ7lwV56W
pP8ACJ9iYv/khvjsEt3Ee6BsxL8KOlhF091k0fyXs+rXgcvTmlkrQ7HyXWPejSATSVW9HrmOetXt
qpy4tiG1Vu3WYzA13iakuhtkRfGX8f+3n6q56yL2MeuN4OeRGa8Xcosl5bZrP7dyvOvL7K1v3Otp
wVKt0pfUdz/85er5de7laSIyjACSi2rJeXfLaUN/KKysZ+6lcE+u5dN5Sh4aq4Or/Fkbgn98+8Lu
UNBXern984f/euF62nPW6bnv21K66+3whws37Am4GMHFwswoP1SNs0tmuD1qIRiq6pDLdQdjvVqj
yf+ym4X8ZZTkg5XrMc+VckWH//zBOYzDnKZiRzfdXPtcYdjoaSdk4TwR5xp/zlkznOqh63DWLdct
gyfYjeyzOzwnuhd/+za/3vX5NlRcPFjjwjAl+vnbEJi2CBcUwn6amAXZ67ARVunWXw2bOXBX8kxa
cd0aG7eRKm/SIICxQeJhHo2PpetQ1yOY9c9HxvndoWE+LFDraikE+rWfDk1dl2qJB9Nis8AQmGXW
tiJNZDfEw3MVzm9Di0ewrYHwCtcJue9lL7ks72cTrCIb8TGdRHhyoNF1HnlI9dMeabtxkUdzXDed
HT6KhEDw2DbXTEWGPSGvNCTzq3qJ3iKEVVuKisFfdvNxWvPzrdGD+I5kz/dwVuj3c9pQWZYVRLLF
wkpgA9m7YX8tTAA/Zui5KYsUdWgS16eDpI1HOT89LC2Cq0yvF37Oaq213c/OwtTFHYoWqNJmrKpu
4/qtT6Y8OM4xy3Y2jS6CYgL0Pcp7tJ2SkhtKXKT5WEob/9KnuXPQJRscqjOyX9vNlGUH9BInJZEF
f5l9KfGb85yVsZDSSASEcv35DxdYIBo/n72xhfXWnnZExUXoG0wEMmWpxeUAnj3UkTqLRivDAl9g
mo3ektgi5JoJ/9Ar68D0HAd5MLlUy5ASs28W4ohBYY9J+SGfatqq62K2i9xdl32xvPGpiTICrQu4
7BTYmf+4uIerhizo1c6lnQrAEeQ5LyTDoQrQvETx/Hlp0SNkKd6ILGjlxrHbh7F0X/98Th9nfb+c
AD/sjXfX2UiEjQrLud2HvQAels2gtxccGKXJx01FBsyWcYEePfUhVxC94zutc2qMfhogr//5u+jf
jfRrXoGtGYWEeT/0efOgxln3a8S8WQVF3nyhnPSlD3yYa2JG0jEYkiYBSDdhyICQiZt8KtMb41dn
vsoOC1/8MihxZOrKp5MOe9f4qDyQwGBmXOc4kKpPJ5To2uGPxHX5uRP9cOaHqsIARjwKO+ORP/vY
eIjkFrNqbYYSsZOXFmS9xW8kaAIEMc5Nl+kAArCL+0TTqfehyMiFANOU8uss7bPIYYjyJPFwyFj9
3eTjAIrtF6mCz8JAscU84IiKjLaufuk7VNd1FF/GK6quCV89uh3nf9m3v570rm0j32UOTKd/rTz9
eNJrB0scApR276n0M/S6kghnELxUmOVfFlK/GSRdlrAK64rhr9rrQf7h8mqz1C2aUrT7KizeUKhi
+iM3rS5vPXrcJxHNmiJXCDkL9fjnTfzNlJdamEM6BWkTkKLfL5zrIOwrE2iG50Jv+yHBre2RlJt2
7VdHGhSxXrAxTr8mf6Zg6UKCMfOZlTyGSXgIWQmt13ulux3vlwoPwBw1ybYkZMwV0V+G3d+c6K6t
HNdIyeSChe3P+6gL49oJErslbj300ZYhEUk+D3Z2O1manPH4rTXIO/68e46TlndXOhU/x/eEQ2nO
fX9H9Qf8cXHM1SWG/tqW9oaxf2MMkZu4rkIP84jjttUOb9+BKsO9E3hnGPuGzeiTCyNLdTvB791E
EYSFJmCiucTzYyzGC5qYf5kC/bpe40Bqbp2G44Ib4919Nu67QSOtwivuld2GljZJ78RIntBIgpAU
JW9/3jO/PWNZInm+oNxGpe/no+H6CYThfmr3srgaO+cK0ngHc9u9ZnCWJxnn76m/TNDS/nbC/roi
91xBlZTTlQOCOP7nD05aEZZCVfiSl+5lnNWdMKwOg8jgXp6gfBCCBhV72Ka0hynpA+5IdIu1gtjj
kRRzYOati0lj2Nleer4s0Ib/vGPEr0URvqBh8WhzMXv6/agxzrj8ojblikL0yqgCkll1yS6t2ivW
jd+imNnxoLydi8ndM/NDBUosUAuog8YhizrJCKdlF/75W6nfHS9myBwpVrd4AN6NZV04BI4s7GY/
92FCnsEcnVmFPsvaJaGDz+S17XxAQTHJdOEAV4mJ4xlmOIhHiZffzkCCHB0/yGn61ifR+NCL8C4K
WqISiCq25HJRe8D6GGmAQ6EGdgPoveQR29cF9wU/EVedhzcn9iP/akFXvykGpnCxvcolXX94aeur
omKFgF6836Mr7D5nk/6w9Fl5ZsnEPDt1+LrU8TYdRLQfi2i6ygS3Ndks1WVZgXBiDvDnHfab/eX5
rusyGBvm0uLd+R1ZXjzrwsWmDqMAbS3ITbUM27HAB1D2+jGO+jvXat6S8a9F7N/MtQiTUYbAIWF7
3vsidoxSHyW2qffulJlDYvfqQBJysHcCnGRQxcXZ2DTnA5KY8yygvillrbGhy78MKL/ZA6yltLLd
tRvxy52hIsS5qzxV79N4vmlUjiUttW0k0aQAmkh8xr8rrucSAJHCo/fnvf+bQrrHh1PNZRFjqOW/
u8qdJQiTsufDOzNDDQujveOVX5IqDC9zIivQZOBlDCH0JkO4q/AI/OUq/s0o49uU/JQrXKFIG/p5
lGGmVHT+SmTPesxvlX8mA3SELSSoBM5PY/91i1kK/WYtyZySuCjjG08yjv/8mV5KhnK4CD5zyP0v
pQOCaaw693aiaLOLu+Yhw1ixEVPtP66595yGwaskl+nCTAHUhinwbxPrc5HY0bbP5xCqRQwMcsTB
3TvdZStqXIklbK/OIOTMjLSevKDFdIITmHkysst0MiBIO8Lpg+rBibKXdgblZtom+dwBwSYzO7tr
M+I6EFJq7oCQZ1QxxU9FV43buEIoRjNYvqRKfSGMR29HZwKGx5roKhTrH1Ii+JwaOFwDdDbbvqea
Yz2qgGmkGfVzDJX8jPJXcBXEGRrZUlm32h6au8UJkFqM8o7GRv3UvaHi7CFyDe6LJ5/JgUi+DdT1
m9E5afr40bCCuCtHbV2NDTCtKi9Yc3tR4N8nBldgGM4XUR/frgGCz20hyOCZpf8BF2yxl4Zsyw4V
+U3hZ8/MZPqzJgkXAqrtC1314rzrYK6ObXpViSm59BayibhDFs9IJx7thoQgpFj+zhfd/JEIZmbP
3fSZIBviDpiSQ73AJJPaGbmK+Csekth8daJq+WqnICy97GOXx2CZ0SHjVe7jq37qXqsZfEtERhcQ
sLzst3kVk7KiiK+LSatEc5AtqPtTULmJyCd3Gw+4hbNVD1QSM03L7aWzkn4v1lfHtwzKT+zpKif2
0MTX3Nnj664syVChTHJ8S3iVPu88Z58V8XiZrA+lrYZ/nh3fC1JM3UMT7JH075JU6ktKj+7l8dn3
hzEPh201UpPzdJXv5hiawOCU8RW6hPgqVEQVIDGowVqlJeQh2yIm0OqIDjXNp8ktWb0sQXceoxg/
Pz4jFCbbkvlgnyA9X26sslluQOc7mFRuju/Q+Ztv4ixRB29JD2XjXnZFoG+/P9QFMFzmKtcmJ3ND
t+mEN4nFeTsXE3PcSj1NqYwOSID3Y9cvJ7BHVIDKQHlAbernmSOwi4wB5y108KC8cifmQrxYUVle
tKssmoQKQNWVdd9VwrqfyvpuyEwH8K6wbkVD7diP4Zqhn9joUAePBIMgDGuJ+D6+zJniX80LWZ84
6JvBAh03mXS8ZZrQjHNmQZeL+1uyqIydwCyNgrs6g8jaWlN2NlTo2UXtEqBIEu6dKofkjgLTsJ3m
GFLMDEegcoeIiJZ4uAgWvE6dNP5zNifZviorYEiFEzy7SWudFqojv37x9q07Lc+zQrCL+hUQsxUs
zw6pkJYS/l1uN81z/ilb31RtlJ1NPRwZWZk9oTn1E8K3+cHtcGIZUT8B4ICxmIYFNXKZbN2yp0XH
kvjGbWN5c3zG1BVUjIclvY1RfHTMkQinai5NvZidqdNPMkOtjOgE71OUuZzfCthwUF4PUx6e0l5r
9lqsWKjKPK01SjzWHgwyjW43KaRAW0rslDXcEjgMwnphs/0h8EHhFu7GnjyzlykfPKCy2UxirK6s
2YEMV7W71rkQzZjCieqDu24Y+k/hpD5gObkQS1HcuKMjr9FhB2j6PfJpmhwWCKHdyq2i18jNZ3wF
oaYGYdcr7SjfoslnhxZd/rDk/d3sTe5HICTFth2q6cwi3/mDnp5hk+TPMkZUWFkUjotk2Ad5DUwp
Oq+d2f1E/3faTc3SHVorTD9ol0b7+r6LmHCbVR3+EzxNJxJZ/pOr8GI55Gsf+giPHp6S52KO4Yst
2adCghKt0ofEKRtYg6n7HCU7Sa4TUIaxv5Pemin7XKlaPHqNX954+fQU9k3wpGPit5PO+np8lak4
vipa/PZ5QKL2WFgcDWqvd9xk8BC55IOvDzO8HOpC+DEyWqCbKoFcLQtAUgvFpUPliPnJD1zyvOJK
0m8r56dM6XSbGfvLNJIeXpdJ+9BPkbhCU3rftEP70K0PYqJ+MJUe4IYQK305aMrO4PrPx8KhR7W+
JIgneYgLKFmj/cnPmwH36ES6get/mGSRsl5zuRadlHNEmYMI0/hL+40DPR6IS++5+XjqNnAN63G8
QVmrr2nLAVicYEl7dUebYmwIZAsHF2G+V201EfWbKQ7nm9Cr55vjsyFiIlNiL9eLlezmSdLPm9r0
dkJ6dONmz0R3hbt80D6lsdC5sAcpLgijtk9MbUhHs1zn3BXce/3aXw4EF5kLSX0traJrM5vyIhRp
daGq3N62beLvR8R8faqLHS3a9s6JCa4m/NFc1I5XXeSu4iw1S3RzvNmVip9GychCP7CX6+ODpm8g
Ut/e220TXpIpvPVCiKpovT8TgnDhRmCWk/pbaQ1f3UBwz6HOxgZc+Pgte6RiO1bUOEDMhIqqCy8E
GruNLuD9FWV+7szLoWEZcaJVDKjO30tJJmua3qcpPK0+mxH0x9+sudk31YR/AhRU0Sq+BfO+gfju
0niHxVlovhKbDuPlpUOLHDjNazJcKu7jLGBOp059HGL33rZm8Ltxf8d0flNMSFJMiu5sHjRQaeaQ
Vq7AnnUvztzdLuPaVa5uMgPoPerpLAUKJYmBKJ6+eE5wUIv+6jg4HlpMLc55AGq0Ta035OrXs+O9
Lt00EeZXrnJ9Jq0GOGAD53SywazSCkXTHpKaa3p4oySIwRvwk3NRLs/97N7W7rBssMFAf1/O5Jzd
weRQcFfirBrPyFCD1TyJnSyWfRtb23kgLiGEdpvRcjTzN1acd0Rxw2E3+BzzSlGBzGfJbmPKqtms
qmCubKcXQzeMl271lKY1pp9E3ydgBU77FqSMGFBRS1w+eKjsTRt7sOYzQJox5rYl6+4KP7h3Z2LU
Leyj+zZhZoJRZy0ymtORalxdEumQ9B65GWN3Wvggl1twK6ga6U1aN8AK1hDCnS4XsbGbmQ2S4lNB
KBulkuHU8/aF7WzMwtrTb5fXaER2jZD0rBs4v7gnkfNjIWxumob8Xau+cnApb1CEkLtWyVu7gcbc
6gyWCSyEzPng9N71TCzhdtCcqmmeESmcJu22jurr0VhQWqc1xEENK64OMx0xP1As1qSIpop37eD4
F7PLkKDMN6sjMK/05JtVSKC7usRTsfjX6bDc2S3QiF7AOwxArSgHHHRa4LxK8ZmcUPj/b/bOo71t
Zd3S/+XMcRpAIQ7uhJkEgyRLlu0JHgcJhQwUgEL49fcl9769u8+s5z3hI9GyTDMUvrDWu0yCDyBT
6dQYCPRmaeEtF18SEThJolTxuuzbsT7bVvrWL4Dv3Mo9MQn8rBgl33E83QCQOcs+RVfnCGyrdjVQ
WRC+qXZ5yWvs6O6rp8UPNIwIDBSC6Bfnlhoso5OQCKtxBHeJ/HuVEmkdBI2JgME1iNHoozDY1XmH
VWociouOk91iez9RccD1JX8asxHOjnbQXHYtD0znGIDp6MFgOMUmM6dvrmUYe38cb6rR+EHZfJLA
MRKNynWp0T7xz6naxwCIRGIuR2zzvysugFkzp88QrG46g/k2pCRCVG0zRfk4T9Hjqy41NyoJyerq
uPRMysEvlTRRM4k6Sn3aXOaMrtU0EbmPBlIQCWEYG2Br+gRVpGG1qU1mxkFWbTBAqCgYEthDdgdV
p3YZwT/uHO72naZPzmIiJ4TdTRtZhmKiiPt087D12PQ3AFPGBpueOVz8+z/YQiGIfMSfUUnqF5/S
YFWTnwith3T0x2OXJfHpws9+sxogSTCZ0sijdwcM2hGEo9BE8zybMJ/zLnLbzEHed5d9KHBBOg2u
dZ6DlFbGtovLXzrBSe4nOcg8PdQRmKcmyjOWCwiGXbYoxhBJ158PCJP3kmV7OdkjYMeEWQ7XTJA0
mYni2IMS76GnDsLhMDfIRsYRl4fw7S563LAX3PmdHR6U4W6nrkyPqodGc2zLAlCQZP/fqqCKUtd4
V0Y8ErTBd4+7aMHPaeVn20WVUVq3VbSUkPSDafkRuBRLYkBYxiCq2Q6e165qqDY1FB2e5bYDL2U1
QK14eBW5B3zmMZUes3uQpzSLqE9UEeX3r6xREm8g+0NekeWg8XDxXXx63NSL3++cyvpaFXBVTAVw
9nF/VoQclY8vkVhvGdP5h7aak2jOcxk9vgrlAq3AowsagZU71nhIG733VQtuG1fLu2y6affXt4YM
i4i31LB2BEBMIenycNIURppFj5vZcNNoqt+LOin/ujvonWBVeZnaIIgvql3vCMhyHW7nEuQEVLH8
F36OGCZaFpzEoAvOcX0lc3I6Sb+7tOCPK9yZVNMjG8+7x8bn7VP0AuM9rzhU3jQ/WHRwW3t0/PVS
GJs0MINLwcTqUkwI57PQbHYt/kA+5DmCjY5Ik0R+LIEVRwz51LbI4d+r6ph5LfFtsUtzLYLTbMAx
GPOAEA92D0ZLr1rk5u9xMEZ4aByssxn+IYh5NwVy2uagucexh88bWnJZPywZAWF2f5s1ltSpu+jh
+PEe9/5l5NB3sfTj3oeRw22tbCtiRhXGbG0Xk9zXx/1CVhYfiruM3vSGAPrF4+7HzT9eEFANzhp4
A5kMd/n1X//OX7ePv0o6WrUuB0Ot/7rz8VPN4+H+8+saRZSjfYcL/vPYpseDf/zMX4/EnYt3116A
i9wf0j8/KGMJ5m0ivcjWKTX3/U9zwz107sRlOsF5VN3F8Y+vivtX/3z7+Opx33/8HFKOYkew/dvj
/sfN+JDU//N3ceUD1Z/k7XEXgW7LVpX1L0BOtMpBDBk3hK38+PafmyWjka6Xeyrz40vO9OHkhJNL
tLE41Ra1uGw7QLFjG+Nhac/aNJwLGkr4cYvb7fI+K/dTacVgjUjjNe+7wCmbgdQ5/eeUWT0mJpzi
aen95kLUrEwO5z0R90dRVsvGTwbx1M8W3Iu4mi4eDJK0YcldlgxnVBcSxdIAih8RWNn5+AEX39wv
smR9GsAycIk+Zdubmr8CWpebZNRBn/2l9LFAaIxyHOSYqxd/3ZUQY8x7EDNpdh8duZzKtZ8RrCD7
nNICv3b8XjOxXxneQnrA4sNsfHItc1dP7S+imotTPLfDFts43X/cvxUZLd2g4HhrEO5YBI9SLd7e
DN0vVY+4qFraA63V0zKLXRqCyu2SOCZ9yt4Lqz+TZ9iDEzAJeEDtJ7yYWAsgAVDa+ltahxulK7XW
fqlwfLe/0i+jbp9TuCqrRgjqp+QJkNiTnQFcclxgUeAluH5+AIiM97Kn8QCPudGdc8qWlq4iY4sw
obCgsWNYxIyFiZiiQuppSg29Jcg3OJei+T4Nt8GsXuK8HfewBAIcXPAMfF3/0lUmt3nQ/mmS4dXo
YaQM5tis02qKkkz+hNBjlMrnlb3LEsHM20qqbdkOe7+uwihRaBNSaiOrAoI92B9eFVsHqd8k8q2X
xKKcadL4bKBPiaz5OOsaNZIwz2HYkzoTQrJOh5ocrbasNkOaWlyer1nzp3bIj+1ogXeWmwBgc4mt
WFIgatrU/j5MFAzB3CQ9JiGUtGu52KucsZaVXw1DAbeJlw80jvnVd8DGOgqHqp5AcLp6fBYIz9Ky
eYcv1kW+AxV4yAaqHaetL0XaHDC5mcc5J0CkhGLGQ4hcRh9EdmnWgHEwbRencHa1n8WHzm5+0t3q
DTucep/4tr6BFTIHSr7KYC0Pb4xo0Akzs2a9iSC9ZaNY+jSENb07I7Byq5gO8AfpKw3NvE9ZE60y
9rJRrJ/RMYVUJtQGSA0iT3lv2g66FQzq2QDM4JqbbCiN44Kgfp1OlXMsvao5VykQaYwt1MHQVESM
vhv0RIEqSn7H18QVfhHpBrKZOvfMh7oAZZZTBkRwugnq9DH4BkGlOAW/wB6qWxtDLVE4tV37OiRM
GLrJSA/ACK+mhfpDuxZHv5QQA2ddEgrcQb4s3JAgaefHWJh63TlQ3WRKvT+wwKWtWC9W+i4mxKVp
NZBfUdM4yZoiVSVVscYpuTOMomP6kYKOq8eRMVY17zFXPrl2QdgFvyRkznUchg5YTzfyrilwtQPP
H4qAgDebtXBuOpT2HsTWuOZgLsyfdw1YYyiKEZ4d+jom+sXyWbFKJuL0u1E3n8M4OfgtF2NFJQ/P
00OuVS7NLnGJCkN3WII2wpdsWPK3TAk1qYiupuSuNzINybMaJTE3gviBtkLO6UKK2jD3O6NzCkgf
tF0unTicHUWCiKrrZZ/1Kfghe/yTpvX8zAmIEEYPZPm003BK86zdzSM0Y7WUHrDWbmWh+I5KevfE
a+vI0hRgwrS/Oga2xxJfy7G2BhjiixEeZpiU7QAkPQkz+aWfxJ/YvdTNtcvY4xgajzp1RPa01FZI
OC1pDgsQaEuVfLTvn6JRtOOxnaybj3NOr0JdsqP09x6gxlVNoXxp7zfjOpMOo7mq90+9HzoEV6pz
Fzb55a8bm7Oxh6AZt5ICiyXE1gRJCNzfYpa691sJ8B+ZCvBdOJcehE+WxrMNxMkd8yHqEM5HNJTT
xg7YX5RJTPqHqKCfl5xU92rS3rsqOYaKyYqdlugRjCpYARrZVr5/8OaKILmUDN4YBvtU/XQssNqN
aFLW5NLefO105e0KRFiMtgBHykDu8OImyFw5rQ1iBxgRjQfHHH7O1SIJ+dH8rnJtxGG35bpib7l3
GzQp2WYDWcRBFwLa8PsiSnF9QUpJyf5Iut9jqX/b5rROc4qdyiSDVU0VNlFv/qhtcsQ9sZ/BizAL
JW1BGc0ZlfNeU8E+gRFZZfQyQMt5R9qDuIfJLN9SG7hjllbvC+nzMmapkYxltmeXY/B2w+gBUJCc
avbOKK/U/NoBzNwWsne3rJu/M2wkwFSGaHfsamVMC7x9L1RRle9DZe8rWLjsUvhkhvxOwfF4a3n6
ZnmjTAUpNZj3RGqPKKbc8ndd9sbIG/NRuBsqcQuXAOSRS/6UbwOR8RuM+0lNaA8iiy3oYnqsoJgJ
UjPALwzTk+yifgYDZpOQnVMBJoWhnpVofqc5KPnQ0eQx5N23vAUkMjN82ZHsvHOZmm2pk8n/qRHG
qbkJdm1uAZuhC6kTAmPrMY98lunbgkN7kyQO4CRFtJ2cAHEwqSfIZkhvHeFJndAvJLujn8vgpjR3
S4xuUms7f8fSUb5oFkibLK/AR1VVta4Zee1q+Po66HfnCY34USf5n9Ei2kBYnoOXlUSZuRC/iiK0
986oOGOZdR0sRfhW748JDCx1ZC4zH91B5RF0jrXum/hoQBVFFTX9MtxQRG2fhecpDJNdgaYSNZbN
so2o6ZWP7u/KKMA850W7toY4wx1JDxvP9s0KayhLxlBnTyTqTMsqZ716SFxMwJy28CNdb7IPOLfU
k4hftBLll6YgZy1L7Cc0CtUXtPHEDVZ9v7GG72qIm1c3y4YL5JfvfNza1z4YKOtdSVph/GnrrPyW
DhoYRmMQsXT/FmXcPdvczk9C19NRFswYWj/ZjdNofRoEEwVNv1UkuWNh97+VM3hnRIBMSXx61bme
bgGePOwNsFYNRklunGUHsFTjxrfG5SZ4mldu5pTHoqKEnPlF+GmL3dzKHy7hKEUW6OfGk8mVnem1
n5ryFdjpgRGUhRyt+OxdWMJiUMnOKc3PvL9liPjP7fiLgUR3yTNsWn2BtFJW4SkrB2ftDsLeZul0
NC1I0rO6Z8cbg44yllkjCph9iaiH3RZl53z3AId6ZElC81IlcXoQjcfRTpni8sY9mfbvlDwGd9bE
mRaJtXXSmAY37n/Yor56dllfXYtxYVz20xFc2HHMqt2UYlbK52VnNNJ70pm7d2bhHVnaHnQ/vrgO
cThzpkyuIJbeNTUg2KTk6hq7/hHtniTzygzPRUsNO1bflA3j0GZ4iaoyPJSN/cvvTXEMM3GZBGME
MYmtNw5qb86DJjIT1o3oJE184JzLKfnAWsdA1PdH2FWLty2qcV+YtXfsZQrRpegHJP5wtPyEbJk4
Bkij+sk5QNTzNTlY7FGym+bUtVLLfU5TFxhZDHmpbIgEsysmIgYrMIQmMzQZiFnmSPzWAqH3iJTn
uMjC3hQBCS+Ck2JU3k4wqiL1z2yOKie/yovnr7K13EjgWIBVjJRZTmUIvQJI09SlzReLvD5cvIhT
UbfsG6/MViyqwB2jd7yFjMdXdgsxyWfxZpndkRNpQvrhaQYfWr4EjlyZyKo7N/ywnBhfM2EtbicI
8JtTir4xazY2XTaYnZRqIeAyapaOsbWd4QLaYyaYrSXJh3Y5WmhYkbvGLAnc9Ae0+vLoBOGPZIz1
RblbS2byKZkwixRDQJ3kmaSYpz4TlYbujo5WHUzE2mJqq/M4nxBO0/hlXY4g11V7kaZ7RJgozr3p
GOcK92fnE5lZhflmhAGftT4JSh50W1DZZreOM2W8WxNbGV89Z3Mb7wwx/Z6pFc9VjZeb4do5yOJl
i0m93vPCxAflvMc14cwG9Nkf3vgn9ivv3cp+N/Md7+JO89kJNPRdonZtJMxc1HN5kRUOGMup3spq
6i5xn1svenxtchsDBLKEi8yC/Fr2nCSM8vc5gpPnUg6Mh4rUu+ji6gb0ckmAajooIYdVZdc/x1Qw
n3Oh/KuRQifULuJVDyBFGhi8fxvGC9qFE+GXC26i+03nJKCU/AW209CRjWM+s/Y6l7N5SFSdH9Sy
vDayz86sKOYX5SxrYzHoNYaM9ZPrfLszbp4fN4ztDhCcSAgWLO/MwkeE6qdranfMQMn8usTZdOF6
oF8cbZ6kLX+MjImZWms2NBJVmm+E3WWBXEJfYKgNaiCeVlE91yIn+MOHadeOAzv2haioukD7HDRj
cKRiID5bxerJXjaDS+64HW6dSsxb3zMrAr7K7Cxkt+3zYIkqBsUAPkyoROYdWWRo1jmQ1F2gJwTl
xONzjm5kZEnZZlNwxjs6ncIE8XbajB9pO7bsjCCbtHcqjkvDWqdpt9GyxVZbJrC4pJ0QD8VY0Yry
Imm+VODIAPkJTEvnucD/ISq5U24Tr+zUpX6PwYn1RpwQsV495VKkB6jb9wnovPZE843lO6eIQ5DS
lBE+6KX9fBP1TP7Q7JFFUsTDthoyEuVnlkGW+wstqnF0ZRPsJys9oTdQ0ePGUFAbm4knpqnT8rmc
SVxDePOq+cTDw+gGXASmJukt+F7FyYeBefOpEJC86ZqOiKlI4gGlTslYNdslL8vNPAoAlwqKdNh6
ybHsk2mtyjbZ+8tAkEQDdzL2mNzN88TsVd53/FBDXXfXZ3G370eqwzYNvi3dcikGmLOLGFUEYaBh
KVJ9wxhLAqgM0600rF+zY1L/zsV4giGb7jMLyHXmlc/2MqhrqdPpFsd1NM/A9edSwFvlFNpXYO02
GiQW6iH5PnfkD4m+6LYCWtc6DjJKoWz0ydVVxc1Nfob2Z+tr8R7WI7o+r/heG/hDJ2fKvjNXJ2mb
t9joEH2Qmx6nN4a/UYoWyQAxyLIcX0srU5eaksIt0/3g9SA2OUePWGCYDuzzXqcHPPavlZTNJg5t
os78e4BRH3ig5frhmOVgcPrQbK9DZJb+RzDYiDfb2N3Y7vzqeKVzHPoBykKHWMFGhFxW1Z33Dcyq
DtAJDAjekNr07io1PFhfyfLHc1Dh1izH6R5JBLK7ud3XRr9mP4HwHTNIn9TNDjySwrDgI1mnK8p7
wK89IjzmWovNqx+TF6eGapOn1s823naWTaVvsPbrm3BfNPZE5lN9aBxQi2UtBzBurt4X8XLnjTQb
MORkTDWbMUjYfjZ7z6mdz9E84h+BwQXnPU7Fk2FZmtQT41CbxTYvGFzZpBeWXgyAqDS+T+X0G/Y+
4bvDPTZ9mYFxLI51rI35tmg/vDRGrs4WwXkb1FQlC02WqK1FdpuwU/KDoAU2Y7XOp1LtxPQtq23K
FJ8A6pLz3mlJFm9bLvU+SXth1hwE5VQ6j9t6rICiChzyXmwjuWQkQy2Bvg4+fF+zzS3rLFjlmQT9
YjCpZcZPk4qeB0I7SqyAiMxlPjUmkTrx7EeJu7OsDu240VUbv2L4ZbthfzDClNjCuhIQGGPiGblG
nQgk+8M8HFCJaLsVRulxO7JkK/L6J2sykvISwVjLwFpDFbRNbEl0ErjU0iWRC6ZQ/NIyXJon9rUD
7oWIkBaQHVX/0uYSykCeIIcYDOcLwFjfdooTMlhN0DMRw60kdARyENptBmu6T8UBxlS/NlJcCy6j
cDy3GWP0lsqx9N+lQZhJVzbVvoUTvWkbghHLGBYkp2HEizXha1D0JmYrbrqyTtjv4Mg4JjlcMyJx
ZcNyxQjlrKXsxNlBlXMsx/KJyJj6XFUZk58OdJ3vU3N6/XTmEAZNHefhrUiZg6TM1tKsdcGl9K9U
UIo3q0AsI7sjXPFs4+DlZ/mZbJNehfvFLJFTAGVsax+ofquug7+8WmzK7hMp/2TZd9jwUM/01Dxx
YzPT/nsGQc6x9drmC0wXDPPO7OWYbsafw2hb6ywjGrQTjPfk1olDWHEt5VtSW79k0RM27VR/Opr2
PQTkmNCXjyrv5BmJXbDz3ezPCAYdgUxSHDIs924wEtmCi3DnBPEv2wb/mj3mtgyyZ5s9WScx/w68
q2HleEcL3uh6Ctm/AAnrgNM2RtS5GYUs1kLIgSQOM5v+YM9Lk1VSvsRLxnVbMywKjIzBQjNdRP+D
GcY6oxB598fj3Cv/lJPysrbcjFcnaNmKyrLdYuA/hYv4qfzM3KWmzIEqeaTg1NbWTvVwbKuMGHHF
UUId+VzFn5av6mfTce+4WQKPqybL9l7CJ9MnxoWZY0hDjUA1xDaSiPuFtQyPeTF+74lKipJ+fm4q
f52otjkXOAvWmVezIVzoh4MOGdboCp5j6oG0YBg0587v2GJE4+Q9r/LoHiAOkoPqTmS461Cc3MD4
VWAkNvG07hg5cj3QcxBNgv+eMwUe/pG235Qx8QsJK8dbOMuD8JF0MaFNNk4bi73PsiWX5OKVAbzj
mWSWwPCKfcbYb6ed7+ZsBFE79XAR0zE9+s4V2CeqI04cSHKJRXjaaIe8A+yOD3Kh3oUPTA9jX71v
FtNb16yfJsdjoS/aBhVJw7nv9GH0uClG90/DbI3ZX9ruGF6kR/ZFT3HQOGepxC9qSvN3oZxnNzZJ
9pvbYGfJ9OLrMeP6qq0tIyG9q2L6HxxnvMBdXNBregfmLel7FtbXZRyIOGQIljX39VifvPbIWSmY
iNi1q/LY5l0BtCpRx2pyn0XlT3u75dBa8pb13ppLhkz0qkDn8ZtALTWo4D0GgL2Ro8gJICLWqQyN
iTpAvGV+dSiH7qddd/lrw0hoz7oMhYcWLWEP6pWiaj5OJuy0pSq+VtRIs4TlrUOo4xjBt7Gf06Y1
kvS0dHTWOmdgOgcY7NuYeNHelifCLNjcTTG9YQuyN+1yWoEFF4aVZCewpsEZydzuLmTfQioNnjtZ
67UxNSaZ0CTII1xbm16CcXzCe4B1ayCAqj+0di2iaU7cVUgv1meM33KwCAwaRmunBD3NUpuXcLG4
DvrNnlSLaTXnRrZiNOaTTp3vuzqk1cFfzmscv1yLuPB2WTjYWwfW2qprbCY0soovpTkdzMkJTwW1
9FEXuMy9pkPvZBdXqQGNT8mOx0FfbmQvc+0D39KzvIZYBmWGf8JOrGJfsqdkBTV1x6VxaJWNS1Z3
Yu2aTrYR1tIc+6ofdwEWL6JCyBXt6dvayftW8Fl5Ki2SwexOHisUVLeyMa7lrPRx8PLuGiYJ6ING
FpeRz6UUk3VyyxqxyRQDQkALJ/Or7J1h3RVues7jhpdH9/ZeVQWnVWUSInU/+ANNN+kbZBDWvW0f
uXZc05lS0WybpzrJbsJm6Ls4elMYmY54McH/8r7cJk1jHpp8uDCVb9eqVd6XGB7dRir7S11Ro8Qj
4iOdsxnSqfWryprqKfW7LSB853vAoGWNFYiHhL9jW7Wl+GrqQ68/+qZ3Xlth9k9B1r9WHfop+mF7
nQPk++oW8qP2PP1R18z33DlcLQTiHVyDVjhd5jNBbOLY2VN+CWxnv4RT853LYIUG0c62uVfL0yBI
3gqH2b/KHE1JnJARNelhk1htcTRYpcep/dql4YssF95EJt35XBNXj0F6RrJYimuvuH7EWe/edLPo
tQREUDPKu7X3m9ksC9yyanpyptFmPmA6bwuq8RUJEPjkwnuPC1ZjLMhLFdOhm5rPssnbNfjK1qPp
R1DkzNPTGFrJVZkmmWf1SxXT+TK68SOXOecmwMxwRwffobGEcxrJQE54RvBa26kUEwDetqWh7ldo
aTOKWnRwJCo7JL519mjg403yH5Zr3XAnG3tsm3JnK0RuHPc/fGtxqcjr/pjWhMj3qcq3i517OKhk
d3DwOn3Jy+Wz4f2dBrp6dcJBHFr6aOLngvNiavM2Thw/mZ+jWV3uqTNpXl9KdRe2OMHAanWJo1Ld
c+SX9IyhMb+SNp8olts1iHIEJOFzXyT1bfRqAJeadx2OoS4KSD+8aKfqrnZXHM22/iJcUMgaZ84x
UIqCpnfXtk/FZYWJeJvm8IVhf3/SxBU5WARWc002MRrhr84YjCQkt3nUeuR12B0f+BpiJsE3KRMy
pnnEY9QM/2wMupO0yU/nqMMIrQ9laM27Ievt53p6mILdTTsU3nnyku46mObF4szYdENtb4v7VcQo
GN16SYryDm3TyALLLZaaueDQvyRGbT6H8tR5e8xWxe+c8dTam8zuqdNPdV8U5wJzAY1nbn1DmIiB
21I9XrBlhN7/rMdL3DjBd5H1NdsfLooW4x+qQ5/tUpJA1U+Gn9WUIV30Goc8se4HHYEZEWdlHsJU
bE3s4P4411GPnpxXhcMpL7R8GifxWgfUeo4lmZDcbwIWVCA3hueM6/cTNohnS4AFhxFycrIOFVFm
pZGegYL3LX6jzh1XtKwj71puEvLGmE+M46EYhr3WuXUkeSt7iRHGeQQA+pyL65JEk8hjgHGYvWRk
JEMIJgEUqyYUyVeVMnYl+jA+86pXOBjbO0A7r34UMYUIsI70uawGe9+xHf3KbhuZ3jOTPc/Jb3aJ
4K7sT03gN18JOqR7hi6gNEnjS39xEvMtZqH5WYuWS6DvPnkDkz7dmfzWOBBXtkLP+UgxFPQxib1Q
ojb1UF7rRafUT7Todd6YF5NZ/yrJhy89AmWe1yp9ly3jnTbALzbOaudYs6CjtdYuRagudXNpcvIO
SlSZ7KFCDuHMjZ9U6f0MyMbYS09/sY3kpiSC2yGvpn3sdTRtMf+MgqbvzkEQsaev2QSPGXOSIj5U
BeAf7cz6ecRdMuI7+Eb037jP8/SZSLp72IjtrfhM4vKIj7j/dl5ne38GfApevM1rZlOPm8y1/KuT
OOYFGtMm2Rjsg74VTqsir+ANb+WV+a1XmmiNUgbQ0pH3DZ2Eu2vo8gKXG+226w5vkjc3w978K2Kq
bM/4kJZqSfxj0yVkxRNd82tmRTSnlnmWGegDwgoI+RZk5vS1h76zY1UvSvE7QCr01jHCoRpwAdz7
pOmYzTi9zLNXR0Yff0yMg16IhVh2Dek59/xK5lUVGlOCTQS7G771VFeeg/nT9w2iqIRA2QlUxlpD
uBv2bX93HaSZeHOhM69TW4tTF2vx1lrm3996Ddc7aHHzThV6OJg1svCimsojuZ2YBcrkB7E36VvR
vIRNWH/Vdpy8jGJEc5GRRDzCBAZ8sG9k/MpUZybVOJTI80L/mXgO+dV67CKGqTnpuCKAq/NeZbGc
+9D1Gafk82tOeJeBySxSBSIM2hwRjT6WqCRU7bclZoWFuaA54c3Ue6WYOYSo2QALDICC4as6LiLs
6i4vX1w17btyJDB4LKqrC1D9XAk2uTNS860GLLhju4ui0u1qIo3LT0YNwb61TRQM9iiOVOR8JCg2
VlPJgj+eScVkqumszX5adkNIL0ttPV88Cv41QRCa+s6wDqHl9De90PI2eWJ/ndk99EMwvPDAPmel
ws2CPGQ75HI8VMjQVqrP4zOy737LVpMFKymVtxxFcZCvez3EkU4oeMtu+OTlZECYdB1vpEHsqjK/
X4ot8USn6zzRVg5YftyoNEhd6Kc63zrvs1vmr21iqFfqN6jgRiH3bkN9RBBnsxuXfrm6E4Oyfvbf
yRIc3pDY0uL65fzMase6LnG9GXI/u2DhcNlAzj+U11uXx42hLZY9eCCZX3Afa7KDakO9h3Qc8VoV
J9R61kvsntJhyJ+bLhZRXE6caRZtjeeL18X60oeG/W79LrrhGkxh8lUadnKDKPI+EVS4KVy/xt8m
x9uguvFWBssZB2wcnkDeZOQ6MzfYVTMl6oLxlTVxZe66VnUPokFk5gtXZdH1a9J07afBKX5mIdrL
KWvEOzopicjuS082zinzrGRXC60usqtuvqONGw0DIiCpmfEsmYqsxDh1Da880JR3b7GGg0MC1i73
9Xc6C+uIcUxEjOySwzRZJWxaPDOqIAwzRAfK4IQwwIlWVZI0ncTEfOCdw22mvkqm4muW3T8Lx5Zv
y/DkwfHfYvwft0s3fOimf5kbK9hMTj1eIFWcdC1c4HHJWxK2ZjSUPanus0Fuc10F+9F29F+Gy/+f
Mfc6Nx//9a+ff8q02qRdr9Lf/b/+jp+7B7LZ4Pkwev6v/zPF7u8/vsfk/de/LmlVfXR1/38xTf/+
W//DNA3/7YAf8t07QIKdgolb9e+QudD/NzjE0PSC/yGe/m+qqRP+WwToVn3M4ALhiQ9QoauHXv7X
vxzxbycMhRta4NDYNvv/T1RT9z8t8WZo+YEJnNG3eXymbf0HmwA6b8gbqDKjCpufJGShYTMhotrR
jtjOHTVA5DW9+IgniR2dkqIIECDEg/Rf28wuk0/fIrrojwnH23hzmLUHX8dG9d1nAiOs/rn4Qht/
dBaw6skWuNOLYNZOGpdOc2oF7PpIkCffyDZ14+FUUQhp7Y3pdt3X1Ca+jDDMRg6Hqe3b/CATZdUM
cAsd/3blMCXEgtkYchp60ltuBIKZ9mhI4k6YL1PLmTiSzkMYMgdsK3Rr6OPk3NyQlVM5erTg9t4e
NE07/5MEfdtQVD9wfRv4+RB4e9iJXK9eh4BpHSRDiZOaXPJ768PGmtitu86YJ0rlpGxWksGLR+6k
M3RrDyaFx5JlyLW8DZVjT8YWLE3YgR0YspntpUxcJHdlRntq/fSlypMj/kDCZs2uMH3Qffndbss4
H6G+dF6ckRMrEwvbDxQVyDnFbDdoZwjQ/MUwZwB154SFvHASlqhvABnabCEdp7ibBSW+F2ANYfyd
rRw+OrJrlgY7BoXGvRRB7UHtm210WLom1jh/Dp/IY/HHNzEGrfjCD4bNHw9UEKcNAc7mMi3dvstb
zI4ZYtJ0hywdtdLsMsfzZD6QGBaO8ZVOmQgzbPGvleVSUlhulWzbzF8Imq1MYnL5Z22i6mzn+b+p
O48dyZm1OV8Rf9AmyW0Vy7uu9tMbosclvUsm3dXrqdERIAnQQoA22jRwznzT013FSvNGxBMsmQ4C
IcfcljaTusrXqo39N+0DCEVDafrpzogC9T0xsiyLbHs2rWPX8atK5AYQl5GlbLpr3KUXzdMyKepx
UjHjnula1VDA6tiablGV1fM20cmi6B9lBPkUFq0R/PVoBlErDNYj6iWONzbfsg6ZnNBn7BMkG1JJ
xUkpsVZFpS1MuXabBhBwVInBR/8KFerNYPuwSbNgZA6MdxbLfmyqUl5lo2d7n6WqtGFKCGVem2aw
XjK3sTO6R7yxvRS9kvJiTJKAd+UZob2fW5DGx5gVBRO1lkJTa5qaFBckyCu5Gq/YANhI5pa4Jubm
Y75I45NY0fwyYGB8tjolKYRKvbXK3fHJ9Gd55hOQIdJ43s1qTDJDU1+kv9lu8leDPRVqA8Epzx7T
n+0g5G4ybA4QZtDsH+nJTRiU1c5uuA36Bi/zEggSGJSI4PPD+35yO6u9pLKlaqPCY0TRn0GTiTG9
0oRo78Y0YAhPTu48JWgQYYwHRYJKQmjBKtJ5cnwRtOJEXe/N6zKzMpxRDsMYbijvJoJ3skJ9865q
cf645Th/a1V0V9cY3Hutx/g+Dou9rigEYlg7SF4PldDwMqh7UEv9cyis5qDN1HlJchPOWq795BIU
E/9h0QqKyUbrswTev3faLD+ImY9KoZN8y7W43udcBzGwBrTJqVTmSCQUl3WIWoAk45TQTW1lzwUr
5I3cZvVVTQBGW401WIjO3+kuQ1v3SEKkVUruap46zF42wwTdVPfQYXUhdd1dCAoOO0g2yxYnqfc0
uLHxbafzxLeqm/chbRgHMf/bdhUuhcLPhtuSyeIgMrNgbaD9zvNS9wlOI8E5KF/lNQ+MisRgZv4t
TVxDnS7V1SIXEIK7YndaabMkK6gW48NsFnXpB/KBD9gwLkJm6s1TAvryHpI34/IxyQiblR9JB/4p
N7hwg2oFG8wYHARME5XJ5iJOyKqfnhfRcr2KHWstxng2OUw28z6WuJ7tYgx3OZU2m0B5BpLNY9aY
onbA6lyqX9qyM54Qk+XW1MnLQDr82k2eutZtUpN3q9TeThvvEJf5dLAbyoFdKJ6AJSj2bVNrgtw6
4pQHb3AxMrtgt5qrHYXQmr8bkmLCbvOrGzF75FBKzqaT4fboGtiottPsAPKIyElDBlG+6K5BB7mO
RubkLVbFfEk05TS2bSI2LdPExNXINmFdPqb5Zb/OSj5jAuYxoD6XOFLi+pcCEtt7oDTXvyDzTn0y
tZceX8HOxid5J7zXXXkNkE2dCjUiH+t6F5omvQyNJfbjvNibMMaiTigbhKbN6dwsKd2o6GPdGvi0
D4yA58gScU+ytNHMVSiPS2jVWCWFN2571s3NJH0nMmtIythj4guH4mE7kylasyEgx/OJ3rpyiXdt
g4wYky+99HNn/y7k2F29TJkcAB6jjKAuYU+ThGvyh/unXPBhBuN0MHKyz9miybAS1to4PndKMc/D
ITFQPapSE7RyHIuiMN88lDoLP3y/FG+EsuybEVOcwoZJt0SYkTDoe/cYGyi9fLxZRPuZyHPPbtF4
ybxtXSf4i0GdhCoR2S1mj+45CKjDND1tbbJRUU07WC11rYsT5Qulr+UMS7QsSW5q7iERVt2RawTp
QkOXw9Vi5cDSlT1SywJzyjTIXeY6BU2o9BOW9JNsPSOhKbR2Ulp+pDNgr2dcP6hGXZqwSCPq6amp
SQkrTGHsRA63gk2oGVWRwRy57tSoMWy45qZFYYpKMdQbD6nywMCCUBEA8jXu0wz5KUNpsfhklIBh
txlTwmiqQp7htOvQyyiEFbgGyAKaepeM5WMDoVx3Zr9DP6DYcmpwGGApxR04xQ4NgJiYV6PX0xw+
mOyhnVmc01nrZ8PIDMyUS7VfrIcVbE77LfdC3vZ2iZG2WGa4lxt7P1QewipIxrQSerfkYghXsAzV
d901eBzMAetXPTkuuUk9+mujbZL7IEjEFgH4DnptVffRYJ/YOiSrrm4BeWcLasTGnSnH0d6CXFLx
hfBOT740lYXeJpYIaKe0pnE5B7xIeBzaRfSvEzd6jClYgvvI7ZrxwqZeAOWlYrU+CReTPRxZG3J9
5oYWtPqqG5hdwraW2pjNs/YD96dcBtdequjf0f7/9S3o/6MObcf7R2P9P99v3tNOsj39L9eb//yl
/1xvfO+/bBcCN20NLuXmweO+9J/rTeD8F0hd13dDLj+Pmwp3mP9R2sCliOOLZZr0XAvuHPCN/nO9
ccR/8d2cAKaRD7nVFuL/qrTh37/yP7OygZBRc+T7fE9+DNP835lkwSBqevKkte+X9o7XiJ7FvCJ9
SPdCqjCj82mjfAGzO2yfxT/1MOndwdoJ7JR0pThwTuZHHGtkmnmw/Ws98CG0p3FvTd2jTqrL95S7
gM/1B1pRjTekCBLgxhvjASK/Wkdh+MgcFARYzDkqBMWU1vTspzVNZ8GxNdWLsN+WQFF3WnGe9Ym3
UMG18ZNr/pdF7IPO1M/YRxiEdgqJUU5fo3pK3ztPWaBH6KYd0LDs5itT8uf0aLN69ELKRjyntjgH
SqGtCWczGIf5b0qJJVTieCupgIQQ6g/znnwRxnfbP1IdhanEruQqrsQNgI19VLXr7ANW7JxCWPIn
ycTm7QaHBfwbHnPoPLJZ5iicF8yh1V+/ZGkq+cttF+oVrzSJd91+ZxO20CHPnjvzvQh/c7F9ddLh
kqXh22RB2v/XUfOvnoa3j5km+WlJb88xfXz5V2Ca4cnFVE6QrpEbMEx65fZGsIZWgenerGaTXBr4
DMOMXRbmo3B9cmdd5X5mxkh4GqdWT5ZiTVUZ/z2A4k3HY/9G8e8npCQmQtVp9tXfKfSbc5OKU8HG
gzxMIJQ9e+XVbvpka9Wtvbiq8VcbmnQEYCtCYHtnlumtNGEBjQNL9ZQtbA9xCJkFgNG8WHiBrcjG
lbKyx9La04yKGLcQinXRbfdBdndy3yYSOG5BtLm3Ye7iQ5ByHsPq1G/z8IkaxeGoDS4oXJtdSAFv
9JBTqiYnrpmJxY/iyhPGM1wgLcmNbgqsQzcZ/D3Cq7gC3eQhAUnrS8e6XsVdPh5LZb97KeY/ZAh1
TKcuPExin/q8/UFBwJ+k8g70zB9vDF/HxNoREPi9YF5ImAJuRxKA8FNnBlscAgpiW6pZz5Xn7Kqg
One4hY62VdXbNAmOATigdKHYHOGWJ6DKn2vLcrZEasXKKMlLM99AJ3Trw0RWPO8oChgeSAZG4S/w
2tW2tuafE+HpTfav+U0PZwlUdgcUbjh68D+iitPnCvhMdfz3pSsnHS0G6SsawihekgwSZGuRHLZo
peofX1xtkB3PQKk/WqKm4kfahT9cszzHhDOwvRGy6n+Rs93Jnnx31lV9pNyABkJwIGw1tH7ZXvH3
X4PSv0c2VfLM8pLyQte/C7/86KBOb7E2MGJQm6l9lEHWnINGmBPi0VT270tsFId0XqjKxAp3REig
fm5lLE6ynoC04HEmE5UlTCHyIZj2IX1ZzuOFwS504bDwltNxileHHtrcU2z5YqHpnlA55ooaCB79
sDW5FrLR6t6hl++WTFwDQVtWn3vXlun0ToTAH5vsyW85uygPI8MIE4HSX7gskCqOcK44iBXLoccv
0EuzJwWj6VLgmNzYiLDDowpgJjCyQVbadMqo9z7W57VQLnEzt9NYOQNn2yGLtu3IYR/bzdrXyf6/
/5yp95LKZGRKoymFN4keOTUUnZY5CRGt7yBReksX+Yv1qHvrynzej2m7Xn6bRFwAwfAlXhxylM/5
2MOn15hoGYpU7aKOdF9daXDlpSVEl9dZeZjw6NJAPe+tx4PSGrTqljEjAK0bRh8dRlHDxgVQfY+l
U271bD0Bu2+AORBD7yr1cyYqg+HOp61X2x7PUnv3LFYaw+ddatPcP/rEiRh1ZPMzp6Ez13UAVqWx
7PpDLUX35NpoagFukqLwlxO2Z0xB7jaYsDktjXztkqnaFaTlVvE4+qwIdNdj7qFky92JRPFmePlv
ewaiKARyqPdPvFScRlthbpM5P/zbiKbOvSiJy32WtHBOU/5SQRDfxSq/o3B118ky62e6fXfS6rr3
uatZt1r149//konKtqjAS+T0H4wCrIttKfe6eGlHOZEhd3TxYd/Q6Kv/tM08FgmxNdOI7NzC7dva
f/ohOZZd3d3z4Dy6Ls3HQb9820l9ZbgFrqF0cNePnHPjNnQ+eGlXgZ7702w207niKjXZeX+BgYSe
sdjk68KGPnOSehOmR0vaK3fMoFhTTRww+doF2eCu8rznqZtiGVWuMW5NcFd7evdgB9TCP/Lgq22o
TEwtlPo+yeSnGy/eCQcGiZSuoW9x0k84ygOWfNiVCRdg8oBTcakn+bOJswBTVj7ucyvAI1r7Rzs0
xFGANO7cMABIgEsOwtAHJffm2cNvvzVw/Z3rPhtWemE0Bj0xjYzacDcxei3ZY0j7tsrexYwAgx4x
RaMX6yN7ehsBzYJihjlYeGV15hzbI83F9L42o9hPc2Afe0ylq2kI+xdvJt5aqBv+51sS1vVBc3HG
1kt3U54sBFQsKufK4nflsIv0Ie9pmwenMXX1wSrD13S0TMhKtvWAZdYnEhEEL42B7F8liws3NgEh
ij/gJYRx0XAVwPWJcTV/SlBPuPUNL5VTiV2t5LM24h7kYj9fEayqCzNfgqMmIxEGLlsKO1+ldA6G
4bwTJ4i/FOOldTrkzaWz1sOQ5S+DsxwtdJYjZApGeJPVHwM/7b+7meDKaBwZ1JUbRxWEW90ATm4J
fnR6RCDMLjsh2QBBGBoxITqqAyLnUzbW4R2Xg7PqB5RbdUJF55I6EGOafEft65l3Fac2xzgr3I9B
j+CvgX6VDBCDufg2dPjsGKK85cR+KS1oYQj785m0Lv2cWFu92D5qf7r4/fDw+oTEi6V7W3wFADK/
6cmRh8BlBtUN/EdcvQ3SyOMPzcX0yeqrXWW34Qaf9bpqeGTRWl94i45LIs6cTvtnY26WrbCMzyHF
1Y4htHwrpXspmBLIPIMXOOaYsCa1nMzuJVnogkrssbi6cWJiNrdqqHPui4dpbJWWnXFLzDm5GNic
V8HXXEn5xCECBSqPJzpqkx1zVHAVNK+vaMLRb4OblmsmVvXRUql+00HO8PBh41mWdlmhBKxobWrf
SusTja3bc6UzjkDeyqTzL1aN2dQIZt4OhqBTVDiZ2Gfe8tIzcD/3eZrverO2P1J7Fzha4OxboAD7
k3du+vTEvJPNV/flOcuWS1wNxrEhsI3qFiKuLnnHB4MfwTESQkFu6pyBCnj7eArPYAjcyPF6NGue
r3UY4vNMhPzuuIzc0mxEduuwEWeyBprpjNVupNH6UJCipp2lu4XZfB+WsHtdEpthm+/oC/hLeUy2
RG6KU5PNxBqazH/rHPuLpW9FLrV/S6d+68iZ2X3CE8cprNwsk4QEk6QFPLzy1z8vrvPILy+Z9j7z
LcSVLzuvhlvCERE9BXm97FyMgOyQNxT053AOoXHOlr8xaoXA4gHZxxfb7zg3dztD+e1qXqR7lBOR
eMPtOzz1Mo+W3KGGRs3WS93w7XL8Yvep7j96rIQ0S/jNm2lPD0SNm/z2BkgBQxO8dQvk6ZLeWdLu
b1Vm4W6fEFHYOZsfCpvaqrIMiYG7YKbqM9fCbfETBsJwlLODmbWuyDSo9o0JfdBYyc9s7G5eXUbp
zELv1raI4rmBgor+Aalc+OweDVIPujfqqn6HGWEeYio2Is9rmK8uJnaSB/OUXCvMchIYqf6jSmGu
55ExVpuwnfc5B2LQbf9eV4NYLII3h+S4+5hjqzu7UnKV08Q+/xngPPDne6PHPJ0l4tRRssJ0iMB6
yFjgMynjU1oI786wqlw7QXfOKbIHyUKrbu6307UOCZoLJwZ3RHml79fe9xBK++YwT96k4Sh33Ps2
QPGtz567YbvIZ6BMcMOHqtrXZaL4JRB3LCiwYBndTQMf94n6mBHmDyDJEGgG7G9n2BYJuQaqjP5O
Tp285Pnkrh1//GCUMUalw+HQZLrk8vE/LItzCSwa5svW5TEGQLeMafw0FPFdJ57HJwfCWeNkB2Ec
dFMfZKZD6uJyZs090xgeNIZYvWGvSznC3pybPW0MxsU25jOD2z199voGI6Gh6zyZowpIwSlJS4CQ
vKKpKYwLp68bvbzcjOycqu9AHdgk2iMx1vRQed7PZFwsUsaCcEmIkVJL5eProiuckVt9mQpxB37+
ivWF+bmvgs3EEJlbsDw3bRNE2C5rvjPuccBSe7Xwnf3W+esxJnw4MLoIYFB2Y7nhvNFY6rnLpgYv
bjKgFPQhIe+qxxifxcfK8QERSEBkBicMENekTMtAX+MfjCBwTYeq20M7w74+mS3xNNdhGObfU2X0
iPWVv8JzXT26SzBj05V8tovL4gGFY2eyNxjbkgMQ88+ZzCaUjeKtis2b4WI7KJPynCwMvmkO2bkL
bkeqFw5Zk/G7EXqNCG+01JzQNeF3pn2Eh3Uy5MBHfWTLH8v8HC5uctL5wotML7yR5fpu+DyYGaZh
mGtAJvs/y8MGM9g5P30lvjuZl7hqh5b0Rm8eDeocV1j7wsOjzEJmMaqXEvqe4wC1KG1YF00qOfUB
VrFqt9gZDOQ2w4xpriy8VZZnZCti75FgG6Y91Q4pMLHyiTJc6m7r2t4ypsNItgS/CILXJ2wGGv3O
PsUevEAk2fGMifzmVthW/CW8h0DmLkONrFQ+ew7TfBHI9NK61pNpyOXYDPWz0dXhKgBvJVYdFJup
HM6MuKcV0/Nzja3xlnjonNVAvv0R2+pd92T4v826n0/kFfuVn7W8l1TRmvXLqJWDWZI/im0Jzqog
AGYU6SGwR67dtjwpaYjtrJz4FRPmKvFp2cNR/dWX6qE1PVWdn/wg1MAUp93iebyqIZ54nboKJxA2
Ycfs8HF4eRcFjx3Xjy3BilmSx5nNmiIhfZ98xdM7ZmQUg3QHR0OtE+HD6ei0v0L6PQ110NNc6ERW
bXFADNTrHM4DYRAyHQJNODLJjGxsE82yyokG9E6xV/RnYbPNvtiq7U1pVfNR6DEyE6kPCWNvEnjd
wXLFm8SDu8vn2lhREETNumnYR/FGen+aak4uLRSfKXTqVa58sQ7z5F10Bceags+Tzeu9ZQtYNT8h
qE73icDYehmG39Y0vCbgvXdZ7u0dBM3NnLp/wEn88YrJ3pVW+csTeXdIFgrDm0xc0gwUYgswbIUT
2n53aJqhhOrNDqvvfIyhQUIdILTbyG2gGakIBJHK6bhpq+qkrarBeaib78RSL7wSny5WrQOMNo6C
yb1aUCDZfhglFJ9Jf23tav6I5eId+Mw50YyE+Fw6wSGs5Xww/Ow8DPrdYvaxsXBjkD+sbx4f8ZNh
jACoO6vaLH0Q3LGyrVRoH6Sn+l98iRayDnnb+C9JRsNPMWyNMeH8S37kBIxGrclmEyHL5Y2QpR25
wwzEj7GTMBRZWF7ReWRsGIvuh/BLKkFyV24ShuXSz5bnykhfJvwPJOKNeKc/Z5UNXN81yAOrifj/
sg2DNqIEFWKPsS1EOm7pEWQ+iCF81ffpsjHyep/YQ78uGa5EcbnMxM9AlvA24eEWDPwGQnFLWW+e
SOR9DIBKVj7wu72hMQLoBdJhMc7Xf6RUln7vqUCbWFkFG6XQzT1WNc5K09drmwSJQUY4ahH2f9jJ
ACFKFF8AyzeuT3BRp21yKUMn5aSukOmnVlIZS+6r65jEqEmrm2Uyfwn4tSKRxL9peAIJ1ImSBO7M
JNUos8OQwasMFudJGbCU2sAoo8lh7GGGj0h5xi8tUsMkfT0rjjVWsu945FrIAyYp69Fp/pSSWz+l
ddCA1BC1DFifXKlRsYuuZ/cnJWMiGV9CYcFEmTUA5cD+LpYQO4C8FFVBCIQNXXusykGV8dEh3W/j
vkvJy5/g/e6Uo8tXD4u7Y4oU4Jf7kqITrtrePnWpxjPovdYIKFF5nKgpF23yPDy+JKL6agHm3b2S
B5Rbn5DNthgJzQRDyN6orFtIQYk+qgzP3vQIi4CZXg+zvNiKIngCXSt8mbQuklteGzkfUhGWa0wW
/ho/y7ium/SnMYxrL2w/LO1eWz1/T6n9hfax6+ARkX6qbt2ISNUsrFgh5SYFnk5e5QELpb55Noip
mFbziVl3md4X9kHOOVTdVoFz8ZZ5xSjjJ7g+9s63zgufmiB5FfborAhXMn2WQv11U5HiQkk2ATl9
/MKYhivoFpMgqGB7Oz0+kDDQLgOeRGgqfcTn+E2O86Uq2rekoE+jTo23qhhCjp30Ndg5abglQd4c
9Q/oNTIavIufcmiqSTExAxDedgjxCk1Z+THaHKzJkH54zEYewQ2PkGw7D2ewRcHKmvhbTb38sNMn
aEcNToxPnskveBIT80eHrJdQP/rETXe2Fb+HcfYrJxi0yw3z1Mx63LPH0wtFeM21VoZCllxsgCN0
lz17M4NTZhTYvyeSRoXPxIiX1U0YrxjPvtU2/CgOjtOueJeYdGmUA2iMJUBHXQlpZG7ClQyyN8h7
B7soIK54REt1jWmPqmQUBWPaaGW0ayARpJl5+8wq+6GZD4IlEzFHTGfdj/yyPSmEwgjOuVwie2Kf
tKZNAJIm2Fi5xxvjNnrvI3SumF/+pC3oJ/kWxsaMD3JKI6i1JRqFNfRkWRtlAan1exWSm2GJm9o/
Io2/FqGWqJty3qfiCgeRZjNCGJwZ7LA7+mG7p5HhZLtlhgsyP2tp0001V+a6tPynGiISjxq+MfgX
+2D0kmip1VecB/hIc/wFC7d3K1SnGTnE8vM9AaMWgNKmZszCZZoSzqy213jru6b5JX0Ockuabrt2
qC6WfwrH5adZlEbENCXcmpk+eThWpDvi4Qfny/zuKTNn62C14MXblOilZo0KfOcs+CMHfyeQOVBK
tL38iVtvvC0ddE5L/npYJj85qeC/8quLlyJPx+O7z5l77RoyYeDNyY4sjN53DSnysdHtVw6OGdyD
n9/6mZED/NtgC1ZZrUgIrXqPiTfJAJ7swRkiu+kO00LeFzxKC1k/IN3l2leZ+/m5Qu8wHP0etNZR
DAe/1eWX6WCHK42/2Bk0UjZPXPGYLnjQyUYDO4BJSpaFaoq3S9VVq9m3gFkN+M9DTApto4iukiJI
7eIMmjI42gXBWmhcGq8RDwLyRvvqcaSdLGqihorbLOD1J3fAcZ0rTO5pwu2zctsPrmTdj0w03Fun
wdjHHkI7iSO1ptOCV46R14pTo95j+XGJpPWXgL6BsGrunO7oP38yFtz0tjG2O0CZkuoKnEd4m8CB
JO1BJQ/q2lBdq2Z+FlOPMmC32MggiQCUvgtgPHVdvpoLsaUyBLUhC0rNkjGA2kET4aatDSB8qPos
vDaxcq3r2zIWz4sJTSnDQbfOriUkgBUOSzdKRJCcVJbcZCvFQQ3LV2ybP7VNiLqbuCRxj/nJcmOB
raeWs4DJpn7K0SK4kFwIlz429WHe+pJ+WKVGcE2qxc4WE7oPBUEAxfOXFbI4V2ZREVlLOesoMrTj
RwLKISpwZA16yQ7Og/3XA0c61NWwsrv4b5wufwmPunfPRM4Js+mea26Sac6m8JhauYKCWz9lDTCX
yo0erRx++zU1bAzeIj+h6DN1x7jWTndrDtqNsu1vAa/uRGHFE0nfAx7w7FiYFnJ6hX4Xt841tJuf
PBGkYwh6N83FNRbAvGSSLhW1bg9hCRDW0r+NAzCsWS/AhZH6xz6Mxp6GXSamCyH77j0L+2dAZ2Id
tIhyJY5LlCBO6FDZqiJPVkzm3+daMAJYWpAU6UxOtZvF2adQcen9N9WaFgGPut8Is1b7LrXBpWUP
NgAAFSP8idVm/CzMrzoZhi2Fcmo/0xOxbWf89csyJCxNKt63By1Grjnj1s79D6ctX31mzhsoYNPH
SFJkWpA4YzrQSvtrrGNvDQ7rzRrgSWWWAVbE9xUJAFt+WV2wEVNZ3vz/3pay4o0IorlL9lX6OXCs
vGSkVsDKzhC5ihMz+BKAA+UdpXkAZ4KlscGcEDt60wKx4lJGvZVlPxuskdwPrdcsjtmPmuooY3Gc
weGg6U7dtiEi3Lr8S3gFBWwMAtqeq7e1+D02OEsBhidRnZMsgQMTZW150y2v2KOfT9rodzA4SrSk
Pekr6CGTXpvDApUhbgzUG/3c2+bXzA+3JQKKhuuPv0uRdEejNOe76P37oFi32qndup3HJib0QwzB
CVRADqeu0ExsfZ/tmlFVdwSb0m47jHJIr3u3Cg6M1MHfj/ZOor2tR1nCzYL10GRDebRG/RF2Gcha
+10p+Jv95L8OS/1m9/pFZD6lNGqPyXYvCdsfwMLnT81gwMDhWHj0zPBFNoN5CgD0kHkerh7Lau0I
44b2JRqSdYTzh55N1vTJOicGUzKbqzR+hOqzMliYLBbvXAUw/Nsnjtrtg5NBYFpaVyPHiJg27FVl
+p57jn0mErvpSC4/8RnmANyyb7HRgEVsOF3UkLIFFeoYFGM0AprUmlJHo8ms3GuuQTXexoVbNxvr
TE0ExsI7Zn/OhW77qX+lJeHOahFfXuilu8qkMhqX8ctse7xuKYZb7ukbYwDDoBlDYkbjmk7NAtzp
fMQr0M4ht5+lxJOageKBVXXvLLwvVQqJfchRKUqiFgZvj9qLOHyFYaovIRJD2WlzOwI89buiOQY5
ZIhHDizNHtE7H9k/a6OiQR6B/Iexl5xuo1kzcgd8Fkcvcz4vBopoS2KXse4UIUIWux4s4C7xHpeO
MO8u+OhY1u89BtaVSpNlZ2J2W0K7iyxCU96CCoB8wBmeBzPpKYiyrMgHI1NPowkNhRWaVkUIdOHP
oYFqmS0zPdE8KNIZx9XApdKF4VPMHGPhHgBtMcS7l/3FdfZnXLozJXruZoIFuglkhROqYaiHgYpL
LPiBdrT8u0/0apaYOBYmtGH7znytPPZO/+43gD4mzLApt1K0lgdhqlw2zhj/zn27B4nvGYfWwEY3
jfm3LvN603rPlsU6qsb4LViC5ymm12eWZImaAFeiGF1uxo8GqK7+hTeOq8OSy/3gg5yqoMM1o8O7
wXFXQRvYpHr6Hh7s9qEpo8b/nnzNvL34Jma5nwKcf2NCsZUPsD0a4KmsNbnWFT47hzqx1ItqI7sS
RFuHNgHibrgRnr7zCmK+jJ+8xKYWLe/3ZIaijmjPKsY2SMAyyKOCGgVDPpQrL5g5VDeYl3MyZt14
sBbnOpPj3vmB/mPkH23D5uwHzbYTznXJp3SjlzrC84Hm4tyZ/X5a7VrFPpdLha1zou2Cfnb+Ve+p
Cvrkc1q6cSMGHIqkaxGqudXDzsY7XXrTtk+bazYtvw3Kd1bmPP7mFwI35mhjl3TPNQDc8L4scnxD
8NrSrNpcRO9dPSTEOfeIObpcaL04fs5LUp8Vt96HtLdKMkh09gOa5IwX0XY31No2ivvk2UrlBYoE
eE5nAgTo+cc+wQlTZhlpnLA46FR9xEGwQecYd6nmDVo4k6C0hruepPMqqdDnE8i9oNIJnULMI4Cw
CmdfcvGfBAhIVlfwFxuL8MOGGRAxYAHnErDb3iCHPM92exvq5BPJjxqo9KvOQwObjX8Dd3BvLRuv
pPOsW8LSTOgunsTGAN6m2epSvobTr7IEmkj0GF8G/a1WwQ1Q4L2NHIJMEVbADit6caJJRvcOpCa6
TE4PbxNn14JjkRqHTU0Zx8ogk6l5InadaerIaXUTYfMHsBPAIxOJoGLkgazoEwpEKYmFvcKIgdte
fo6T+ZMgyKWuxuLUljQkSIDQBX0/MrX2GVBhQAUTFpQC6Kno1VanMO0sy73qEk6kQH9aTzAeyKmp
L4IjKz8JoaoUiCuxOEwxvqR8ZmcJQKuOU7gym+r78afpOF3czr+1Rnji4kWuGB6c9Z7xkwuAHQ0Z
Rj2KrUtg2UvG+9SrdwIumyUxXutHlwZYoFdzr2g710l3sRykCoW/Hz+mWmdKPIdpSdM7rddWkmcR
5id8vi2Q0aAk2SrrNmok4D1B9G5F6sOIAIzoFb5b0GAIAY8jsO3/0/JSwisU8Q0ieWBQv1su12Q0
NLlbyty0F2z7aXiZLA5JMnTNDRiplrwDblHqajripRk4LBdLEz1MoDxL9XjbTHdjjdSJMFRZnnKp
L/7IUDQGPkwC4sXD9gGIgG2tjqtLnKgEvci2DsDcuNIEKxurRjVgkBrz+mb6MIonrvejJGNpx7Q6
8J48WC/bQDLBdqrxe5yRnT2XYYwKpvowBPWB2XeUO8HGIQGydY3WxoUJUaDI+Zx1eyPI/SgN4VPI
H7SOfei4yDeUUND3GcAgEd2xSIAiiPEkq4CqIpgrpp/EGMF9ti0fytowmdUmy+Jb/9+oO5Pe1pUt
S/+VQo2LiWCQwQbImqgXbVnumzMhfDr2DPbdr6+Pvi/z5mvwHhLISU0E2ffaR5bIiB17r/WtUn2K
lo9BkSuyrIeGuaaZ3aiDHlq86WJwzs0+y5r+zjHBjYjinHjN52QCl+a8DqzJzpobKaJrj2R/64X5
L3uGEGSL6SeERHvgqGbh4j7mEWdkqxr6B8c4VYikTlqiOU5N4DcMYZCer1bccpu4ebjNDGtcyW2o
johILgf3UdjqmFBx7QipI8xEV8NOeCYQQNVdETMmZxkmFN/evOuaK8Ani5qkfpLW2rqJy5PVdTe9
5R3bnKHCMMXcJwSb7XSZI9zVvDJXGhkqnuUJNBkJk/VLv5TzTszuhp0XtfjcXkQ7v+DUeUkl7cI5
7Y4ICnaDS9MoH+Z607qfvpbxafjezc77zPRhk9jId8bEfMyL1IFwSV/ET5zvsZebpDnVet/r+jdi
oslYh7flZGG4pGSvOY24unhpJzbZ9CK9fe2ZzOqiVpx6fzkD/tuXjJeptMpFfWbpNCOzXnSQMvHa
x90E5z0qL0UZc7zkfgqtvHzPsmpblenPUhVBM0bEJDlMnXyKwIntivQJe8+Z+KwpF1/n+gIcd/im
YjWidBLILM/UYj7Ph2U7KQ3iOLu16cnTYX4qff1g9bK9lZ0OwoY/gKSPbAsTgcOnP7Uckgkm0j2X
E2VXA8+00p+NAQoadtxesXqdjcQ/9tbvFMzEjfhRcj7did5QZ1Uh3HQKiYkJCQKLAFquTC7kNqjm
Nq4Rf5vm72QKk3Xw+WyKkPaB4773dn9MCse8N43evKc7Z26GiMawxViY0d6yDRnJHemvowUfgdFP
g3onAe7A8ENAKdjPcckmNaqPApzPNZcPk3+XdKV8Y5/g704diEVWBLgB3brpe3IfEV6EyFGPe7sj
0F7Mx0zzuVYZvVgIqZyWfBYydGfLJk+t1274FjIyvFlEkx/nqX/gKiqOwLZ2LswBQL8Up+7arGXQ
1Fb3yQBUFHsESaOc7zZZk7wRI2xis3tppuLa0Sc+lGN4wKaCL4hx3jZyun0ypxc+gvoJZdT9DMB/
i0+N6jR/nB3vMtTlR+fCx3Ig0mRKoljJpnLv1JTE0mEcNaOI7Sok360FaqxCcFXA3tm5zY82JTEA
OC1leKBapVgYYjqpi/EwTLDXo8pn2B1nu0lbB9UV49Z28mQr9XoysNv8WGY+BVaB/j2sXfbUXV4z
5aEUgmUXLpelQK4pbJJwOhPWviFY92Z1moFVnguydZEkKprLPWvqgOCQ2E4Q/Wz4weJ5mxyY2qZP
ae/asnzLWBfpbYdX1Chgm0Q8n+gatE1xyuMargOySnKF6Gc45P6kZXo2NdoXv7uKlnvCWkqc6rVi
tIYjB+XV9yIeiH0lZ3rT4Mg52LzdVkO7SXJQ3y6u0e6g0cYIiFP3Dn7/wVsg72foqXazV9FgibkF
Z9++gKU5axfXQTQ4rATKuLR18Qum73DgJD2JjyZemM4tE1raR9XPw03jNh2kGBM2+kB9XyzOlrVt
n1j5gjbLs085wpiZBm46wF1Rg0mqGMkbTqqg8QyIGOmjsaVygAPnNHHZrW6CeF90+Z4REKexjspl
YW42T+ljVRacu9rwRbafZmP8RQ+c56TQL4QXk4HFBDS2KVZIzwGl4NZoJ1bNHz7Pc2Ln/V6k5q9l
LrJ9ZK1S5TQsgpk+VT0749nAC3cGCneHvs05IOCGw9KI5hksdH7IDZhKeChIaVgHagMCQgJcs0DU
0y4bVhAhypVDntfxGXTetrarOkAZRbQYHGzsLa928uSaJr6PKny0+rw+fEk8CSKCT9DKk/Imsols
SU9+FVuyE1ztBQkZkTCBY0nsYH4yBdxhF1rPNFe66rkdIh0Mc0dog2iRT4xX1yGRPsQjThJVN4qg
gbK7ABs/f72cEGc9RzvEcVn6NDYCTdgc2bvCnbvNH+rvZZWvQ2B5pNldQzB2dGDINRtkCMFVDstI
pA49PcQIS5jtDNU/QJyeMQlS2KQoO2pPb4W/3poFn6ozYxRyTJ+WuI8ALSKQ+uAZ9dVGEHDQIvlR
efo0jtwcDqk85BclHQV0W+99/+fQDnD0ByTjqwUqTWhMtmQZZFyIbVE89uzDEClXUalm1BgYbvmp
8bDtQy8mMGWwQSl4Q0pW6fyxKjEY07jPi+g9VIeoObdmE9lHV+kT/FUQw4vxzaQDwXilfOhMsJZj
X7p4Gr2LnDrMpbH8Vi6+CJgX8UAC2Jlo+00V63ZnR9QwvlzMTWhnFF7K2znyMROVt0/thpEY0a9f
DwAOA2646bh40NTHLHl3SiSvprhzuuxmnOlr99EUpIl5mBTZly6aE2ye7A0gRBsgcYv7aXnRgKoD
yTCpSUdLpQ4LF9lWpvwdGYPPNjsj+fPX/DUQ4Ts0y0SrVRD8ayROlJkZhWSYdXvkgyReKmTbnTm+
WtK0jjWLnO8OhAzRdw/CLPQCTBw7WYLDIvvY3NKTWrW08ex8z6VcJYxlDdmVS4LQhWkru+qTI+6b
h3tnOxfuhQ0wWc3Wc6Bzpvyehhldd/Uj0mmyhwv30ec4oDiRwAWFSkZ2VV7S1YSkekPnuUbuxN1H
Pob51E76dYltDSPeeHda6Fd9QujKkH9+KYdJ10HmvGqdZ5qoRzv1Hzg4UDzNnypbzQHdkh213V8N
4OzBIg5lH92h1i4RZRKEkVILR8QXIswrJ4iRox1AjQ99PjdkpwehuBN6tmjGW+bO8GllgnUhiM7K
n77uKjOkGzJKEL6ViG8MO7wHnVSCneKy/FI9fz0spCA4eXiNJmwQnfHg1vhM6IgL3CJ1cZDe/Jqb
/srJpz/p2tGGrQea2hqfZUgUeGEvjmNbmEEforvD08SyjTB5fbUNDEtG7VwpApDQjT1H8U6k9MYn
Z1x3h/kjNgkYNuqIX6GwvFS4CTbuusWMRPGqheNKrcP30jIuoZOuvtdq6wzFY44/4QCrtWVNjg3+
viH65Zcj+xwhy7CCGUCPTnEYHJpqqTROHdFw6MrtALaJDsQqtydzxz7JmcO+w/BnJIyuUxEuw8VG
eWkVZ596isYcLPqQ/F4/7Hb+KWE+jFR3+kmDnH2faIzIYUP/ugHx3/UbQ45MMg2a1Ulkb6NhXeRk
9tSbPbSuTd5md72p4LzNE8KwJHocMgaq/gA3X9bEp0F29auW283WaK/cjDPqf8E93OucZJryf5V9
ca+Tsmv/7/9e7U1/5S7yhaU8rDcr2sHE94LHqfrx+YgxcP2//w+WeAze0dSgUE9/LcoOiVfwMsIj
GCbNsbI36cD1C2HUDhCeSFooTM1m59OnjXf856+FH/q7F2NbpqekbbkcRaT6m5DyPB5mR4lWn4RA
Pu0quznkc4HkKBMXWdVPnEh2cdjg30V9RSsohubfWeWuNb0F3bKOXrV+yri1bmFxlrerEppW82MV
Z9mdQ6esHNpdasP5Gwjk2I+xB0FWAvqxKSchn9EWTxIr6PKi22EsaG9D20VE2THpNJOu2XZeOgde
SeE0ZsUxMe3sseukjTDurgrD5DeT++9iEN7JBLeDLhepEVtOzw3PPJaQ4BBAdW+/zOqAJYA8jywR
D0aVsLqPgzrnGVMDiPMoSxT1D8T76jkiVAjIrnngcjQ+NBpeqz7rtYsy1sadJCuTam5KED+J5G3x
KS2dvNwjHcGhEkeEsHkQB+3uHIrKuUKOf5fNWNxGsUHiocXBZg7LR6NqvIA2BLaCZjDvSo/rvGoS
lklFHOpgrTvm4llXsc4Xyym89VMjgsoV5BEzc07d1sFTKbmXLl2YlqkEklvrmOfhmqyTemdBKCdT
7dw/EqHi7mn8dOB/GB5oQ7znaikeCZx/tOt8uWia0buusiXIzQqaWpK20OZxkk528z0Ly+hmQu2L
RwL4BKBZ45bO4U+2CjPIZl5mltJEHM3Cu7FD65i443TrliyCeu6mC0pBA7+quoqx1t+nmCBBaOtL
W34iNEiwnoMrpY336SN6BF1XvSbhlN0aTClRtdlc92F2GxP0MdOp3OpCymdp4HPKl/QD28nJrcgH
QtXWoRC0l7fCJwyWFLLfViXlURRcTPhRZvTTWfMKmPcbYQwjvU9aYcRvi4vtNGD6w+K+X79KnWGk
2bE+LbmgLpaEQOZVUNNCr85rrhd3oSPItF9MPYa8yJXT7usnv36GpYCO0VzGf/yPwjXgDA4zbnaH
rgTysyywu4oSHy8bGEZJSaqSnqmOss6x8qfHdmqak20ic5ugpUXeq52iHygZRMeea291RGhwMudP
etb1RfuO2IksFdyV9FIXKilUILDLuCfLp3a8QTtU3IPijk6VY2G69mZyuUZ/kzuIx+LOOTtm3Ryk
0fyqjViys7fsAJouBm6vciN1Yz9Sb6KqDq95zaXf9yG631japOmE2KF4Y6/EqROQQcLgRTQl2TEd
eQuKZuEj+nMy6zw/hYMFtqUPce0NJUi0Kq2umfpdR8P44qGkUSZkzDajS4cyU90kMHq/YHKZ15ls
hyh8CaWhFzi73z1SfE6eHOzbMOqfSMmuLhPYCerH6UC8NDb2qsG22C+08nST73jPmkNoL4xyaeQY
aCqwEi37cHI2jDp0EJfWXeqIMbC0JkBR9zep1Xz1mDrOiDAcIh3b224axxvXR1TKcBoCt0vOkOss
32nxNlvEfvlRzPrk5V6yUxFtmX++OJvu363NrnJs2/NY6gW22L/ZKLLGlPDshD6hKNhS+oJgNcs0
EJJQADVK8Kdp9qvhOsYxkyMZ8BKN/n3Kdr4Sya2ERmXWHJRK0rBembX8ppv4L16itP/RS/QdGxcv
yCL5t3uZ1zg0+dBAnSYztfYtrJ3t6DHAQ+slb0QOP6MvivRXyFJuZwXM+VxSnSrLuB8gtpviIS9p
vce0D7fD4nXHoZmgziJWS7SntuiSVigA8yp6hgBoKOhpdWr5L3ZBE+vw3+zInoCq5DueLXzLV/CW
/uuOXBFX6Yp50sjGyhrYobrHgLchb9fbKVOVl7YIKj1A8caQlTj18SuUzaHzd2D1gTfTVi92kyQ7
f/pknIRqTtcGet0CT9g/vyRs6x+8UlsKz5ema/l/935jQzRCTWbWKUuJX5N1hNmwguovvXFXRjUO
mXb8MUXNQ915zXvn/JhmRvGu0zbHjiQ1zwuLG8cqy90UDsZRF/5bWbs3RTlPtx4i7n1DXDUDy9qn
wJYSZHnBgaWsFLUqAEzFAHRTFa51HMZG7vyiOErOFG+hM/0alqsxe9NDVUVooHP7FCW+g1sWqb/o
aO9kLsIIOvsJ3aRTI5jkfb01/9NW+0vyo9EtGYv/vv7mH5pkHXyD3Reu68+v/j8y5EtT/SvgGE3Q
vkn+mlL29UN/8saIuPRtVzoKU/5/uvF99W+u60tuC4Bh/+HDt8W/OaZpOgL+lyWFtf7jf/rwBSIk
bPgmkk2L9s1/y4cv5coR+6OAXlFqDOxdVwKYwX3jWa6Fkvyv78vGdNK6r6M4WE/fnh0xRSw7AnY5
P+SxRBua5eqIVP749dXXA0KUPcOq9CTmrDoP5k98MTr4evD0jPD666lovAoY43KXJcUutONlk3Q5
FiRPf+tEyJg0KollWNQutopfTovLPSmbC+bnTTLgvJ4Ln8QQykZ+PL0laHQXTXI3OL15DVGgc7SK
6lt4w9h/CdxEIJPuZ3OVjvbL0zCbGfD05aYnvJFcU6C8oSHUpvawNxNHVLcxPXnHVLvGJ3Olgc98
zbK9M7oBJvnlTUxYAmbyEfz8lqHgOSzD7xCrHBLPw1sEq62VrMjSDHbPUhcoJzNry/mx3MFhcDYW
UyjcoQgWw7Aa9pMBVqeLfOsUn4fGJOu0xsLq1XTzaG1vVk1CQtTcIfdxZA7RdGRHuk5R/GmCKt7g
/ioBi4hflnz2W3i/6VxifTDmjFgmDgqSdX6zeH3GjBLpU54WJ9CbLxWarm0X0sT25HzAOVhZVXZM
o/Q3Eo/HrIar3aElTAY723eWe0/3996r5nNnEt8qHFpFWa23dt3emJDYjt6yb701PzEH4bUXrpa4
x7/gbYz8sM9fRjZRnG/kFqW1e09lRlBfR7nmZ+0VNlO2Y6SfghvgFbsL7wfWi+dlDQZI0O8ECTiX
Qj+mZr98tvIw1eOvyU/CcxEKLJBOB/qHegMGmwJknD8xAd5VHmArjSJtV3cM9PwoBh5LlNt+cbE/
elCewNg0LIUGbJzYyINlepi9Mj7lFWPVzLWf/aJBOtMZZ3vw0K2gy+GtuXFrbRLGYbHWFmC9QsAo
o8nHi+qCXjsvU5ko+5jOIvZjVJoPJ7dpnYPfuyt1d0hPHK5KXDGERBGzMJ9HPSd7qgwm5yh3dCrj
Z89w92SotWwtTEvZ2aHXd51xFZI3M4M5p8RA5CxyJnTO3janVC9Np8SMtpMjymoAhRzIGSIfBxKN
g7Itfyb5wxznaFkzQejJaPcw2dTLoH1evVSBSMdiqy0ErcNEq1ia2zWX5pHDsMWHRg+p4z7zmpF3
XKn5sQJf1Xv2zzw0i29xSxa9uultIg9mzBrmwJTDXKgbvedoKT/Msjd3YZLYJxALy6HVj1GFzg7p
/Mm3SoECs58RYqDXteZjiovpoOLMOkKv8r2RTy82pk2H2WLnx6B3DbRoZtzDTqBNn+TVnSZwjAY+
DX8ievAKomM9Eu1+b03OQSrn4Ni011c33aYrSXGvZSwQ46anirPDtl7JchVY55LCfYup/FAhHxp6
pjzgHc/A27OLNJOrJIdmb285JY/g7F+6Fpe4qtCsGN5JEiL8ZPG/X5hA3QEy+XAH79yOPTp3LEG6
sJEycSHDNxpuKqm+C8TkyaIJs2n5jG858aXbhOcbj8X4HCWMzzl99OQ8H8BIP4RmT/gfnXqc93uL
LIKtKAeCZnsDkFiBtLlQ9/OwLNehbd+NIX5L7SykTNPzngmCPjehdyC+dFcp/b2hG7nOrw8LpzYZ
LaS/wA0Coic+I4Jq0DGHxSpuCnGtt13xGxl60IMRDLM5vJPewtqE12OjMhXDrMCbUs2Y5qUwvE04
2862bkCaMgVHBFSDrUINSyer2ebueOlItlVL6h7s3ERp7lytJKyO2qkIKu7b73Zh6IP2fSKy7Pe+
TpuzLOn+J7K6AnAhA2xaGBtIUR2tkT6dTRQBvWqsJIlzjtPeAHo2f4LvQBdfLSc0c+1JFHrYiyS+
WJF1Mw6YmgdzutVJT3hbOTJgIaRDAtdGDyjvGSY2hLClriBVo0Mh384RPtJovsMT2C2v7mR327AV
5h4V0c+RHq6WbBE0/W7jsb4njrE+pTr/WQ/Jj7T0UiKGY4DbBqP/eH5ziQ4jUNNLd8wQeMIQ3VbL
JzwT7peGvlNrOv6xMsSwwa+nNk2S42EX42/qYY1C3L6MrT8fko4gE7R8iH8XgwCKhqZIkhGV8lRr
rX6646uT5O+dm2VPY+KTNqHYNe0RFQfG7F+dXwwPZToA9XUg+vvTvCkt/6ZdJOY5U3xLmtvRyy5p
GWLRmnZTp/mMCxLRQjMwOeYx0FuNA5FPbuSKBah4l7ph+FGot6iIoifBqFy3LatKcTeTUHUUZNWg
OBOvVvvQQ8LYo1MnRs7vK1hnM73E7/SvNiaCnG3kjcNxhvdHzAqEfZyCmwRuaEcu+sHFwWBPUcvt
V5t75B3fjHlG9ZVLvFEgKw9iwAaUh9rax8704sTLewLqEZwnk91RNSiM+m/ak9Zei+6jczzc5E5E
KqUJ+LnL00MLm9S1JuDYHM05EC/R1oxbukQJ+GHfTN6BsJFT7Rg/lddl+4xW3b4B64kFwB1WU0dN
/gRpHSP5lJfRz/dqHM6A5qx7ba4SSXoZGxcVRl9y8mcIQ7eqknsCMcCh4D3cuwON7qxSzrGg2KCr
zE7RihDZXnpVdRx4q0Wf813MqZPIh94ad1PkY+10G2QCqj3VpDtvSRJ0DmjPXnsxvFuJYAtpy72w
crGZUGICf7d+QJXZOY26M9rKxumRHcvKJOLXYT0nM+eMIfeR1tn9yGW0VS2O9ZbbGLPlD/Szlj0a
z77A1mkN0WVpuztMInlHspHPcWIfJ8hm23l5zypuXlsO/gmPL2b1sn1n18GADE1mN3lsZq7C2gmT
BXALiU+9ZWIRost2JWOWKJN+E7ptGRigBDdCm0FJ/CkGq7Kli00q5YQvYSH0sJndhOGZ+SvpqDNC
UGkpY7yjQuVVEy1EooBHTBiMub0qtENlV2rSukzG+mLJN4bKoRgh1VrcDMKJFOFdA1R73/ng6Ny1
1wuqMGPuRtxI/G6Y1juvckYFuLBW47V+Rf9DPKB/tCMOYv1AEdnQualcRGhZodKA2yvfJIIpH23A
M+LycKvYrXdMxljBPOvWLsJkQyuUXbCKDMYlGRXpKLMHXclgTeKCPwwSvTAPxULLgMgdB4I3ZhPI
D+1gmSeOJHepj/RaTGEOlcL+2Xi+PjktGm1FxdIrvJOu3OsRtejsiGxn6yIAfA++buzNM5s3VwZx
9/gtu73ne2h66pM1MCHxLXTlJGtSwBjyV5QBjSxM55vdkXY2fUHvsvFcR9MugtS+SUd7PlSZPrDn
YLczIhI5kPPggyV6isELeHOWzhxvpCHaq1XZ3ybJtZLYzc1CFvKuyNS3Ei3bfnbb4bkTgBEkDM3j
15dYSNBfpNyNXS3YQXz/Pu0pTmelzh03xw7GZomEXz+Jxi4RtibLLUgs1u+ccLHKhjIPHxL266gf
6zVWVGYQ7oahfiXvMpicCn5ejSabciS9EaK8oJsoGNSC1pnrXV0/GGIEZV66AMezBZoEx5TWqdMb
p3TvTc4Y29CAHMacLygwXm4KCCBchHD168K5LGFytYrlrTLsFYtk2DfAtSK5qz2a/d4IIgkYDf7U
lISfELOCrwmPYVDyHSIVw7Y4zTb4lood4+0b2+ycWwqRq7/a2k2/QKPlz1vm1AcPftjFSeRybXGJ
YmzbZ611tH2b84c7HDhztG9LPlFVF/nNDCP13GDChQsYoqCjUdyN5U0HaPB2zBaUFRkTOjqn+GcZ
gMjHSfYf5MucZex+zIzYEPKQVdBrcrRW6TohiON2MtGNEHl7GCo02MzteaWXxlgykuz5Q1BCb1W0
cJm17X6JvsUkQgcNJM6QEwwHh/fGs9NjK9lWZTccWRp/oAi2H3KzuGngQsKj0mermzDVVaUT2Ko6
QXxo3fBIdtQP5TIFNtnYt2EMt2m2wyeCf35i0sUcrJJulxiPQ9R0r7FymF/EP1tjEoe+bqbbZUlv
ckPeyDlYbOz/Wf/hqwJWa3wVtMcvbo0EbDDGDbUrBu1m8Lb18j7wqX3OKZP6KSt/M9RLhwufOYmb
eEGOfr0QVeNyT8devSF7TR7yaUmIEEfGSb6vq86uGLGaNTI6N05yqjwGg3zgEDIj74dcU+NGQ9rk
X7Iy1kP7ElVtSiQm/F1uUuRFzHxnrqPFf3Tj/raMQHiktPRPtYs/hfiOo+21j4ZIQWBPvv1ZpGqv
U71PUqP8uQYhOoPJrV3VNRVuueXD4U7mDLyPxuxuogsVQUdrOpk/d6hIN73i769Mowmsaci3hgzP
uWGpfYMqfksdXm4ld/duEbTWl9zUQBm2SszttXLGpz7B9M9xPzoKMdyiN7RObcG2OuvuOo3Lh1UV
95OQ/e1gD/KQyI56trVJzSrXwqplymvDTmJP3pNMitm8nR/kYI1b/DqvhdvYB4fDPZoM54CQoiOf
fjiDKiAawlbTER0uamZHvnWk+uxjOE3IYORIXvCP1vNy7tPid4qDPG7S5GIOw1Vy2KbKzAxkQLI9
D+HwzJQFIoVNzFi8JnJNFlRd6oLbUo4UY0Wdo+0OKS11dKnwp1WO4ew1aRAqd5+Snjc7BQyxzzwT
3AuA2x02q/pSpyDDxuYVUHWy91kHDpPtWAdTDObFazZNJ8R2qBHediWe8Ny198hPN0mbvDVOg27R
sJEFC/nEFIHacXAx6LpkwboutY5BiYWaiAgaoswqc/jVJiZqQPAGJFRaTXQDbg8vU8URRuwxAKzx
IAOLSeX32EBl9mjPNkZBdL0j+Gs8W0m3JT2DqOkJjp7I2gBvriCRSHA418jJjWxm5+sI+1Tli9TJ
r0Xy6wqLGMve4uaf8u9Uvp9SqpSOQ3cbYdvbQCWtmQ365gZYqH3nR/x66m/GDM6G4M9t7fbcDi5/
Aqnf0G5q8UYU6xBXEcU9cb0KobjhwUXK1D4N19xys78vHSLB61X7wzrl4mpav156bQVfz74eqmIT
9mUfeA7oxtl4qBud7nwjNoOvh1rh59Prw9eXLN7mVgDs2SJrkkG1PsT5iFKjQ4TkOE56xL2iqNr8
ewdFBtpb/rV2fQlfDxUJnMHgbv98EaITEfhfcm8nN1z4bzx8PftHX7Zjs9ElWWHu+gIFpPcApShK
e/P89cXXtyc5TftsaH4JOufYEgRHbxiGwdcr/npmDck1p8w/kGxH0s/X94xk2XLZR2dI/DIooh7K
xfrMSkt7S9JstrUZWQVO1w/UIpYLmze+75DzbFxmv7vZEN2pb8o9lJ82wFXdBl/PfPpzfzyD71p9
/R8dBQCkhAahJXaLFdrQdWA5ofpZpD5tBqHHHfnvkOaWFGCntf7cxAi27fiYyMXEoAO7U5f1EJB5
85eHCeA7vLz//ObAjsJVAjSQs+69wQgtCAW8wa9n/vrln98rqdYJb0lxVxCk2DnmXx4AajWHzEue
JzjNh9w1HyPo/gHdPzRc8QhyoR8QcU8IsP58MHNEWhTZVVD73UggHjHao3aSs+ljXumMrDqR91IH
OXqywKVG54KufGz1Rs0nhIyFwqv/40vG/SZxODWk07VDmBbOGGTciWfT+YBkNAbCjMhKBWYGfwb9
2frw9X1PZxGhhytSVHuL2mrGDFTAM3nz/ipuqnMfZJmBqihbig8zvYyrKiubVN6eCBNatVmokMYR
oVAbVV3w50OOuAqV4zxh/ikfvr7Pv58Gvr9NiUsDULDqVhajb4OqFDFdPEznBClXxwj4moW4Z5sS
A7ElJ6iDYPkfD+X6j7Y2zAxWe755j++uDUiW6YJk/YX1+irWwS419Pp1Y8wk95KlvmXs8qwV111q
Y0Uw0ABELsukiwcU6Ee3KUtQ6V406UPcvfpjRbnuYwiPTfvbQBYF4JSRvsji/JA13Vk3tc5jhqZm
aEllw3trhDPeXxQJG4U5FjVT3W5JO//wXP2A7OI4iEEd+tR8qi3/bS7KEVY5UbJpfNR1ep/Mw8RR
uu4uMXy5beE4P1PjyfZlvZ9WvKujvNdZRbeo7fNDT7W+8eORYMeZoJMpP3rcx8VAlw4a+l1u2OqA
hgfsG2kaOyZ03im1Q5QoHnKjIt1rC8u6N+G2QpKX5cWh6/2e8wVpdnbDjLryLCBK3W9Kuv4MNOHI
X/SaZBiZnZT1UhyHfFY7W3EJOmu7nMnAZtEh/BbP7a+p5td6BmLBJdIXazLKbUG8BZCtcs0kwxPe
OZupt34i/sBR4nOeIKeSV26A5eS60LPjcmuVWyucwt0w1tbG8Z1PI39tC6boqnEMhsAcuKQHs9HJ
jIMe3XPrpyrw0gZ3ad44F7dszsgJX/1yuAyNnoNaczyz+cuQENX9PeLoLa7Dlxp3nu4plovReIPB
8AzmiASmbj1llsPRNFB+20jZF4Xo62PA8byxXPeQB0XZvCUq7wN69/Q2DHlG//nRW+yqriPdvS4n
aCPja9qNzTOdLJgThJT5BH/5OWRvpvIPU6QQteJAUYTyAnPF1++a/fugPMq9mgZU53wysMm/O0P/
Qfip2Jhu/L1bXNRsi+FD4+TDIBIRucVYfucNf5PYCrzcPfidRAxk6WM0yJ/ksAGziCD4AxiJwnuS
tObd1NP39E117HwaILQlNpMzJcfGDan0bSbpjDeoZLS/p/1+LQEliAnzI0rRo0UC+dEHz7htoiY+
Eq3wy8octUExtmG2sHbXhocFdzyingxWSM/JTlQujJ38drYxIVqt/8IJgaDSiSMmYA8nab/RK/g2
TshGohVWPtJhZBTCVhIn+n4u8QJi4RcnCx+9nOOXoSlBI7kNjSr6q9u2jG8K8755XCR/OGSACyX4
x2J53YFoAJMD6UAjtN45kx4vlpWleyVxvTcXbi2uLmXfpXOBbEOpD5uMkVPZP+piNTFb06swC2QT
Q/ctNHoQqoo8eKpHc4OznM5FSuGjjUMclx8RHwzncMx6UWwf0k7QtuHE2HopMX+ApcoZ4rlZr0Oo
InxeZl5pqDx9MF1SYEwVX7i5NusoI3f7bm/DJyR7zj1bVg5SJEHT4ILWf7TvqwIaPZnh2draiunF
WMiUvc/I0+I21Gg8sZhdq9Ufr1IiAntafbMD461Ov822ZwRhhevXXJPZE/wNcW4+mKF4d9LsG43t
EvOgLuAdnCvPxBjbt/tSd0eKOBT+nbM3Jo52sVOZuxiIR8/ee8R4tjpxm+eYwQpHk5/GKoYPYwuh
/GSoDbvXrhWWg4XO+KHsYtm4g/jdwNgZl8l8hfmxHGLpk2pvF88M7bFQZajOkF/DxLZ950CwN3w4
EMLsizg1ITtjZxlbDGxFdQXwjLI0QAD/MsLEvMf8hSNec+WFVa3OGmwlth7ns2z1Sznlu8ztMJeS
Wojnqz7Vyi63JRZDxDklzkYWduLS0n0Z4YGK2E6TkRW8j4fD/2PvvJYbV7Is+ivzA7iRQMI+Dr2R
oXxJL4gqVRW8SXjg62cBun1Vt6a7Y/p9XhAgSIIUBZN5zt5ru814ZUjrhguWsYojJjcG7sVVSmmS
yeVNSF5rN2dDVOrZmMCTaUDflAe8qtaj6bnHXLVpfIPKGiSjyrBvEEhSojV2pazGQ6pHV2bkPScl
/NXGJVkCANyKekhGeHF03SWECVYMP02CDZxw/BYQHrKPUVut0N8/MvB8EaHUKGMNe8fj/k9GPDwO
jBtpFlxHUVVvhYdbayRDsUnJJRz659AvqSY7J0G+O05aT987o/PQmwhwRrE3CYRcxfRjmPBZJVPl
4muRdi+KzgEo7GTVO91XbCcLYQnt05RTHUFXpGaZURH0V51ob+ss/UEx0OxshMRTjgSBuhh9S9Tr
hKkc43nb8sSyiDSVQzGF10vWyTN1zXgXToxSloXCl8cA6JS50NdWwEeCQ2SbN/0IVcWr7rOMQJsA
vYnqT2lXtXu7YGSwLHzBcGVZI/7XF+tQj/xd7eubEus1ttuoNGittFp3Hn0z2JMIsnZnGX8kgm1E
TZI2HQJP2p+kCdHyC8xiQjldD4fUT66zlBuP54FlHbiNe7E+W3/7ajiVqXlMBHYcqMrDafB6xeUV
KSiJztQ8EdcwQmEQa2PPN+IaROW8XU0prK2+YlKPzI7y/XZqaU9GyX3vN/ZOyMw7SdtjYA1JiKzR
U2m0VAoziOVQE+KjA3/ihJwQdXFDjlyuFUjBkIVuR4ztZwSJ6RlCfXY28QNzVSEMYkRut+ptGNgq
KKw59Ipzz6jjrRkw7ATUqE7L2rLo45Qp1bKKxLo4FXAyRHLOcUidCVbV6Q/rP8rWLE+jy7mdmgzg
RuxRW6pl3wMRV6dGs9XJgu5FpjcPmeqVKxsaX0W85Hr5Hzk+orqPNewIiL2rKzU4CnGhp62nKgay
6zjw7fwIyS+TP5J5+ShzyKmdB/lq4ueAdXcnAGHspWlnB4xb22xkGPi5kDlDxZoEZbwm8+ryzGir
nW8wX0iSMDuHTYCJJY9u8rB8TeZjcsTnPjutqmst753dL9sau77u9CnmRJ1xLkQT7gajo6HK0b3g
p5c1+tHNsc2f+9iWJ66c8pR1AWcCDPBZ37A4KJbFQnaeJhNYfzjrpWVGbWaeRXizXWNZWxZWPIAN
6ItyU/fAcxCL7eOcOnUUV3IlqeedAJXlfh2cIq+ilicHZ22UyqXaPA/rzcYPMPlXHGPzUH9ZOBFB
mkbg3GTzZK6J3B/FSJWU2/rRoTUPS4BhOEO4POLYWQTwaPMdpi0DZYNZ00HDDun5AIby1JZE/ej2
aH9w2Rc4+7LwXJEeiLLcDnmYQhrhzdsp0n5ixAbfHodwJueF99eaJEMXVCbHqNWE7o68g5tkTmj4
UIu0CvWfXR42Yzg5Yt0jezk0KNa7eY4IMIKzzSKeaAyo4y7/iGCWn6cTPolVXTk2AdPU2UMGaTTx
GZKXBZRzt8qts5L6uaEFRIEyG7T9ZOFfDID9p5zvh9Bp6LxBper27Wge2jri2oXzx/e8fLd8To+D
m3PLmi955KCYO1/2d82suXYckrxgvlP4NRu+bAek0yCXc5kIaZaz7ZLiy2L+kfOhISJwL+RdTOvY
lWSuc4M/qdkatDw086rZS685LiB3AOyw4qTAIgtjMlvJeS7ohSriztEyA6mJAGpCGk9uR1FYtt9s
Y7yPZ+6+Mc9CHcstTymEYK5K82PSral5VhG/Bdj2s5Oq6FhSVlgkOEM+hMC45q9YzMdnVcvqQPdg
s3x1ghZGFKDH5ZsWKcXhNYrca6fmX/hhvVrsR4pYnQmxWsCHAKBAS2sfll2OLZE7H3tfHosEi9f8
2bSqcObPCwPjCKbEvx53BFStc3O609rkLQzk3katvq+7kcMM4WnJnYTI7zUJErCE54vLvA31pVo5
dCE2y19sOm2OeWL+HWKt/jKZRHDGAy7m+ecIr3LEOCcnbe1TAxGp6BP5cW4uXxEvLn6mUdGnm6fl
VeZ+88fiCWIkBR01Bnt7LqXMj/wx+k66erddXBo+7UOoYuTcLuz75asup8rycFlMMxS/b8OWyD5q
7ss3H0ZNkbpkXJHjcxOYKeoS/ruxY83/lZE8JeBKEZPArm+PXZbNNjNO+aylH16OX7iDaavYBoNb
JtWdhgFOlQ+ydeXBS9obPdeZPgT+KmdOA6kP2AfA3usugpaytihGcuUy0BBvqi416LYGgGlsytdK
DzkHCdEo+FWNsnsvqWuuSNa7d0vjS9zYrwQw3qhS92BKQWHzytzk17au0nia9mUcczsXzcnColo7
5avVSvodlkDtTlAEgXKMAkM0BnX2FuDJgvNtZFtYp+ucPCIqJWLVSTfZq8h8asezVP51kTKdNKx+
ExntTdynb0WdcrE1r9sevoqTFO+U4+v7jlpllw70rEOA/r44NIzH3EA1a0aF8Lk0kHbo5smGtK8p
01/c2Jcr5053SE8qTbyngx3dDikj46hs8q07mltpMDFmkMpApemP5YwImWVqvsagzIh83PqiHphD
4Ah0a+QPdAvIJFGWveplfhzh5H0rxMVyfPMd+8ZIa2Ju8RAK3nZEQrm9eA5M7dajcIGVPYHP0zc/
dY9xvQq7u0HVBCAUmrdbTkaKzu1hjlEc8gqTkO3ul6sICOYYS/J8QUmGwDiqEXdYynUNz+Gtnk7a
zgtz7zRkhFn8v9aTKWgzPv77cFndMxFi/uvspf+uaEblf4te+njLn0JPXXh/CFPopoX+XcAwQ879
Z/ISZI0/XPivwnJIEaPBi6zzH8lLzh/0wJFzEYTk6LbjoVP/h+JT/0MarotQU4L993T3PxF86rb8
zY0kPNdyJM5z1xB8IVP+JsTOFEaEIbH7K1fixo1UM52WBeEUgP/nUYkxMbsHh98RYC7QyClGgwQH
/GNtfsjI7CVvbHwpS6F2ycPxAeieljWGqFmdhQwmmS+08yhrWVsWy5132eZkPSWlZaOmEhprRngU
A3OKoBhB3XaM75Y4GMrhQfVFGCAywsbfLffUz4Ve19y+l8fZRBF01ZnZCzFjDr107vjUYZnBLEMB
O4CNsbIUeLxA1+DFzpbYZWGoZsCkPVd+zc9VI/XeyWCqt784cz8cuMsrYxTd0zpN4nFDot1cO4q5
+C2/GGUBdUhwLMaujXZg2fbxdK+yM+oH+pNc3MoT6CqGZAB5Tp8P03QedOVE3lEnXSXzrCMngpKU
gHk16CeDO+q8uiw0T29OGJepR/p5S9Zn0YXrYv7LPxcoKOeRkO46ySqZ/xvWxJwCeYSzaXWGBeE8
bGU2VwoauMs9PbAhiiyblxd8vgpJ+rPVSw0HCElIo1L348iBIcmwPS1r+l9rDEYrbgZ/f5omn69D
Lokpqw76I52d+pQ0JT/S8sLlsdHNP+QvT33u/Zd95nL+aceG+T9mOn3z26eXH0/Pn758pWUfH5+0
rH5+z+WNGTEG1HtPiZbMznIX69W8ppkNLRMrJZN3WV02Lgsmgm+uKfzt56ZlLZvftqxZShsPeUGy
1Lzpc/vnG6xazzCf7jNNL05DPg/McXfMw/Nlfdn8uXDmY+Xj+WXjP338y66W1Uj18S6x5OPnW5a1
j/38votfPvd/rcZkhGVMSn//hF/2lM5zCb0znPUv7/7l+X/z5X95wy+rn1/6l7f+0+eXV/7+1X5/
ZWRjmjJTuXOYYCDY5vT/PLyXtX+57eO8+P3pKJU5tpC/7UcrOJmWU2dkFMoAaD7DPhdlXVRiq00T
/2azGuy9wSXt8z2fL/xtt8sT9nQXzpGrKDWZIM3TuWVNn32+nw9/21aYPhSFhWfxv1aXly5PLWvL
YtnRssvPh5YGfR/nGx+bLbtbVq2+Yc///tOXFy6L5WMsM6R6TwrlsgksmN19WVa7OOzENq4nfS96
Z7903OinUKhARETFYJ5CLBuXhZsSd7v+eGp51bK1iQiuXTsT1dtaYX0yG3Qi5+WpScT29LCsClRj
xe0vuzHsAKVUqaMHW+ZVH/vSAIXH56qiFAW8hQF1ql97aIFWZNt8iyrz1Z9KxAxIOEDpGOuhar8l
KU3HqqHN06XfR7okWRHC0dDqbD2WmPN6NzqXaQGldIDtTL+7zTB9Bu9ygqOZcwuCCqXDrqwUftLP
b/nxZ1AWJtsrqsJtO9/SYKqwmK/zy8N/uQ148d9eMr9jee/HO/7JQ68OmXj/tuv/w26ka7V703QP
y5695Wa7fNLH6rJ12Q0mDO77ywf8y2+SiegUxiMpvL98GyaTu5LZcLncybC0ZCcCwbPTstbMf8rn
tt9f8/n052s+t5XKpif0+fif7dboKu6fy7s/d/Gffcyy289P+dzNss2Lk9csmQtZuCFPw3zrIj0A
Fdu8tmxbHnIHv+ixGHef27uwxueyvORjdXkqXu6ry3t+2+PykNwNbqDL0x+vXN40zR+2rH08//n4
Y5+hqSEOsNLNpDd00QrtBno53GrxFg4aVbkpu0KRCMUesAkNxH7Y11SvV5IR6S7R603hJmIzAWOl
+GjTPQ7LbwlJeRsX3dqa+zPM2RA+MyUgb19l2VXtIXrsGp15qACskbhv0iRmpyRevX6zNfeoJ2V2
7F30t4UPC8p07secrkYgCBPQavUeT5256RhhAMQhbi+YLoHy93U5uKBcqLOnkXoUBKjvQYl8SSPt
HW0j+RY66NFiYtbek4YYM5ENrJfay729F3nkRRG2ayXh3mxJ2UZ8DQkDbrDdjFuc4u+gc5nrEhIm
CTkAidhvQxPUbDn7zgfUrrljHspEXXwt+pkAZ5rlb4KZvn3FFCEkb84jmSxJvo4pAjOwBfk5YkRO
YKhzSg3xkslkgJ5RXiHCAnKhmg3N2AfSBeKjpZgPVtD7C0KtMg96udmMoOz76N7WyX+3gzRZfe1y
iHsh6SmzzEPfmdQJr2jwfCnS6KvTTHKr96+ifmiD8qJMa430vchEti2d+Tpnhfupku2qHDtGkyRA
bywMj5TgYUU6E1HKd6adHpQNl9YwKkz2M7itxfRV9EO/chvEsFnB1HwM5Z0hvwOcp84K2PApRd7k
Qkm8zxBC5pF6tbBQbVqkpO14hwL9FBvlOS6HnyXJG7A0YCtZpWr5X5TNTm8g9ac0KeA3htGxmaMt
k7G6zsfk1DdcVJWQ+c6kIgRTtt66GdU8R3nvsV4QAlob7hUsjI1H5P3G8sjQCR3jtQvv/AoTSBkh
PVQgCzYlAG76cKiCKQHKNVACxv4UlgAr8mfZU38cevc1D434tmvL6a794j7MVva9E6GWsmrth0bW
ogIRl4biufCmgnyAapWSF7Imavsi4Y0V+S6w6MQOHjKShkjCtU4XFN0l6DSo4nSeaFTkptyFeVof
VQwLKwLOg+a0cjah6jZaFDkb3w+2vZUh+PWa1yBpf5bYTzcSrxQ5U7edaLLtONbWraWfQzw1AGtu
StnYZzfw1yOZ2ljOvmt24O/Qu+/SDGOwKgQQvhbhVF3+zJV5sTAO7MqSw4GuI8Vic4rKvZdcVNwh
CawM8GEEKkAgwHIjM+KFUERHm7rgFg2MN1hR+teRcnScPJN+X040C03dZj/0FxAdvzY4tuzGrrZ1
BOa9NRALze8gBD7cEKN2nRf1hdzD8tW10kOkT+eGnn/G+QFYssJwSE03jjEmYCgu65QkDT3sN75L
PV8AFvEME7nBqJ8NSIdEHjBZMwP9fbDwMfhgKdCzjuVlyO0jDJPxUKWe2CBMIMElbe9Kziok3cQa
gTsO15YeZZcx4j9hSs8E++w+TT1pQqKCrFriIcN+EOh7+piPdIPUlYqbh0qGLrDsUzZFMTiZqhzX
eoHUANb0Cu4MREGXyODQ2g8yvQw9078uMUcQONZTqJHlXk3joQMieRzMCT8OXPcmoIVY0k2f4u6r
iUF3NfTEBmNznNYF6T47bHdZY1Rb7M37FpopXG6wTByoT5S14Qo0Euf/DHj0xjfJYMSW6DNNCBDY
oIjBtCt2EHWVtQ3QoNSm2unumTY+KlP8zC1V5dHikmBVFPvCNn2hVryWPfG2+G2qjTTrawBH0Ac7
KHiIwIPVlGOlE/rwhSYo+uG4P5T8c6kDhz+mzv+RFzPifTrY8fDg5+pS0xNH9OEh6FXODsGq2jQa
5kfS1R4LA5lj6M9hJFoa7nG3PaChNwGfeMc8QlXLpXC89LPOXNJ26gjAWYVhmuyazHKheJjh2nYI
+fENAN/ZtIdSslVEj/nS/oI+GZhTUkTg7mEmkmOxwYJ5r5zymbMPyWjVlqveE/km5VHj+UhdTOaj
SZSvgyk4x5B/UdUbIHVzmoJZ8BRxmoI0/KoXkBX6BsOPrhzcONH0MPj02J0uJJamwS4aN0gyNJtY
Cf1RbxmWNV53Jaw3L/XzfQlQ0mvw+mV+iiihyh4kkMpVUCUBqTUJtj6R7m2vsR5Sgvs61zi3t7ZS
GrGT2JJsJORw0UYyn8CGjfgy6sxDKE3s0iy43gY2OXwDBDrCOdCX1OTsKgQ0g3VxWxJ/BrB8yuHY
6xOQXkGdHJMG9aqdrLk1kkTcr5omeWOCUKAKmNMXPG9X+NhULbvEqpBIzPLoE7eMpFGrx2C2x/qC
OG87xmZ8lwRIl3JiIKYRtWpUhFhL0AW0wdw/UkD9zSi+ltO+mECatl1LirdjEh/jP09w+Wk2es+j
QSowIUC039t03Yz+1wqSdkfVfgPmhvpWYv/IqpTglwH2P2dKfvCZCdAwMh7yIUKi5EfVNnXOho21
1FS+t2oGT981oCUp5yKn0GzjVbmtTpdzTgh32VSVYHJGsj2YwhevVNSy49QxImrJq9EsG0bHuLP1
7Cmf4HA2bn5IA/7DBIOgQPemK+WaxEtb9WPeIsRs5QQ2RJI47gKP7EZK14rO+Lp2c5e8ObBkhLBV
96Ixhhu3weMUI+YrODecxO9JzMU323RfuzaCwQZDlKyCi3RgkDPBszigxUkhhINGYMwotPEQtSY2
hTh69rMYu2ys3Tit+c3shl2IZeok3NkZiMsDc3q1m0bUEbDB9mYEf9ker/z5l0aOfENE+dx94MrX
kwZUNjS5XWg/0o2+lzp4VtRFFlhySLsNCcObqiixnmq0jo2u3Ldx/uhSIGq5HtPb9nZhrfcgESPU
XZbRbs0+v2lDAWIXAM2asK+HmpGDUna1aZrm4klVERkn1ynaqlt8+M9GJc6Fvx/sFv2yTBixxmW9
oQtBMNxDm+hXvIh/m7wbLJxSUxZcRUb3rez5KABeu1wk49qxnFMFX/BKN8J7c0g7jtFm18fh92R4
tvvkNBrDz7QH9KzmzOI80I913g84qhJnFZsZ3XXYEOvhpxy5gAhozHMi55PrAbqRIrzxO8IbQpcc
J+V0mPby2Fu1xFMRAJ/7R8UQWlTE8ZUTKC6BrbbocFySe0TUzbEN09lLeuXwiaiQq9m+lILEU1Ic
lTPspmIOTbdcDD6ef23n8T1ZqO+tE3EA6LRCXH64MIVc32oVI5/2rELbpuJrn1V5yNMxOtK+gMxy
TKyeXqs3kcIk1BqX4uxk1NZeUco904e1YRLioORtTXwVrLs82dvDsEHT9Z6LnosJ8Zoq8TdT4D4y
YyuZ1hFWiwkoAMvNz3I/kFtAXH0JllTcQz2DhC3yB6ttvwc1ChdRCliS4Zc0pn/iDqFxpZkK96fR
HkJooZOiv12EcXgWjnWTUIYeJqB5pv6likJvxcXQ3sZJecV9kOEWpurQRTraYkjFp8Rxa0LfNGVt
7pXy1jpZCRQQALIH4q1rxjfN6naBbJuVLov7OfNknzaZv8mt4NDSpt4Io4J04E8OQVzxtBWdcRvb
1SUNuBkj+Tm2iRNfE75wY0WYuAysaIb9InNnnaIPIV98S6wP5ef4xzhJxK5dxeDIs8KtS1prm6AI
1BwEpW5qrhiigY52oSeEs+cXnD4nH+x3Da3FMNzpBgbp2DdugF8Ry9AQQoO6Hu458Zm4rHxYg4So
5X2MJhNZSIR0m8zkadsH47VfhXD5gvQlxF69z6vZusf8x6Be8YQFzzTMZM3pxehAb61N2lPuGHBN
1En4tR2jRxEUNvG5/U+j0a8cryPuZ+x+2gEZtlmy6+vxZ58N8tkKVYvUq5wHloPc9rozkcRet9f2
JtYNPIWmf9YIby+bbtp6rUDto5Fs1n8DzZNcUznaRZY0T/pQX9dJpNbVFGCpbuWBGv1XZCvgpZqJ
NHBxtEOo8I7X/ihdoPGpvw3BXZLWiOUGms8q9yKycei7hmnzvcp8b6eG4eyOFq1SA2OpzU2hdLx3
G/J2gb1bqzw8QPXerNAfeyAEaj+4c6vkuTD8Q6+7T2bdeWjpRogOzvhY+WiCk/ZJD5Aw635Hq1Yk
N52or7hKR2uF/AJGwTY1iufCNL6GRX+lFRBWCxw4tKbJAI6mG2I/61UCY/rQGcjNKo9/mabfVU2i
XURs+ZdyUulF+WdT82BELpv6ocNEmSbXH9t0B68cEq3s+PmuwPBDoGhDuCvnPS1PdJP8imiVhLmm
28hweqjVQ52a/aXX+33jVMaKiSrJMVPSIUaKY75I8KSBIwSYzygWhAiaiK4ZVkN0tkzOKkoEN/ix
g7tmXowEo6LScEkFODtBb12WBeVIFBPjxEi0cP7cltOd308tuEDx17Z2cuMVKi1jr9xZAm/5t9m8
aDkYS0ddOCkMLvlNtRsAmF0IlDEulGbLgzs6gAnnh3UTkkJVOdFt39Yfmz6317aJTLiRp2UTfFTj
kpYDWTp9jfbmr11KwzeOdWBBWJtf8ssThN5Lhi+fWyyjQG8zFvlx+eDlCT/s0Ug3csPktNwsm5Yn
o0TkuI/Hh2WThcPwhtjsTY9KF7PoFiHveGkged71avg5RMo/9rq8FmOckidvQR+YFy4SXnwBhLJ9
boMalJM0L9N1IrSY2GvKLlco8U8JBv9LNC+WF7cgw1GGJ6CtG9QZkPL4p0LBW01W6e4/HlfFRBBA
kZoYiefnw9LCVWcPxMK4t8Q1T9tuUj3nTmtePC/Rbq3oHMwPIHH+uWBq9drG4XQa4Tcjygwm9KPo
3refrxsSbMXpBExz2RFmffscZNElI9nlpizGzccRNRGduh4QXwJvqW8LRl93UPqDOyMuHko/GM7L
y5YFMUhkGLt5eVgeLq/FZddsLNWL7fKuZZsxGuiGi+Q6bYdh7YnAIyFYehcydqeTlO1b4FfeZdlu
OBgI7T5ekUYvZmErL/NhXCDMDa+XVzALvIhIl5RtOP4AgDQHLfDsiyoL51LmocKW6U4b5lgOtEee
0Ju4PooSbO7ycHkCUzVJgqlayzhpsFJ7YQN3d84MjBDKJ5119fnaUClnRq04+9RQ8c4dIc9Omh/e
lUSKbAYTWIx04AyunYakN+lRfauViu7aeWE2dXOkppSvwgH5+v+rCP4vKgJD2jPH7V/LCBgdN+F/
bb7SpP2bluDPN/4pJvDsPywbWNqMaJKWZdpQ1f4hJhAmOgMbGYGB0mBWE/wlJjBRIAjs4zwtDGEJ
B6bTn2IC0/rDk7qQAPWMD7TUf6QmcOTf+Xkmk0OoprY0+IYW4ymJpOFXrJvpuWVtD45xJT/0aItE
K20iCZSYCVokHGNvzI32RUv2ISv7fLxsxDGXMYTJcc/PmrmxkuDJrerUZaZ+LJaeflr5BD/06J0t
vFPTTAGio+3odGyrJBp2A7TTpd2/LPreFdkhkp13ZPguZ20otRGg7lzzCrpIPLYM/yyJMt+3VBaP
ysNHsc7u8w7DM3Hgz2nhvoWjvBdBKg55d0N3aKLfHm3tUbeOfnebQMwlcmCi7a/KpzqYHjPRt1c9
N1oybbcehVF0Zkm5i0OXdKXApRZgunfQaIF4Qg4BgkT8Lxoq5Y3QEPnvbecEUK7z2SYYQS8VGXOe
MFfvs5NjZdhcOKhFKDe5Rzx8N4rmJbWUsyFLh+gcHCWdC9bCyfR6T/2PuY7lXymYeesm8n7aDMQr
mmiDxWwczShsprK5hpi1oRVzbTYWIL3JesFmcwuZ4E6X0ZtVAk5N++wuRySQYwA+TOLeFkBc3PaN
oFWspiZhzkPQrzLM7IAmmusmrF8oD59MdPcj0tGVheZ7lfSASOoAvAkla2/vWFSWVNERGZvfFxo+
Nr+gh9bGKzOGw9nkb2XArzo4QbYGv++vJJW9MKpeEVw/ElTwoKvq4tbOkxfqz4RIqlXQxwfc8tee
7vO7x7gj1R3UTYr/KBHNDllHee77Kt6EgfquGpBLWIi+uyaFI8bH6eRvUzs/kuL53vf1uyshbmZo
G4JkHwKRnhCj+bWFES/aDVq5kygYNh4BXolD+Ikw0YfNWvsut/wtBK6fhmFj+hFI5cIWU21w5znG
bdroPzAMo18sH7OOVk2TY3ihuvcTASqVL/scN4jXW4cBFIbnjOiK6Qy1lfAmJmmjwxTersK3qFdE
wWJE31UGeFpKRpFKHYx93jfuHSj9euJN8i89KnTwLbgUdI4H7uLFg/6SGPxUyGkYo5ro1Dv/SsJm
no+nErJkIdy7QEepn4oa5OGUMn465r12S4LkBvfwSXPsW6MbIcMiH12Z1NB6eL10Kcbvkz7cpNxn
CUaOb1tXwF9KZLhuLd6pZ3fVMLYrIkGeQZ8x6fFumtbGOy9gEzFIXDHTwxpVGt/NRlwYmzgNsVgq
oWZZupjiJR4RGp+YlhwdVGz5ZPX29xZ5+ibJDNxSPoUT3HCuAGFrJfHRm4Zb6VLkLZiNbgwSkTVY
tBQImJvV5iV3fCrZqX9jIdDJguRFQdPGAXSomPytEbcCX4uuK7d57BP4vKmXbc2cI9k2mgm7cfpM
LdNd0USwmS6nRQxgpowP1QPWEf7JNDDMQCArtwjtVfmmTebZmsUYeJDnKRVnnJIWP6rIDbF2E7xF
aTn+5ANes8i8aCHGGdIFvpnZcBTIHf26eoAGDns5A5xCO8nFtLMamLcmxzLqkp2EJoGw857qWNfu
+w4gcTH/PbUV8I8CV8lJmgA8NjO1toApZYRMMI6PmaS73SZQP+NGOwTeTe5Vj00l7r0A0E6jc053
sby04XVaYX6I0vrOltEzFOCdVlMGo4lw7LUe/3bRX4x8vHfafcpdgsMrfuskY3VMnz9rWDqrqYFp
F2jD2U7FA3VUrmSgnjdO0/8Q1g2CscMQuLcQmn74+oABN+3vG4npLcmbR72gy2SOBqjVKcfZVJNz
MnFLCVufRPLuvWYyLsqOzE2+JHkcN/hhOlDUAJkBdSLOu4RkSvVxT2J4m33VhuoJ9+qGqdRTgZig
Nid3nYBt12F2dqlAF95jehp/6kb+2JONSonx5xDkZyLRdppBY7INuJtgkbaJGCL6E05SutQEUJ+R
jGIUNxpgP/7Abl23+ZNg94brxCDhARwlUhxI995WPgrcac28MuZa0YaX2LXep9EkzYeSxNaIomuP
cIKtlXP9myYKfc1k3oDpOwdpDpDUfPEj8cPxjVNRmNo2nMyW5qJz5RsYOwdAujAQcaRNl8hvz2R5
bE2zQ+ZrUZ8gCbIz0q8htB0R3As/SeEJX0l5pEp5AVdDg9GBBNGCTKla7xQVJrAOHeJ1fpd26Q9Y
cdeEEBOs2kFglYPYAJS9dEpfR/PZhUR8J2fSoR5SvreYD/RA4bHzEOfpVQD8sMNpb3SESDyuvYOi
s9kEfbdJEnTYjFcIbPTf4V7RCNMJk84BABvB8zBE94GL+7OLseS3SmIpQhxXO+JL7jfuzpLMAjR3
PA5AgQD7dEdDVVcDcZVjyHCih8rjcJHPidoJ7X4vrOlez9pxRY/qUPiUD2zqRg38LZGTJBk3yR7z
x6Hs9Z2ynJdhqEKm6u2RYFZ9X7s+jtt43MGhfA16piBBLb9lsrrrMG4GUbz3si95KA7OOPzwhmar
Zc512sunUreoKJPd6gztawxyiPyJ/kS/D+QzWsRCq+9RZ9NG6okG9Q567UKPGMhNKox7cwrPrtdA
Z6Bzgad551VMFzDbr+l1D27+6KHMr8vkq9ljC7Sj+LmcOBAF8JLSRmqoESnnEIdppeCWqDCofZEX
GGkneta5xXHTzawln6TddppwVaTqC9ElNGgstpeCIzf3RyLYI9QrheDuxhEizWof5OnBLs0TBclT
R4YvTdLpyRvAufSkAcfea6R32Mcm+3uYGHsb0MMm7rVv8FGh9tB2jEMPZ7a8blLQVbVK37BxiH1R
xnuXvgT9GXctQFDs+kBRY/Zy4xxZxqZtCc0oo/zRLjnF7Ux9lWb8mIOfgN2ifjAHT3auepKJ8LZx
Sb0iT1NKSYyH/ELjdJBPRSexRpbus1OQEuo+RWTD4VzxX5IEOL0VVq+Gm96SFA6NpYjv7Yw+VD4L
tjyGTw7Wkmp8QU158iPTX0cC0IbW4zbOhm+ypFFmBII+6repgHvRp4+IvdGgv2Y3nUnIZ6B3HchI
roiZWT+6MO7WaSZeNHKNV7LjSPBFsOtq3iIK9wXLLChR3VlBlqd6hPnFNIdmheWX1AU7W2eye9Dd
8t3yLtITb73lfq9DWu113V+Rr2qsPDO+HolXMIriyfdCjKChuCDZR2lAbc+VIfDQxu5XAgqjlgyA
iGF00VJqTaIXBdUxqpKvqUy+xYrovGS6CWV83xjxDR3wa2e0CYrPxFnWOrqZbFNNBQeioZPLFw7P
Y+6hjZrUw+TKt1yzz4UFk11P0wcICVeFzt9YDz5OKG2XxRSZiuDFKkgqy5PwbCnJdRdkGpc/KsLm
owbTkWaLua28uN7k0fDFmvFJWVNefAbW/CkAQEebBNg+5iYUQhqzoMAMGYrig5Um33NdJ15nOgUZ
9BHhju8xxnURUDKrnJzCKqoBeuFnRuSambkg14rdfJ6r3n+Maqch6UdgAw6ja+EBtJhCCwphd1dI
oi/imgsc6M17H1fQnDHOB5CutCKP6GuA1s12J4YpuS/XGCK5ndXFS6IXZIIqkszMe5hmBvbU8Ovg
9l+csPs+ts0PY7I3jLS/RR7t21LwW4V+fN9qMC5TFGOVRxKR2cQH4IT3uoH71Oqv9Mo/gx2meR9U
b4T7EK9AQkoErKdYl/TBD3HkfDHi7Owr9TMEbgLDNH3rjRm+7R6agQE9XKo7vUV0QLvmf9g7j+3G
lSyL/kr/AGrBmym9kU9JaSZYUhoEvLdf3zuCWcV86le9quc9SCYAGpEgCETce84+30UHdEgvxltD
T+8DY6BJJdx3+L2ojL1+uxDkbJbTmut42SOQicYGx7SbH31KcftZr7n895/s0n+3EoqNZubvOeFC
G1zB3IZTpduM/2XTGZr1d044T5bAJR4+jnR10gj8T5dsw1KQQB/jJ/TS+nFMimBtET9wEBjOneSF
hsHzHEVc/oFaOtmapFjU0mNg0PbUOF5Ii2NAsKPpBxXUmUgmXED89ybsJ+9+DPV7E98LgYYkcdfE
WXati1GRKBVYRXU5fiJRQqxx4+M3NrHPBd/taH6iluYcmr5+mEfjVa/8r2GVkKVAOHCo8wPziQt2
C1h+LbWzBeQqmKfjEPOb6lL3x9waj6nm75upZzywxDdCVlTr4NU0wmhXYkEnZwgwkO7Z9w1ITAq/
r6kntq7v7OtwmHAJ4ZX08vMUPsNkc6D3y1GtTTanm3ABjFGYaPFt3wIWja2pX1vldLBmzlHEjQHw
/BqOBv5GWpUGepMtOkydgLECqzVcPz88uQROjrm3CnPvxbLFq48vHWjDXcV+jSoZwJj97E19b9QD
dCQk9sPPWJBTsYxfAs9574WL3YXxNuZX5t8PduX9qtPqkQTXaeMhDZlERe+SEZII8LEazneyEo8G
yM4GX47B9ZJWxd4vwZdn4d6wemxbDBamPCMlaJzBW9G9IjKA0K2aVJvEdcgUY1ILkaYhXy17y2sm
kQsqNGZ84qto7omZRrxUcZmH9XPT4dE1F1B3wSx+Jr6966Nnh+ue6W6/9yNC7MmOvUNBto+QkWTq
JlVlBrWYSDOm6xrxVq3meb0XFcf6tOQzLALy6gm6Wi7aRyVtDKJ7gfr62BUDcVpV9UM9DxCDJOQg
MwL/QAlDbSzlny/CAOIBLLs/tk24h/cYxsW8RqZxeU++LHoMg0G7cZqzaUvz6Q1OL65DeTPySwPb
AyW4kGJnmB54pZfao6sg/HarQeg8RUFMSQEFxrdhRPJ/UVi6NpL8Lm0/KUmmm/oUymn9IvWSxRgM
zkdnRH4gCzSZTCvrBOA1JedUn7aQn8txWrIZpSzzqnH8KJAkCDk8WBy0gfQ0BfQKsNeqRXlTalGx
STVMagSHF8qSqD5W1mo2yRLyE14W1bO92YdyFEvL5WVxoTfrFiDX1JuY8LnAdJXDus/LZJ7Unrvs
pZgOfelkJIbK71rtlbSTPt3OoOoit6nvRD1DLaltl8NBrasbKwsyxvriUBPT1Y39k9oVsTKbqF3z
h8ZWqlObaWT2CRZlc9WXXlSlXVSajLYpd8xO/d4hFPTbTFz2rw30bNlqKL7yIHQ46iiBFN0xssSu
WMpl06GI5QRbnGx5Q5iot18iYjCROSJXZQ50oNLeu1B9i/J//GG1o/5Qtnoo2lf0uWXwgOzTKqVt
LHTG0ANGv0mqjoWsovWNJmGURHE/ZVkaX3buRLkPUeD1V+ObXjiv1c77uAetWtyVMe29pd1ZooAA
l/jim9bnOrwR6YuQN/xETjDyC65x/xT7lvrwkDfjgPxVKqCJz8pcEsUq3SF+FNPRTTdCwlLvXr2E
eqZa+rfbINaSJs3lBu0cX/2QZNQSUA2ot2xOrncAzLO6Hj7yAa50cgqbYTEQ4YM6gqfeGQ9z4dCH
hzjtUZYKfflL+7d/1y2zYyjsah0UJIaqv63+pHq3S3JLRBzuWat0m+PlSFKfWB5JavW6rYQgJ89I
jontKcSmuBNeRo9N+p3UMalurr/WPw7Ry6K6H5PveAhkHUTu7MtTOhRo2mvXFrvLt1rUUbs3o+Z4
/YWrj3f91avVSB6FOqr2tiM5QHjxTj3eVhJq9Yjr8z8egmpdfWtq6fIctX5Z/HC/Wv2w7XLYXkTd
6q4yZxTlAHwAtdivMvMA52Ze64PrXvaPGTiQZcx2RR9ol2Cl9Z2W2ZA6o0pQkOvdF0v3CMiTcqV/
YyK6WEDTd2P6WODHHZv+7EirMrXGxyI/l+2EwiowAeiWqd4cLA3xICD0gzYj0VE3ZVB2p8ZoXH2t
1r3Mx9eFbGYkXorIqcUMDfqlmLlSt+Ye9fi/Xyz8sNqNvvkpzSoCgN1nJDbiPMqbMB65Cqh1xE2l
K9U34tyb5CDF0mZqTWO0I6slOqs7oogLheuTbZBzhs7lL1DdwOL/vfRhG+wddPPq7suiut9Xh/3f
PvTj/ddXjiePEB7srtONMzXL7vr0P17usujJt/PH1suf/mODeu71pa8v9WHbh9XJhVQbNn60t1pn
++HO62te/pwpD47rK6ulpSlAzMfdi1r7Y+d8eNwfb/X6Mh0lsNVoMpdSj1Z/Hlvjwcj0r2h94Xoo
H/0fi3AWsNjnc3DoIWAp/7tqvyg+hbpR29SSukOtYv7c9aGu7XXl3//ArLiY+qPUouQ4RdGWojmX
ESGvscpj+cd6mlfumkIVg1B13i/UMEbeIJHhvKeiXYOmanalZTyqzoxztXzqXOC2TsukRlk0B3g8
jMWIR1UPRFaanKZLT6dWF6EuHaKDDWed+TIuT3Kghb5VDR2Fi9Dh/BAW6B6UXz9TJiUVYqLWVRKi
WsXe8C2nd7A1pF/flD9atcRIYj+KpaFSGUeQnZcYG2rPzBwMKkYglA6bQlIQfQlAVDGcaunDtqbR
PWah4CrITACmYoy/b0aytSAMyG2JPu2lAFFfkADKBxCVivugZiwpv8+YMs9JLal43eu2eDQ5BtAa
Y5VMEBY0sHsYcmGRmpRFSn3Dat1tzNewLMOtaq+pbhuUPKxaikpy7b7NVZPCexVUjOW4TnEg1JL6
pj9sQ68MFr3HUKEu75cO3GVZfdFDQU2t84O1+jqVq/fakbtYby/r8iLmopoSRYc8XY5ZYtjnXOfk
4qyQHIPEkyDv+TnE5Aeob9BWDrTrN6o2JkVJbZaxak+AVcbgv2n3Lmd5hSdRBIZwsIBFqPVoxlpc
59mL087wGoeuHM9VCfJldr8qd7Oy6V5v/m4bFZiDFrfGXuV5zhIHom66gjJA61loKP61bZa4wySi
uhyAZN00knm4xO8WaPcjNUhnO7bDF8i3GAHV9xSpr0gt9pxCQjMSu4u5+fpNqC/m+u2IhnRtzZvn
tfoKrjeePDldV9UvM+jccpvO6U/1Nagv6O++KmXNHksTBDPlLvWlVJDK7Sp3wTcx8rt8ReqX5yeD
sy5A3K1UkvIgK+pIbg5kGgJ1SEwAQnJ0fnQg61qMQmkmpNV35PWwd+R+igzMRpkvfUhq/bJIHPqw
1gXzZ7ULdbkfL/tbLqlVwwahZsQ0wOSvJU5MH6y1/1mdINUvJkC1Txq9/EFdfksS2emW1M8Q8WNA
yH30mXz7a0XxEJphrvUMrp7QzfQgITMX9I26V5E9wmLStu5SvapjqZbZ0qW8ua6qJbXN0TQaDwwg
1JGGG6Shf8bZ5v+lFf+JtCIgfeJ/U1ZswDM38ffuv8pf/7UuqYi9x39RWFye/1tg4bn/CPQAIJft
I2IgnumazOV5/zAMhBWebkHsIiLrKrCw/H8E0NUDHy2F79uey13/pDX4/6AaZJnc6SLbMLlL5Z5F
P8uHS+xW+2H9zxxb+ef/TOeyAx39Bumxjmk7lmvJT/6nvGI2itQQ86QfNIh2uHDy6JdDrFUU7XS8
DEZO+ZaolMT3NyEtZg65dvjU4yHTlx+mVqyImdjGE/UbEnFG6qzVQY/vu/qLASa0ix/+2M2/3/xf
3qz/d+/WoghiWeweU6Iq/vJuS8elMO9HvNtJP6FxwoebVw9IQLBl2V9mMi3Q8m6jBTycd9By/clj
glItd7M/HAC4vJvoBQbbPCxMAoGVI98Pb+PS340WNhxZMuTCihkAdTRczHvP+tlW8yqlhSPCe14G
wQOqfZhpRfUgX26mTB7KbTwibcadXZff5WOGlLZaRag4f650gsMYhFyNNV7a33VUeCvrxsdzJTfJ
h8iXrGkAyXfgV+NOvtToVCdKnFu9+m7z6v98UzU0c/me5BtUb5ipWElqlevlpC3i1OLlIpr44ehu
worHlkjtAgrx9Ffkcs2y7FqF5OyY6GbbKN3Gvn4vHyNk+5BSII0tebeNrymqeIp8aMS2BEE8TWe/
o/A1Hc0ezxu2mrrpt/LZkAsPeh7SgauzrXyNuCwIX6pOoRbRDiMzh4piNO9r3tWYB7fy5UhF6Yf2
YEtKIqtpPD7WPLqUlkL5Z8eOjhDUVPxliN3vSRSxSYngGWnBC/A31Pvij9eGRzDU5aPKvwegf+UF
xr4jHqogoYe7aJCo/6eDo7+3Sb82sfapD8Dr2DI1RIv3cvfIzy7/uPwMJBBt6yLdyWW5C0O5zH0t
6sug3CTps85bm63i1danldkIJniZ7bG/9H3OlLsn5Tsy0VywPJQPifkcuvlGx2MB4SgOQmQ0HSJz
eg08oGV4TpX2MJOVhcsIGUFO6PYALjinkQcYiO0h0pVhIGx6+RbzN+Trtumwi1PELLycfAmTZcJ4
VwWUJ/muXBP02e+n+ma3rhObMnayJVELhSHWMO6r5ctCMeKT8WqpHXdwk7tPOmLunKfLdyCfhq3e
Db4a0DlSNzwM9bwbAuBNyVCSEQBRkpha2/UQ4mNlqW5McoN0S2zewFytmz59mrTwGa829Wur+pbC
hs8Mklxn6yHMs9excpMN2utVQTk6ar1zO3u3dQPUO6I0zLzYE+Ztz7V2U2CJWSHiHbsOezGqnbT4
YrZYoyhw1IQZ+zOfafxe2NEmF5R03YgfjGaIh8wg3XSABAqP0Bq7x0yv1hXmI2C/7EHrnpNY9P+B
lj//k2socvGA2NN/L0+8T1EClPlfLpy/n/RPaaL9D65LhueYWLcti2jLP6SJFgJE18UYY+ooF8mo
/AvnyPUMz/X/x5XTIvTSYYKCcpKJHiaz/9OVE+7SX6+dbEDmyIXYkPJJeaH+69Wo4TRfTK7BGC32
zlk5m0RPA9Dz0gA7gHgdGzRG2ETWFc3PTa99IsTBokNkTERBEC6QdyNhKrq7LjTsoJNkgdYd/p3E
to9BqGkn3WYIa9unAsSyte3NoxiL+Nxbe2qReCWG0CZyrnufaul1bEuUclSrLYS/9mwcAhGkO/Se
/mmRzNAWI+wmEehv4bJ5p8p1XisnT9dNS3280TWXetyEDUkuXW80G6438FKaPBusWRqZr9xvRgZp
c2oRE4t3SoF7kkqevgbZTMbBHP2+idrKPIVNmG9Sh3m3Wk3zPFtnS4vx7F8PVneom1g+Qy2pV1FL
BBli74O8jc6fsJ/mFyyCBcdojpJSMk3VDUA2pAFEoBychGis2TSxEROicFnqSsgbnoDnkQ4Q5z2C
3QGngJvLzn4eUGcLAg2tcuzhILyx/cXYDC2VO99CnXO9SVAcrDEgYp1MQ+QiYTw4mwHZNPIXnOOx
G9/QRiPIEnamgyasNZN9IW2dSZM/mKP/HWNithrqhUwRPfuSLXm2gbbyzfeHhNOg9xiOSUOyt4v1
KvGLc1vC2Wwi4Jq+9rX3haCJT/xuraVrI5iWA036G5gY8YrqoLexp9q8jTrTuJ3G2WbU0oXstsjV
Qa4TpCrm9KjBPffMNsJa1RviRpt/WThkb4cgSze8m9uxLQ7YHM9kk/U34dyT6G2+w4Ma1vEETKTQ
dfMWovewNpou3FhOad1WjUMy98AELc6GTzMdjikN5ht3gm7QOK2GNssRt9T/OTq7JduNhOocRpsQ
l6rI72yhhh3NsLfGCMWmkQ4d/t6RAJpa209AntfwCmCU5uMNyjr7xnJJpR+n9ow0yLnRyXHee/7y
qu4LIEPS1tbBapoDFi4e4CaufzQbDYK7b93O/mzdGvJdd614HTTZvI2ZAsv7Fnnjxvn9bOKRFvry
QnYlDlLatqs5LZabZuRjjW7M/nAy+v7ad2+B8rpI3usoya/OjMeob/jNt3h5T0liMSRx279sG5uv
jUjvYkmWzSRjVpO02VkjxV1CaBtZsm354xSF5KLaeL0phIfkBw0/p0aoD1LzbBD/hjtuPqs1c2qq
E2YPUISLR6fYBMnINXFbN4+LE71MMY1Wjg3zXGIqlvUiZ+LHUlsuTjIDO1w/n2ABa7s0Gu6sNJhO
PRwvNAeNvQFkSI3YLRBM+9NDKnN7q8Q3UQUT4CnbWSPauAOR9gw9ZNvx0g9Ri5VHbcJIy4MeVtmy
/p75Ej0roaR41Ucaim+2wzfHVIj0BRkXoRIdmoHuX5pNB7UpaGqEX0zKCVk0mi2nBHq2UiEYVwR7
ji7aJ72M8m2D45SOrQTIpXJWnLnJ93Qahq2Q0/hE3oCI/L2ktk3+sE9kAnFraBTVQt/ZLIZ7ABFB
rtIQ4PCtWuCgYfBmEeXLeJkii3pLWDkJ0G0MogjlnuxHG+MQvWEKXc2psLMNLXK6NQHgYtNZDHQJ
drMNCmSsEwf2ugZdyyCwJP5HtuY8VX0icIQsEAlb6vTaPbrhDk/SQhJMoVPWs/KDFSOuwxUYF/U+
6wOxyzWXQVjSvVgYZk81rXCsTsiXQnZ6PKD3zDXYyCgER7oAegETHW2A21kBSGlMagC+g7UHEXYV
FUydakLKYu1HIYXtYMyNvnAOmqNdWhjulaqjGkPXBiSGaWm/1chO0XQQ2LKx96E11pblU6f31U61
R1VH1XViLleqzxr28uJFAiPCZ/CfudfNm1jieFXmil3QK7CyhpCpzpopqZrfTc/Tt/Ah7J21tI+w
jMNTPbbWoSdavv3qtD8jA9xznUczRTtZCIJ7LDN5isDDx2gQPyZ891fsJ81WPTLDxbqZKgI11KPR
hc8QLiAchAn4+TzB6TWapMdZ3a6ZjzWCsGOcj8hCOR1C+py1jbbYBC88jTX2uA+fXa2CTZWdyyW6
nVvwt2o3tAnqAGydB7WmblSfz5ncm8yc38fC6HFtAou2qTJuncpMVtgVdEryMcbfWqwznaMjlQdo
6pSbZcYh2pgBE7IaooXQhuC03E2eRSNVM2iVkYfjk4k9OmWKkQd+Te9O2bZHN8vsnoY4OPX+hEDA
iz1+IwYMc53G5wRlHHgOK4P4pHecIPq8irZBAomXfM2eZvhA0h21a3UDu5ATWCmr2h4BuFtiS/DU
HgXOY9XdzxMcmWkcHgj8ID4Gq1ol0cGuhAhfb9S2dukfdYLXdur0pm4sedq7rurylAfom+Za5DUb
UUZcW/vqoH79kW5wNlCL6sYPnACWgedg8uhuyKqGzKCDiFAxPpcsH6On+9iGv6NmFk7pAm1kgZlz
1ZrDPcVTIkds/Zv6u+p8q97Lh9VFdj8KN98pdJiH4xct6TFMK3pZzJps8rSzzy2pA6uhG/WTumm1
zN4QbXaoSj2ybwyvrkG3IeBn/IV2VxNnEzLSUlTTAf2wFrqpjj6OI1NAFinNgd+S6qhe1BY4UHNk
ZURvqfbkGNbasSJqcRDGzhyR3UnGAE+MfQoIrWdyYq6t9IzwPd2rvrdq+OcKkX3t/at7rncb+aHt
e+uodAHXzWopCe3q6A3fFOuMVrVzGEPOdUy5Tr5sKVx5a2r1cge5KUdr5NReuxEQR/lgkoloUav9
WDluOZyTutyjWHD2Fp+4MIvpZCeZfpMM3nLj9MFxqJBARV4+Q34ofoJQIXxWs4wT3rhlZwTB4yxr
/4pBp5YSSbkrAFxLajyLauP1MX+3zWsnUv20KCUklNe63uSF1xyQL22umz48X92hQHVqCViLttYk
CU799Koqj8d7tVg3bkF/diJUB6tnsp44offgyeoQdLqKb7peQq+ramkAMixZ31xc1bq6zF5Xc/Tx
+bDMp24CNlcY+gTngUuOKS8+jSJlq/VR/o4c28eeIeFfQpbS1Q2s9xZ7Qdf7lADG9WhV/Y26mbCO
QGagpZwR5rKpDMJBQtQVXJElbl7lSZG9GrYHzAUh1nym3vXBlthJt4oApKrFKZAowEwiKz/e9cej
iMbDXzlJxql6VLHt9bI64jDGKqraEa3UMVxbhug+2t/3VKlLH07dxaylRl0le4oK7m4ItyTgXuoT
ZtV6vr6K2TqokD0iDM+RlHKUtUS6GUpxcHnxP7dcXzKUzWT1imrb1Jr+sffWavOHRwk0VPPlnsui
+uuXN6Ieqtbj2uNRav3yF68vpSfkZpuB2xVnz5s5Qfzrg314F5e3fb37+ur/wbYyPyderTfDjonQ
cQkl6Cldx6hVTXdD7kplLQd9nJ+nwp7WC23FzWTUdzaBX4iYJBFoKV6TGIdIGVSknVgyA3kh4Be3
E/Qr76FNp+oLU+FfDNHfOg8760KPY1MvWrErTR5ulHa0zk2HmmcrXian0DekN4UnN4BhhS1qlYe4
UdrWnbdZHHS7DoKPVcZcaXzUGQtXFChBw/MyIvLuZTJgCWcGaxyqW+8cFclZE3FDFhWKUNQVw86e
mAWMfbvLNC58rrfrRhyvNeNTMjgS4N1dhwqM/CHC4yto6kX3M3RFzM+XUqvQh69mN+Gwcr/4iaSx
VAltPFpQdtPs5sn4RsBjvRp2Qzn1DLR98hldyBsEGMItW8pD2qYnobHfstY+l2XXc+qLvwq/K+6E
+DHO71kA890qQlw1GiCJQnzuBgRVniWOds2ElKzEU2RZe6ur7o0qAmge1RqWuf6HS/JvpQfO3gyp
SKBaBsLPzK1vus8Ysn442qZxZQEjn7m28lRIIPNTOmHxTXdOM5O9WuWEf2fuVmTWe0qcVUBp4nXI
3/V+2PYMue7nHuUkmDZUlOkG/elDTQOPTrplrlgi230smHHYfbWO3G8LyRBweYL2WKYZGWGZHR0T
a2rXzLJhHFHYxhiFgREVSZPZsPL87k1fWrKlmui1nYLkDPwW6bXdd5uK6eO2MIa9ZqdEjeXOdmqg
XMQVLDTD8t8SjvRTwpV6jYVl2ekifgZH9BJ6ZsiIRMOLwgA0p81ZOK6xn7rwNOropUVFBOkYGZ/8
sbHBiJZHkdf2U2z7n/wqu0MfzOw9AgSDzwl5QbJH/Uu0pqltA8oZm5Bdvo/dYK+NeHqinPjVOAl/
aEN7wz8MIynlW2IbSzKvOMG1ttFiGOU0GTPAwte4SUrckI6dwVjW7wNENsc06pqT7iU3+jDP98Gs
pTB0s7uqRmHfcrwaBkJ4u3L3Awk66JIgoI3AJ/x+sUgpQX7eB9isEnttRza2pY42iRxk+bo3Hcfq
s2b7nFaHck3VttkkxII5eUQAZ9E5t/6C+z0bBA4gmsvooQeYT4P3RGxbMus7LTPCfeGkX2rLeXda
58nGvfcFQu3nilMU3KZUX/k1UOlxWpq9CdPsVtdv49aGiTMxi7TNsuFRdN4zi8ygZgL+s7HdvlvD
MX10y74lFewXUopP5dy6Z86sK30SnPuevZtaD9KnpiqP5EzbFLA0fITGawFtNRNgraoA013i47SL
3G6fYihmnt+SIjC0P0KROfDdgk+OVxO8cu4TwC22XZar2gX9Gvcw80BnQFuwQ35uzmmhqnXyAp+m
M8ldOd7HFvDGagz7nwxycZ5ORK6HnJzKfGi3RMbv4x7QVN4GhBkJshGd5K4ODdCUUfoNQRfXgGDa
tCJr0Fhz5vNqBqFEQRLeUpAwKcLPeQhGrSGuaw2bToz6p8rTwlPWpQjznGDb1fY5Jf30UZtsGeFE
8J6Xtj/GLmj3IeconIhQg+KOOa49MYvu2rsCmwRkI3fXu1gv/eexT6lKoTbfwHn/Ebvm2ZktWjZj
/LaMBDr5pDxICQE9ByPcFcFwG5rNq9U4I9X3udjNAzvafB2G7FdF8CxMk8aDLIQpSOPwrd4oU/CZ
BrLFbSP9GoTTYXHLZ0N4NBXLFAumF63LRWT7RLpShG3ln3LX3wVBsPEN4hcy76a1kAy0ZfY00Mbc
APqxAc102bar4nJHX2FTJbjqgEtV9Cjf+mj8NvlotZfxpYuyE/UrmVOTfQri4UWbmZ3lZrqdWnGe
tem+MN33odh1GaeamPDSYHAt2Qpald4I8UD/NYpK34zG8MuHZJ7CFqYoR1Y2BrMzYnSPsF0ahobc
QfAs0l0W0UScMK34qY1uBp8sLktaYZVVIIVlfEQYXwwXiuS+st4mIB3hnqEmqPE9REw9fS5V2Z4c
ztvM0v2tFZB1X8V2vQZe/4MoLDxR8Rfbpj/n4NujjzS894iN13pQ8btI6QwK4Kh0Pzbmt8EDZhpW
qYdwd018zbp1e/suauNtCGWHY2P28QSv3Y68HIzPxPdp4qvt3C55iFEdtb0YEdbaYf/VttJTyWx4
14zOuXdd984oxG2jEzoVBdg5iUi6o97s75Ic53EUBXhWKQ9DLqke68w4cBVGu94RlOfF1pYkis8w
lpAwJ4TMDa5ZbASDxhXG04oMtvTRhZOMl4AaiZjeAAbpm4RvpG2z10YsE2NG86dZPkQOZSi7JOF6
Ivs0117d1Dy3b5VIXuxFe+uCGM1G2ONeXob0yHT1bg4JElwicW+Rn2wLo9g71X1eGFBPMP0UQVLv
BlCnS9CV66gDvzXbnIxFWO/6wXrpauzDveC6TAHhySZP0gs5QaZxpT9WUdHvmyKxKPNoT3aJChk+
KC28Klr3XQ7IsLQHLLe07USg75cORl3Dike639QvN7FOvHWpU6zmK8s97zhHiHFCO7PRl3lnrYgE
6XaVg7Ax24XgasIsvWfk160jz3sh1uVMp/jBi+v2jCX+3aZtbFQNypIY+lc3m0ABqAWKxN+6fU4u
m6EDMejC74aYnvuF/aglNTQuUlNXXMeQ0gXIB4OaEexgPhmOdXKi5G6BsWRqFp1MgXUHN1C0MRKx
QULznmGT3pG1PKLRxncRkJlsOf5bmAwxRVSGgFbQ3utzk8PHhjxiefvEH7aRU0Y/mXNQxSdqLPjc
aMVTQFzEyrDjmZIwLf/4NBblfiy87GQmgPEGHUtealq7qh+fmOVyoeZX1xgaZzgIjCMWqtWEeXpt
GvMzk71PpdmmN2NsbMcM8CK0Bc7mwa2Q05Alf3KYdW5SfdgYfrrczlb1aMS6cZbBLVWhndukw23W
YFpBe4ALeamrx2BoqDX7ROdF5IsvUTURRVeeKYkLFI6MbknZbrUvGhF2q5a51xrcJhiG1N9RbSoe
ojjw7mcYAF0ZfON0VK9IUq4hKBnBFmaMcTc06bnR9VMQcAWP4T5xpS2mbZ/FdGDGrTc71rFEql/Z
8/TgWfB0dc1oNtTAY1CiFTAqKpMHG7bSzugPSKy3kaQlYWn85TlLjMaSLoLeF9/LxP5BEN8sIyg1
zKgUhMZMn+7B627T8blgSLg3y8rdullPHJNOHATq+oPFqYETYqA/Qpy8EWmNE8p3jq5NbTcbgy3D
JG0NwLNZM4dd5057l9qiYe41jatyoEAZeKRVajpw5KGLN0lsN8fRaJK95TbwFYn42YOPcjPLXndm
7ILRDMAmGu+9m1e7JeOsHJstdrM2vElQQjDQEr/i9jYpjF3O9ZVhZHgAfvRkuZ+QBhAN0RgwkMZ2
RxQfiAsww3X9tR0onPed+WqbDO5JTHnM4TJXVruhgPdo+HTvS8wR2wli4WZqg3Cjl8sTdFAJ3oQV
qrPHZwGUGcsVPsiqP2TQgvq0R5AicZHTU++OKLIBZsGFPHm9SNZ2bj50NDrXnY5XrfChEPljvM7w
Qq21UAtXerO8QmhhXkB2JMlA8QrEB20frcWJR2fOqBayiSqdIQx9McyoIA8EsjmuNmOXPc+guNZe
nP+ACGdscjyKzMf8dmPE2NjK2qRs99MUeYclGR5yl/anGMVv2bjOpvHoDqairPACklSfeKglM2xE
zHJo+/fJjt7ibebyl7PSwWbQAsEYrXsdBBajrnSLaTfZpLGBRzvuv/Wc+9dWjxBWpO7Xpkt6Tng+
PjwUE0bTv7lT95z2waNdU1WvF2oMBv7ocNk2xGeurHl6mwugDLkZfB7yBPugR+JwVbtw5Cqma2LO
ObLHLYW0s4f9lF9qTkmfAlDuA2ppNPkpTcjfyX1Y7b0BeXqbD6fyPMTxuxNj3RwaIAOOSUDf+KtZ
uCo5k7Nzo+GnPS93eSq/QLcCiZgwbSMyNMubGcxc+eLXXD/mPPicki5QecPPPp9eTBEdy8jeM6x/
C8FOH6OAwXIRuE96W9wKbXpOEwQgmdadOsD2RenMm0JCJnTUSz4/yBLD2GawpluyNE9liLZh8t7M
BRZ2NUbBdqlMdMQRjeZIYVCi0rjpdbOiRVlP586+ozUUbdxFcpeW/EVP4Vwv0vVq5RZhAzMJBRAs
ckc7d4xJOQsHlGv0rn9dCqu8Y5ZipiEYXqBhq2oOcXM39m4W3Xf6tr9Ev8i7KDxGJoe2a79wlvhR
0zzbVTmMiyGq+WEIE6oUZ20Cbjdcn6ObQRu4iEYY4emsg/OgtRA4A+zc+pWIhGG3SbTIf+LXg/oJ
cdYYNvg3aehl8Q99gU/t5c7Xcl6TyGmDVyV2MIjfif+l6Mcx2XqIfiba1TCEiYcslnijGRQT26b8
JZaaEGExH0Q8vxtFhxppSI5hKN+APhQHQzQ9QmxwDdqXPpLeCs+7Y4zw2eqsT405PFiF9ugb8T35
0vMGmQil1Hz8bgXLvu64PjGRr3trWsexeIm8ENAEZmUrSn2yTTsUKJpghiwioNAl0l5UKRtmoYwA
st7YEiddMAK3qTBzVpsRihIrQqU0mPFJMXrvp4IdEnKJtHUcyKXTraeI3o2Ysfbqc9mvYrhJNykV
hphANc7a45tVtwTWAkJf3IkeGbK9bExeZ+NNmMZXZC5ghFunWqGsLXcdAZqD0d4Z/srLNBolk3tr
Wp5zrkgMnOw+hIyHvg7OKdUnYDH4yw5Zq9d3hKWt7b5/iWcnvG0IXfUJfBtM873sgcumUHPJHaGU
l3JFnisPhLquk2uY/goa+tNarZ9CDztDawlcAHBjQdGOM58IPXXeGVQSZ2+TaWW5652nqdRe+vFX
IKh6u8bL6ECjy3wfcuaL5wFndS2kaHbpHcKM2SJ9opXXcwYgH5leapbEKKCKo6i8O6fSazKMIuOm
mIlh7Bmpomxi5JCCJC8hSxstZxC9Q8Xktw9CoylYpzanh+QhEHj2e/3dANW2n3kL68rgzMd7FpZf
bmt65qgpGSLpt3KOilYrXBmhUfOD5CNN+vS5x9S2ciHiJ5pprqMIUnnlkmxe+Q9xp8dbbQRBDCRl
ayzBS9o2v7q8/CU1JU4e3wPVN1bMVEK+47aOX8UY+IjSUETHGaNz7YslSaR968y3XvzdzvIHJydm
GGmXTYqI5OeRWmDWkP1a7aWdDRlYB6uYMO+V8ZqHPUT2cuBkjCne6MR3bQBIVKNVZna/7vLqmYvm
rQVz3os4PPOtJb8nI02C9ThYfEY8euuhNhvG0Rwt8LeBisbmNoIIM+jBkzUaX8skC3YEnG9QW1aJ
m6yF5X0SFKABqd6mDhIDqNOnOBIP1OMwG4/pg+fQPkVmUbfjszsnz/C6n2B2PEbx/N/snVly41i2
ZadSlt+FMly0F88sf0iCfSOqcbn7D0zeoe97jL4W4JFPkXqZkTWAsjBjkBRFpwAQOPecvdc+hE1x
bep0W1VXM9a+AH9ee6i77PJ7gVfa75WH2pw4vJTzEII8yiZ7Oy9MJ4jhfHEpaH1x02P/TfP0l0lD
U6ZP7a4FmxIF9qxnLAGEzQgQBZLuuC9M9dK1DhHMIZQFaIbhmqSvr8bU3TX2lu4ZLpZoNTCe5DQ9
l8aAf/4LQwU9oUBkVbq2ow4DLLkjq8ogo1WakHEnxw3V6utk21+BTdBCEEQLpr/a2vmqt+23LPvW
1x5SPgYcqeq9MEZCIFmuUyv7pfFhk6n45QfxU2Lmz9gnJ8TmAIBFZn9zOJ53dUxiPAX2ago5JUXl
GK/0Jn9LoupQVfYTob1raSQ0CoaDMUIX14on0ySSplZfbVE/9Xa6DQZGxbn07nKY6Cx31a9YxnfH
/9Qb7U2rFYBaETCH5HuhMlWqbAV4ertFMgKj2ycAvepKyOu1U2w0Ub4qIUTR8Evc1D9T/6rXFVKm
ohBsHnnJkUnmbXDzoGyVin6xO/OXKdIarNncrNL0a9dp+ZoZGl0kKu2gcBs7PHrNK+T3feB/rgZf
OaTNeFc8loK2igItfJzC3f8Xxf+/CPpYlRnirwR9r291EKJSybO//a/fEsHDj7//7Y9f+0d0oUAN
L3RU2iZyDnCDwP7+QRvUjP9jI0D/QyKfzfTCv/9tAQ1qhrSF1CzB7T+BBk3DFLAkBTBrQ/DpPuje
/0oHL+ZQwt9y+fljGpKegBSLCF8Qm4ik8J+1fPiciTXHxXyPVTPcZFU8HurGJ1FXxXjfppmb6jDN
JSVX4wjY031+Qg+Vg+JndFQXklyUytlHSatelCT+9act+a+E70gnP346ZIY4BVTHsPAQfIAg+qR0
JHbQGHeL7nI55cYloWgC8K6YhzARd0C3j6aA50IcXLsZaU6ubUuIPaAOA2gf1HsA/6gZkPkG0ozO
3kQTQh1tJGWiD26tF27pdCMuIFVcz71v/+Hjzxvvw8Z1wHirqpQWLEdz3vjf3x45XOq//03878pv
YjrawrhPzlB8geRCu3OK0OqynlgXk6FtfBE4D1wzWr3/Mvpq89AI7ZRadnDWAyNESpygjZTZ1UYw
I5XYbWQjXpyiOoS5IjdZ6qXbEDLToevqR1CS9cnzBSfpNNrohWqf6Yff/8PfNG/yf/6bbOoeoUpM
GhyDH/8myG8+jaFEv3OgZzvOmTbDHxvbRO8fWg0Uix0I8xxzfGyLWMq9l5fK0cRrcR4Mr98xeH+R
w1ie7FTf0mASV0M+Q+dClx7FxiOxyfDuMkFKi9+4f/3RF13q//jofHcMvlF8qz4iNbMi84jecbQ7
IKy1ainR4yh2fQraPknRott+F5yyqaRnOMZc85Lha1HPsTBbk5g2QC90JPj6hrvBh6yst2jhgdmF
uBu7NWjrELCgdpnLh/Vo1w6q+Cy4SUV38cNBqDOcemPb9biOwtghydpGFFhRxFpzMq7OeZ5Dsh7c
hlWeW7J8hMoZBNvSouOo9EW+t/UbzRmVdKfc30/eBIPW8zalB8OoJauSAFv/GgaWc1luYprnnZXu
TAs0XhWrlxGOyQGRE4k+WCUMD5UK1snxq5MjLWTZ/dopeXuJUOS60EsGYPQe8OVIRFuq7+623Ovj
7iEG+uCqOmgtXdPyqwo1ORfOTpZ0c3uEab0VP1uTUa2rIRb0e41mNUZVeWB0DqxMKX6M1uAc0rD+
jMCvX02DNO5M2OhQ1NX+r/e39q8OVYuK3QTQI1Td+ODxkT0AowH5/F2BPdPZxGkksqogNy+OX+Mg
be3a64x5mKK8BGjw3TiVDCv8HIktNvELDYBdS4KCiKvpzJrl3isbf+5T6s44bSbI5ehzndf/8LHn
j/XxMLWQ5Fi25JTM///5rGEpzLQGsxKIF5nRqVbw6MfWTbdjkFP467YsuhkKe76zojmS0betj6ES
P9XOmwqc9kRX4pecW169NPQD2SPAlwLq1jKbaNG0fxQG34f/endW/dmcJP7FVkYDrkvbUh1OCx/P
0R2p73EZD+KeerJ8IDprLccYpGZyJgmrXUuZlbSrJQos1D1TFp+FH72EsWx+5yr/2w+iI37/uN1Q
zEPxkSqfxvwoS/dGu+HSxF5qs+4J0qVxrl6TIAKLFUJ6UpX2U9p9ifPMeAqn+II9hRioXtNuy6ZE
lrIlSyq5VllDvM3Yrsl6USPtUJRZsaIRY6LMU87sHMCYWbbH22EftLB77GIjv2bleOw9kth8j7ll
hUjgjFVxxMSYfI7iQPntrvi3f6r2Lw4RLGtQgU18Avr/OJOhiMqdUvXUez2w5Gn76NRLlVY+fZxN
EpmPc3PTyuVdUcrILbwh+Yqa7kJwgAUJUZ+2RUTXfqTLP+dxnTSq8w4F4LCbnEzZlHTXV399TFv/
80Ju2xQXXDP4D2vDvO/+dCUURaSGit5p96puWL3B4N1xkt5Ndvu9GBv7Jk1W/GUSIs1D0ucyJcxP
aRUZhxo4SgtQXQSTcI2cRiEwqDNk2DkeLf9KXjSWVpWdoks9PiCXuPUT/UjN6vSDNF4tsKKIwHV0
sTkrsox/Yd/W+jFwLGOT0iDYVqrO6l3Y6bkFOHQGSMaMCZi+NjzGoJ7P2OMdF8GkwHtnY3ebR12y
u5ayw30LnRSKZbMBPPqQQbD/pWCwysJC3JXWPupR6x/zSDwJx9df0kGp6GzkxtGsWYll6XDxLF0h
jAqY5PxHaRV+sL/e7sZ8rvhwLqGDSl62wObocEL55+0eJb7XytERd8eZRcj21D2OwZSfJhtShaVY
w6PiwHENqS/O4zi1q6AfsfOOjtspabVPVSa9bW0cJylQnylXZG9IsNHcryPV7w5oMTe+zMdT4b/g
aFt7unS2RdkWNCbaEEsZtWE2Gk9+htO5i6IZ72w9o+tfJ5AHJ73VLjIHnFfSaLtosbGd+nhfyDx5
wi6go6k2tmlAKNfAdXAFhK5wU/ILD4zH2/9whIp/tljOhbBt66RoGmSM24apfthSyqC1neUZ4j4U
2atRMmaUbfA5TjgQ65LEKwBss72wKtEppSlDYYazLTbR2ACDPHoESugF2Wm6PW7+eh9aH6tISzU5
p7FwUIWpSvHxk6WNr0XE5dRA3PT8FPVx/eCYZgaX/gV5ozyz+oTMiahSAU28EYTn7dDBmitpFcp6
OXwLPe725liZq4Z5FRheA4N326nn0XMuk5YrMLYscJBaoWyNJg63cT3Fm6YNAAeSANIa6mOvv/YW
10WlR9M9FZaxj+3mTQEldRAeHFAWnGlilqCa6e8NCQE05eSsgpI8bAPVHJYIDn59xgN2DLwgVm+G
GdcNRRsngo3cITNicx3g4d/qqTpseoRMuhDjlbjGKB7bM961IuHUTO2Rz+qAT3EqxLaTOg4+9INb
B1TeOnAQSNW+Vq+ZBk9g33J/Y2dh8p/Ov3iSP3yxLPYDXyids5qGT3l2Yv35hDbJGIV7OPp3Je7z
a4o7ZGsoMKNN3AqIJM6mWf4IvYGEugnRdBOFR0fPgudmUpjumMxYAvubHKr4in/CwGhqT9iXCgyE
lN4H264gf/bNiALYN+p1ZH1Lan9ppXju6PTqlQzybdvE8YMqvjRNKR5jb3hpOku9tNgtnfimdoq/
YYOpwJaq7yHiBpqac8fJNIPHvtOsp7RRjrGOK1eLtM7NaON0AN8lX2nISGFLwiN/UmcIalXsgbTn
1A1XHJyrEXPOIXlkVEtYaUCV1FnO3pL+OpKIkosAAYslx4xwJZQC6QDKqQbahIclHs6/72ntfUiN
o+2RVOOHnncWYe2q8RDfzLJ30xx6sK5U9s5OaBj7bbmqTTT8TODF3o+1R5QM3h3+vIWIyOq9TVNG
r6JHghqhYx2wkIBRBDdXTSNHGp6rXYClNynJKPEDCWYZ6MjOjgh14G1nexbwy6b3WIy1uLdjzCH0
8McSbGckCIr4PFZCHNqMCI+pVpHBQTzDjDSenULgvKjd2qEeqLx+AMnHeFswH8J4PXtNPMdy9SH9
PiEf22dVwN9pGld6y2egluENTnDrVzf6l8gZ4hr3ld7r0FAhlqZYJBi20XA0u5+R1icntcdfBU55
Z0mmVVU7EouptHej5+hh96K+S+0fIiKCsApGVFw9aGpP7a4ROaAPXRN9rfXpLZNZsMX2Yd1H3DJc
M8Shk9aDUXmfKxJEHsIcMzeEfIwrHBCRoWwVVEv7EmPAlhCgH0aikVRnI7KvOqk+E9J4yGt1OrHb
wjnM8EhhLPa6qfvrpMbwoxApEBXY0lUQSqdktB7QzU17HAfNpdiw/vF2ThacZd7+lAKTuFPV0SUR
cEM1QhK3Ael4V28M62tSOSS7tNVBCpmeNGd0aWfMA3qut5B6CaOp+/TiFfWlDZmOqYYc7jbyjlnR
tqaD3G8txv434q3LFdKjYsvEAlGlicDC7tOKZnZr0RJmFeZPB1sV8bVPfuUJX7AhsUEH0/YH9njx
KLlyvx6YjHv+piVXguErPZ1VSQXOCZkoU0W3To01Y8MrZ5ifqm7B5Nc3I5mAT+kam5X4wFOVoFDL
EQRtAoK6BrTFnwx+66yoakZrQIFTq/D3E9NY1MwzwcWrDyTxqA/jNPYP0cFEA8/0hI1URwXK8RRd
YeoUjHKC0L8WGEOa3DDPaWC9EW8YuqY9IXAYrBtBVXhocoxETIHAOMqJyZmtgx2tnO9jYKyTTv86
eJIwRxisaEka5vY2R75L6h6RLZPPuTZoftpNNFyd+YYJLMMESVOItZ198ki53hHH+2NMff9havrm
oGjeA83UtVJOxnOe1Zeq8vxLaOli1TpVN4+hPpFipj1ZvnYKFIaOobqz6T2sYOOBMeSw/RZO04/R
U2yiCRFsiDmvcaKFSjEWrAWWjVNBgGfBWiieyDgi4WJlOJP9sNQyfhTe6kEJr55dXf3AC/Z+kXo7
P0Z0RSuD+q4rDajTEdOqusuPvU1yI16ihzYfvpZWc0zQgDwZseF6Jr5pOs6fTcZQ27S0kUO0ZbxB
/Jc/98atAJTL6UvcOE8FmxaGfa2BgLWD2kOJhuzDStN1YxFlILoB5Gqn/AwaoR/aigzBnPF97bTG
ixDai8Lk0B2kB2UsJDt11bKkw8T133cX8NG4GzSUmguepZsNXiyLsMLNme4aod5/kK1k5Nw4K09b
YzGRZHJSXeQ/KMiXxzgv8XTWkswnC1jRbEpZboJBuWh2bRPPwGZtZ8bS+03lHNWwMA82JiWGPJxl
XVtqPxa2D5o1NILwuGf/K966+cb2Ud576MMId4RJIYjq4nJ3DPqu22laeoh8ZXTTsXv7/XQAxdXS
4l0xe3eq+SbVvebYhkxlLcOMNklJgHdqeBubJf0+HEB2rt4RQQvVRlHxQsHB/o6Dq0JsAt/cc+rR
1QhQ3fZZ8uIb/kuFd3EnO4bFDtBTUInwuJIRXbIeBM5G70R4smfX3VR1BOVN45NGcuIm1XDzKv0x
awfzsECVFmzPcvPh4QRgdzMpJSHOyATc3mDa3NXZJ4DfGcUBHoDlBqUpFur/fliNirHvaoRNUfAH
C2fBLi0Pl3s+gggMBvOPI/wRKH6IJrCzWzWIp2jWDysNl2Q7sUmU4GS/0YJxVQWas2mtmHzPWXNo
0Aft/BaNB0lYaogJV5HNCfGO4trip1pYl75nZKqrpsWathPrWFrYWUsmIgb0MmRmlorkslc3SU8G
GUS8a+I8N0BktgyDY1eBit+jvJz6cLYeMZJtuxigRl9sbcubs668dRuYI9K2HAJDEmarvkzZUPQr
jn2l/iK98o2JziYkp2/tgxDC3Zscqqh3q8bfD3VsbPwOCRAlzlnGIzykPDjIkmt/Ygikw9kbaY8Q
/LKWkRNYF/IbWjQo3VkbmMixVk/WIlGecOTFhNw2tDP9wtykAo36qNcnWkNENQLPShYLYDgDtgiJ
z0hZbA6ODxNreQrWNGLp+XXLveW599f+/t1/++P3dzADmoNNp6Bg+fBvpjWn1NX7P1OUKiqycTj9
6b3j5TVa2SU75mDHYhz5lfc3L+aqyAvKnxVO88ldfpBzeprWWI/ZIxNrveUdlp+8/97yUZaHsV9o
1PxI3Hxsf2ZFdF+SDduIxNYTyXHkjisskGTe/CD3eacMurqiTps2muPpGJnInj4uNxPh5YA1VMDd
UcMJf8SYNXbNOhNoVMmB1ZgQErEboRs6qZjONzGZhyt65TTDCu17EIXWIVQD8wj+10QAZiLtyEwH
0XUTPPWSUHcgc/x4uWlZBx0lYh6oJ4Ux40BDpv7zj7kKmkfAZZi+0ZUvr1ueWm6Wh6mZGbhAzU09
v8nyvJnIP+4VCVlqiHghHsxvtPwClfyMVGbykBaj3JsIViKpNIc0bqajWXHx9FB5EaiHs0Ayot5H
n/3eezJTUkQXV5Tnmzi/l7tZqtQ4qgvJJHV5YrnpLRWu8GKtyguKsLZkSvluovztKZ0JZctziz/Z
XkDA7695h62+P7f83vLq5bn3txn8OgFjLDnH9FD1Nu1imFt8cbEBcGGu2Z/9pg+3TEj/AWRdbLDL
TbY4hd4fL6zRf/tw+cFCL31/CekNWH7eH394h+UHlAMIGkRcboKWXsfvV6dp7vxxd1r8TO+/iZij
2Zlccki84iwPNflPNNn3l73/ows/9v3hcu/D65Zp2Ptzf/rDl598+JXeKRV30i+OXjxUtE8bNIqz
d3hobV0U6+V9Cm+qAdHMhiwvRWa/X7ZMEXcZNi3Vhv9km/tln73v0eXhbx96urAEf99fnn5/6XJv
2dFh3iGE/v2i3+DrzCajW4/Cfadq1P395BRu3eabkoX4Yn6u0H9M7nIEDJMW1Z8X0+MfpGtS2V1R
EuAHIHplZll6iGuKp8U2vtxU9cxifX/smT42wBpEfSGsmUdossLgPLq86UJDNjXh05fwGK+T1WNC
DAhViQlxnj4u+6Wi8N1qZf6M5r07eHMFo807eGpekhBl7rwBP2z+5bk/7SKUdBjafm/197u/Xath
236Vrf/dVkKmWGaIbjRHcT21EkBAaWf3dvDgxiuI1CdzeMzjOCZagBWXKrdSqeU2jAp7Z3mzzGSe
YRox9C0b+aNb4J3adU6brXNKSUxXU3VhBHEBZ1G+mg+KRaakzO6eMP0DaImDT67CLODBixSIb5Oo
CTHM1WezJw5Ea64thq2Tkxr3UlbankbLt3Aboom5GnacuAanYK55TInqssI1W1qXsA2epwrdk50Y
YO/LaGeV8lvOyWrVJpGK7rwLwJpzrR9C52tZZeKat729xljhHdQRwYNHylptqV8dPOXg/aMJSqX4
YhK56449uloNi1Tu472Kp5K4APKTPNUbSMllQa8Y41s4DURYdPkpjOhAqSqLJyZMGrWBY20rErAQ
p9qkZ+j5cEA9831iALztU3KIPL/2H9Qa9dSmzozqHvnjJ0yyqMQz+0fmpSMQt9bZe2bfr2xEOGXm
h4/Y/ctd0UUvxN81LsPhZCPGwt/oYy5dVG3mG0HZyppYNH9X++EBjXV6A4uvr8MAHlQZ5hcnUl/N
0TC5xHrOOkwHH610dcUI0K5x3X5XMhWsSDEg6MmiPX3QB05I5cmYrOCQhMk1iqwOjnB8B0+XPred
P8fuGd8GbVQ/VclexZpxyhXb3gLLJDVIG3etRfRBM82iPem7uO+4FEYlWBudngH74/tkIxBxCvMU
elwHPRC0TId+pTl9SgSV1hrNpUCw4yerY8oc6Jy2MvskY9Zi+vNQV/ItIS0Mp0WrgW72k52NuqsZ
2nNs0cYxRV0+aDVWBLMmsKgWDhEOciUbBTSOgkCVvLlbN+LSssUwPobImk0iwBXbbO9Y/2ih6CMz
ylTGJ78Jaw61iIVeznVQ2tfJ8PxDFjHEjDKfcIlk1zb3Bj/jpu0MeU664pPf2eJg5OGh7LyE4HV6
iKqJ2rrCtbeWBLefhl75itY4Nu4jAJZzEqTtSk2D7hSKb4qiQH/oGCeMtT+ujDnS3rNK86Bb5s55
6JzVpEmF00VxRZtJeZTL+keKweQaOeIT8xsqWFboWyF6l293fh0Af6ljn671tMpOAilRUOjaOX2b
GDl/apxvWjE+jmHmIZo3vupooR78wTOP+TheGOGlV9NGvUut0h2qfFDXY15/qobKfNJK8lG1KjrX
KKGzih6VT+rDZVRSfJo9cyQHBeTEcP1ZKonbq9HgZmmMhrzOP/W6LA6sTw+IItQd8I1zh74eL053
KJibWHlWEduK4ErTIj4dG3hVeYayT8bpJSqS6jkeViRbAzfRt77l13eJO6PKSaYLzYRWMVNRkdiU
SIkGOWgcdlVoqDuGNgNaUkLvA8VXzxL78C5PmB/AiPBPTgjcySQQUKMoqOLG3OhIT07Ivl4HorLO
Rj3h2tfaaaNO9AhJ9SPEyjP0E3XUgLtfQ0NW6hDgsQsLYqzMNPqMDxUUzyQVQDnNZ4Tk0OY6MIaK
nf0cm+wzIsctL8m2pAlzdGPiPpVD2z4iPSBzRKOfwMONNxU60xYF3ThisWQS16yQJN/H9WG0lS8z
z+DaEGxE9Iy2JhgyPMYQgs6MXb9rav7sDPVz4+P78QtMXeZ0idLiM9nnV8ushp3qMWt1hi9qE4tN
jpTGJaHL28zjR6H/VKMDLoHqTXzWvGy6KIHiVtWhsFvxHI5fQ5vAMKwqX3uttfZt1D02ZvSL5L1q
PyTMTcBcFEkaYErvq+eaCfWKSUN1SMdHGZbISwcL74+VTU99R4dRz9gBulXPau8VMBjlRWjkZ9kA
1mHxIdvcDIwDzmaJipnJA6JPBXogtEj1NPrqIQ+qbWeOr5NR1m7h183VhELs5nnpuI79RLBRdfaz
Zs4KHjZD1Mmd4rECHBXb30X0o1YWaMwsBF6kJsrFbDdG0xZPuBRoaenFLWhxAchQtOd0+pb3Y3WH
33Jvtf6JUs7CmEKmSdKPn3WSyXU9we8WBU8gnYKdCKLyCOWmqFdkvLwoutfdbax04eQg/5ms9t6N
30PNqL4ptVVuwEmHpJBx0NKNzJjG9oRY2sO4rjq/pwcUF/ex4ZomEwI9CYR3GDHQTWine9dABFme
8XS/ItE0+4nkk2gugzjTMbd26pCdJerT/URGKcGOIaESHl8Y0Le7sODfgWBYXPxoQBVo9nwvsBnR
Go6jl7GZ6VY5VC6ZRrcGQxaHdcrEw4H00g/ZDctucsSqU7kcE+saByLiVr7RFrE6RTP+sMzmOuYC
+eAYvilqZR/8bD5tp/Six8yYI7scdP915WyTZqB1PyJ6aJv9RA31YOP6POpqbh4GqdiuCiuHS6+h
PCWYhYnO+pWNbQ8iLQKoZM2GC8SEdeLjeA79nYoHl/C/+E0PxvxSd5m6qplTH5u7YjMEtEqsA5zo
d4xdWMob9q7EoUe/O+UaRldUsw5dbvUvtFY4fBWSHysSn+a4p6O0MMuFUf9Gc17dJVA0MMj2zsWI
HMRDRD05Qzxcq/7uF1/4J6dDz1ZAND59Dix0vqMaFOsYxwGTe332idEy9dgy6yKzX5o8prxQ0J2m
FaJSEcevfgLIC17etA56rd5W1khrTmW2W3hBtlKJ6pyoVPEVJi9db1DB0mJ1vLLZjCG5LyEmsdjM
NMRlRrzte/82VHQ/I4sPESm6TXJKsu/1Ue5oC9NcAQGuWm8M78RVJdKRDamnaf9Fz2rhWqb/06+Y
zJFWb9yHAWE+ptez7TwMfgd8M8Ox5XModzM3AFZT4lLCcFSM001MOv5M1sp9Y9e3SZg1PtrhU8iq
mQ7yFMLcbC++75nr0hyn3TQ6a0kUrh45P8JySHZqx9e1QUDkRnZ9VeKm2gyj7mL6tV9V4xdVXbJ3
tJ6YWjPjcGmLnwxzHs0WW6yuhDSSHeuVq1fhgqbeCANdVZHYL8GUTm+Bb+G6iCZcCHpJzdjF8oQb
HW6OBuDMsTHGKGbvEPp+5BKqflLL7JuNx8YJ654IOEFuGJZF2mxee8af6JzJ3LsJy6auRz3ihkkb
7mtgnquKWvrMUrx1Yvuu1HPlRaRu67XxLhbyTlhotW/mdglmaaZsosi3SVKS6jBYxNai5a0HK4AA
2yOAiDCve3FkfXH85KsM8NCYiVWee9Ft+n7wT2qDczeOe5XUqRL5t68/yCyVD2bW7zzs5MxCwxMj
wT2tbPoqxvSldDCalZwMasYxG9HShoPYT2PEx1WPceIxQjOzTkyr2ZdKTbVsxcmBYRW/PTCwSyj2
4QsMmFm18+JiC4wBd9VLgel51YAkQgoMXAJ6wEMxOCPsL/ULuU7FJhFcUIAMZNlAptRc09dc+PZQ
PH6UprgN47boLc7Vqe2dyth5QAV60wTNFhJwDvEELKpJ602YmvZDGeVfChGfwrYg2UBo9UqZ4HlH
TN92dc/HoayK0EQ03SEQ6WM0Kt3BkW28GRT5i4JHPylV7a0qx5gOg+gPFte2m2Y5h6rsqSo6mdHC
Hd6smgGMobThi0kwGjl+x2HwKJusGkZpBbUnhiAhc93kSw9GrEmsaxYQxytjIpVH+2dWe29G/iXU
1eHRitRb0upfcqSlN9spXjMnFseGuFZXK+qRerP3mAKaQL5Ee8rjvnDhEdZrwnLSC/kzO/I2PeSW
XUrgo30M5vdMTaTs2toqHfHcJcVeV7yUSdskjyS5MPpS5WPM+TcZWxMkZlOtoxHtHOLCdKcWnbYT
xiBd1La/6I0/BgGmDJHb7L4al0xhjfvJxyfQexfKI7IQdGtXRf50JWPMC6vhoYvP5DZ/KY1ePGCY
LVaiLAscz/l0G9gTq0KvPFcq9PH1dpWLRt95Y/MwNrI9xKZ3zI0nq0yMi2gaExONyC9a0N2TyCJS
yAovmGfHdYFqapuIghQr2Pe2lADNZnmmHyaaayhBsuX8uqZfUjPkMCumQRhp8qArNtVcjMfKcP3W
6cxv2ggqp81lNA1Q+6uqfe3H+ruQsBgYUJ/x+O1VWU+H1sqBPYh8zismnVQPws1yjCOT3cR+Whz6
sP+FDHEXCGK7Gb4w7WdYsxo0xtXhQE2pGqeyTX4Cr582yHBUiqM8PsIPot2YikeCIT8FUjkzpcmv
/vBVKRBqSpqQDwiio41fcr1fbmLErpcyHV/7GKoXlV96nlJzn0osKszzMdhEKJES2awDg0wyljfP
NazKJv5cVwZSSQfXrWcVUOvQjbg9ycurZewEneoY9Z5+ibzy0x+tgQTCiR8rp5wnh/jM66DJIDed
zMIh/Y3yNmLhvIm52OxjR/6IOm/PyaA9QV25l3EsTkQAGViex9OoY93zVFO5GE4/rb0SCo0YcFv3
40/W1zWhOOY3bchICFWyYN8H+GhYE50S0/zMgE8eZBw4CHLVH/lEzJo9ASRRDWDTLaZuphUFIMA8
ZiKmQIFRWiyfUJThZQARzgz6Qjk9eOzXztroS+xXTloeaAFrh7LhIbgQAx3BqELoByKWw4Z06wzP
fcTgY8eKuMJ8jHaYtk1yynI1ckfCda0kVTaz0KYlNxo6VZmvQH4iRnIz1Fdu3bV7BhH6q5ljjKM+
GvP+3LAaO1CHv3LM1Kdaf2zoatzj2LkqBV0azFfploTO4WHUAC80ASnDOuoe3zeMu+mQXko8ZW1E
2SUh+pt0YH1vqZjDWRIG26lwKBE8kN8andejFintuktq6nlkXSAwUmCNRvg6G8QuZpWRiuuT+keD
K3STwHZ2wajGa3SY/U6xqTMLVL8n3mzEx7q2x3LcW7WF2q3SvJUyN0iSpv5BArV3GQr/QfM7ku48
59PQCCTKGT5srrsN7lr47yGrRRVhIMhFYHlpYqR7vIW6q9sJOjmzdZn6ltcUq+OcGh5BQSxSV9Gj
YZOP+PIa7dEYo595z4zVrzOCUzyzPTtp7BDsmSTkRIpfSq1iRwFXPbVVeev7vt5YYXicOErXQyXb
fUaa64z2q2+Bl4irkoLsyYNzwciL4Qp2TuZDwzG3wawEU3S06M8oQX/ra+ulKJSLpWP7NmzR4P1S
wWuK8dJEDtktqd9ebD+5KWWF621ekPglTuZ0al+nNtjaXaz96EnOTFPY/Z7Rai89p0QHdOVzVzUM
fjv7WtZa+dVJuy3sm++a5visx7WnkiBHQjRQUYBxxv6ut+md1PSdA6Fv6ykFUfPOVFOZk9aJ+OQB
+aV+8MAm2UkRuBRj9SpqrMi16T2sUetEG7SU85KhbwEnWXatIaCzu4s2lIiics21sWPvqwJiMY6r
FMU3EaaNOrJan4uSSIjoiGG+JXMN7kFTVPsSfyS+JcSOhd4/6yZwZY8xPwMDPNBDhBejiY/eENRb
zZMbQ2tBILUC/1aJhaHGTcn8Tn1zqKDMsmIbx8VnrIcKSFMtehQ6w5DClUY1rhdLApkCE9SghOxI
iA2bzve/GWbcHZ3o0ed0cQW/9CsdtTVx8dFegnNe1wHR7WOH4JIsbs77pK+vK5Z6a+YoyrZLQtJR
aqDlWR+d5XhTRhIx8znR3oJHspP1ixJlAAugZh4YweuomWA3Nh5cVZkzs69TA1d/M1Kmxa0GwCoU
DJyMLd/oDKEkX9SKWZ6n3LRsYHRVGf+XvTPZbhzItuu/eI5a6BEYeMK+FUlR/QRLUirR9wgEgK9/
G6qyy/WWJ557oiVKSiUpAhE37j1nn3WY6PKoEzzgzEGh2TXshmgPzdXag3zFMu9F1bbsazK8PIEI
/Gwxwt+h8wZkX5BV+dtf09vHxKeibip/vABL1sjayTB5F8HrWDXgikwRLuysai+WurIbxSet9d5+
WzC4Tu0l2YvGLn23ysxghosgqFx23G4T/Kyj1esr0gbkVmt+4oY81SFW9rXo+z9O7h79LFDrNtFR
6mfKWXqDc3faQlvW2F33sAioDkr/1vvGuE+rhjMrbn66pNjfEv1m1fFzXoTmqqVlurSchpNkhU22
6+miqFnCEQX6R2ckyUqEqY7stiMDC6zUxowK92JKHce7vRmmJobdxQDFnTBia/A9dqZX0v7zqKwt
q8oeTSN7Fn386A8hUW8hZEa7pwBxdax9ul/aQAmch6H15LHCgaw/2GUwHpzK+pFILE5G7uC8Tzp4
L6gnMP7NUaWuWiY5zuWQRF+UKUKuptgbOCeTQotXhwKjR+PYVs45SnvAa2lwUYW+EV7pfKrqbE6R
OFk5faQ8wX1CcPGfVIPbkuuS66mZ6j0hXAE1d/nzK4YPBvFVAL1/XdCrghHqiGCr8yLXETf8xVXj
yjGfnWFQfycCz0dOTIjj7H7XG18UXPGlm0z6fs2QnfG8Xns3ptlYZtYmKZGnptzNS7rNy1zJ5lwq
cXJCo3ikb2sujdidSdbRc5fU8ZZxM+qB2BEnBEfvdlU1xzrEIyE9O143WWAukjbr1mPdongQA6OP
xj25Aflyeo4mKSmPQS91Jts+s30/jJ5GRhJIddGHYJNdJjXwAlTFctfqxmnKKvscIIsmSEPZ433M
ompPFHe4oa3kLH9bj0lYA7LurmY60KXXRtjpXQK3Sk9Piau99AHzF4Hm8xim1aWNZ/Gir61Mi6En
HLHwoPzHyku84++HTLO55tr8kcQfC+Wm/RNxRkU4jHpuobTic0weqJLLU5G6w2sae+hOI1hlEfaG
IvWfKtvH05mpY9j6axdCO3d1SjNuyGhxpVF3QQnXki8stj44SNb4tS5ouwKSXHt+9rf2e33tVRMb
WVudrZQUbYYs5FBNDQVJGXUHB82/kWqnOpPZczwk6a35Mtt6W8Rl+szuPLujIUw09dbWzOSuo6xf
5wbMO2Sg49k3mqU2pe0WepJAxNFM29/egtE8ckTRYP9V8XaKURhGzD900cQ7/c8vwrTuWe1TS7sX
3Qw0lc5qhG9yHnPg5GXsIblv6gMGuI+4lmJt5CAHSgH6WQm6vPEAYJ+i1rOLYYfHgR5WZFrL1Kyx
sdrxbkwIPXMiI9j1NiSRcczpLeVCLPvZ58xhxF1pQX3XW2vYKiPadNiPHwtv3FodWr1SGA95kX50
06yg6av2sUhx3ipVIjuVCUlejtgnBY1CYqG6Y61F2xI65yUqyhf+BNXanijBR8u4WhEvv2BCuUTc
nm9qkbhLWcDvtKiIt2h0m4OgwxINJZI91zyNmfalqd7dFqKaNmiAi00Vv3RhPuyiAHd5V7g9jdX4
TPpItAwJFjtlAuBTMMj8oUm/fKBosTBziHY4ky3kKzh+wnOVdmpdmFaycYyE1Qh40soZMHFoyrDe
nJ7mcNq9kroJN6zVnqwKOzV4a9BrNtS2GjoKvKrp1gx9cQ2GvwVD+XUfcbqg5TNeXSLDLwOIMN0r
3hq9auFATTXSPH1GpUw9GtmiO8uighHucH4wxcJQvXPGdOScXT/9zsM625di1C4M++8+BPIl7brm
ARqM0IMZ0tjc2XN8gAM5YSDmOoCHBjVAarvef6Tvnd417W82duWWmSEwxfmoo6r0NNAZOWd6hhIn
jLnakjg6uaR7JADcSBr38oesff7nA7PnukCSvdRiBHsuWNmjZiFY1Qplr2Pb5o/M4ewpNhUXiRH2
J6tzukUvxwrm/uTtfg0XpqKCMltOlIyKCJjWkTcmrjjVPSMrM9TKkxqT15kPLnRDv5YMrNpIuuts
gIfjVUZDJ4pEovmkyEtA9ZtoO6/teH8xjB+F0yGwdb2tGU9y6eljwBmd5h3IqKsTcuIMg1sTGQNm
bI5lgRg3mTKzdRqUA9wMBE68WUtqGmOFOtQ7u1P9OeWEygwSCUcdGu7GbtL3cF5PPC8oiN3RbmEL
XA6Y4LBDx6jBcfK8XT/Waw7Vt6yw1Jm5ARHKCh5UPY8dq5ZtX/lo9mwwZMVcsZLRskMSkywqyeZA
s0ssNPwXi6KD6te35VHXXJpP7MM1WDIT6ts6Cdpj7UCfhCmpIGThN+M1oUns+q2QNOTCwXjpS45l
tfqmgZnuRnuMNoHKxdKoGg/HPnJ+y+ysU6WMY6VPyYVzcsVRAJa5iBxmEUVVYhYNabh2jvFEQ5/Q
m4we687x1PhkJ3ZyC1myYGwhavHGu2rBkwDWEejKjGVfzeUZyKhgMk80FzAaJaTYj+VIOlYDbqPC
QjMakflE2gU66eSc2yb2GgAXrGDVj2ul9l6jLn4oVAUY1SaJOnY/LDyKnguiR1odC5MURzL7fCjo
Omht3jcN9FdTjS7Fn5GumiRudmbp0b/Ljz1qPly0EWxLjEELFNT+iSHWoQzr5NrTz1iCtUYk0SXw
+pFbMNN0Hyq40KuJA9epcc3XwP0AJ9K98GY9xwBRmVc0sBcsibrAHTh3gjTYRLb53Fvll23W6iEQ
WzP3W87PHICqwKf+cPPHKcKQPDTgHmX1bnraWuXxPTdVsdak212nMt/bdbIsnShb/k7mgPsr9A5K
7Dpj5N0zicVsatN4MO3k6I1PEoQCVubMZ4GEVlNGAwItV707wuJFQl4yS2uncVI6ZfaXhhx3G0oS
f8ayZtsEZcUEM1yOmRsdu5KYTc1Ig5c86tYiwj1SGB1j4jmKA/Iz3RDggSgXSAxqYX1ti5wWbKeO
cuzV9SlErHR0yBHNkxdKp3qFmDlhQ270tXSnnQgsRiWaa+3NIn9GKj0cfXsg2oVJ0dCCSJMqrc8N
ghVwpdOXN4eK6KaVH38/A5tUHKFZvoR1Ax3fKqdDaPPh97NhsnCGaiO9pKw9exqNbRejbeegE2iM
YFyaJrIxEYcop2X5qLAPMUnmbSbWF1liAiCr9IDj6nCJnkZSZJa1h429CQVo0CIazg3j+197WcF4
9T4l3wixLrUduO8t55XIN95nwPujlcXV0VM15ndVLSpX845WOpsKYpqBbTkR8NGpm5V8IEt07p2d
bu3RJzVEB+1JWDGRyHBHIZ6k3d8yzt8iKv8t4we6uqjX2ZQhc1DbHhiZUX/lMQiQ4c3Wc5a5CNqg
LywOkXny+auPGEIwFoGK6/Nkq5BwJ7gRvgJ+S/hBtRVR/xT5iXnSIlZK2lCfkieSoNVboKb4a3RO
TaQpt3Gju7NepTv2tv2SG8Mj8jx/FSbldxJPORhibQXNyDg4k3O2A1Gu2g73rm9LwGQjB0PRA2Oz
taMf5KdKhumKmG61sEuqbquT2DX8EtC59Rziez9QJrmrjik33VN2hw5e3j8lso35EFejtYlnpXKh
iYpxYNaB/oJ7UeGjW6PvFps2p3sSK0tbjvD7TK96kpmo16FglSj0AOM506llUozdMpU5iWDk6tJo
Nmgrqi7Alp5CR8plz2ivdG5x7GboU519ckYDGTxbbc0wntV+6bsoUmIvozdajJ9Iw2vQ/odQ09wz
rSzKfiC2caubzyLzfvIaXRT75jZn8pLLtkb1LmJcl/R0Jwc+UjGW8D6ZLyokCEVE47nud5bSCe/L
vzC6lNu+jC8RDdkFzpJ217buunXVNpWJ963IamvWalISuFpzEREJIY2jZSsl6X8ClgBamvYWQUqk
vEXsP5e6784J2T2LvHzLaamRvQZWrDLINDQrr9uogFOeh2hi9It6vfOzDt+L6w2bIYS1Kr08Ow+F
/B4Sg75kAId+9J5rgxFJ7aUaHCRyKewuV+uucmioMq6kkjZXrgDZwgHl1gRGc6ic5j20dJCXbX7t
HHNjxSo8t8K4jjIi61TPghUL4XiIQgz1c6qHjmFF5/x3QPOoHjTb0/fN1D7++gk623hColnuu466
yLaTe9KU/W4q3JfOBkvaVd6IS0X744Bqp8uc1mtt9H3sNgqbHlMnoDyGdSq67jNs6u4Y9+MsIHX+
PxHln/ySp7H6+Z//4/NPHlM/c3sT+fkfaBMLX9D/YWFcfXaf/yKfPHzm/Munn+Gz/b/8i/+Vb2b9
AxujwNtO+KZl48//NwxFd/8BCsX0sDmavhAmVsh/EVEs9x82nlwf/yM0IJyQOF0JbZlhKabzDzFD
VbBu6jjeff3/KRl0hqn8h7fPwV3h2CaqB9NmGbZIdPtPb5/eaVpfl6W+txPMKS7Jn3XfsgfQYGZf
cSnjWZjNoHrMIWKhch5PhfRX8eSs+5EfMbPqZAEwXzqsYY5oHi0n/2xaRuI0vIm5mDaR3j/54H+x
GoNxcMRddcapKeEORpMDzAljZDHZz6nmAv5BiXlyrOaz0OVKw6BWj/VqiM2La7DkxqQ8JCXzz4o2
o8g2nmxf8dg74OCLU1qJZBHUzq222gcEKgJgJWB26Q8xBwrrmknaMUVLPrcAaz50HEy7cBXSU2m0
78T3ww0EWY+Sn1YrTDvTM0w4bDAPM4xvk7cnRUpfeLFBRxFLAV3Il5nyNBmp4oUVW02Ln1rfxcjo
AZuQSbSYakUfgPPsVg/niVO+EUH7UQtjIxv7JIlRYLoT7V2Pv8fSomA8sLiUUO0OMX6PY6k0nsAc
r1j1oXnO81E/egm12PwIT7J5/v3MaKhJMl0/C050D9PI37koY39LpAalq2m3J90xhmOLU2s1DoSe
ma6vXQrYq9cAe9MVYAlUQjWd0BKAfERDsfKdWr+GE9JXkSOH/X0oy6C+jvBu9RjmnTlGYOhi+8nr
W+pQr7cXTt5H574MXsOg0MAMhtVGhhRdniaCy++HZj4GVmZ5762v3B+8HRVBZ9LFdKeHnJT0I1Ko
bWXnfE1vWOUC3uUk1kCWW3nlLmhFlCs0g1a4SUwjOiJ2sJYel/cSZrY4IWD0Ts3oINHCouz0g3fy
VdmsMn7Pitiy6Do0XvwAqQFJCzvrokNAvWx0E7mMKq6+q8/941He2zGOtmNItIX0nO5eNI59M3Rk
h/vINppnXSv5oH+E1hTcfx+YTrOxVdmDMYO7qxIXzaVgZ9TiN8Kgs6Ol94y43TZ5Q/5Vof9yXGQH
1ttQtuNTYHW0ncr+i7R3KuvJtm8Ys40D/NFhTUNTLQdJyxeDxoOnhdpPTf9eiaF66LFpL/oMJZ+u
h8XBL6TzhI3wwXeT7sHV1Yw3Mu+DVo5/RJ3vQ0X9Ql4PsDrNjRi+cotn/rZJbUoJMbiPkUqTD0B2
2kLhTbyPCVKHUPeiTavwb4min/ZZwgys5n2+TUFB4ZcK50NM4b4i5+OrZ1wWgNT2h049t1457aII
U59orfYtncp1FrjmBfQoikUFEWzQnGDljyp8SVNhw5Ms7bUAg/OSp5agmRDqsL35rq+YJks7XSa2
J3ZpJcdXrzVex1Qrr61NMOqAdnYv0Fbjum77P/mnZlTBYzq11hIOOKaR3n9oB+TUnIL9bTbE4hQZ
JqGpRVs9RYz1nYT/GrWntq6TqX8SQdMe3N589k37bFdZ+JlrkIeb0J6upaGPNGgjBoOIQxaCm+1Y
V5Z3GIBLsFD4w73U1HAvTHMnHT9bqpYxMzy84Q42h0yheDTWvz/hoVfaNUQBLHomrj1BNre08Yab
Y3fqXDB3+veXeC/TLQBYogddFEj0dl71ysq3k8C59PtwHKmOqyjgWeXhsVF99uoY6SUo0/bm4MZ9
5uy6cFP1geZ5OiuGLk9tkT3EMBwuv4+GUEEMj7Jwl3JPDOMgnliBwFbnY3ga41R/zfVwJRrHeRoH
Ja+N4784HFo9CpvH0jCzG8CwbaEwg9gukfR6kuVne24fa2mP5AmErAhNZOekKsTHwHyyTQvYaSyI
YvQC514RZLQYs6D+YUQr66Q/9bVH2aUxmJqytDgXqOBQxPhod/s+2nqgvHd04l9CW2vvGkKGI659
7NdBjNmqquJd5RL0qvfxHyEMfLC69j1spOHuMy8cyTqA5i99Zjm/D1dlHxFeJ2tz36AGesu4qrLI
SF+J7vaPyPTxR+W5eFPzsAza8kwpR1fpuWH5JhGbe82bjkf7mMVAtI2q+wtF3H2EdHapVN6/uJrF
pDk28n3TB87Gxxe3sEMtuBWkFC78lgZ80Hl0zfvavjZjWyxx2nSkUDN0l1BDVz12SaR4UfXiYVaG
D97FxyEuHoKy8uF/MGGNQi888JSTZ8/JKlQ0I6pLv9kYdsjpXC/lTfSkS9t6dK9nB7XD/H6HniI7
mUl3SqF7XO200rjNE/lKAb5JiHU+uLM+BdW0WtqYAkHDxPGzOYtTYqgEm9/vAimmbqYiyCcGJToU
UddrpquDNNEIJ3n859fmh0WflOsq11+CaurOtEA7/Mt8UAXPh5ZhtO6GtD8Ontkffz+jcUCGL6bX
VR4Fw9rCEMdpluVJb1qXAxTwlNg0K9KZkS7ljOMJ/lU78g/+GrpubP1eVtCjmHYT1cc26GYHpMrh
BkM1YXH8Ebh+xM4Kc3/JhW+hQ3u3XAQ7aRzuokyX+7yMNyPjO3hUSD/MxgtOVQALs+iSB/MAc/2a
a11+01hlcaumxkZzf4yJgshmU9jm+kQ4J832Y59W9Gdi/a6COEETGRi7yQpcZEAoFsu02ltW/R76
HEbDnplnn6qdo5ovFmFkYbXmX8LRbmlQyleOKMm5t2Hio8ciSoVGocP+IFPCmKvxHvcZCZPExXI0
5cA7g5s82+4OlvftjckTQnpWVObzWsTgsRluhkNQZNvUf1GgLWGW6qvapavZdsZV6zDiWmb/xxrG
fdaQi5N7RrzpNM7VpZ3UO5FgUXTs9m2CRKknkm6Dns1ehqHeqLgKwLInHI6r75D0nAV364vWESHK
XeM7VrEYCXH0Y/+FIfW3kWvnztPRHgXDUtrvoopoj4mbLDkyJpn68STGzbrOMR3E7jMGzpfUI8iR
MdG2xgfCS/9Jq9ZFvqYB2x9enaD6RnjZEwERHik1PEsZK33UV9DYF1DGbuEEiMwB4aYDQu2Dj9JH
8lH8kbHLxdzhsEdwS5cpALXTGNvOBIgMWJ4IDqdd9nH4bc6NIT13brStuzr7xkr6xoFrNWX9thhh
tag4BxILy04BJJ0c47Xs9DutzMdS+v4GmwIHwL8KepgaXwJanhWmzyp0doGpHcK+uwSTdmhQGXI1
gZmHztVfBwzLosnpBUXaY29pn6lqCc3T99A/Eby4u9EjQoiVeCHM4Qm+GrEawAwW6Yy+jSRoYHfC
njJA9MmYhiggdFO+moQRraykXnH3018R7jeNp2gjTG7JJtnXpgPnJdGXg8q5sy33VKcWCRz1c+l1
EBLZ6y2yROsLQ70eu217on5Kt6xqXhQAnjWGB7NQmAZtxBRNT+PaQdqqB/U2goIPLnRhNday8Irg
CNWPRhNld6yzwOThG7GPBf2L/t3L6yO02u+i06ttq41POvfjqmsUSHXP2uXmdFIV+gMEAPMvNwAH
O96y8MerMSqdp09SUCcgW1e8PU0k72OaH3Mdp28hdHJnLMSuQOI3XOrgmIQbraYQiWbJRI+hB2Q+
K16jx3ifamDWTCsXHSHLSz9OYFybA4Vc/9LmFjJdfo9hOO9hkz1YMkAfLtJZWP9T29wjllZ/91Ws
0BFgc3afvdz/8ITxlYg/7ADXoGl4qhXG4ZrWbCv+inz8spkamUz0CP/Igb3E8pq2c+5KBoZBGz97
S7ygDvzpXfUzxvXJrn7a1qYVV+YnEiD2TstbTjTjd+TEt04h96QL+Qk+sjx5oG48l/mGzl7Ux9WH
m3Atsw9shTPsyig6UzC/Mcl5DaXz2BL4gUTkRljltSxRIY45qn8hz2XdHuxaO1IamYuyif5gRK9/
L8CctDZg8e2mlwms4Mq9NKl7lBPqNwc9jr4OiULBgHJl2MVN2RRcJJODQRG+jdLUVTOSa1LZH44e
E/TRL11aS5DScUT1rTyBu9zVvRWtW/It9GSVNPm176G9ywnTWIhRvMkxM7mSJQvkVUMuiiajcFWr
iGywDzv1ifScph8pVLto0vrYush5kjVewYCJSCyIenBTulhwFDKz27pGfxXYgsqs+Qh8uce0BCiw
h/mcte2mGOKzrHtghmSLbd0Yz7Bdk/dbO+tWKz+Jd5Z72xuAN6DKRhLtb5g40eeSBMLa7hxXyNiT
c/UQof8OFiP2wqvXBE9xCYZ3RH0lITAAGN4E8Jy+w8fkLqR1d/0ifkpL6zUI2NrJnCKcNFCH3gGV
TJXV7h2fS6rwJYk7ZnGx6+7ViOzspBpik4OYyTdpEkOzqjnK7XxNnds60R+17CnG6bowncpeZUA5
l7K/cPLDeT6ymoT9MDJhignji/yNAZsFV0zi4H8GSyFt9yXq4nLtiOLipWOywe/XMiH0jinv2lHj
lbZdtB+tPmTawvhIU+aqdgRiK9HuQoRrRIgSW2FDP6l0VI6CpX9pacOH23hyzzmRcX4UrCch8l3j
pO90is1DAzFqVbT6H6NDEYIUBl+dD6yysuyEgphJmdHVb23ebLoG5zEH/zvNZwBwgftpWmR4YHob
Fh+OZtqMj+zZ1se52eXNX6ALgI8Yeze6zEi8AGLXjXh083l21FgvuumyXTaZudDQeISduLROcRsD
Fngv08+thIOP40sckd0ptleR+wyWGpsDejUC56azT3Yr9Bk/fptlaJvGUdRD+t9otDK2srjYVYSu
YzK1OViH/qaVNtmNLuiEJIvgO/z78e8XLRTqqTkhHJx/Ts2hiW7LVOW//9zvtyHUHTiN1dvff9pk
XN0xzYj/9it/v6mDTtkgxT79/srfLynSL4eaBvck2GgxjTDs8EbkYsw1EUhuW8vZq6Z8SEYaSYX6
ifJZQTrqbzQ8zvG+xRm+MDGLl213sTs4N7R94LuQGyXdNyfuv9Jq+vGS8ae2ZhgItrrWt/aWUj+w
jlgJyuiJTezI6L/2sWZ1ObUCGD7k2bb5Q3QOZ8po1VTGuUQxsuz/TNPvKI1doHeMU10hvo4LvKjS
0pde50fLVlQGK2fXQc7jQz+m//psygLEDwpZvymRy0rwD7/f/P0QdV2+mZTzDBFSW/dm/JlHmXtA
qr7DSFFzXPUW2SCH5WCSJJOUvoLVA1nKKMB54EYa2K4FucW/j5kQtAeiRJiu3EoIn9s2yWsaVqVi
RhyxLkTRATJRsbYcqjMEOq+ZPSHa9GB41BMBt0WUfMCHYXQ9C5P13jL++cH835+59P8opUJu4iFP
j6I30/3IrAcT5T2j1Y9/4QG97x/TpQen3zszfMlUeGxhcXaxAf6z+Qbt8uzFaBaYJpjDQ+6iz8pP
ytLXplYcUGcC0pnO8IZLyCXmKdTqNb6hBeqrFQbsbTxg7pCrDLF0wLXBIWXp82SDEo4ac4p1bnPU
9+Ib2DSiROW6c5GN+9pHbYTsDF7xEA/+H3gD+xiV/VwiAPgC1g4Yxc9u0nDAlzSMIG4DosqqqB+0
ONz4MU0PXfvo4PvQ+6PEr9cOGWW1jD6MST9bNfnBxFz09OgCuilNR7NBx+3gY7JHH4Jnnjnpgz+Y
9DRtCqlsM5HR2G+EC8Im1aqTrSfbfCC7QdYG+755MZFNpOGAmziR+J+wTPQcqIlpT3mZHldwUWdP
paRxWRLxxylKEOAyYmbC/P1qaP020BLOF8PBNy+21xAHnnVfSNzwFyYBbM4qu5rJ3tJn+adV/U3R
c/iZdhCjaOFbyoPj0hEQBYefwS8fKhb+xUDVAkOS8eVA5k/VV/vWyUHuVGutk6c6D57LymWIaKeX
BAn5sqwuo12IbWO/j0Fw1zICFdmaIDxepYNtqGvxK0YObna62IdJdtu8wCuetvgAyvwVECPTasaQ
MCjpsBK7WNlbmcOU7GtOARQcXPrEdFbNfaLcXwiM+UTd4REmF/A5cli87b4JV1r9HtF2gL4QcGJa
4Pr6JgDiwPSR/LQ4+U5K7FY0bulMEgVmqrOdZgCdZHOwWi7OggAkW1W7zo0iQBV2AC46+jOOlnyI
bapHq1oMKdtYJvzXJHWaRSDlUxL3HGXkRI9IvYHpXCZd9qNQ0yGLIkZ++u6AcC2klhJ6ZXqsDIHa
59MdTytYYB2FgI3pztFJFPBSf2VHJfkg0lw0mCUQRmV4zJj6X0LkgEU33vqw0vZGh/2qZdD9KsHd
oy1aK1nvScZ8nCds5E8ZD2gGiAuqMRYLoPkNZEMNiH5ZJ5eSFCcq9HMWtIx+rNGih/LQZv0PhsD3
MLlaQPnJPq9WRQWPSS9ca6NcVjQHU1mvopPfB+G7rMpvY05mBvcPs+0ShKQRxTfrNwyA6IeKeIBZ
nb4KKUVco73Xrf5qEySA2ugeIuJvgSOKLD1ORAi1uIVzAghsggjSOZFAn7MJyjmlgOShd/DQ0RYi
+FeQuPnCEyO6Rqd8Isvrnk/V34iFwpzqvxUhCHrQ3TJCEQCunoY5JaEsvqZ4+ApYFAxCFObJHHbL
w0i4wphUH8SZccZsVu2cvlCV9P57o0SKjM7SSycgMah43vExJDufAAeGdvcMvg+xDtxdz6WubnPe
SDXnPrRzAoSasyA8umZiGHb++CznrIhwJEt6LlWDqvjbad1WN+dcCQImGrYAGRoXYFzlQieCwiCK
omTwPcYcBRNy4dn6NnTbbpkxYAr7NtnCKnAJXMHvlvEgqd7csXgoJ7XHzHhLCMJwbYqyiU4xliFB
UIZLYIZd4vWPY+2CtuaA+gABv32O54yN2PLu9Zy6QYK9Qx4lHV9Bd9p4V7qPE6daME9GqE1tqM8J
Hqo2G+TevFz8zDOXL6EfMmd+ZLjrKHimcrjNf2JJNIif+cDTWBFSN9qYc3jInCIyznkioMaX0XsC
LJPwt2LVzbkjbeI/m4NxVi4PiA5bN3NGiTunlTjEloj4u4fYcLZRszCs195ABrxbBJ1wtCL8cUpf
mjDJFuqZBDgsLkSj/N5IXcalX/2l+HjO4bgiF8LwMaeq1OJau0jQFBprzJHoEADbcf5oNPySwyuY
QaAQc06LRmALHSm2STLfsIHBb0xPjMf4XWTXWVwx7OikYMz5L5HUvwICYYw0usZMuFFVs8j79TU0
yI4xCZEZ5zQZwj9wkRMwI+bjNiaXhT5nz7hzCo2BNYN3f98XBQEXc1KNNujMlm3aRikvMBTObmTv
WLoeCTeB8+yQNzI4Nd0dYmrnJJxe/aXGfZHZ3ZF9uYlnHRJ0UngOvKTAQjvI2Il9JRbaikiwkDpy
PAQN6Tsc+v46YHTWtRKbFGYBJmDeWklmTyVJ71Gm+ZULF+KkOiRzvo8j5bMi8CdvQQBONRZgQCwE
0ehHsuMnvNUctH0i+3IJjYDR+7lvaT7pYhH1ZAsRdDNhYtlEZIxwn4Y4lU3jfTI+c0UsESOYRQ64
c+HPK2TdvmtD/+lagBeEitZu3hsnkVGHZgLqGZdKsxjmFCQHGMAQsLf2c0KSaUJOniYoWl0Ltc4j
PN2zN64kOayZ2Uj9nLU0uwrotIkcA3FkbGMimbw5mykeSWmyQ/KaukhsVOYRl0KUUyMxHbaEOzWE
PE06IkDVfct6Vs/Y08g9F168zL+1Jl3Szrp39fBaWf5DHzLLyIiSomMLsFMSsFgWu1yjRUkqNPss
G1pMEFVMIBVgkRTXWPN3QnQOTZIzK3O+5TjnWHUeG4Ei2or+ur8P4i/a9h63EOlXWP8Ky0SlQzeF
beMP4MS1nXu8cRCh16AM+9DwHhcuCrdNZJYvEW6lsuMJ9BHQHCBF9JB8icK2DGFwCpwnXOLGnNhl
9mR31YR41XbvbFDnflPePEOtk1RCYN/n5C9BBNgQdd+zPreLPWpXP8afYbgcIIONPueHGZ18MeZE
Mdli5F7z9h69kH4STqWLVkYWcAsGwa30F1mTPnu/KWUriiWCSL05vwzwDl3akEyzaE43S+acM70i
fqOes8+YsOFbaD/xT9XLsJcgVPtzMeeloQDhDxeh9J7aDcszenbFOZ0Z1EEQRgCJ80lPK2w1rHl+
yQEtJZkNj9enbTJOIrKtI7qNseWPwH/NXOU1NRJzoYz8eVDpuIExQBeeADiHILhiToQrQQIBsPgp
tNrZaK21senzG9WL0TGXdudUORUT7HocWrLmAAtstWobEUHn5ikYt1H8yFbQ/2euN6fVadq8AuQ2
I2jCFiMS7XBOQvbtczyK2MyTKowpyv1Xd+Av3oT9ZyHHGTC9RpQdLTsLxRUT+3XbejcOtE8IiD/N
VHgLPJDY1US37XTrvclRPQedDJfAFz/ajP6WEUuy++bMPkO2bE7GxWFQCDm1woXAymdp6Rmu8qYf
IuKk/oux81qOFNii7BcRkUCSwGt5I++lF0IttfAeEvP1s6iOuX2n4z7Mi0IqqYyqIDl5zt5rc0wu
2R1ba0kFpGSvDu2SFFgtmYFx5h2quaVGd8ZNro12p9T3IAU7GJeoqZ4sxUCYapMoE9Jrm3zXjMzW
Q5E8uRnbZjSfEU4ag5WdJiDPbDEMwJFDzuFI4KGzJB/CdUBXjhEI0jeJXcQjIlIKWHtITByW7ES1
pCj2QEQgdQFdJmARiHVCHjsuI5gLNMa4dXwgd2+GmofMIMI94LeHqiGkOVA4HEFpbqYl0RFw6hI4
P8OSR3OI0x6ccE0CpLVkQQ6xWEQFFJPOa+Da93KEThzEdAnhs258t3gvicHw+5c+QRMWweI6ZFgJ
znaz0OnqHb4latsnt7LcjWaBOeVzdsPyQJjJda4I4eNMZvJkHxLXcFZGKAUSQW3v+pGLTKWaieuP
+Ttm87eORi60vrNrypIlG5F3nh3TabqKhnY4oATOtplUx8HnEpcUzZFa+r7sGfYkQ3Rt2Ewb4mw8
xqnPjC7DaJaR6El855elMA+5AAJGvwVnh5/ZSex4V7SUCLIZd57uSy4wi9GXmE5OOuOtJOk0XiJP
q2rTkoAqQqJQRUhDxV7iUfHbAQ5GxY7JHM+TLv12N3XTLwvxBLptvWF6lm1E/oAKcF7XhnuNix1/
DF55hkaYqJL0qgjix6AfKDw8XtmS7VpLUl4Z1R5iYl8TppOYX/oH9rG7XpAMayZMavWSFgsEF2/C
qbVwtcEJonr1erTJ2cOgQ/8VtiY9nLJyjG+6c9u5U/tsMa9MS/weUbXBkllrLOm1PN8nrl9WTQ2+
280Zx+M62NmE3grCb8slBXeOyMM1DZJxJzoikqhcaAknLqF4RWBAuEW+caCLczUpCY1X1JuBkgok
dk+zzf1C/1MAEgLzOiwJveaSJFiihC8tbJPO0slhHhm65q/CCJFFV8ZtTeBv5LrP3kQCcLBkARvJ
2iEauOJfOkBLiY5sS86km0jmB7RDkEYcU/TFSI7IGCZseCJ0GMF0tmG4sxLEEedNyqgDhg0xTJqr
Qx2vXQ3ypCdPkk96hjEdPdpeYa/rJesYpai495b8Y8ewn2sCkXVExkK/ZCRrbT/HhCbPS3oyam1x
1IAI1o0/bGd6/sCq8JHChLnLjBtpgKHkuMO+YtwgKkD5QVAzQn/6EuzhEO+Qz+YQ51xHybMHFUec
M+MFd88Rsy27+RBWp+Vz6RG/7UGPFAXZS0o639ILYuLQfwo2XwoyEEbF9F4vCdN+yicJJY/K1cvV
ViqD8aA9vGrLY/xW2LtprmrELfMhIb5aLznWcNqLTbpkW9sl4I6MuGvQ63rXLgnYFlHYeZO5ICVc
3MoOIijisp2gf4+X/OwJjjeHeUCj4loQsE13kJ3IkrmtUMpapLSwoyjWsom2TD7kTab79dCvuVyo
g5vnxEEzXMYhp6B9dBadbC63Z82QDuWo/qVKUsCdJQ/c1m+s7VjlCQo3W+CSyUJfym1SxHPixPO9
FwB2aKJDYBQte17qX7Ib9z6WWarD7UQsebDkk9c2SeXMLElat5iN+kuOuZmyYjuAbxtN49tRPtfn
IJhu7CJzuWbn57EySQHvsYUhNTlIt/0JzYQ2V/ojSzhnuO1WniZZXdXxqV+y1hcYbCR/wRe59R3j
ZJnJlkAT/irWAEyQQEraltGQnIJ5eJ74b5Aef8B/6Rz4HRk6lC141E2k3GIniyLb4rzmUNfD8jEl
D52dw5NA/7MkyAdEyRcLbkXa+WO6pMxXS968XpLn8TN9L66ElQAQGxBOj2zivWf8vmpTFiK/bj/n
JDpQSQsXI0gWaubdZfnDoOoFBD5LOc9P13YVhP2La47X7eQFu2CiXTfoXKyLMieUOftUkw1OCrSN
D00kUAUVLbU/9a33hCEo0jY5x8lwN00X7raCgRwdENb024Am7noorXbvpe13ag4pm08q4Ey49X1f
y3PsOv4279JdDSTjlJnWY9cdNFMVBoUi4aIdvDKYanY0K/hsuoiGE3E6aVs165yLp6SjsY7H/EN5
brctl8uSFwGta/1TwnWc6NJkX+W63RpcMZ2R/WSl8BOWefubUVzJ7gPhVVgwRKJPRxRxdgpx3ZJ5
RGIawy46mnKtNAccD83KAGxl35yVW9PpwPwGZsFBfNF+I+1iE5XhfbPU1O0n2ybSoAVV4ljGvowp
Nk3zZRbGdxOO8tRW5bERfvrgXXlP5hgV5zYk+7tMFP3O8FHZv1WWtHfQe+7DHuBPGW+wEI83I3ps
JPYMS0intoklWE1qntaivg7mXF+XXdvsPbsS69gLCelQHT6Ztnx1oDq8qdZ5aGznV+mkb2GOc0om
k9ixqmn3waHBurf9NDkjjaqZ5FBwlkWHASpngUwlWHubgY9wNbny2MvG6pXEifEPvlE49a+y1fUp
B70HyeWuq8gcQTlg78qehk/VGA38XzJJQ2cfdUgkpxaWel3LVWFk4OKN9Gjqabo13eQqC7sGoEwj
jmoWtzQO6GbDe23KTVKzGIsIdh1645Z9yQDLmA79uk0Xd9HQUmAPLdlBSfAd5YzYxhpQjvL3kBmz
hUBYbQS68L4ehw3Nkf3oBDdAtLhmARTk5CYDYFKPZhnYDzIrj/7QyP0Ymo8xs6jDKHB5T0BgSkeZ
2C6KE2iL4WTCoTBcC9LCaD6bdAgdqeddGghjneK2PFm295mQoLuecLXvptxheAi2qTQ1u5Zu3pqy
h7mdQ4FH35WefRG/mHMbbQKv+2wzCY+AlaZQRr6ZGjpkQdRhShxbIMjwotkIa3AXfntEByJYSj4y
JBVYWsFCMHtv1lXMGIjvQOnF4q6t85Rdt7me++wTq5t5a/Ya88sviBTpCxSe+zizf0HQQTkOCNLP
dElXegs5BxrD8JBxKKCohTlkXHa/xiZw1XfXdK9Y3UgHVcUucCNiG0rLAaNEYVQ13yrMKUx9t2Uf
WN0OncWVUp8GWLhbXRM/pwHRR0X0OiQGq6+NtC/3g/247Di/Y68rbmQcv1cl1+WcdnVsFMUKMNgp
56A+2J5ElY5t3K6prYcSWFwDgIvyaQrnD5vN8AgWWlUJ8WclU4y4ewusJt76affeWk2wQKcYvhTd
76Gpsn3aFhFo1a7d+DFNOwiUDLCGxUnq7nKD43Ue+hbRbcvK1fBiSTBdY9sjp7BIGEO4GGoZxBBi
QndYvAqq+42r9ZMIgRHUS5sYLGK16cvuKY/9bte1iqyWgNAUJ+qnlcvipLFMnyYHG0zSRs+F5QCx
KIlHqSxbr5vZKHaCuCQknRGWCnv6bLr8p0vHCqGUe1di8tgrf3Z2GXOHNcKVl3QhUA1z8YJlpqDJ
Dr0vA6yixRL9ZuE496rhSWgSC2oQ2iRtAy1AhtA66ZoR1THyw5F/VEZQSsf8JP4DZr2Abf8/bvsv
xPDlzhdg69+HqSiFwPNEHWTGpKj/YID/C+p6eQb6+BCC/z7jH8jr5ef4ghq+3OG/vv37+H9+47DY
WN7x78v951X8eZF/iLJc71pYuTQd2CHWCrFfKAM8bzXE/LNqbI6P5Z24PPufF3J5NguWYo4B5f+C
aysjpYS4/Ck5HPNCeeVefx788u3fR7l8J9yx4XzgID36+iOEWHfy8rY8EjhlHTtzLFlm4up0+S5A
+/Dnu7+3EeMLdPrvzwkiK7pq//nLy3fhAtr9e1uL424MEglTj9v/PMLlt3/u/Pe5/t7vn4dxjEXW
Y+KGNRV99G3ck+7DQOz27wupLYMJxOWx/uvbEsOMgN3J814evGjI1rZG5zm9QNt1Cuzf68UtZyEZ
y8uXZEG4R8uXf277++Plu6Jzr9y08Hf/3H65/+W2y4P8/XGmCmXvg9f98tu/v/j7ZH9vu/xJRiOL
Dvzyqv55rMtt/zzM5Ue/q+uV2Tpg4ntmL//5N/78u5efLw9V9Avd/Z+H+fNH/+thL/dJZ//kt321
V6RCntqCssyUhmb3xY/ugnB3Lhz3//dHMXbghf/59SB2yeztEn/puIgG+Ptyp79f/rlNlDpY2aN0
CK1ZSPH/+eN/HvZ/vZL/dZt5oc7/fSz0hfWpOc1/YPTLo8tqYAb4zxP91+//eeLLj//+2vDzCvt9
v/2fb8H/el3/82Euf/j3tV7+5nJbhIJsO7hgNOJertH5IiM0GaGtigFTv2fmdtPdXfjrf5aLwX4x
nDYL5uvIqp4vq0FJC+8UJWV5lDaGWa7gdB/goMGEoaXIlk3BFOIilm454T5B75R7pr8NLk621M7y
Hd26RrLFBtCtzRRybl7dWCmtM+HlTyJoxMGPkn066qe6j2k5GhD43QK//dii/utVuKsCfdua5bUz
c+EIemrmNp/upkp/S+i/Ke5tRGlgS0rmsPQA60WuO23EAkAoLABguSm+/Wx8Mis/3UU1ooh8LBEX
QU2czCDeWjlVUphe5yXZVU0sStwzFeZ3VFDX5N+to9JumYLkN7mJFoAhtrPxVYEggFKYKToIg7QL
7qu6P45kAxMINIt7CR3yMA+8MsV2dXRfKU3Y2kB2RcJOoWN5bbiLu6USYwauARz0vKcbYAt0bJJb
aZkwO8zJ2OK1ZJa7YK3xvohhfrZldiyq6hqVbrWOW/leD/UJRE62o4AiqIdrOxXKVRQykSKTKdyw
Y8eGWRwJ77yiK8EeI6ENCCG6xbdproTNFCDoJEEXNe+d09kA7aPoKWSGOFcWCOTAAxzKxrz1pttU
jz+tyxvjaf+dmTrjUe1fhVOarBcHZlAk4oR3cNwzO7uytIgQPSXsW5rotdY/SUABKQQVwTg73j6Y
V65RdYcOngySH28fS8U7LWmnVy0oAWrjF2rJcdfWorzArdz4Lg8Z2qML5L6KVvLeNqbpwTIgVPeD
QWW+xBQG6Uer/WjL+D4/VMYCtOxh0nqzCTusy3YeGo2tJfnHCSOeDql3D6S8OXgtL3qc0XzCczZO
ouCDJk8OEteaGSR5tqEHDjfjXOosdvaR8dMF+bxpxuvlCLIS1V1n0fybETZlcst4oJYfneEGN6XV
f9W5Na4tTr81MkC9GiekclHkVkS0JpL9lHvFmGLYNHhDZNuOmwz5li1TYz+nAr1zNzEUyZktonx5
DeIUMb8iv6VAeDXlsFw9nkuhJNsUYGPW/ainU9M76OiMXR625J2ZOGghtFdZIVfA4D8nbexgPhvr
YQFUmvY1/YToHBVYufzo21iUr+UY0dce5ze/ngTqk4Np/HaJ+FxZsR0fIVHm5MuI+7mDQmlDoApw
EU+mhz/Nv+ohYK5Kg84rmKVVbaRfxBr1u3mhKNN4rHaG9wIeqqCtmge4pMhYkbqgFwL4YeaUXg/d
QFPcJApppDuRM33txadTS8qeydVAzx7btH5GTJ+tfTqVyq/ezU7fMEMDK2V3sGv1S0kK8Vq2CZ3x
hSeGHp79hjkuBM0SAubEuCNxo4Mj8b3q2oT8KF+MhKYotrUsY4/U5rXYFEl1sj0z3AqzP5g2gkuM
9a+hrz8D3OdMjcvvZH6brRQIHupQEUfM7nH71tGzxn1wLuLO3A1n39wJpf1P8OggyIEfT4jxkpKC
XAXWT5GhpxbqPRmcG3SZrxoDP/QeiETmcG0L9HfdLJOtRtLSVe2SRN7Rmpr2aUT8EgDE6DD9UnqP
pfkpLfoPYKHRRnTTnUwMzL94BhWdREwSrN2SQVitC0RSPQ3WZtiEHBMwu3vUccmn5k1aNRVCGGwW
x2rEgoVNq1537BEjonpcF78PJAq72jW5E9yjRum2Q+An62WErMZ8Y4PcxrJGxyHL3oawB5QPpwRh
H+2Its1fK+Lp1043bbIxjQlEJuVFNYKGDGADgcp+2xrZi0qsez0uzelXrZj61nGKlRJBRGx9l0aK
+9T6amubLkeDyl0QkoUXGcdMT7mWB/i+TYQ0XsZUK5rCNxOVwpij6xym8lEkNeyfaZ0XEx50Gp0t
DStr4AVH1s5vsd6Jzmq2o6Hoa4rqlrnVKi4JfLXdkH1rOB5BJUV8ImCIqh16EdqjnSK/0Dw2TNWJ
vMI8lJHqmNLYst1jXavPNq625SjvIi/LN1Jkh8h061UYdNDrBuD0yhtOgAdXoSrkpuaqu+1t+Ddy
0OlGGcxuEPdN6BuKcRPYxpdXM+AL9Li3Y3jk04BGyVV7pt5PEkya2+VyX0pr78zDdRoVz8UodtLM
EKJHyEOmOnuPHQ4zo3zzYTKfNOFIoJKq+gEN8BP46Jdp7rKNbNqnqJm/ylG9WiW6GlrDuap3UIKv
Z2/jpjRcIfxLMkPVNbSCtVe2TFJLhjJKtsc0QKESq/0AxJg25D5+Z2r/ARz3SVX91ajwuosBgWt2
aGX2no6XRB/YYj21ga2vohkR0YTPTTQ0tdLKuouNZmM3nJ8pctrswK4b9WHGrC8eFBL7ksCH0PmA
LP8RtswE3QxJqAfpvIuZ+Obp1+DGz3Y9vpMN+zthSKtDez8Tf9HL/In5KhM5UT5UuEr72GA6npp8
saNHSMIdqXGx3qam3W9yDK/SDz9brz2GPbYcupvbgkCeFRzl3y1segBzDM6J14zXhWT8JJBbGHIA
+iKKTbB4hLriPg2Ba5gII7aYovaj8o/veZssDTLvWI6M6TGpEZc6wWaJYq7NhnWGOsV+OUDQLl3r
sOio6yooVpWbnjvnS+QYj8Tw1vOijqJ6jStiMMWUvfgNkMpUP8ZNQNZ77/LWhzdmRZngWPsuGQ5j
GezgCNBCbnlbWCSQSsRYrlYDY8KPiDCOde9WN7G3qBc6oFntpDajf5WW5SOcXNQMVoFJhbN38ILf
WQazkVyldTE2r6hCriy/I8eC9NF+uK+68MOBOcccgjZUMmTvru+jP8DsuW5nmlq2pDc8c2ykJJcD
JaNsaMyBimbcera44pTcy36ajz7O5DK/wRuA2gYzEJ6ZBRf1qgjqWs2ZN66A3N9mCQ0SXD68mxI9
p52HT6XKfpNQgfCtywak1/1zTCP+0ERMVRD0uLgW8BigOy9CfUa6FYHiCT6wwcD+hyio8nrntvra
bvzrrqxI7gvQ0mcxni9G61B9YY+2rxCTsX6FrrGyZ4cmv82b7PI2ui4OAnJn801vuQv4x0MKi091
kz+ip6445hAzoaFeOW0TP0DZ6QLVPXGBo5K897/F2PdXJriKtisdACrdkyEndnN+/4HmF3IXVB1z
6D+alnQy7THViEnp9JHMZTRpGqYiWVnWG2TznDwUYTWaQKI9atZPgSA1Tw/5rOG6ztmrS1FfcQXv
dYUOnNp4GgjcKjUXw/iK+PA9hIrb0U84XOr4wWT52RD0g/6U8EYkK1dhXP64bUx73GRcntrPQevd
IDj5ZY6oUuYGJKyJSSgAEcS497oP67OiWAxpsmk/vKEEWcGYuyaL54Va+8VTdgUcFSzlbI1fdKUY
tnh6vPF8LjVq2qReD3gj5mqu7g0IkqtS1Ui3a86OYa0aereOzpk2qQyOkkcNprKFNR//6J0vu7NT
ms2KubsBIGp4dspha1rOSGEFEjl2FyJEf4cNlWGvkd7Z9MaZuf6iJVbsGbPd1vBwKGgjvUeXa7fM
t02veEZB9IudMjGqaY3s1WTi73LQGD9WYH3CizvC2UNdFnXnSt7klSBeLEJMnOUUorMTIrhLvbWP
KScBpdL0/lNu9L8Z7di+vIrHYIvkfUGtNCusRttOh3cJSBZEJPX72CSnvpgfIBGeOl191CQLY7tB
NCbK6LmSSEbHKnj2BgS0tQipOzHlo5XFAO6h5RAgBBCnMF6ZD1pNq7hwPpM+J+tvmAjuU9ZO2tOT
JTAvJZyBEe9wKuNwkZz9dhCUbECErNgjRqZCCTJ+zOOJuc9z5nKWwq2vIeLxPslBAlXOryeszMsm
yaIca6/b1Hk1YAxIbGTIVfWb1Z4Nc6fEyBjAMR4lrEgt2Y6xSJGGREqSiKcXb/HuDsG2SlMWNsM+
21H7riP7lwULeBdY+nHhf02QLNdTCPkJ+C2DYJ+jv4T8saUwCTlDoJxT43cxkr4ytX9sxhUEUfS/
GWpf1s1VXDvWerLEfYy6nmxql2w5ZvekDOJzc6xPx/N+x8yXsAqWR9sagH9ZPpMH86F2fKRT5hIp
ZmOdAyez3GEbx063QYB1GD3QP441rU1Eka6pPeqApFqbPhIexB1viVkfm6A7kyJ1W5eI/tqsek6y
4joS6qSbGjoK9fPQLaRkk4halS2Wv2SzKtv5hlbAWyW/JyRJVT4nGwZW+MTa/h7I6rvbDl9xTrgD
Q21lmR/oO50N6Nh0DZYOVF6DrW8eGAhw8FTyUafufc8wdAU08FrjWDKYUa7KxH9PHPQn6J+egu6h
l4JBKFv3FWE0GaM+oEoRgGRHXkmTyWcadls1jxg1hHtbsevQgCU2EVMBXw7PljaehQ8WM4ymBxxu
egPa4D4nHEXrJDiy1Xrz/Afy1G1EJjmsQebI665LKLApMJWLL4kg5800OCdkYyvd9HsoruiHcD1n
zzUO0JNIggPHJHiwyIaKa7ITI6lzhd8A7Jal6DyfQPohcm/x+YEX3/o93tPC3Q61eDOy7OQ1vbUP
xgmWYbArNdC8sHZ7JFXdV1S3m8mxj9QXeMIpMEiacagq2X0NtyI9Ukk7R2NRnugYmmSpFU+jttT7
Br4P/62obTR4XvI9udFb1EXbacKQbOjeXie+hehqei1lnG0Da5+BIVkVELJWLa4WlTDak/1bCtJ1
FTDt3ED5RmKmGrQwPli/xsTC6R74s2QRX6n0eRy5ejslgtZqoOTQqlv7XlvBwu0LREL+SZbfVeCG
qzSqbrow2tmpE2N6JS03tX4BgjgEUdKzaUOPXHdf8TA9p6jYdkYJT6fmjN/6hsve0OdUgv9M0tXO
J+NwmuIQrWdXM/kKGYWWQbiuwU6R2QS/VDEYCOiFxPF3GWRQqtE0sQWDbhs4FWzj9hCNZbfyqLNX
TQnK2cbUkT0T71DsEb59uKhZ3Hmkf+KTIGdX3yUzIPiQ2XeSYfUd9LCrrehmDhGq1nwhXpz5vQDf
G/kH927kasqpeINT+TO2gp3l6B+QLDeBj88rZo0y3Waba/fFN8fz1BgoOWp28aXd3OpGoitj+ucy
vUp9a0+sPVP3arrKHNFtCSjtCY5mn8aweVVVwwvnKGoQs0LkMki1bcJpz/1WkKpJBkuio5mJZzyo
xiZm+vciLbQjQx3cd9G3P77Wnv2KfubJzXuqTagrDjqLdRsE8QpRB4qkJbOc3QIFL+cmml1Y3nWj
dva7UBb+D/tlzHuDN7R5KHnzaAra90aWTptO2m8a7ocZDnpD+CoSycwPr7AQPIWzOpiL7k2GUUsp
TIAsghGPPSwuWfxdvU08cYnrUVt3fhTeV79ZeIMQMV9tX41LaIBkp6YaC93OUCMhEG9R01qrySpv
ALc+jegUdiBU7xIXaqSPjozEqhvJGBZYMFka2LzJGHk0P5FSf7o4l1vBgZk6L26kHi1VbPDnX0f+
vE87LCjZdGobzpYQ67Q3HlpbvPWd88twkYTwfx0xVe1w49KMSbj+uzNBS8LSx7q/SWsF5Qtprozz
ddOZ70C88ZQY4dXcoNUwy6vUUoBvdftV1eOiFXjJenhgdEgHhn8U3sJBLBJwtFDFwNb1SV3ETeUw
QS6D7lch9X0V9TN8AIIImv6RFL0zIot2zZCCmgqpvcfEkhdmAJLMk98UACZDGasjGKj8ivLokDgp
KT/RTqTOd+QBwWPGWG1kZoa7Md5bU3WTqnRcN+BCKz3iJxHVtgZ+nJrtqbGYxPpOvCXLHSB8Z/+K
guK+iZ0tL+HcR7cuNIR2JoAJ/N8qVUg3YvAXg/0QdOAlg+BnLowna/Gs4dh5MtIPjcbBma01aV6Q
7gYLbWdebezO/HL77mj58SNEnPBYFul3B/KLNyr7mEz9mpLbuipsnMYtcQ5ePNxM6XBdJvEjFopP
SohPscic3VLvnGr66BdaHDxQgPQ5qazRXMr1bLnIm4l/olM57keWzI090ZoVsXVCtU43IfrwsQQt
M9UrQlHOqKAfcm+QK1cY73M4EADjnyK/IK26xwLtQeUtkRgMFqqabhsP8RthSnL9UzvVl2Nnv4Kq
Cijgy/vcqFdI2FhcFO6YAPOHqs9zMWwDbK+Kjl6WmtXZzvJHxJCrglgUq0D9Mg1YmODtviYJqliH
4AyORvccz9JmTI2Y3ijDvarh+Yt1N5NJ47pxuptD95yVxaeS9QfS8VtN9ss25jjlDHnF7eACjNz4
RUkyoxfurSZZu0Mfbl0Dnm4y3xjBEjKs531NIpvTQ/rhkmdsAYp7FmcXKkp9cDQK80VPPXpY7JZ/
qrL9h9GleQOmiV05FR1HcXFtZy8QZDZRVt41UfcWabSvyyE4T7UFCNPDkaE4UOjl32D329MRfyPh
5obO7W3QBoJdgjWwOplbJ6nOZA88dpH1no9KstGLKGsHiIT+vI1kx4WxiB9RL3AdFjRlaB5XB3Zj
j92Uv1Vd8sXu92nwuu7o4gexiznYQBB4c6orqPnvlAf9MYooUeBQN1eGJ7cNOioirZwUFJN1aAxJ
Wy+ZbEqGOrzKJ+OqdCvjhr3m65jT2517d9dUkM5QWgzs6RHiYKihMy6z9FA010VJpEPEA8CwMr7Y
966mXj/JOPAO42zcVOzKj2Ge0sT0wpOOBzaNhJDaE/DcKkF0X03Ofmpz82RkaJnruQ6ZRLhs1LxI
7PPA3E+TXx8dw0OOP/kEJ5h2/mBMLZoayBz7y49/bgvyQ8J5yfhm42Zxiha4srhWdQ7b+LzcZ5G3
CYvxzZPxNYOffgfDb8LsOR1Ll2gx4bkfij6yiYF65drQgvl/doRCrdxeBnT6TDiGrXqZs6bdayr0
ZuAaphsakHH3WI3lZ9+BgIqJR1nNxnCUpvb3bvDjuhOwl4zRUE3feG5rqJI4NpG+Zu9GP3VYmCjt
1WD+xg3MSUOFnQfBLzshKI0WkQf7HgEpFvlIIMFqFMuSV59wjizNcwPRpndwA/cr8i3ML3KVTCzC
QR8c7Tm+EpKOVedbr3560yNFwCN8XS9PFy8TGFuZNQLRj8H3XrwlytwrDhBEkalPydUs1ENekVQD
hgFlzWMR4nDHyHRsKklL073Fw7hqXO+7GR0YrCEkLye7T5bRgW+Q3zKPzVmKcMAFYXNG+MW07UV3
6jW6xzqsx1U5IVlD6MZpbR8LLX/7gqhIAT8FnXidRnRCFaxE061ajiybsMIJ4x0Iqdsm0W9j3lIO
jQm2Rjv/GeK5ve4IrQ1pbwuHnbId+lxgJyAsuKq2fiTeYiDGfviDCio5i2bxIrDhrGKvYHlMHvPh
JbCxpWiPPVoUIo8tsX6PXYlKuESZ4SfsnV1keTBk9kkszNeUjAIv7YDUpbRYoEERahqfZU/3RZEg
yB77SYn8tSUmdWs0GAy0CYIiNGCFedY+XqRwCYpMPsSQTbs4SDqHNKnQadL2xPg7k5bEZ2xVRn2a
DXUzOmm6RxnEvayzzSxsJzwFkllt8oFWZaAZrpBGjFFuYbx1I3s4w4awRAD5OlVqYQ/rJzMjlUDY
pCdrSD8rm4aVU32nSX3X+MVwyKbFXZThGbHkscu7HukOg6l2pvnkuulnT5OPq01pYDalY5YRFh8m
eimgrXdH4X+lWxmSHDw2dwKU5nqwkLcto6fgo6bDspDjqV27K4wDmAYxVIYZND2KkfsAzAuQOZqd
vSCfVt9oY0HQ5D083cJpqPkZeyg9eMe+puMH0npgXsYB49thCoOj2SCeA37XpP19nTMEap2Wj2YA
9+8n16EDV6GnbzNmyJEH2prUUtUx0Vho2E3tI8i1a4av4rpj7I6jlEXMtVw8NvF1IcWtX0l7L0Vf
7/RUHuc6waCRgrm1YPvOIRcHsnDa80C/PfWwNCTp+KIKfKCie2ZqxudfzMDm6MgGcZucspK2OvvW
HOOrOje23hXCbtZDXcRXncv8tG5o2lf2aJwJnWfUQmDIDDR6zQbizfeLbeEs9WfZOedZH52UlTSL
y5dCzfYBz1nCElZOJ9kuM6FGGKvezPFtuWlDXZs5K5iQeisjDgtjkNaZeWN+gZJuJ+W85Bm2MZd0
Xsj4axjwSDSHCt8sp2hbecspeZuNPEU6cQrbGSEIUkoI2059hb/2tVO8t4HZKSh7KRoaTvtNPr40
iv+4dnhKK8VgBjaaZY2RjPL0q+M7JlLw/MqjKXkOy3tBC4UjikE3n8o2SlsojyARtgTB3JrVtLNr
llBzqbJcZj1b5aEET0J9kGzcV8LIja3Vy2LPsNiOnGLnI8OMIqL/+vpTKNk9kIm31cn0Co7hqtKu
hpqQlOgpsVaQXYANHoDAGM/8kfEjc4N3wAl/VbbqN67Xn0JmqDQOfctvAFjQNlfVt9VlvEUT4OzF
qesF3ksWae+AT0mTj1URoYQGdWPV9aEvzk3BkewEuKY4kSCzVNdy6lhuxsI6uhbOTsoKh2NOVub3
GDqfwvrR4/zdF/W9XyVbx6nvQHCLUxtjLCezDe0e95aWwtD9FECW2owVS2ZGxaOMQd8MzJgV/qkk
0ts2Mt79RnpIFQgGYr1DUiAJscxm7ytKJTMdxl5rlLHUGjO1yETFyr52b5Wslfk4pRsu28fEJptE
YcVZxWx9yKagmA3LcWeQb5dV8WNnZGLXeHeWNCgMxfSiRwBVraArPDbPnWYiogZ8d2HRggHyweuM
2cyrD6+jtnsnSqdt7R9Lx3ceu302wVwVtR5fpcV2oMevtop8g5r90IAEJ18aV0JpMzagVhla9Lyl
fgcegaY7uE57ku1l/z14NPSrhBa8Do2njqZAaWU+oc2FovlhP+uA7WGSdfkWLcinwda9idwJclgs
/w9nZ7YjN5Jm6Vdp1PWwhkYat0FXXbjTd489tMUNISlC3FfjYuTTz8fInO6UcpA5GKCQUKgkhYc7
afyXc75zKrPswZANEBoHuo23EBBBLB4TTpKSNlDjGP431ZtpT9/60aRicaej4Ow55FUN67P4hqM8
4u9iLjF8OmPLI+vCJx4LygCO2sYpDqTwcVG1YW5kR4DNFata+75VQXau0SVv7RY+El7AuQkuXEfV
VrR4bZJ+mgCy72zZIWTRa4TO8HWe6zuesBlVsL3BVJLCRK3QgTT7OasV5Hn6DixYzb25NK+kDO1p
FbInywyibdIyek1qB0Jfy+AEA91wRwZuWhrfmbVPL0Z8ZPuKjN2Qt6Nizbbo6rvnwQf1JK1Rp27b
1ZmTCXM5xGsiTLr+x2H6Rt64RyYeX+FT+T46TB6a3OWnVf4z4AJ9LBGIb3IkEAyIckLfA8iC3TiH
Tcs5HDXiORvSjOvA/KSaZAqFZRF7Yh9JPHVCuQSf4jQBKtMx04aePO26iEamnBZqoU2n6/bUavU8
kmpysDAg7UZgSjqXMbtjtnOwQIgqwau0cX0sSr2P91ewiaOE44x1UdnTeZG8ZndquB0b/7EgEcSs
Fvyqjehu+4C4hTwFScnfRwBv9Kw32im766KZIT9jRhyF36ZBwCT1WMuTNPXRdlvw0uqlaSui+TQG
6xp0WefdlWzEQizsyIlRzkcNaVCsWEVhqLAGWpZh2orcEWt4fc67Qe/LsgUeFt0CJSPmkV6Ftgwd
bAMv1siZxwj00EHTUOToN45cYGyefy/s7qEdcsYwLiSOmf2n5LlEnCudAN7MaLzPIlzjqWOPYU/i
wd5YYw5a4f/wnBHvYU+YGkoz2VFueDMKW4UVnzzZV+IZj50NnTX74blcoEtZfG81JA3T66n9DFT/
a7L1ZDcfuhwxRc/FZalnnatL0KHwWYNs0Jl/EMRWIb+V3+XY4ZO3ielVAWktkUX4MrkaBMPzIcbu
KUDyc24y/UEsWPjixmDbXvMGePIVbsBhSIgDZfi615GfhVNWPEOIYG/q4eRHRo5Cbr4biXxiIhF9
Se5RoHCqbKNp2Q1WHxpjdwN4rDggyzjNY3TXKBbEHrOIXGikOh7/JjaoT2XlvHWLvpHgDahSwyRK
LhiSqw1Xp4EgSO1ziU8rX6sz9ih3bpZg6c4Vhs3RPrZOfxIQk4ZSPxnzIm4GtEBWA/+7To9wKRyK
d/vNym1wxrAijJrE32HJeRjwvpFeU7aInjqfoAJ2aczcvlqy76/oPzntCfQw+j4IFRzlQCZcLelD
QRrYNuasr7uDkuLkjgWPcgDJu0I0L4VLNl6ksStZxlvsDF9zmX/rISpz9VuHqeVzkeSU4YPK9+6i
wNUyhMwyUvGMjA2ajZ/PqkGCSFxsTBjY2Dq8zSOaZYRPnLDnrM8+8Pk/et86/JIhwbp8P5+hvwrI
vJ9oq8jy1Uo/Kst7a4r+kz+rJ7YQUEgz0rUNr2fvjLusjWgHpFjVO+xRDTzXrgRvZCaBvxnKpaXl
N9k6E6F0aVrxTUQTmKUKndi6zSJ1G+FL4QMLq5oTsd+XsTvP9nzwuIMq1HslB3fkGp/tIf3RWTix
YVnrQw2oeYpwz3dvlac+BU3MNLqq70hsFhFPTs70An7dsZTjjQYogXd2YnmyG/wUSZ0pm31Modo2
XrFzVpsLh8+rZ72x0PR3yRLcaCRpYSXk96KMHzALJ2cYQmftLO+GclKxDY/CnSB1QIF5RShqPzuk
lpfMynoGP0PlHsSk4yv5L+0+Vu0jPrCd6dTc/rk8dzSlcd+SjTyAHigDgpiLGCNZ9pZAXMO00J/s
yuDnBqcoXaY4lLc0YW4MGH7CApEEFyYbW62q9TmYip32quek6e7twQ41UAdeRhpO+GhDn2n5tmPm
5wLM3bSsy7fpDEPPs9dArPYhhnW7sXTDxkqzxNBlxrCqOBAfA6CkISaMlMaK2EFcE+DVcoqyRh1r
0pvwrsRhWkHe6XVFGMdyk8Kv3kZJW+3Mpj/HfnaKYjPH3o2CHQDjDn7Np5RmsdD4XUZFCdDHcOAo
+gFAvMYs9NoMsEIQG2lI7uZXt2/vpNkfy6CYd72g3i163CHU1ca2KmpY29N9H9vfGnmJbU5Ngug8
1mE/AjQOtXQgVo7Bmzf3Xxl+ydb/yAbloKuYXUl+IQUOpiplhI6tOy/Td8mEpHoaUHuIUxMX5V4w
HnBL915bmOEYT3WHpjXPcGVAm3XWJ6Xh3bQMTJ0SzEpP0E5QubfVYj9FdvYoOVP2PtnYOZlaQSPO
EU9y6WfboWZB5oJMyjKmkVjgSIHZWK22Q2SUfOXHFDsNuhgFz9jsy1Nag6oexd7re6oSho1BRVxP
YxRXqbtXooVec8WuIluI0H0s2mHgppmxwtSf0d2/ptp5G8Z6F0E6J7WgOZiGZl82AzJs6drd5Bsj
WRb2GMgYnhl3xJY8J473MfP00bTsE6bMNjR665pOxoqXRaMz8EB0FF7b6w+01LvWbHhgqG47BnLv
tGs+6fQNyfp9kX+T9go4yE8MdR+whFl8fvWnJQrCDvQBVifxIag71EjBl2TAdc6m82qASSCcBFAg
sVlXp/Sf8Fox4C79D2Y3XoeovntH+f/P7/p/xW/1fV3McV2pf/8nX3+vm7lL46T/5ct/P9cl//vP
9e/815/5+W/8+yb93qG8/9H/5Z86vNVrZID69Q/99C/z3X9/dWvSwE9f7Ko+hQc0vHXz45saiv79
VfBzrH/y//X//D274O9SD1zXl+9v1W/v1Podfv+bv6UefErVd965tPop+eC3v/V78oHv/tNnNeOQ
e+D4vwUV/Mf0pvp//cMIrH/CXXatIJAYjTzXId7g9+QD6f3TBLAnfcH/Y3mezcv4PflAWoQi2J4Z
OK60TD/gFf6fd+CnT/K/P9n/YH11X6eEMP3rH8L+x380v33gp9d//UP6QeB4jm0CDOGfE67Na2i+
f31Mq3j90//DIvIoh2RFKmVcd4zlen1Hw+kIMtSdlsxwHyw0Tm7CrYieP1Ux9vbKnHepZ5uHQU43
f3j7fn95P70c8//ycjzLNUlCcBgGCX7uP76cnDelsZrSudiORXxJkzRg7r+Ps9fcmdXXoIlQlPhl
TymCFwwGy/mvv/+a8vDru+FJl3cXBRNZFOvL+8O7ESCfoHLz5KXT0Zcav/+To6FO9xzPk0nnPrmk
eI0N4yAHW/xff2+xvtW/fHMuFa4Vx2GZaMpffvYumZJ4yIW84NhwvpKmmR/WYh5Ovw/cM7WejSy+
LCX53d5yNrLs1S3frY0EZSrZH2zFMQkfGsLXpJbj37w4Ajr+9OIEs1vUTaYIvPcX/4d3ZmrzcTYZ
Cl7AazHTVO0Xp1gDY9pI7EuVMrJRTAVjUqXQO/qhkZaHYoiLkDLyqUCxwTAG74H293/9uiTpIL++
Lu4GEViYJn3XX+/XP35iui5U6elUXhKYz4e4jXRIPYH+Nwp+mMQufUCpfbCtwggzMpTAc43OGQid
c0bDy3bpqDJpHW2FJ6Joideee28Pgxn3OQSXO1Ocg2AMpUa4bNcczrPHPtCNU3GZXP3qJp0LofkL
5iXviEec4Rs5HUka1y9uH5B6a8lH2pp7brKcIEm6sD4TD66Z7YvYamCvc8zF0Q+15spFCDuZcfv2
Kcm8L4ZrfTKtKrj+9bslfk45We92l7wU1wXJ4bkeSoOf361MkGtdxBE+SMApwDyVDF2HMGaSERX6
lHUPoAkuQzhLHELVfQcTBw7r//OFCMHJI7jTuaF+udHijCdtAuvv4vj9dB5M6AHIvh+XQR8aq38i
j/fA6lBdYJIRCVSeEL3r579+M/585bimIEDGIdIW97Jj/fxepCQvk7UygDCMkh+GdQTvzuR8mE9o
O+9lSpy11fzd8fbn05bv6Vpi/RywO1i/XK3mSH5Db61rY9M5aqZBoaGspzr27+uoBDgfmMulJPba
6kVByrZ3Q07zplvX/pSnf3PrWH8+b1zTXgNc4F3yQfi/XAxkuYlxMYR9qfMePdlks7wHSo8Xg+SC
4NH05++OR51ZVh6K7XTC6j9WN5gJlxOyzzSEz0f7B0Rqo3BEnid/LkAaFo82HoxTjUWKqTAmUL+v
sbCoeZ9T2TtiXHdS47D56w/zPZ/n58PTNSXPMUxP/ML69cqOLMGG283lZZIzkXdLE911HRxFRyfl
QWc42dfwvsZg8sxUV54KRV56NJNIWDftowLrNTUmeOwhr6gh2bTaU4e1p0nG0zDZF2ZABlma8S6i
ZQtZupU7c8hneo2YdELS7RgO5DNybEXCd6C641//eN6fTjl+KIlKkLrc8Tzzl9slLwI0+jlFPFqe
9qiNhl2EycudqqG+UKUOMeaov/6WYr3+f31HXchjjgDBbVu/3h+68TuYJ619SZ1AE3sUz/dN2t2L
pqVfccD2B6WfHEgN8C/v//FXkPNr3lbl3zyUxc/PHh70UpqByQCFCsX7853aJH1dtG1jnPuI/SYm
pSe0LQXdb4yaQBPLZk2ZuW98VlMYjewbSymehGzxjr6lBugeBBzFXfxUMQD9m4e28/OJur42z6ca
s10i9bgA1xruj8+fJl8YxQlUV20AvM4ovJ1w+oyY8hLEdxzM4Thk5QreuTE9dJGgwkIy0P279bkS
T4W1s1rP3MTA7C+TQ6MI62pd6dt7EbSMZRzCaWou46pyvKOefKiObDHSNStZW/xFeHWSNWN00WJw
rrplIh1krbj1U7c9wsEKQi2jBxP1axP7ARxdB8dCE+9V5pvILkwTxTN1X56U6aHMEcV0TPYojxib
L6kVZsRVCPDMR2Dd5v10TEVdX/76OuMj/PlKcyh9PZ7h3LiBadsu1d/P72Hl60zq0pbnOBYsAx33
g7kkCwMl19i7VXlH/vnEQxt4bmb0KMV57dsaAseWCg25c9TlUKAyniOtSZudMrneoJsCMGXPNFYM
UIp+ts5pP2XM9uVLKcvTkmH8AQGGUB82w3nOXPscoEPW08omzWHWo5ceQ6GhUCDTOFe+yg6TO922
cYa9J4aTRDKkOieSUKsuiLLtwhYEc4Du4FJjUgGbGuC4fv9aE80KunklrHSoHbaN5/v7aAG/gWXx
hIgAhkJDUGeakK7rp11wnvQR5NNMduqyj0hIvFjwRTCwMeegPOASmrAP0BFvl9k/cm6kD25vE1Nr
Z2Dfqk9Fk48nTMmPte+QE2zCu6Es6ooReozeEQmunhKLPhRAHlyx1oAM5bKqyh0IbmYp73vO0LvJ
6OsQ2wVUQrOZTtT/hzYj3aBUPlxxJ/Z2uV2AHYAVdu1jhPCAneGFwkM+M/tnObkU0LQ0DB2zBIps
qzWq3PrsmSw0UwxGW3skU46H8FNRvGRV9tl2jsUiUqBsLIe9MdVXRaAUMhvzE9mKoB6Eg2BhKHaN
AlPHtJu1hojqg/KKCrcma8O+HO3zvkaNySqBRYgz3qaDjSosyBjd1OOl6hSWxMB7muIlQG8e7Vtk
KIcADPp5XuYPTLSmK+uVo+WYycks3bdKk1+tkqDdFZ5C9Fzj60Aej6U/YTIzAnyEcJoebVzdL3k1
30kUCQTwjI+exWc+2RTy/fDo5mN+jYoKo6gTVbs2AxmUI8KC3wtXXUQdTEwKj7LsDpN2+1PqtwWD
o+KHclX8aIzRj8hkBwitpSSXmsQq3fcUs06x3FRkRzUBkWmcNSnei1vsjfPGAg//eWrQvWXVTZuh
VIoS2RwoVIdtHnlo5QsSJZmCdM/DODDLJzbAiLa2r+ZHv0xIrwAVY7Ars1EJwFgkscvlsj5hTOi2
sBrFzscR3C7MsQogUVxrdljjXQzJLLBIgoNnmVgo04t8NWzE7MTfr/CuArhSRlypAb8SbfQjSDtF
skX9GpBBtwnAxtxPfn3LSWaFDVPGQ0x2BcMUeHGIk0Wo1DeDW+NDZH/JqukxyFPrihMF+QSd9AHG
c3aZqhGJc4E1dm6flB0fYjlF973bs3BX6FkySBWB+5ZCCNw5JZAPxGYCxtNYn4hLvqgCyKPMsoSJ
cRY/zFn7VQJMOaLHBf0XF18j4iI4MGBfStne8wOSUJR13imyoq8yiOZLX9Y/DDlON/EgTMxDtr81
+VTZQAzpM9mXV10BZROI4GX0BCyXqwKLz2t/dZYxeYRzZG4an8KbZI/uTlV5uLhleS5gTQK7+BFM
wkCWraC7rMM/QGXlsHyLzWo6QwdQOye3WeWl3efUPBWoST8BS3hJBfD4dfkIZwKnLMwywF9BfhMh
d5lwm58dxTfUyIq2fcsRuLQMAPKhwJqJXMg0+LRMZrBEiyQAnTwju5KY97GjHT44iIq2XaGgZAT1
95KSAvx1vsEx09w3SIVPo59fyRGKbpi2sc1YqidTJ9GeRMXTaCwviYMQK2sREQjDK07tiLG2HV86
1ptEwx6CCsQpvVEXM7lHsk1+1TX1xXFW0U0WaPVgB3vovrh8epQo0ukybrta7TrV04bWloCRf4x7
L34ehA3spig/dDLT1/eM5FbKt9jEPQQ8M6eN5pWM1WA/FA2TVPaiwUeGbvWtHXEiZV6BkwanBQYz
ozqmLBF1VzBTjNpPmgoNDUPcHbth0NdyDJ4TVE3cb+PB1kLereBVLYF0s9lDhYAc4jm+alI2wlKS
AuDF5m1aB0gy4xZvbxbvhaSnLrVzUqo1TmMv7tuoXc3JwzVSyr8xFmKWfZDoa3NW0RnvrX7dCHcd
Vgj4GfWhGyoPOctSUC8+LQr1rtaSWF9Opwc0yX1NtJ4ofeeCm+O+6jveMoucNpYuKPYy9cyYC5Qb
kQW7Ng9eILbVj+USYADDfrZzpwkhgKXtT6OEesZOC+slh5MNxOpaWuptmRWBFJM9nqoI0rtBN4Rw
px12IAkneoYwSeS8qxmtcpFYD7GBt9N16CUCgH/curlDNksvd01VPIOGLa62us5jZxyDuh1CFtjx
TJJKQ7fY6HvlI+ySTbxNVORcG8v4EHTkAkbGCsNbkVF6aGjj845nfkdcN8KaHIcRyjzDKM/a9Ow7
a8qxC3hYGdsp+Nyq+fNYpN1Rl3I4WMRiYQoaP0MdW7aRAJhnEkcfVq0ZHfOFzfh7MrgvJ/UK8BGi
GraZS15jxhg0U6NWVj9KZSehbzj2tU28h95tyzuc62w3+oa16OBfx7HvHqjD2fmSwrkLCEkrmi65
FEqyTRddfUaa0Hi6OgMMkyd73jnmYu+R8mIUqjDP7NE/7kDiAr6cNd2l3YcyAKKfLsLca7arBsG+
G6vX+jp2Wbbrs6zjcxwc6qCa7l8yvxGt311b3zg7mvjIdLQKqEHjBEPjYFa0xJA9PPrxcQrdmn2M
CNy7rsYuNSL+3WQy6U+zK8Akj8VtMHSvrWXPL2tid9FbKJ6Q8mklIS9kw62KXIBkYKFZcwS3WYsz
OUOowPLBRpfeM/KyCH3l4W9le5YnXUgIzFon5/4RD6FmjYThy1fWypICIp3ZZbQv7TS7mQsGDhsc
I87u/TtmbTIcGhcvce58KWIxERofgE7l4goXK3PwrMKz48lrXdF522UPKKCaHRSolb+LBjdnNwY8
ynYh6uoOKUdXGHuejILEZlYnvb+C2qeT8uXLWLmvTZPR7koTMFMGSSUwv+VGlNKSlEk4GeP9WPak
33Wa698K9k1nd7uoW67gFW6BcNKoyP6LZQQnhEWsVxs4GM2bdMSLHVjcXRYmy0hnB6FTnh2SST3Q
aDmWn4c6T45jjuwf5vZGCfdRl1rvI99xw7ZKXlz3sg7DdGKTGwhzgy7lh65wcY1W+Y0lzCeH/EjP
dPduqsmdqcuYIs4h1QOPWLeoJ80tu8NyDSWreSEmJCfpAZj5XI54CXV/wmuA4FRWrC1QjESJuJEt
fCxYdzeGhYzfrPbVIFjPPI8TUp1O2x9J3cJPyMc29fOLo3N3nyb6BNud3EEH33Q81l/Ncv46iOw4
zOI7SbsCb2BiFk8jmZghQbesThrJ1vmjMaRoUPMg2KYOkZcd4R2FgwEqR4SFD4sVNB5CzYdRS0WJ
HWC3qhuCLHDK384jMRxTC1JxLnJnazeKKJAMiEfXLlus55IlWPUwmi3bcLI4BIRT3Nwi9JstnCEk
vku2Sbo03yVee2015JAc8vxGTdgBq6Kl+nUhpJIgW5hSQdGtb+tM9jtg1R5kCd6K/mloYPIXLTaG
MCCng/gJJEZKrDLaqQD2Mhb7cdFH4c7UvWND70FceuI0NDu9Os5WzkMWiaExopBuVuN5SbY9gVOI
a0XWd9tWR6FIUY7T9NV9OlHLFgnOJJbn7gJI9RYo7hdS5F5KImr20sWH0yMLs53qzvC6wxBBWB0D
DnQ6tZAaEf+nSofQl2KDgeKNjvdI1la/62REUGMnP/JguKcWfYVZXXMm8eSOvQba2zSFiLcefCPF
7aAk9gen3WNaQ6MiiHSpSCsns2ZPhY6QNSd9EBHxwHqfiT1IkPZtdmgx7Do/cGx+6iLsACQcbhy7
pKyMsRzVsfVkJpwWZQlte/Hqi8yIly/t/Imu4rxMqt55DQgRXihmYXvmHHOPwdCkANPWSD7FbrEY
gBJE+aufOG+Tdnhm2Ka3V3OGV997Buo6Q7QjziPKol1Zgvd24/hqCrvd270Fk8IfyYkoo4eyyW9T
f3psKII5P3pJTxl8Hw2OyrFjTM/ah1gWjQyHXM7WBV7qPNkT9DeTrf3U2a82ebAXG5l+W0Iu6dp0
DFtrr4OcXaULFKOuqRxrHj+qhxAghm92db8UycpRN3Dfe7vYcLfQ25jvOnYNnxoxcF1jAZvZ+7MA
OubWaz5ObJ1rLORgk4kpbncA9UEg+vGGQOYvo+V0W7cvrjGF4BZa4LHyEHhKp/E4aXXyaTn0rbol
eZYApCmIt4VUD5bFv0ngMPzPwDg5ET+FMl2w9KhwDP45oKG5bDpicwq6dY9UTHxJru0QokheoON+
cTqx2m5qfTePxyizED1lDlKkMSGXF8r1hkvX5/3PbyG4l9gDaMdhrHo7Wcqzv0pyR/EtxRdJ0obU
+ivpKzzqAyplHzMOwWFkLWzZl1HnO2VGwKEcNj6+K7Zij9JFHNis+pVoTjCixO41A8m0xwB7yAvv
ky06oBlYqTtxtHDxee74tXM+4+x/NYKc8qQnFWOVC8xDGCt5UXaKFzwl7LdexDXtwJklJgQJ8NJn
OSXgbeOPldn8EDHH84AGOpsC2mHH3/Z+cRvzlIvWeIw8cO+hSeAYKmDrMZ4+YkvHkGcGj0RNhgUR
u1dGoNMTKnKxo7eAQhcwJbKXtluzyFD2GXm2E1As0Cfl7daeg20UyBcmniZiCyS9rAuiEFtIcRQx
yjSoQSbE1MoICySD27b1ZnhGqXVAoPZGzLm4cQnRQ2CWnUVKoR0G3t4cO3djmbW78wkXueXfyW7f
f1XoKrtN4vLenpPl9N+/r3oYC8YyC06dOqWjMv2NILfxty/ff4+mpEHJsurBG5vYwEGCptMKVdlY
tAjzbDtHmlXDzmlJoOnX3+vef2/GcpdUuK5q3cW3k2WQrqbMs9cm8e37f5z/+pVrR+Q7xjN69tj/
YE/uZ1nY43HASgw9RU2kXsfGlZ0PX3pTS8q6wyWETDwQ7AlaskSatECOtK+bodmAQimPQH6QZGcz
TilvRG1i5GsysflCV6xDD4jEPoDZmYPnMKHUpGXzqqqsxKQOFUtF44M/HQMCsnhaS+jihrFKOKlh
ErQms+L5bbremR8JrOx+cHKS1Q11s3oTkrHP8GIicRsoXkPPNV4dp7suMiEHM2Y+5vCYyZ3hKcvi
u6FIzIOsE+g/4o6hTLxNF7q5APbLZsOWNt+nmYXaYpyf4bZ8nVNCZ2lPfgyracKVLTfQOmNcDblG
m4Slw5SauFo+06bzupMimuvRF+NVWXZyPyADEmlyMyF1JoDav8GbMl7Xk3JCMsKTO6asrTL7YsSQ
KPxYmSjF6QbrRRHuWwQ+hGXQFD5gKaxj1Z1a0uUWHUp94CEFvMrm5omy1Hh0BnGUFrF6NNHWSZna
IQB7eZ3tOnlie3HjWX1y9f3WOHaAFqE6RcEdau/KUd2DmXtEUlNaIH4X3pNweJhEMbQlIyExUzkl
8XYwc4u4mI6g18tjns8BJ3avD14VUNEgaLSTNj6TdZyd0J1vDRxMnNALXnyVpIfOGut7k1HZRpMv
RQImXKAMMr81fSoT9EOsN5wrGL4nt23vnBQAfN0h2G0992Zq3mNJecm4hf0Dz80Jy9l9ZSqPkHRf
PDjJY174LWSfNP40qpLASpF8Q2GISJShGwkNYdPCCzUs9PTcLV9qfNEA89HoFbo1UEcW3bH2PmRe
z/E+6YXk6g1+uHqPZaaj9067pyI7FZasL05Sf+/aTt1Buk2Py+ijNJ55usJgeAlG7+NiWcjeOkKp
+dHJOSqtcad1fK4n+0yhigPClwTQBdK96AoQNs1tDqLlZprvrcX2uBuneMdKMtgEjQvbRIloy0aQ
7FCnmx8byvservGljms4NyXWKl04RxwfxtVvqycyfveBUbekk/H8x1daXuuS+Uk80vgQsP4Jp9lX
w7dSRJX+4zzJ7org4gNGEnERGt6/y4zu3Cy42hHYPwrbJrfC98O6FXL73nxaNfTZfnRvmBTF94OK
yXWpYNXndtweSuaHN405mjeFzMSNMuE+s48lvFCtkcjvv/n+Z6bKGW/8pwr/niFd9ZCs6dTThDIq
ZQfMwIoSYDthaJlxzD+gH0L1ljkr5asACjIg4brW6B+xgNoE4JSyGkmIYRNAVBvTkSo+eP4zdIXu
jAP11l7A7dRVPe9a2p/jNLnPsBGDY9uVc+jVHZaueDk0E7FevsUOnJfOXsuazFOT0T4XkUXUWU6M
gUoek0V8NvXnbIoGNFrEcYEavCoTQ6Ln4UiYG23gK42wdVaUnhxYJn3oDoOSnXI38mo55IjLirOI
ys5Pj1MG8K2sYfbaKIg9vAeyumGdj5A3xRJRyiAcuruAhmwz6bkAgpEn3203wYhhGPM5SwHJJG4A
Ds6wzkRNuCcz/tiMA3rb9T/cR4+Iwb9Lw+ck9TUsdZNRy7JSUYeJmf37r4A9McNvMkshNIqZnfYx
kQ40/WFgE9mjPXemLnd4VwqfkSZOVrJGCVymGjsvQqWXcVyXcvT9WDmcoTbC0RfYUYBzwV+CuTBW
GQ0G8xPfvrprYLvJ0WySgbYPEnEqodYhyCyKk+poQqzZfZon97uKPQewx/v5Kp6nVjsHsgQepg6X
nua43mlH36VZzExq3CSR4m22R/DkAw5IZPhASeyJ7n/IzomtqPFscEDJ8Fa2Up88TEAGQCMO88UN
3dI55TnT6Daufzhdblw4/Y9M4WBPDHJl7h1I8MIz5doTmMcOpkITfGgWL31IccCQEfQ2yNY91zOv
WDsG6LOe05GWbGMWXXwjXEwBTUmAVmZkVFlVVm9KaNlHutgY8sCm5eTcNClmjaTViPu74oZBE/Tl
Hu3iuwXOzIOP9ghYaSqMJ92Z6wQEkXPsgj5guO/HfcyeLADawIAqIKoWH/18QkEIW4NQeG/k4s7m
aNwMcjcQMLXB5ZHvh4LIcguT6TzlLaIWxmCzNZ9pOzeYZJZ7W5xAyagDU/5D7Mo10gJF4zK0q383
W4g4c/o02A3YJBmDuMmhBLApHOJjM2oSc8ZCJ7yFwaZhf0mFRTBO0d30sitPhRYhy1tk9QCkWSn4
26Rs3B3AHEZzsCFonTqXMpT5ohfT7+C6eDUZEpWFxwiXbNbdpEuCAJqvXo5NIdEPSzLLI/zBexE3
/QHlDHTGyr9NSxxRtZXggjYIAamngfCcjjU2qQMNzLodwxD8zmkZJotJQgyJIAY8QKo6cguqxn1r
ZTnsSb55sOmzaXzg6hs12TxOR5QbXY+Qx8iJvpSBOe1aAbuC4UBM1hUwpZpzCS6lThHhwgKgr+Yf
Y5mCIDx0mvphBDu2F803xTD86AYT4ctkt5TuYyzHIuyt6LVz4dTE+NLGCDgJhd9Lip5nYwQU17Jg
ldZ69EFp4p1xyRFVzpQ3EeWTafnxLnajL1MJoSIb/WqvO6YEuG5SJkoTIH4cY1CUiDUwMV1W9sco
jjEcQQRo7LkBnO7HIegLEdZByqlAt5qkGNzyiGWqjW/ZaLFlVrrYLfTtStnWLTHzH/vEZuORd49Z
N3xfdM+liOOTaqFl7WSlU3OJKnjibPf8jKFISvqK+XnpUkb4KajfIoeM2SCHXwLooEbthh5+5AsN
vKun70GzjjjYSIcTMaFZh7Ia8zllOllAmXlgI8wTr9CIs8R8FYwoCNOzPxBQWOA2Kj46LsiBlMpq
UzoUzUGD+zYFERfmhfuwGPJlNsGbuNK3zogKsdjJeoebodsyd57COUI57K78WGH8cHAwhh20gp07
S5DtcmDkIS6Y4OwDy1fO+Ll9RSLG7eGrVzNSVqh7kGN9hqQbFfE+X31bGPZBnFCALyODDPBA7bR8
MMr6IVj8Q2Cgblb9ZJ7bZmx3jZz1/WhesrWQZPgFpTJN2ZEy1WYRpyFuxCJ70rTwl6kObbRz4Uzp
DYApoyZ1wQ+grMkwq7vO1nBbeXbSjiuoXb54cd9/IAjNuXOTcbUkxQ+WgjjjTDkwL5/Fahd17nUq
OBMio8kOlsE+eTIp4sn5HrFSMtLAVLYfyhNCy+aq2kMVOB8q3//q4vI4+rN3bPMeeE49bALm9Hso
HhkmMhqL0qJ9Eqq4S5fxUg62fiIghRy+qn9e4D9eEln5V1wZ1FcynGwA98sA2r/xKJQaEHSMnGz6
YIvuqGwsrsV2VyuXdf4MNZa9AdffID4U0QSnEbNelTdn43+zdybbbTNrd76VrMxxUkChKQz+CXuC
lET1siZYtmyjbwv91eeBzknOn2aSeQaflq3mM0WCqLfZ+9mDHT07S/KnNwDk0TTjQKqme4c48ONs
gWcRdfFVLgMtRqr1SRoKqgOQ16iW4s2KAP11oDesMtOnmgDyPsPiXcjpVlJwBXHJ5MX236t12RFa
0aecqvdixB3Dci06UZV+WRW/TTX0w1YVBSujZdGA7byS6LZOspo1b2QpiWPpFRNAV8qVBHeROexh
PhHJ5EPgVREOv7ImnoVRE/irirBgXsXNwD/04kTl78rrv+xGZEfoFXcOoTVXzD4nDND5uVW4jCoc
GAR6yaNl5uNeOpzQ7JDweca1RzVRR6eSH4cYiQuv7HFPjEJpZla9eUQX84t9NCzgtHlU3IuPUuGo
nN2m3gpNzDUc7ZSYo/m+yA14UgkMz5bpZeLUbLgm+zEyi6Mr6USLJkO80O6chLtbb1P8kJ1NtWU3
1j7C9UDRax77xH/qW0cEYSQxOk7K3SNM3eqmuCudEVvEDFfEayIMoIDC4EqxlmQfbsaECPoRh24Y
z95BJtaPcOCVixFH5Bga0BlkZ0hPpIUlLEUZ6GZOl5+Xgasd7DTqeaaQ1NBMBHc61aewMeJA7ivw
UGt8WTo18Vvdw9MQlCIVm5utQJe6HxYAPY2HH643XHl2ysg8WPDAt8OCPMpf3PoCPvqSeR0u+vaj
9YryOKy7QVtge3HC9O+cgMirR/kLC7k49WoJbIzezF2iaNfp+YgdP7+2qyUOHyH0ZsINz4aRGc9h
A5LU2bWEYrIRQjvieqRYlH9WokY01fYVKKG7Q6KyBoeg/4RdcCLJquRVegBsu8NrxuGNemZrx+3J
6L2E7Rm8x3j09zObtU6TERK7NVdoTDY7Y9AUA2+HvgIMGdIcrPkuQcmV6lH001AZtEWRxUrcQKe0
ZTZOg+DFyQGT4qmNPHtvtZkfKAbGN0RULwJV2hpBfp+PtnFQHRVcajXh0QS74X5YUwFPhlrlineC
/2P6gy5bcbr6RKW1zt9GleY+VUgGTbxYCXgpEofXYwO4Ve2PAQfo/ZDjSKItxec4sB819dVq23ab
uxES2r6+Dm57NzRhdyBa6mIPVX7fLOBk9GJ6TA5wrXVoycFaTGSXDdgivEjHHF6ziZ2/efVm3iqw
TV5r0dcHAvmYlwt9IY/E2lXoMnbO4Cz3/Zpqr1N47B7/dK1hDS++Wnag/1mqJT0giPoUWd1J+o1F
h2sQEEApx+qB3jVtYb55IH64sJFdrar5TZyyQZnh7qaEPO7n1JtvoyMoOgEY7lXfXFEtdPvSXm6G
W+q9pAsjQ7NG2OARb+Nru7gnJn0+DlijN63lTbsuJXRukioMsuEt3bpaYIGpjJQQTkHW4oSCJB48
yJyNPFg2Y/d5YpNTD+xMVDE8RUgFnwvfumQtz1sDMSoIhb+tpx50w/Ce8PSREgcOu17AAET+ZZz8
V2dJf5l9TDYN6HwyaP7zh+/PDf/rF74/h3G54USQE3CIzNjbNcto3K9BEllVkHoOcXHff/z+5PcH
LJXpVmsXB1ZbtscKiWbY6DZIrbQNjMWEwfT9939/Em9aGzScXRD/1z9+f6cOuc7ijiV74Xn03yN3
Czjzq+Nz/b8Rg02eOcdkBr9wndfxmOLvh/P9R1GUxRnvAQdIWQf//tAMMxaff//dm6lDEzf9MtK4
CRp+vWBxxFM7zgQKOpVzNCx9/P7av79BNKFL21qrrWYl889Ha0ZAVjbfD/z7AykobeD1w3VokpSy
nnAAUN98WJ/2kbd/XmQzRLKQZAspnpsMw7Oz/s3P0O5hsj18f+37U6OCnqYj+xnmU8EdlDwgCGXV
OWHC2jGEX4pjJeeEQCrWrE0R/XQX5/f3j2fri1Tbak1IfNFACTxrojg2fCQP3yq7/2/heZnrP//x
X3+Cji53ie7a5Kv7z2YcS7omks3/9j8sMv+HhecenX/8X7Y/Ycwn5c//y4/+y8fjOf8A5siMRrmO
Z7FnRej5Lx+Psv8hqehsgZycshgzz//08Uj3Hw4eH0S0Cqk1P8ZP/cvHI+U/+FbSnSzpO8L0Hfn/
4uORpvW/qyh907ak9D3HtZQppLdqz/+TQ8PDpEYCn05PiXDI8ZnqV0fN4VGkBFPXVv+YSi9+jFJa
jMLMj6KLzB0xX/IJ9xCG8GIh6INwgmwsXaZrjb9HMlIeEjKDriM+HHoV27mxwFFRPdzYVGMOLdPn
igSADdrw4qr7un6XLT4HJsCJWD7DnvO09McGNTt8zWyhj4TySmZxYnqPjb/4W8KWi2cv63dZBIqb
XAf5pCzon51lWvBdE//iDl1/MBs33FkxmbM13kswPHr66nzjLlYIKDK2SBe7dPPTMoUFk5F5/BAt
Q1udTD8Sjl+j6RzsiJx7KRqW93le55KxN5xlXgVTEfWv04zdITbmGjX70r3Cv+EQrjuYmqqmExIm
UUpYWWBsH5kjMwWeqvt5eZyR1CFuan4CXeSchnVjNlN+QDCnsI0uMQoc4zCO+7rqzHspExy4MVAa
N941JK1d/eKKMmq+MAfbhTxZb4JgrLymYEr9BeRxIfeGM7REBth/DJS/VcU/R7qQ3mXAC1eqD3Tq
VZFUx6dyGZ/6bPC5gTyzINsmkV2AaDH1wbABO4DnT3Xvv9E3PWIsK29RP32EYzEeiikf2OIjrJrb
vjr5x2yM0DuOutxgWDlN02De7Gl4KkntvS96kEKYjuKjz69gubC5gLOArN53FfVV14pi1RxbgfYS
nwFLm76FlNM2pPuboRB02UD4TmBNeR81pywt7BP3dzylfggNqJIvGq0EAVx6P6lYPyiL4EfPCck0
qgfaL5SlqzlkOmARJv3Kj+HbzBh3fNEyRmF8HVFybcqCUAPc3f2pQ2G5MWonvpij8bfS4ldtiPk0
R418FEYQDaE8m6t8yun9mlE9HBEcMHIP0T8KpNWvWlxkmINMEHyEqX/sXGjM6eDLG2mCKJUGRsuh
zD9bKbIrbVF29ZbuEmZDcoqJ4rmILOe6j7fC1zKAb18Fnv+05J51p5LJupNsPDEk0Y8ldvqcJfUh
4coKVEi0+ZjOgSI56pZg5HUbhTKZfpqCvuSvmlzStmj7DQ8Dy4UAqxI1TMa/m2OSKEFTG55Hhyd4
+Yse9RyD/3hhVNVV81uJV3438JRvPQK5jymDTbcY+03KGuJoFZK5zOwiTmDAadaYOF7GqewvUxv/
WmVwZ1QRtPNAR0uVYkgXqKjYpBwXSrnTvLCM7C5o9b2bxxG/LYiM34oZTgaEUdRURgNo3VYkM68X
ax12CZZ2195ps6aEQtxzScbsXcR2eyOw+hmBf5CEEkV/tAZPhNUlH2OmLKglBpJzP4qKTqzF715y
B77jvfPudFHCncv0Dma+PC4T7FXBLBLPa3op2UgfpCHjPe1pvnP60D0CfK9RuTN37cXA5n3OiZXP
M95oNreJtqoZsuSTdS+TpLlLEc+kbflJb9bsKgWEH1GInl4NP993dtLfkSppEpvSEhbWp3tDyC6I
VUIst7+8lVNZP3g2Kx+zEls9TkMgFh8qLja0hS53w4b7h0k2DqEFqyzZqH4kqYQA6h0oMuu7qOjK
e9efpqc6MYtt7pF2481AmhoVo2fA8EUS9Aq3AWX20Hmt9Whn4sFquvJBjd7jstCOtBVwHBW5w32z
ztdYef8ah3glTJ6jOn1j47LsVQGiBXTekKZnNJbOpjez5Dx4nibBx/P3eYt2I4kRmSQW9Je0Nn7B
GB+f09B6qHKHsDfZ37nC9bdp3lYMrOoKAoB8LOf+nTbBezT/CC+2HmqufvJLE3GvfYfQHwV4PZqG
fkWxWKyaWs77wQ6DVrPbb7yfURIy+Q3n8N5uzaDN5Ag1KBxPPZ6AzZgW09UtDOswC8dfhbsgscR0
W2JVfabOaD940nidhbwUrduTeb7XVmjLDXaTHbGrw0F0/d808XvMfxY6QF3FV6dEIW+IhVYqs+dL
o7KPPDGfowTIlWKxMWR59tLOXzWojT621CvYzw/YhZe69tLdkrlxkCGE2Fhxb20th6e2KDxOWhby
91ZcBBE+/mwZ589FlJ+zy3cOqEkOfdv454hMxi2OG01sZ5ecfK74XRf67SN6CmnL3xED0jeaYAdC
aXRLVF6vA5j4OZ0zmFtz8jSJjPFTy39Ime5WkUoxMa4kTWm42NqKT0lTfoQxkLExK6hBs3jYDopK
dVrAngxhDWuwTWm+YuukF6d66QkNIB+nmI6uWfkPiu24MD3v4LVet6WrE1e/qSEDknx0VIs77r2p
WM5RKUa2sOiE2rlkB49W7y6r3E8ckTtzcK3X0awmljPmbaFd3ba26zzZXEPRODLXNwccP6z9erzV
R05qZoYMU3ZjY/215vlngVn2bTYvYij9tzkfnyiMfhKqAlgJKTIyQ/0aESi02u17fV0gyNUZOdb2
PAaVMX7UOsD8hpmrgViEtju7s2zz8s+DhBnuOVaKUzH1zD1SNoH8mzOx7xEy5kVn7rKWaNDY1sWN
fQ39q/XTaoTzmI3CPNOSySsIlOSQNpzUsc1Sw9YlsJmuRz9oxtUL7R2AasWx3lstHt9qbk+5JKGl
tWR6Rn6HsiqbAzzHCtMNqSXh+IW1jpiv8IKaKz12poIV1GQmG99o53WDf5ENhP8R94h2Rpob+YBm
Rzx13f3EwvJim0nQzmSC1RnzNXZTl2EKl4MZu8A0dK0fiXyHxh2GLBQleMysyI6sodzrUMaB26AA
S2vA3V6e/4F4SVVgMHTrR9B1XNl1BAIlEv1zpw3npTU7FJ8uQnGzEUwxIhb0VXct0s8cbyCGwPl3
C+djX/ohmwtCnONEpXfTkhAurtuax5NF5RE4Xs9aARQprzMpC1HxCW8ZnbPAQTOyKIGfimo659qv
6rY8xTN6FV5puVfRD+VHmltj1dPtd0Z0HpcUwRRShYHRzAPLDYrHdLyGc2OewjFcg24ce2erBkHe
YMVX16n+9JjAD9UEyT6m89W2XZ71qNqbNIz3sYqBRTbPWCGqZ/SYaxlBp4tg1XzCJ0FqEP3yDk1x
+cHUup+4tRnLzXSyLw9Y0dm2NFJuNFSKunBXR3V7jJcGZK7/o3SejNgeH5B3/nRstKvFciIWTcM4
S/UjZk6UcZ13UXl+aGh+2B5uYOSVl3yY/0pHxtcujOBCRwuHgpdIpEeg2tKS9UFnEh7Kbm1fmgCX
ujbtbgWl1mSzaI/S/kbNWkBTnYjU9EgJtu2IxBvJKI/E7nkzSKZ4uee+FZbWGyNbxKmonGVreeSK
T4PoLhlc2gGDDAuZKjrNan61dZ9gvg5RcLfJqVuNBU46PsTUbpuyXYhEwye0dLznOx6RaxlwswIr
VO2H1xCyR2b2kDYPtY00MBoffStpzkyucd9UJ0EkNyPzWQQOe4q1wm5S7CEUMmR7tTUoPsZTT4Vd
v8W2vwFxUJ/VUHB21stTZuLESuL5rsIxP0XTdKtwV/UyMc96YktmTD5GVpJPpUER3q5ugkFn4hDn
5e9y5SKyxiM8pERGl8zA1eLOs+87NfScdu5ypOtCx2PIhjbDQDiowBml64mis+G9aFP7/F0M8Xg3
dTUpdqT1M3JK9JFhbz0sUb0inXxiKNlg9tDpkIzUz94Ebz0x0WA3cf6YFXZ6x9eD3FXmzsW+vTUy
q0BDs7R7osowDBIysv0uykZvnK5oFMiQc9G91l3qX8RYfKZVV2xao8yvTZ8252ENusHum12dEV4j
PREb1bneKxe9I+xAeeqnFNLwkGHWiPinptx5bqVqkFCSx0CGRb13AIcTL1SNT9KfzfsWO9n3F5NB
xTwsQPBFPR/L0NhPvlM8Rb7Be5fbceyK7lyhXNvOAxk3oFoIDHZKkqqtJqeq9M8GrB9CxKmpjRbS
f1JUSPO5KhvDTqDRWSevU3elj8Cf/7PemWLYq1mxTOg/B4sKizgI1lbgh3Aa/vVUrfDjcaYCy/my
LcEbUtbDxqtr3ioZFK4SLcY20hI+H1u5o+8rBOh5RvoKfoHcH85WNGOT1511X9UmYBlSCBn7GhaX
QMxSM4/SjzRj98gAkpz39TbAS8cW9y11mwXlkuXsukW15w6yzxJHiFKqcTy5uBZ2lhXd+2NZvkCc
+fBbKuAKA2ZEwbizJu714TzFF1SNz4UgO6zqBC4r5Hs0V5x0+KZ2MGy8U4HVaNHowgDdVQfHc/Ei
+JPaec+1C1bIqmHP1xm5SV7rtlTTYXsEFTYcczCT/uogDTsC8XIdjjtEF9bDSn83sXMERZbd1TNR
RbHvcvmxW1ClTIghmX9owKTbYfVfp1VIupMGgz0uEHHJAfvoIZlsBh/Vf9Yv+jAo9455chkAPOWN
ElbYqN0U1fmUXUoLn4rZOL9N1SIaCkF7VmRssZzOjdMUhSPnqpa7eQDUGkG0XxvuRM0ZiYjFM6sQ
nvHB/FtRv0DNjNN9HA1fs0PuD1xShvS2unY0n5hFAEL4RaPQ+SX+VSCvOiaF6DfjbESHtvFA22WQ
T7KMSXkVFytlTJE31qqT1nV5sk0/3iWe8E4EXVHYme4d+rbqzrAJf/eoViBKi4Np90iDtPOFPm0b
iqba4+W0jnPYtSf3yNIvOsYZx33HffsQ2s1P15m/9IK0SCKr0pN/VyOXQrZT+ndNuIa7sXFr8Sju
AC5NT6Y1ubyGpInNtaYt77gJ14w6S2sJ72DjfdK58g35ECJx6d6VN7jn2nK6W1vdMDseOcW7h5Dz
6Ggzytk1OMuJG/WPPbSlhTi7ZRy8befyXnRYDR1Em5GFEuERSPTyR6WLuZsaROHYPLclYsdrbhnm
ixu5kldkyY+JVzfbjN6U06N8isP2DNile8hzhfWAcIqjq7KdT1bxuS3vp8qyr9aICSwpQ/YsHtnu
lOh6BQwseo+UgdxzoE8wttPkaNgYScHSobJ0SvNedMQT+kzuizh8i0197EWdHaLU71nqUO3A8XHI
ZLoufkFeA9JsOoLu2Ps5uZV5JPYqWeptNyv0ydKC+7segVNriSs03le37aZrbXLOzRmxK+1tLrr5
UhAhsqQhVql5g7+n23qx79zRdxzTrlS3bhJov0kXT/23jLxcULTKPUP8AMvVFdxUYzPf+WnWvJNr
WJshaVp9gsk2hExQaUKEErSCJ482syjj8Wws6tEstHmr1CdkMBrWsbrVJhQu3fn7aikwX3IcnNGq
bdvevtjg/k9zSQZUYbEKxiTK/R0FOm/j5DxDbqAdvkuy8SPvDP3WsGMzhvJXZxgJ9vrkA2xWcUHA
9fl9YqUorkJNmIqJBwPiq/E6MIhZTLd9jjPuL7KVd5m1ADrtu+HITc46c1uhZH+UUZe/xRL30+yt
q2t+t3YGQRkVxwKD0cMo7BEKZhgdKy7yjo06g3630iflm+YLtjzImil5swYXNWf1vbX+tpMBfmgp
7YRMsbE7optqGLcfvYl6LxrN+TSGnbMB8a02DQu0U2ZGf92FtVCeuychDf00UQJa81Ph9PWPFIyc
6lJmRzIDljvlzKZWhWOZ/k3tVtw5sYNRNG42cCesc2oSxulPJLl1WsT37t72e3WGlbTRWNI1G8gi
Ho2zTpbskkxgXqOMsPZoajzA8xUpXqp/xirN428zcR4KQEuWXBegfsgQMa12Nlkad/lI0NvqHNhE
M8x3f7LtXz16msY+186oP0zsSLbJVJMV0vJgF1N8ytOQEl97LPMN/05Uv9XUHaepwaC+eiFjAUPM
4NlSzGfQkzEKiDjdbrown8SC4x2nQXGjshlvzaeyl+owSlKKWlkGRPZiaioM5ymOY5wS4h2VsfyM
jI8wNPpLIp3AN93w7CKAuMCsDfhlxgdX2yghrPZoY9g/wXtuNpzixs4AvggvTzwaKU79OvEg/prD
GWQ701ypsueyb9gSlxV3zRqnV8g1y6q+CuSon9BrMMxUA8ucMvb2S2qVW+RF3CxE+aazx8mdF0Yp
7heKY8R5hlc+2HbFNHJ8SYD0P9jjOWKGfvU5ly1zDE+OnoqtdrGfAqAoibED4kbsWLovlAqZN/ZM
sUrg/lWa98EErXgbjUR0EF1unBKD2hrTbXQoM9JPaxj7GOwICXZqJH/fE4sBpfKmGHGUGElFVEI+
d3uIvgWkhRZdN6ZPkhagBwC9ZQgU30AlPVWSbjx37ft+6oe32adS5ny+H231NTiV/5ylpv9c20wI
INFmyr6NRGZtTRMKOSPn9KAL92z0giRCFTbPsQMui+LuboyydzKodMDtMtkWzBnQiqltNVUZXrap
OCMrAMSI7hFMqTyV2bgzWBAERBpDspSwBxOkRmq0iGiImBf27h48W/Lueohbsvatcb6GYYE3T2Tt
DrDwXzcDVGeu4w+FGqOMJ//suRnBx3Vz77ojhS1hS4/pVD27S+cdqb6mcz7b95Q60RksYkzKNDGe
8QAIOMxJvc3xRm/DxnIxDpPS1fcmO+2qZRbc4vYcUjb2wwaqbkl9xFmBceQ7KOjXULPRG2tcxMNs
3kBNQC82yp/KIBFsyaJjwhqOE2emHOaWbOWqDLrJm095a+F54TxyXYYKkTce8THde6LRwYALpGfF
rFPGxln+ZCwSPZs/BVgap0D8nhJGg+sO0fKGOugS51kwQjl0YfhpNBOL2orbZG+iUqAUw4vKxNXg
m4w1i1mxBJ4LIBctXN6NHgQJzkoeECn3gaftZqt6bDRaG9XJQYLodhxfnobZiljK2iSpT+Xv9g99
RFU9xergpCRGSBv1nUSw2kfRGExrMg5PG7Nb1OVeG99oK7AYITmUhX0vIp8MsdS91xggjwhaH+3Q
ouHNkX4Y5IXvvx9nNrgLv69Dj513wEwlz79fvXp9dZfakYlcw93lA+4/SmpuriQ6bc3EqXaRkPH2
q+OmHbgoxAIC7MdjAauDUD7NopkPEeU6nDNxnhuGg6sgeo+cYai78OAM2XvV5r/rqlpdWwSArNtb
3Kl9IJ38r1f18HAjXFMMmkl7a7E/xV3WwH/3juPUfE0OhzWLIwJpcfb4P5bwI07DIrAWzz5VNiD3
FezhrR+iDMYEiWaAIdc1tTCAJjMCI/V4vUS+PzDy7eBNLrxX/HkI2Elnx5C9crYumOfJGvdVDGc7
9lFJWtkzli9zS7lHlOK87iVsMtqFItG6GGka0N3VpskrXWZP5dxCg0mIs9bkO7i9GzAdrMg/rYi0
L4rrrCaJIWkrp4iLF0saTRY509m4BwRPmlfp/0Ik87uycWjV3suS5n9CYRwEKA2WNywyOCVdrpXz
bMQ6MMmwOFixeAuFNwSW3SLhHrBlxgwpa39HFZgf9WTc9KTM81yPm0VZJoObwghmgLCbMJpAbM68
EE35KiRS117ga09cuw/UdOPK5QisnLveaMrAxZR3sHV4QYQab80UzjXzCS6eKHob7MF6rRaSjOPM
OzncBM4eKW2HqCbwdKnnVz+XEmIrw4EFsMEFngr/1v0Vx5O4B1ee/VA4k4G+QEn2tBHUpvMSG5N1
EIYnA1HObxaEDdTonbGZlENiAME7mTFyz+4j+2N2rZjuMYgg5O5kxpSbiRXKI1AUWM8WV6EL8jsu
gjpC3zsVe/Iz5QbeyJz0DcIBPsy6bg+0mk//vC5XVcHMnHHV97/ayXDXzt5L4f92ujeSoIiFiXFq
Avr3fJMg8ZbQurJ0H1RBouPSZ38nMe9sn9xl11h5wniiN2Ajz4yFjY3WHXHiWdix17HlqS49KzD4
Ycgb68CR19gtO289jLcyqSiKuCjzjc0M8eD29O1flCm+i+xVa3OXGDbiRvuJiSPBE3kTGLb/U1n1
p0gG3rwlAYkUwO7zpG9LNH3aPoQyw6tpcMbhwyjrd/2l4vvCXHXD4VXoNNoMuO43nvXaCv0MBCgw
RsYy8/BUKxJ5LSzQHAl40ICW9/1OmPjuyMF4zVqo2oZ6jfnWwEPgP0IAOTkrTWcK6/E0Lsa2mO6j
ppFntht9UMQWTzEZzAzpejZCPRXvwoSsaY7Yv44TS2YsjAlpR1fIAylyHMRlzlw9El5tbi02ScXO
sQofTRIKwALE/ILMbMzijOl79IRImWlEafbbQmf3NkHqC0f4nOC0M8kCYtW6xWa/iSSR2LEcWB0v
vlhHGljNHCzGs1vsdT/9JvuLN+oJmtVOtS0jA6Pktyf4sJ5lcW4X+xS34J4iGiLT7cYTiGFEiJF9
Mtd7D8TAKhCpHfRNPTFFw/rlGfhZLGKoMXqchpFzu24a2iTp/8ZJpPeINKmZC2ukyWf0xXwAyWtK
U+n7d4nrfVAQR+iZmge1Clt6XBhU2I55ApUljokpdYCN7AebCVqMVCVbh2SVnRmK9MIOBW9OJQgT
KkZ7lRAXh2UWVxCMKH0IRsI9IiC3VIh14jBA4hgdJg+1njtN74XpDwep5rd6/bEQm1egGl4dbTxS
IfRMmMMHwf3n+7j7/lCv93YsjyVZOurWiPgyWTG/36qnaVdJkJb5c+OsQvQQ62VdxeYOdStW+KGh
V7HoC/MhqNhQr4+WMJYJSzd5JRJ9IKoFoOQhRV/VR/dihSL6EZqc/qHugBC6GW/0rJp/qrHeRwl7
tA7N1D9P6fWRf/9pzH8CtQcBrydrO1XGBwvMaivK4m16lGW+dXli61o3h5nCt6acYTxLQoRVYiho
EMCteUWF98R5RRRA1zz5VWofaEqXwBF4V4SJ8W8pvDt/MgnMSYd3yyt+9pELn524i62RU/4WlmXT
Ictf/lqdOHsyS82thNSyUVhnMB+qIKtMFYTeUJ7b0d/alimPvTm+YWcb99zOiREJM+bxaOVgHNgF
cQGNvSc/KYVSn5Kv4IccXTlKzxgiWJCb1t/Gds62wxxzWuTx+9xmgNWfDf1TCuPFTkBGr1eKkuEl
itwT3qknjQ7n6BGiANmauBWXe8AWpehDr0kpCtPDJFyWk7V7tGXzNg+QUNy0vc/AIUgmQuQzxftZ
tvaTbIkSSEn7o9idrrySEMD98SUaxgcq20e6NbVTTkvqow/V3k7Kv47JDYJeeecLmyAm8pIV76Sm
ryFBD/PdaNen7j0TvXVe9OxtYZfwykVDubfFHz02VE8VNifudOExGRjmjSHwHlpAAnR0+8BEFGI5
LYsGULH6gv28noIRniUMHu6C62BOelV0yF6alPixMo4fuU+EjBUZYzhsthWT7drkzmjCzOlbonF1
hpukQ+HJ8BbCb0EckeEax1aiCHUynZ8iM/G2TOxsEggNhOeOQD6vD1i7GRcU6keSK/S9JkWMNz+g
aNeXNlFME1Dc9Mn4AFYea3J7yNv+J+nnvwQvMW50dPuO2esd+g25GYfmsyR60sDuIYnvEbU0NiL9
hXlpuBKIhVpAER2GTndVjJiaBHHceiV4AWN4qqzxTMdjckpi2RZYjBOJl4Vtzc7PJoPDwMNYucg3
H2rjyex/C2JANTbms6zRwpC+XPqmc0tTnrzOA6xuFl66iZr0xWNhe9Jzf8qG0AxG509YhQabtujs
0EtuWzfHU1D9bQkj/fBLxisaVb6Os0//2MAD3KZUkCeMqPZhkc4fHBUuTFuN+4og8bAIQbHh0ifu
VhFXUZ+lNqs9v0B0EC4DMvSeG4bLFjpi4gGBFZS4zAnFCG33jYtgi5Vq3sQaIT6wsm5NsnTWzTwm
BfDpeXSyuicxIN0x2nI7ZwQ/JYSrrVNnEf2UFKzrOuULr4K/E/xlTElmTqL5mHeKG26IwTgTRILi
kuUNXpx9h/wWgK8hT+cIDGx6bts0OiPBmrcoGfR9nw63CLINnB2iVMzfjO+dmwJyQCt11yH43A1E
URzHhHFdrxm65/mDSYPtwHIiyi06coNKT6oizZVW+qPoz3UufoftyGxCAiNJfB9NkqjqY0i4dshg
iLsVVYrAh7zcrZiP0PeGvbcQTwMxaWN7MxgAzFqTjWpL2sjGMJTuqhZ4hKNII+kcj0wJ6f0Z7pb9
lDD/awscW7NNaEHlpizLl920FyzQDmFqf1rti/RkC6cTjUIyQQVhf4XyB/UHcUMrGYEhF5F1awDW
I+IKdfCyvGWhvPpe1ClDac3UYc/wkQ4KU9eWrQxtfM/SsZtH9o041LPSvkykdbUWCp0KxqdHJqUr
qg8POXnhApvgLug12O6oqWO6DguFuOSmYawZ9jorfvn49QgW4YE5tY99cZ6vVhnCDNbwc5LY+q2Y
BzfiYmDU2UcxppO6wepdQSRpDPo7vDGbxqBI5pjzkMwgByM93gXjgcdoV0bNE10eh7QgGr4m/di0
ZxxBK842RwfU4gp0jHETF2OJx7t4JEUWlEcy/PJa53npWvKhcHLWNYEED66ShAVJ1kbMHbe5358F
bhWFwDeotLV3Z5Gdur70UcpYBwxubA8dUk5sqeEM8dwB2Xky2sgHLESESuYELEZzAPz1MbUN8xia
5RmvRb1FZ5ntIs+C9aLNL1a/8M2wtGA1KBjEWNNNENWxm57ocFqMOssWjQn0PbV8gsIYNlXY/Hf2
zms7biTLol+EXkDABPA46X0mPakXLFGi4L3H188G1NVUqXqqZ97nBUyDTKZBBiLuPWefmqJX/2pl
Zw/mKv0b4z0mWXhldxJ0QcDvPCFaCfEPUYQ1BkWwtkcawWQ+YXyzecgmtvv7Mu3xwgU9MqTpWTo4
n5siyym1oXLCLCIpBe1DXcnvrCS9kbnkHOjf4F12hx+Z6vc7PbXOuu2kWD5pR7BWXenC58QbEXwu
PP8adaRyu7Wxa5DnJXF7IggXpIXRkh/H0ZoXebdSlYxGM32LlTdy/qWQgv+BcCfFeyvFXVqn49OU
P8ERZXRMrTshtE0Qwr2rJOciM1Gp9cpOJRPZOaEbg8aXl/06GcUCKtFrGg/N0q4ahC79g5eELO4J
NSIcg8xJYu84GlAc+0EscF+gtOvqca2q4WNjaS9QYHHfAi9xkYnaGqwAN3yK0SFukGiwTOf4QESm
V3e6T6oLbapzh/BwURDNsnGEdrQt98V3MnfVgNYOvT44WkZ5iBITKCVV/Jro6HUymWtC5v+jUq5G
jY5RMkB+7A0/WqPLuhV5fHVlX200jcPGNkoXcV+hbIokOCRlB/AhH97CS98Y3/SYn+uQp0854ZUL
tXW+BIYjNgAcF4kfD8jgSJBk2DzGI0uLtMWaN6nBWgIVAqLSdMyQBWhNal2C87JDK4z5fPDsmlbI
xAO2F/jsvaWa9QHrNr/Enjk0Y98fMvtCbdr6mFtPtsTdok4z91npPW9+XpUsnLDLWTh+cqBeQxFR
5IgXXZJg+tOnwsK80f516X97W0IVY1Gz8Byd2Fj5NoVbF8fxoQ1VCYCQdSZiem1jlzaMHDxJEOZR
G9XbT37qfMmfSKrzpc/Nb7fNV2fi6v+4i2H0LBYCs1mR2hMx0hRAuqrSv/pOaK89beyXKnGAy2Fw
x5VSUZ7xx3Cd+uWT0RnfvcYrsTRDKoLpLBckkxxJ3KI6YgGSMpAjLy32MghjX9QwU5kroSHKD7Zo
KQgOtF0bkmzjrg1PHHlbhliwOWBPl43j94BNcSz5sDGg8EFaFBgwK8ocJq3ahdEER4/7Bx/dMTqW
ZTPuKLa5X75okeacjfgHY2a/zFSGuQbs9doq6q1pON1CkG8d4qQb3Bl8RxUJblXdEPvTsSak+K4R
Ii3ebIaOPYnYaa9/yYV7GzxXkrlKjYomttJ07yK3tKMbwA6raYJakrrQ0A18PNfSCXVqhqS/ty2K
ImHZCzHNKC1XeW6SH2rlJA+d9lZrwwfFVX81qu6TV9QWRfVhq1d1fsiiKAQLgq5mLIWxLO1tlDfG
xu1Y2Xd99n0cwjNzF06DavWMHnqi2jIUYOq5MF1Y26yIyECW0TrQmvuEwMVWuUdFpK94U09daW1Z
pQfsoZbYa4JvFQUKzNZBD7OoTXaitB9Txdf5qXXDSmuCGrJSe9XH5M1uugdszP2CBG5mPKTZoOkx
KLZ43tH2Gx2I3WgedL0wDxj0zIOR2Y+xojXMeVnRgTrDAxRh25H9YOPwLS9x0yiHwoF2CjGgozH8
vTD54dYYyI5ZpSuHrA8pZGHDyxaFrMsjrCFBr3rBoNmUBPGJYBUkETyPjPRKv0/uxqF58B27or0u
2lXZSpLEtV4erKTIFvaQFOvKTI09IEvk75RTOyfeRoyCvDpq6UkybJ1SZUBxxN72nfg4ONm6Julh
Z0xrPLJNocm05EZ5JVoJKEKkfnqJOBpyfGGhuBhrssQ9p/N3uVse8pwg47HXdvP718qrbkEFVnv1
QrecSuZgsfJOXmQU3UxQXGGH7s1/NlxUQLaaq8gSKCxTlL5vMK8vBeWn+YkcwBEW70npKDn70Jdr
agYtKQc7dBtgK0ZqsWRDgIQbcEbVioACh1u78Nt2R/j8VjfVgaYVXlaQTxHZlnp8gex7yJKG/9tS
04cX7ElrqZguHB6FA4f5MBpXVv8RIc1u+1b6rAUNScKn3RFCnDN9i6OeCKCzbWovdQ/VDfsr3GDt
ROjsto7l25jGr33Zomnssx2JV2+66+Nx1MLmocUtqY4kUzV+wqqGlpmhG0ie44JSkfuqwZTeSD2k
uB8Mb1Gek+AXUY9qQwXGVohv2YZ3+pCZxYeaSAiGUXjfIGRYqIW1DLt420VGcJ/6dLaaMX6WtnTO
Ssx8neUD6bMq2A7TDknJC3eqAtZSyQz/HNaWs4cAq26dhKpLhyexd5QdbBU6jiVQJowOaLz9q9Zo
LGe+WiKOTun4NUVfNBQSsN+94dFxzBF1bKrBv4unVVQns4zKFLoFm84DfcdwRUPtEZp/ANAslHhF
6TqQoPse4j5AzdWka82Oh4OYDr/apFSP66gixX6slrSXj77Imd9HVLdUZqSYv2WwddMKiJNF3yoP
X8IcF6TThYQjT5V8rHScxZLBG8F+khRuahbELg8dcGPRdRj6dYx5ZTkOjsOSxvQY/jnL+m331jpB
f9Cbvvu5cXKAep2gbgBu/gyzvd1qdCJs2NabuNin8Rge3FqotBHyu1Yz95A6usO8aXIEKqaqTBA2
97mPemuB7wDqg4nDXm/774maySkZ+dkjlurIlCmLpjNIBCpTeI8pnkkiTFAUtBSsD1ajUnaaNmPW
UiKs6Sw2hAEdNBE8jzn7JlXLWc0SzVGk06Kn/C4C8gPmB6IAYGE1jWkWeajEqtTLLjCejRIQD4fG
zilgo4ZtebbRN73lOR28HKFZ6vYv5dTBzuwoWqld9B25lL8Hr6Ne2wr1u2wMioGB8oxeMRnd4IbI
uF72CswlVUbGpqusirNmTx9AJSQ2t9NmRTnOP47Kj4F6PSsJgwTdwLo6NS3tdNTKDztfk14Odn5p
dBpnFf21a2gUqypiLLOzg2tkFCfq5/EWRUbKvKw5J7x6Apize1ea732lP3iGP74p4OEd2fUfiR6c
HUyYo/9WJvS0R8UM6OCALuzssFrRtXsW/rAMR4hVbUgFf8AyMAIxIqY2D15F47zpnVl+H6oXcDLL
OFXBIBoWq6WOBM1U/+FKxKgh2INFCK1p7baCtWGKYEvHi7LSfM+n5u1+wKJCR13DXBuQAXqTy32Q
SERLbXQe5CQBJ17L/qIBDsurW62a91YRNCuz9KJ9BaXdToonalQ0ruLJLZCMG5RxX83wZvSB/5iW
GmX0wFwFNPX5ZTCyySL8KmCdHE0XNSVW9mbDLDvfmx6ikijLHjI0cjkmUvTF1YSxL+47ZKNEPrXf
7Bqjvk2/95HcIyjyJb+i9N4agF65eLOLQUsB3WguWgGEXUORezhgNExRfI+WL/O9Z1ODFcOHo8en
1AvxdnbGD1H4e7tE8s3iHcZmxwflNLp5bWxN2zMUNlsDhcUDni/WuXiaPkxvRz5lvhuZ4QKeGJuj
55s4ZhrtVppItfuStiI8tpNosu2QdcW59fXx1liNv4VBQgmYctvZttS7Grk08uVqIvlEdFdDiqlt
qcKPjxvtrRIjRuiJri+nNsW8SVgTHqIXkJH5OY3C/JyUATC5nOrqz6sU8rdA4wb4dbBejbG72bX/
6g94vBKbDk+Ti/sQHOFKd1r0VEVAqq5STDYRR1mS47d0FVMy3vURDnrQmJELbr2W1auUY3TyzOkz
z6ncGJFmnIpIeTIb4aypA6Tr2v+hSWs6RQ7PtINa1qhwoloDtbRJO7hxaTcxZYX/lkeIXOPxUPmm
S/SsB7SvOwT+EN3sh86KkBCZabq0CZ/ZC6eHsYtvu+qQY2LeYEosDGpJOaaZjMF4pxA2u7ZdEDK/
+BxvP5M8fs3aMqdYhc+ADyalmmHiZxTYBoXEPPhb/kvju3GQ15AELVFh4hkrcW5r9RCI2rnj49o0
1KYOkaGnNeRoUMEGeTy2Sud/TDGlMJVCzB4PQYyiJXxuK5sJbhKTsxAFyg75SpIsgW9F5Kro/7RC
6fAjlmAa45WXVzuSLsLDwBR+Sqi3HuvYqfB+NBoZJ+jwMyg5FBJUErlrtC0id9/iVO9A+RfhXjT6
NXfJkP3c2Ela7WKvefS0gr6WwTwJ0sFZHcAk0l+r8nWuaveNJDf47z9G47d0kuljtHVt+iNtnY/y
t0yfzscQMQqwQ3Unv+etp701ZdjCAQvtBaYbiwpHG7yOr8DL0PxIoiAo4+v3qB0B48Rxtm9gDd7T
f62u0hg3aBYwsBgJ9peJBcYPFzNOIx9V2PX7yCkX6Eu8Ww9jdsVnX4HQtr7FWlkdEAf7dwIbIpIL
/0tcxmiK+jF51oI+XRkZ7GeGaHAhVuVepNbsbUA8RySht1rg0zOqYl/Td2Z+VmnPtkH//O8/J/23
pJTpAyJTjSmgsLDJSjn5V3/xp6Y6wYQ+uoBdI9xVT17m2nIraGMZbzcUA1NJEzhWWdTHVkXK6reb
kGNg2+lNsKc8fHFTRz35dCjkRKmbDWyhWRc70zPBEdFvXH4388S72uuiH4enpA8uvQo8xI3QMipu
8gaaon1QOuOIhufv3xv/96+/Jd4cyHrbQi6sGb9HmAy4WNN2RPZuge9CXkr5dNNlevDFzysskF5W
8FPii6B7Bfa2qPpFrgTKuw3YwYWywJQ6zncGaLd1atNspX8KjGlo1KcSAs1Klgmlbg4rQAwZ4hU6
tldPl/EvlyLTv5A5UV+GJgQmJ6L6W8sQaalD+kIebbmxt4h/+gOuXO0yZhVsME+Vb26e7BODblza
q89qHb4FxJg/MbtptjEOmJ0hG3EfIwRfoEVCiNkNFhJ15YWqj/WAVQLMZBgY65I1BzwpsMUFfZPd
EFt7S1/xy9GOwr+VNkS9wtPsB056B6Tl5KsVsX/KHcu/sJhlQHDxUpZh7x6rIgVdaLUfLc0u16i/
ZM0AXYJonYUw7+sWHUMkTfI4zdp4yKnlb/OkTw8wmPiWNYykSYGcD2u/9Vr02VUrRyi+dbKj+uke
LYvoYitwwVg0tvcYwjBYg3GxLtjscFwoyQ7TZcB5ghqkv+G8XW5GBYtKt6mgKb9he0M4Xu357eLf
7Zz6JGCGpUbL6agr89dUWhOucHhCi2UcQt9MdrVeDluzRorZhkKirKr1dcw0w3cz7e3vj0L9ryOR
KaVmSljgqiqBmPz5F0aDJ1Dg9MS7OctRRbqsU9o8y/YlbsUNQhuEFa+01hQTxTHWooySX+TtkNCz
4rc7+M1TzzFQxXtiUueFhAs/UKVPrg6EHiTDsBod7B3kU6QrEqfxLRKCLWvonMlADbIq7bWeOdTv
Xf8NYRuiDaqjSyMZz2rNnrHdmbuEXuV/eNvTeerP5zHUFLjeiDGTuqbOQVa/DCyKWShjI6S/g/d8
DaJBXMUQeEsrVoILmdDHJBXgWL30MRMOMvlWbR5Z0VyVDvbQUFbNrTLwWLZS0P0xvbPixtZUrNSR
yeBZzlvU317SohychJBj/1XD/bfQFRyAXhg+8SPKVw49saisLhB9DiIzd5Sjo03cw6SCymOuYpGY
m8LcVvS/ViPtrP/wEWjWX796iASGCXnC1qg+/h7PKFs1xxFcwIAXeXsdYs8+NyCHtUS8WrKu70bP
8g+FF3yTBtoNI8hfOnhlpfT6ia1NQQ4o31scXetWe4iHCBVzIvTHRHrwF9OYum/QH82ibF+c4A3U
jHNru/a96FV1JwoAY6FiqM96KFcoUvilVSF+FSKEat1Fvk8b28/i55TG2xXk1Yvi1cEycKPwUCll
8+DIgwsN7bGhIrQqkj7fNU12i3O1u5a0kE9geb/YatUiM002VT6gDjet52oIzWstDOPKePkaG4G6
sgQZEy3psffoh/QTrAESahoCr7wEe0innBtcRcvRM8x10I35taJVsyIZ6jxrSxiz9+BGkQiqvY08
pBjvc1O7h/OYHZuivNf12j71CKLuExaDuTOiOEYvuaXXelSyHM9JnQZbuzFxU8Ata0bnWKsFrQIS
pRjy7DtTa6KtYtXq0q89Y90pCFKxKXq5gQJd5vZJmKTTmGjxSAqJWXp07Xc5OOoaN3W0wAKWLrsm
dm9xol2pOMTbsI1BztgoiavUK9cBy3dofkmx6m2J+E5ToPeKKL2pQbNDcop8L2Bd7o4Uu00NSMno
d+ERTXe1sBSK5oRvuGut0MSWPGKGgmcmV8z/Yip6CgDXsHo3NVI0ynFAyjW2b6rUq+3oI0LBGcnc
r8HgmKeQFFro1ezm/yDD54Zu86wh2bp2CcVRA4cp4F0MHyy7bmXcOGtLmtCDBwouwaBFtNZTtIAS
tcUQqI/4zLM7iObEDlg80nct5uqj/YxSbKFL1n0oTK1T0gw0eHJXefr7kUX7LVVwmiJbUkiDaFFD
MyxnTh/9ZWjxNYXCUCuVLd3UHpR6qF1jSVQ2im7CQEfje8si+j7NQ3c1gG9b59JID52vEQUh4VD2
FO4UGK7nzHH6G2RSf984nNYS33k0HainJciCTSs7bafr1kudgrjKhwRWmVld60GZ4OpttdD9uL44
rrJ0TBvitrj1fuTfpnbfHRNSvBUkbK6DFNUvwQSUrES4tdu6XiR1y+M8yilkn8echfTobIGMXbZm
16w6rNJn00hom2eaRmc4+0rbnEq1nZ0bn+BdiKYKwDJNXgRJQ0vdCqqN3xHmPmhYt5Ohfkk6IW9d
FKx13GaTT2+T+IdEaapvpILtA2h7CC1vQrxTvmh3Ska3PAs3I5OIi2SGy5mkI1MODsV6tMJVx4C8
7lr+iyfA86mJO+50y7vVaYjkhiUYrblhD/fCXM0+eFMedYuyXuzm4y6hYrOIp8QebLTnaCigUxh3
6Yjmiom3fvBNBztgLQtodXSkE88hNh4b9oKkI/0apUzNESad0GEuNYXocGSuhzJGGdNhTTpaqadu
kLFPorZJCYG4Gr2L+RjivKHyZRMK7KLFDMl82ZF9VVwC9CAj2Iq14WHGQyUZemHyzYkQBjjQwLTS
FUch8SrOR+z/Y37+A+ZHU1X9l9/2Xyg//xV/ff+a/Anv8/Mhf6R0G/+w8Z+pljMthzVbcn79g+5j
/8OQGmoDzRaWxvYXuo/5D+ZZpnSA+xiWJR1iO/+g+6j/QHClk65tWdPsxNH+L3SfCVn05ymOSc99
ehkqC0xV/z2qld6WMCrdUHZ1UjsbAlVYKXGCUYIOngphUQl2tKrwWDFXgHJ7ULrANN3o59H1M9z8
9nNK9WvF4N++DElUI+ZXXbXF7xUDBgSYwxMSEst8vhhiYR9rt3mXlfrdQWaNMAf5eZUra2AEuMaA
Aa58okB2v3x1/+5l/GWyQ1Kkho2JwoWD1MHkq/91JclYHVZOq7s7FfUfIgQm8YOmiP0UYNfKfddl
r5Hl3jD1vcZDOY1vUBSZClG4SJVtpbcYTgKiRv7DyzKMPyfqcrqY5t6WBs5pSm6X6vQ1/nK6wJln
FpqkOy3bAdeHSn3MwMBM09w+JZL2A2brHiuhrxzKkfqGHKD/9sREIzaomqmvR1wK8zwLCbl3aPPM
OWl9XJ6k3Ea9a4PRT0eUsMmtm5xyw782GD7LlQ+pFC2pjb+7QzUytzrRC8C+VoYXt0jyY+9SfIZm
g1yC8y3WXPVDAS1zMO5M757+WIPNCPinVbN+HNEGY9n74bg2U3idUiWu3HVVVztZxGdXo/JAurC/
bMHxndWk+t72eCtHQNO87fSshuODjaJnowzfXK8m8jfMNj1rd+/gtpMHScYZAN72SJ1Vg22EnmNJ
iIm+KZTiIsPvDrUyI+yIvyJZbQsGc1zoRTxgDe0eXa8NN3aD/aTCyazQZRAiPZGuYxGaCrDGlDvb
srtTFjClKymfWC062GiwUWPIFYowGnAawhFeVpT8GAo12Ss5/ljddz7q6QtBlnzugpfEtAaCFptk
NXqchXGnTuQlzKUVklebeK0A1gWKDXfLFPgjTdBnUxZFcFj8IEr6ljnercCLF2KdQNFV3IUPxAG9
YwXCu9GmJRo0Z1WCL7xGOE9YcXfs5SC4MulU6bhKZIlSJDG2xBMqSKThxisGtYNS3Ea33IFlJq/L
MR80SMBbICb7tvHDrddSwcz9YWUm3RMafbqUA6lrSu+Bs++Ld4swMFfetFF+8eSobEAqAqf03Ren
D+JVTrrzEm/dXd3XF1RSH6iIjEWd6LAm0FQvKx3olNq1PmalNy1/AE2BSCIdgmuovnttri+Bb0ob
kI5P5S+hIbnVo+4Dh9HSzCeIQuVoaP2Zz4Y5AANpI6pGjntumD1tbK/Rb0wLxlVc+hwVg7+llUsg
SmJ9GzyNwmhIQx6/+I/YonsdaYNLHVkhMITw0lXVYE7SYq/e6IEnV6GRm+fULU+oW13q85g/c7xo
O+wDTFV1c+VP1gTFZEMiEUT9+aIadg0q6z82Se2bqyIMchSP3MZK852aG3qVSdRP2f1qeZW5KeFs
/6QHEgpDLsZ8fd4gknrCtRr/sst8ezQ9fn6Sz8fOt31enS+VZj9uQ8XczW2nlMoMiVS98YItE+/V
1IpqhpHNdMnAv7I2hviFgiHNAsDUzEQDI6uOnztqHXUpCrDWxK3G4zRtqNmQZTRf5JBxyHtA77BM
FQ0iwvS8P2/8uZ33YlpHYbPTyUmbHl/+65nmqxiPbKak80N/eSWDOoXQogRFMIs3ASLmz1f4+dps
TwFq+vP/zLcO84ufn17OL2y+WMwvlyEEEhdx9SgISQoKnY9Gn+T/Coen4mnvXTTAJjb48Xi07Zal
h6bH92xaTe6tcikqdqq7HgjoKvsS/EDfPgZG9R1wUutC77YswUTQOqQkid7JYnymxP8DbvUhj7OE
STizQ7yz9RpRVbLTRyST/C7UvcLATtPesy9xWe5c1bs3FNDtJs3gRSvD+1BHgWbpVzdSnd1Q1HdQ
rZwteZNf8KWvZYMywqpKlDtOjJTMQwPNsuTip4N7StMvmmqf+xxzQB2i52X8Zinn5B91KzF7W+UO
Ez46B1EiCjfDeOmr2oOTAtzI2vyi9K5/GP14T6VqfBTkg7pK9a2SA6RoQ6zLtGNNgnOJ4blgzkyt
htJFT/4quUiBnjssDkJzpcqB9cCQA0QfCegV2h5+F/jbTq3Wlc9CNYsT2EkYgcpgsNcySATD73hV
TO2D4p/5VjSwtQlCo0o1burvkSRbyQqsfFVaaQjgDzpqU/fXkcUhTWNjXJc2dtyqaTbFIuvVepM4
2DSdHKIWMsMnoganKE1RbtopYoUTXNX75k1She2IxF4JwzQ3QfO97JIPYxzfW7V8MtHc3istywBC
9nZOxKnO64L8msZqgkcdFZwKXeRo/GC+BwMZOXA26chaHzNGEbVfq55oN1k2aOtlAN3K4jyqluLo
kx5J2N+hr/iFlSQDtURHUAjQOJMmLK4sdGRFK9oFIssqvtlqlqIYAlKc5/4PAA94JLSjWRYgD/Ju
M3j2Oi+uRe+/Bg58eiHDyQaF1UU2a9kF+ovVoAcIxFGzzQTBbtGzulLIONPLbWskW10jVDbVrHeR
FB+YLgSS0KJYs2JNoYvGNerAo2b15xifL8lZ42UEi7YYTdA7MBnQApVgrEMXHRBHgCj0TSVh5YXm
bjDFCQ/AlinGDmGFseLAvuKZGjaqx3zTQBG4E9lGE+JYNG2/9gZ/KgpFyi1jNrNv+w90AjaeJW/c
hOCHvLr7Arh7pEJOlrSHmCFgmaTR8DatuyBCdCRz8zSWCXFm6ZPLUpDZXPlomZesvbep5OBxRolE
tJBSiq9lm+90PD9rhfzcRWD7r3qQLy3VRuWIXGbt5NdwRNZXtOSqUbpOYGhHToHIWxEx2VzeTfUR
c5vjfWvp9+QXvHaubi+l3fdHH3OC0npyKSzYdtoezmu1JFR6pwSI/4j3uMf7kGwshAV85zodfxTx
njj2mQ6kUSYO7sV8i6/rS19UlCuc/JuRgjLuZMFKnWo0lAzOYlHw0DnCAy5IPnMD/vxs6fm1D4ny
4/Tjo95y1prXYF7bq0l9EIl9s2Vxqyw8IogAFkyc3ohLP6uGfC4jhiakOKxZD4Xdgl/phluPlBxP
uX3nkvhqau0jIeoeh4ePHsyL+6WtOPfSpRHt+r6OT6ZZ99LkJFwOtO0zaNmUk0O1nQKaAJzrJLoQ
SO0viM2oU+LUC8g4lpUckEXCmQOE2A8nq+499HDqKZ2aX2PbHMvxXoykq9mwMEgjzr/kOg7NxtCe
Q6p1WH/0Rzke7WmlHrj+WVXjxyG0Puxe/Tr0SyiRTwTq0lApLyZTWj/MMGMl4IfD4WQ49ve0S16y
XAdTDjvtODQkuVuJJIvGc+ILBCsDqPvQJ5e4wP0WpKBc5nvm237erVHiJ+kDW2WWPxacZHaU0F/n
veiYUHZretjvnP4vCpOYrVA5bGph17wZTdmEUZJextRB4t0TJIX26CKgTddCSda4GhA7Wk4yrkbK
LUGZ82tEuLOShQMioqBmbJCx7drqD7lribE/EShEvlOQ3hOvuE/ySp71WshzpzHTI1OuB9VYLgJk
VyTrcUpz1bw/a1QXpeQdTq/EUBHx0fZLGFUlH1+rRviD6MyS7brKG9Pkc/qBSCK9YhBm01PjMdr2
K/EK7VJEDqzEbMhXkd271FAHnX4/Jm/+ZhmOCVEnZycXHwJxGmFX/Rcl16l4Q4rVdPcU1r29R3Zz
q4LAgkZnAKyPVoUYm4udUDlS9fyHoljXSOr9Yay9ayd0nZNerZMeh2/GjePzu4oZg4dke4Tke0Fo
AI6P8oxWpboQq3NnxkLdy6RKThTPEL4qFY+lrOlPX2JOUsnGi1G/qiIDMFRpw9ouWvxHZrsfyAz0
Emw7Sm8dGwPyHoq35gKwBBrJlEzhRhc6QcUOy+B7kIEFNdz6CHMiOjj9eE8Q+XAxets4aCigiOj4
4ZM7RI4zcsuWf0NbhDQ0M7t0ZnTW2mGagpsvRcq4T6L5ToMUlNXyzTb5VuKyB6BkDe1FlGAhwN5z
XiIHx06vJHC5+5S5MM6T1F2NY0EKrKNMRsZhlVQZbdzB36eoRy54RLqLI7qPziZeE8cQc4PxOXYo
kJq7sPNYDNXMXAyJgERFk46sKnh3vJ4ynEtMtyyJiYzVnCzz8bud9TfTeYfYM/vG5w18r+5AIY8c
pPli1WgjtebpVn0SpcmCFR0Aj9zI+UCmS6FvYRr/vD7fSPrjrC7jfn++f7bxzXfNm99vrPCwRcRX
AVvIuuWnc3y+FExW69lI/u+uzreVk0JtvjRv5p3nh31enS99PpVtDIxVMdrOeef5CRi/TfiGe1dR
IaWrTnmYL31u/sfb7NRomDT+m8cVDPyBlUUr1xiJr5v2mDdShIWKWOWP60mRVD/v+flcn/8qIJ76
n3sa/hENpbHHj1yrEpnc9PBf7vcMys+Ya7k1si0sPp/PPz9f0zRfSnsAm6SW9Cmy6X9GhclAPV+M
W1qfnniKRyBJwg2vPvQwJp56/GKZybbOPA1xNWCSmrDmpWCJtw+9ClJshFsjlaRLFgAj1pD8bn7o
3QVo50nP5aiGjLDwrSRblUaWnIdGlgujTqpNYbvxGThQucGjjv1luorAIj4HCpVbxTf7TTcJKLVK
fw5V09iOOkvp2HRpXqJAyVeW1ewCVFp72yZxS06gRrV8kMOi841w17RlDBktiE+5X8KpJcG1hodI
6HTVIplSr6F0KKOP5lCecPGCAlCFvxkcukljRhr54YmF+AggUQErNF1CZsUkIXM4005XtWkDmhYd
kEtzqQj+uZs3auOkIiqn/BsAIngn4VOfRvONHJ70HAYZzZmBNQHQOYBtcDtRXmuEYEHI1C1B5Jjr
neppo1G7QPlgIjsucMzDR1zFWJSVs2ClcvDSQj8K7xZzYuMz4glZznN6GbP+xGjan0wveSyEKRmX
2aP0lO4UKVDnBsD06wq41+Twxj1sx1QYiJyWoszPo23HzN1oJsNL+QbxSGwmTxremWJn+8YxGVXz
qLRkYhQsD8eYXI/MCUk76YOvLi35TR0GryUgMKzOmXpSY0Rr86V5o9OWIIoPxqOI8e2FZrCh9qPo
fAXEigjgEdOD8sFJN1RmMHTajnksktQ6mrq2S4F/0ImR3wjANU4S/+ch9eq1Ml2bpbasL6hTGlbL
meqP23ycadiWAW1090SS8U/HBC/8dGDNl2y81ZvQxCDbaGJg4lifmq6hz5mMOiqAGgxDGL6MjiHy
lbfsI1M7yemu+X4L+dPJrnelD0HJRwZBzRbDlJqNezNnRTlk9VEhuAiNqiKZatnuSaiJcpov0ca1
WYCRwuQk+TlIThIb+y5oTKVY6aaSrvGWvtD7PpRWR95r0Q2gM9voNEuGdVm/0QJ2DAiW862eMiB+
0AkUVDI7hC/4x57z7vNG2sfQah4pdJKJNkT1QW/xxRsDZ+Jg+tx9nEBLe/oMUTSMp3lD2zYDe6nl
nFtzFoJmeJw7i/NGCYjx/tlp/HkR9s8wrdphqSrj87xPMz0kC+n6/rrjz+7kdNd8/3xVQm2EsqKj
lvvzHZ//dd7586pTF/oKAhtwpj+/sHm/XK+SA1xipFoYWeewlPn/zJvcs1gCkNn4y+v7fCmfL6+Y
X3ncUjlz6QWA86Ot2nFwOQZpXJ/7zZd+e3m/XZ13+e1lfL5TWtvf4qY4l/h8tp4R0yzUQUIAtnuI
GnmyOx/zcEm0sEFYAnZhae70XH/NYkO5hCWcJI/KD+IPA4EL2dZnx482WCbHi5s5R13tv6klPMYx
cvg1lBh3UjOmrRsLcaL4eCOtxNoxq0dqOV698KWS6jamZrEmweabYJ67Rh4FB7JmpYs9w13o/Drx
vhL4p+oEtpqV/8VOtwF+OkLsyGXpup5YnwCJV4I1paR7vzUa+80Ft3G2mvjVZ12zpbrBclSnAcxV
sedFEP5SMR00sRFtFO3mjYN3Ht30S6IO9kvrf81rf5OXvXYlTjApWwyTZXuXtoyzdR00hAxQ5h7t
tlxHafTmK5yWx27sTkZBIalr9G+NUX2L/pu981huW9vS8Kt09Ry3kMOgJ8xZFEXTsicoSbaQc8bT
97chnytb51y7et6uMgqRQQT2XuEPTayjJybQqiFCOTVWxrXefqlc+wzHGuotoGI/qvah8pk8zdjH
A/5v/JZLxnN3CbKHkqrdZXuMt+ZS4zsPLqg4Wp8DI1EitAT7Qpjd7In73Zln0mp1K1InR3+GG1rP
C7nbYh0WXdQsMqig+8m89kpMz+UMT4KuukOMPZmnGbAkjXqPouOqNCLUI5A5z11RfQXHjKHyQGIx
6toqyB9HAPcPyFessaMwV9wkxw5FF5yDwnNbwKm0yv5OasGqDhR0eJSBmGOnoMMWCaRZU5vlvewA
D0Kjftm0UrpxsRLbG8Bfu+BOqs1qHcoulUTdPPTA2eGmoqJiJE1+qr+GLr5bXTvk19oJdjXly20G
4nvWILg0p/hlrHyYUnMlz8w7vSFdynAxRb1kXLVtblwUFADSEhJTm5nHTuqUoyu7a6SItV2cpj1O
x769L4LuO5onw5qFhjZHPGz6Gu8hamcAGp1xXLuJil6KC6qxNTxwlG2bLV1fWgoB7qWcyKgbW5Ky
8gUnkxqZdJ8P/qmxu2ZrpjDF2gYBKANs8SYbwlfdt6M7WUdVDOc+UWnTKPJ163jwGkxnWzyYY+xp
m1iQuQxcsmA4Rrahbgt4pKhE1v/f9P2eAtMZ/tD0VcGYA7b9z94uFz/79v2/QO08pd9+cXZ5u/Av
ZxflX6Kvqpia6aAQjoLOv3u/lkJbWNfh5omWp2gKpxl2Mf/z37r6L66gyyfgVrSNVQ796PzqvJxO
BxBDF4XdfxnP/OhrVh+2f263ArT60PYlKqXRShtZ1/lc2kdAX1F6TZk4DjUmC/FxqMRfSQhN+TrY
yJDLbnYuK7kWehiIt6fAxzsHMdAspetF/xRTU+uEISDRNvnuFYe/faAaj8j/M4cG2GiHNGUUiFfR
E94URyuTV+CmZ3Z49JNsW2EXbAT35KqnLsSw1ej6dauUENjaGl1t24a0OF6C3rR3eNHWHcnm6EeL
MevAH7vexkviUyy3BAo2HqaqFifUTxGHAzpxa7Dgxv15EaCgNkfBdxdp8TCXQligsgY3STFea5jw
qfQ1i/x+hkf5TYIBRIsZFCkTAGxoBUYYcaVQRk1VZBoHCv92ZZ3yuI1maq/gfxdvat361qI6WTp4
1sIcoUBS6RtHS/CToPenovAkdeuibK418GfoqZidJt+7YbhIRblElvf7QDdLo0bsAjg1mg6jOenB
Ak07c9X2GOFH4VX8Na1ewu+vve9kMpM6PmYpVO8UUhgZiF7QGKDsFpTWSQrkPUCifebIZ8eVcbRg
hk6Hs1ugOauuykS5lVJFsFYuK0zuAjM+lnXwytCIslvwGYG6S2A3V9U3HpvIWya7yq2WVmYjZdoD
nwbcE4VPijHuh46vGaH4p7QXX3ZRK95S6kZ9o1npakS3baS5OhDqdZASo13HwFyGEuXq8BggO2co
wTFXkPGOEA5qVrVOqzOzNmrcgSGKdkrinDrYLJkFxHbADU0azvJoHuvhsxzDEHV0/1VLuA88M9uD
mIPuCqO10Ddd6mHOlhCzUJFCNwT6Iu+M9qewH0eBqs4B0WmPURs/eUZ88LqlYyvn3Dc2TOq7EDCV
ono7JGiP4hdW3O7WVCqVqOhZj+JXwwNxVlOG5c+YE1ti2HAEUH9VinUZyS+DjECegqSx3K+H1EQm
UFnEKZpzUTNHu+nipGhtlFm3x56QSRn2RaU5u17pzj2BTzPANMelUqHwPBr4N/AXzPu94usbbBqQ
C4lfbY9cES00Qb5byXp01IzxJu5JyjUbGe0W3Qh2rtG/2DkGMPYSetrVBE7Y5fojMusABWkq4EJQ
wiCa3mMAEdAPGpWzgiYF/I+m8F7dyjbxBe3XXh8/ITULm75aAtjDXC1dIFCNCtYxq4dzSxMukINH
owlfqQMzSNA+oSSAwwkCxRii8pwnmJK5lB6ycrj1IxpCIF37cDyjXIq4eL0qQu5VqXyIMuKgfl0W
7UWPm2spJcdWDAf2c++PN2dsLh1qF1TAVX4SMGRPVfvFGWom+/Em2mfiF2zkYS/F0VH3kyfxhxH3
o+J1FytAOS8bwXM2C7ybZm2nzsRXwoNggbUwKD8dfVR+Gqxjzl0lw1bo1pCe8ULcehpFQL9cOHyf
yLGwPhRSgcZj1VdLZzQ2gW4/g0gffcYEV28eGjC74t6Oon4vPhuCe9Tf2/oagMkLR3UdhiL7Ziho
/HFvEgKPLs96g+9xUsWvSLAug+Cxa6slcNirqtQrcTM5BYWKQL25tbdQk1vNXwoUymOfU4WJ5PEm
69tKch6gvKygT+0wvl5lsMLg9pwJu84UMa6IvZFQLQGyn6VmuFlht4a2xyiTBU/0RT+D7L4/VL1x
0kv5xac3E7jeolW9YK4hl6RZ/YtjuJ9wAkW/JHyt02Gv0qEquJkl7HDqYYd89gn6cC6d3S47aKIe
3inIWdcYEke72DZPutFex0I+5wB+aYeKe9bQxr32bIbRvYwGcV1qm0KNj0nBZ0d/C4o8twR/aYrj
8/JrpZV3DZxKJ6+vGPSssDnCUajfjzwI4r8UBCs4EHT+zkwa1srwlH1hNC+V25977s1SbyhF8IjR
uF+7Pr0/0hcxWCGyTglGQUW1BsKgWO1VDNhokSw8XCwdZrY6HG9KmDzVRfFJdW9N0l81V3QO9P5F
9b9XAX4qvXkSj6QYE2THOiFgsBIPUaXyjCkK/rWtZz82TQ6vIGWmcfRHkMNoL+NQ2Mr1BRDSSWWg
mkXt2a/Dp5r3iPG4Ra/s6AP6IEUxedSSpxANqlLyD6V/Eu+VqNZpeuKU/gT6wKOgp3+tJemkpBjC
4qtw1+IBDLQELR1/0D7Bow9mXq6Gu16q6WAjwxojeA4FF+nusHganLrdwMF7gVjrbQvHAH7v5get
QVtc7cxdyBB7iGhWAqYd5KVJfzRCeI/p7lMcjMMmbJFL9zGTiJvoMel7XJZwIBuyBHOI6qtGSQS7
XpsSXUQX0E07UEwhSoPz1ADdA3BuxNvk2mN9uVMEIGKSd5zWpn3DiAZzl9TbxqJ554fqaqTfjfNV
oO+mtWkh6eWPTV0TH3uGUFoFoKYRzBBqqo7lfW6xeV60Wn2gK+7uZLCvs1iKXdzAfGFpUY7Kblpg
A6nsklCvV+5ofFZs7NyHBq9N4fOdxZ/9QEUPuna7ne3k3jZpo3kTowk3yMENqJ+/HYCe2j4enE4j
b5BKWCm2tBzTdkGtaZnq0rIjY2AOQKzv0a5ekWldRXh9DxBCQ9IrOolWga41e2r1IOV+BxEpTWdF
I1X7qbQzLRrgHnRqixGGQnWy/LJfERRBwKfA5YOejyX/nGbYbBN/3WyUw4yn0XA2PrPAsvDtJ+iB
kJqa1t4FgAUCRKlS3C5Re0PWOCTNbUw8O0jzb3D3azR8kPhJJFjapSHPlBr5Xy/lxkYq+SXGChuP
0pOt49XjtzBSEbPP8uER5jT9Xx5z+nyQmc0T3KNL4owXrxzmPGzLwSXQ0Q37C43y+k4Ol9D2HAXC
ss3w16sF4iKR9WhJ5gkIx1Uth2ukZ6fYdNH2t9ejETwF+kbqAKGb0e6noP6f8IB/D5MdFRCmCZcR
tLj1kfwQhEB5aMlk6OtEr8ipdEp8TS2AYnZ/oq47SsO+II7qrT9C/j7iMm3yZYfsQTN0WVegtP4K
+HP0rkmRjiYh9pTzgB0boEhzG9NtZHwh0AlCVK5iF91OVO0Ilf7wxcl28p+ZL7w9JnGg+eH7qI4l
f3j7zrLg+bt5hqIYQTxjDWL+K6nIqRRcIkSYTC14qrJt3d8HRrIvdUY1Als/HNZ/+CAfKTjTB7FJ
yAjagNBaAhj5E/DR01IHZpebUhPtINe0F4PIJMYny5LvhpzAIK4vFi1SG2mDRimXadwgcFssU4XZ
JyZgdRDCSnXw859//8lEjvb3P5EDBFcwoxTorr9+sjxC4zxErG3jNKRQcrrXfO1eqoJk3ncdQaiB
fnvUPE+3d14Rn8fDC5HY1avOmRE+yU7/ovkMAFN4aBvUwdaqKX3O4/FWM3Vp4TCnkH8UsR1Y9LVV
9ICLjEfT6agKGxufB0BE6XLNkxKDQPfDHRiAM6pzm5LfovPsRZxhKe23FwSQKNA/Ug9fFUx+Ln1l
tMXXpV1diqHbxKjlYHpDDIvESuuuAP0AuqiWBcbDmGPBiRhecOX5bPb6yRm0uaWVZxudFvrVr4XT
8PIhLqiAWYgSVd0Syqw1aC8spkDQM1VlPVy+rr36JdiU3/8K/3R76IqswktSEJaa2JM/3R5qHIBC
UHU8mtRqpWfyGduFXRI/T5F1f1Pqcvv7N1T+xoUTd6QO9JGs3dZ5Rj787k6n2OSmPJk08fdVHD4g
OWyGtImy7lIx8SFnFoElYFAbMbWWm/ZKuovBcLLTiOvj1tgq44Nfpds0O+LWeXGcZt6r6R04cW4G
ocuH4dJZQ/AdcuNdpe4Bg8IGFwWnhqmjSw8j42FDKCZet7PzFdQMozU3OgGoyApi7gQHGzhF7fe4
AcwHa7y1ZFWJUS6d0J8PyVezUigfdmvye3DE8TENWiwin20fPTEFDUfHhHrWo66kosAeDKq57Dub
XpBiSAs9x04PmoNKxQ6eDXeRe3RtoazlRi9K3SAW0V5VPHvQ3rpLo/7WWe41oJzVkoIRgWuPakx0
jINfbGhfStJRhDufRNBa58igG/EpQZuhbIaXViUcSwNSdv9SlFvoQsiggfTpKRljUiQnWG3pj4IV
1wFz0odDL4WvkgpOyDMWYD5XQx4/Ia+ws9RFrZ37XMPKC6QRo3Zb249mq5xFukfEsqd+yuNqWG95
UmZuVArTA5y7Ir3vVSYtvofUEb+ZeM1pGSYezcJS2n1nyy8uWDpLoUzw+zvN+YfxRbdsVG9kCtDY
/P46voz4fxU67kSoJdAHJ6Xr+dmVm+Xmn8VXTs18k/5htP2nUZ8qM5MtImK018Txn56mEnajFesD
g21EQlaRmGZ/nlL/4ZG1TAX+nFg6qv3hTQJf2H3LMi43NkIHnYGSkxqP17KP1gXKfhaloHu6k5cR
w6nBxkZMkffoa76KKLt0xj0qN8tAw0fLQDRWpRwhqaeItKdV9UeLgRBCEtAArslAQ4fhM+1o4qY2
OsKIRlkdYAwDcZT0t8ZTb23IUI1fAqJXeM1BkKoA5/VWc9H4/Rs3elKdYV/XNSYvfEzyMksbb76j
n6Jc3/QaITkSFIZ1Gbt+Y5DoiA9pEIcUJsxfzbzSb+WWWcJS+pRTYbAdBDf7Mwz+o9M1V8UyHr2k
39tmeEzxOfFVbylVA4qt5qnGqkMekZk3QOmrxn6Ef+5S+qioF6hw92dU94B1Z58VyIdAqtJl0xN6
yWrwajBdSAM5SRAd2z7aqaozi/kl7VjbiLqCeDu5ZKBpQ+MxpStHH3wZFdajDE1MJCVCOULis7hu
dxUjuE6+9vubG/Ls329vbjGIb2RFsq4bHyjFqZrXfTYk6QbAPwZMSQsoIARtVJM3lZaOvk4k77NY
queKz28k9cG6q/Kt30sPGDTEEP7aE72kl5bUsNHNU6PTDa9vRjbOCzJ0kbq1LRYk/cWXvENlqwfE
JL44+MPkaU1JTj6FWvB5sKOnEJkbpiz+pF3abLFWWmUU/lIDIxwU1cKCEkDLk080KoKKpuwvjWuc
xKhajO1LBqxKkqt9gI+ixcifMJhZWnbUc95psHcSUMLc6tcKxQWqd67UXxy7vSgNSrmgDJLsq0hS
LTirpYT89livcoojldasE4Noh/qLmfe3wpfPJHh9p89R/FiLaAw34AXef8Tgxgl3G08Bb15WcEi7
lwFxYBEEGZUoWWiPjnBXFjKlrrUG5nIzDb5x4/FIaO59Tomutp8jQ7oQu/9oIfxHZs8/jGIEbuIf
6uBUtj/8zB0Is7ju2nTT2SkqmLCkc4u6ZkdTg5tcq1HwN3cuLpK/v7/UiarzIYK1CZ+ZoRVFFS7p
v45lha4hqqg36Qak/Q378qOY53BZaONm2cn8GHFydLt6IepnUdguXE3flAQ8+UDhhQoncjMbrcKk
dlQXKR4DIsiOKGuWsoIUD7+n+WxSSNGzcibiJZtCqYUtLNWNNLIfW6dadUW4E0NGF2BOADuoNde0
/KyOfCh2iMKS4cVzzZMPDFenuBcOqNTn8RHFzZsYd0NuujClhJh2UCTo+qADF4JhwXaqjLqLR9BD
PJEV4wt0vwWkjaMd6gfRrm/r6Jhq5OPheOmhtkB6hZ/PM+xp0ZP4ztoo30ZFvoWjfCwafpfoWbJi
RG9I+7g2ChDrtsqlit4Tsro7EehYvQwjyzhVZK4jqkpFfMJU3DbcR+qBPLGt/SgqFF4ro4DoM93q
p3xMXkU5xG77u5TI/FtWAEpPgBDW2ULpXss4XNVdcjR1oo5hHF8Seanh0k2JAHuBuRT0p7HmqRRh
HbI2TyPinxA87zzIuox+XTrzC2WGldiqEniOKN4Nsj7zbfmYo/iNvyouN9FTM1gnUbVWqNeJatNQ
eDQ+9aUowpF7vYgvjUTSVY2UcyEFOxk94zJsLmKGD3g2utY4ee5wFts5IA0ASgHlorIJjinl5LY3
j34F4tEf+1kQYavroj5Vx/pGjL6ispaRL+p1e6fgXCuS2KG52kP3omThw0hxRmnkB2knRt2GIrns
hkeV1oEyhk96EB6VtCHZ9J90nU8lGYzQVF8TVCEGF6nVCDEow3gUlTZEalYlT28qG3DWqcDHTB9E
l7n/EMJYFQGTEg83PdYfQ89fIhi5VKLxpfWZ6ogm2jTBpCvcoaG5kxDuVhFL9qxdAExe1NrqOqa8
WCy9bEN0u0PObj/d8DQ9RBgZMA33HX9PRi+dqoCeom3OLAh77CQw4dQQ52rSbcXkk+o1GaSBeBHg
Ze9FlqjrixtOVF9DJtW8J3eoCqo1eGBYGPrMKqu9xSMdHtwTlm3B4D+267ag6sxwLOqEY+5+//3w
AaXu79MT2aZhOLKB+gOcxF+Hj3jQwgKYf7KBy/CSVvwhx26ruZ+oc1HwaBB0Fsmo3SQHypj0aJAa
4kEStWdxY1W+Y+KCQw5QO5SIsw6D3ciYhu3pBSz1uQgJcMvgNXOGl9BGGNToT0zeD44Q5zbB7sVd
BDiM0uuyuo8kAP4yChl9IKk7vWXOSUtJX8q4dDl9M2w0Ya+nNc05sUjSPRiAspETMtsj1mDBoyKq
SObIY9KbSbkCHvqUl3gMemEOV5CiRplRC60zapvAZrvZCeFa0k+/mfVqtu7QnXaocof1cEPtFk3G
V7nU8jnOcK9ifPFHbZuFIT5I8lyM6qZe75cqg5MYcx48ST7JRQk7yH+SbaKQtruBCbkgp72pcyH7
iUZluRRzeIw4qYvWc0Ynu+gI9cS828RHhztSPH+V5UBKe2jpa8ShfBavJsIkTxWpMYoCdxKo24ye
gLgrIqxTxYs41PshTx1FZUCinQAdaicyDb1qr0oE2CobXgaA1w11+2RIA4pPqw3Y6YuTNRf5EAi3
RmXo1m2Em1KKV0NRvcZ1c0XP8iwe6Nr6K/T/f7L1H/ruiqwzTf/ntjtk6yp6+rnh/nbFj3476cS/
HEsFDYQeG6RMkZq/ca1RrPkX3XZFdlSDnMMxCVN+NNzpxGvIbMFa0G2DYMGgwvSj4W5wyJAJUTWN
ZhAEaf3/0nTXLBFyvIck4vMoCIXolCpsvqitfahl2XB3k6SR9e9jVb+W/eAdfMqXp7aJcWtEN/CJ
eiONwDr8VqQNzSpf0e7LsAq3uAHgx1qiW+13/b3nt/hQ0YwgBTKyh7Jsq/smUGcuZu0P08JrqOg0
cWKsfW/IH7wi14+NYZ+pZIVYUSItQXNebqlmcwXsuGHX6MAUx9GL53YeU1EIWrBPoIarODu+L6y8
zY62X9M6HwLJmVddkSzeD09r0znTWtta0oGR6n13ShOltGh66Z7UMUgWymNsKSeDvst3hdbZQFT8
ZSgRs2p7pJNijzk9onEvuHbBgy4jXV5YqhD8p82ayllJG8QtjjqdCtqN9Kn+vWvaPy3e9xV2vKwK
w4EfyUVSYFaHrrmXtMx05zHeN3uMhvt9FXlUacQad1q8ccrkb/ttFUpJl+VC61WcPS3etil1cWx6
ocDutmXcNRtrOt94uwpk0TY1NMxoygpHuayq7j0MduY6ZlnzBHMUAK6NgfNzhElmNNDo/tuqGyTJ
nipMvHXgiiGoktrdETBRf5zWxo7OC5CFKtyLo9OBusi8dWrUNtZrkj8ro7L4gpmXunDb1tvpDi0q
VIInqR6HYHzdZwS5TtOf0CcG0jxY+Rd6Wc48LXWU+sJGvylqNkdLpfhCdSTdUBH0VtNpXSDfZ3hG
XSwwAD9dXnitDv8XX9bcagxrAQ002CHYcn7bdINIPyE3jZY69tprM5Vx0NPtOwiTYMdwe+KOKKRF
AQfnzlIy584QCxjze79R9P37/sZPRb3Hu592TYtmHJ07IActusvdj9fwES8RjWV0f1Lc2huxaGWj
PVCRi+E0c399ODCd8r6POi/Ecb/KSO5Ci3xN99dKVXyetppRr0ukdzjwcduXYg4BVrf2cYzQaNro
2uL9zLRMBMCtVX9cOR0B0LR0Cw8WP9imy7Rg4l+XOMmdEnKTS5Mr9b5MAdVAp/zWQl4ZoEk/aQiS
zOLc8T4NVaIJpAUCVviNrc1eSfZu2OV7K/BIOlHU2ntyLnWfECcnAnfVRDr5iHHRGx+UTQ947/y2
ANcA10rZ/bRLHJRE+d2IPGf5fiBAfff8Te17/8e14sQkrNxlmMY61PoMr4q6sJd4Tl5bvtBlWugq
v3Nj+jpUgb/2Be54cEJJOyaQoyArxc1BtqW3i9wASxIYoTRIhGqB04zpIUpQD2UjCMcAd4/3VX+o
UDdwcmSpSoytpyOdOIzrlU9u6rs9eAbFmgF/8k/24CUyZg3HsGHca+LCP0Ey9k90mNlP2Q+E/RDp
2LKL85rR/XE8QbVCSxQkKP0aeRldvlRlPFysxbT+tuhUwjThBlQUkXKZ9o0Wo2PklodM7Oq9JD1g
TfP4flHtl1DVf31R9+0FMq+9gwmr8TP66dmGCzHKanN0R7bedkVNtQo7q51PmzHSqWdnUEFw/XXu
+35jIJlI8OxGe26wdslIUDQSdB67kNKL3xvJi50tJCken+XaLBZSk5B8DjEnGD9mhT+fYIRQRQ3v
D0VTtFY+TLKO7GhA7hAgMA0dkaIPk2wGXzGrq9H4bqLRvqn56x96rVTQwHJaYVdtmOsiqT9JqkIm
l+h5tKyDMVvn4m/e2NICZ0Xjzmv40RQsUbeIHOqzUhyc9vmeQq0IHQdANYFxVJIQjcMysrcplUZU
zOGpyeU6H72nSOUOpSXcA/hMV9PWtOhaRP6a5Pq2kQcH2R+Dc+130tXAYnsm0w/A45GLkZzs5mla
lttpU6bBUplAQ61QMLdiQ9pp4yAtscyBIxAXZ89Pwm8KyJwoapRPmRloqxSi62pQ0AjxW3OedwTN
QaijNx5rIIaqVjmioZcjlykjJ5BSsfIryrAD7i6LsFGpHHaUPYn39YvUsLBspZ0xarnbgeidzZZi
/egdpq3pNLuK8ajPeeuhsvTL22nbRgFSR50jOWeQx9YwnaW1UwfWJ4Munll67bPrRQDvVGekglJS
0HM8qClJnz27p85SmiX21NZijHPCnzoyTz8Fkf/Q5qXe+fGmodyNvCGFb7I97J8/3DRWCOgnq0rv
WwcBF2fRMrrABhqxmF5GoUpzv2idfjbWxRkTq2SFE0O91MI+ucp5ApQgbfBN8UKcxNCenEuj7u4Z
T6Q9sShU70RSFkXWuvv3A9PatG86b9r8sO/92g8H/unk931EmBiz9NY2DlRwP4FuHHM9kraKgedw
hAfmOUGZZe7rEpaUFhp5GkLOJVzZvNK8F8TsFerCnmYcOj/SdhhdaruuFLrK07ZPiJDMLLH3bXXa
a9ZGtVb94PB2urhw2g9bEB/1oIkPXWiGYHzQps4xe7nDbgI1zUhzHkEr3A1K5n4PpHSttEW+xVUt
mSv0rU4xPZhlR76MqEnCZi08Z6ZV2HN3YU6BYTpv2kWbFYGbBHsawe1makA7vIicAzLZyRVlU39Z
Za2G9L4c3XsRCzmvZfYRFZR6Ft1rrRTd22DI1lFgFfNp33SeLhXSJkH1DMn6v67t7ELaNeHw+L5L
79vkaJEIa/zJF2rZqRtOD1FMibRPEcCqpDfN/bTAfw73EZR1Z6mIEN4PTGvTvipooD//0+GmjNB8
UX1p8eG6WvWqEkqh9jTGXXkwHe+7Dvbx1CMceLNiLJ01L7gqo9c9+EO2xKlHuuR4AyGVqnlzpfaV
ZxNEnOvZ6mdrRFXSb71423nCpcBraexxgopuS24Y1YNjBMUWARd5lUuaRLPOXut5pzw7rgfjGb7u
nRnZ+YHZB/69OBCvvTRae6MKuwC9TapkaCxHQ+of8UXN4H/76rarVO9EaOw/FG59DjKf4qRu+g8K
puOb0Gp9xGs4OC1aqTwPpYKDutj1fgYkcS4XV/37NaYz1DR1316jDlGe7NREXRZuMQIcEAaGb6th
plCv12z2/rRKUbcbpLXVaP4SXJl0c1t/XJDGAbH1bekmaxqsApvZYDpqlv0C5raEe30qXbqkWSN/
KN3adCz+0K1TRe38p3zSkpnoDN1BJMxQAJg7H2rrrh9RDori9HuE/Og5U+Hhd6FbPeeRj6dqidtK
dFKCpARp5rXwpS31k91k+q4OpYMf22MyD1AXWbiIj6ym2c2O0LDB+CHeIZaIenJYd8NqRK1HGJx1
y9+PutqvHSDdkg2a6IZi0NiWLYFz4ev91G2UFE+y4OxoL54m7c0yi208T6N2EyV2PnvbdtDFPVeF
DlQqrLPN2067sPNjT3fQqgcEYxAT8M8jMOHFMDDSTpfU8JrnJRyVOU9ieEfznWIj7U1g2WZ4N+2b
FmbsmGtckHNUVzlgiIVVqh4I1BHPuz8EJxM04NcfDFCNrgMaUWymmY89iSFOCmc0e/eb1IXHAo+D
Wz8ghhPb2mOl5c02FaANU9Oo0cKKmaFfTApFieBaZMl2dCl7IYMdbIJMs5fTpttk31AlLM9YJUr3
FlSct6sx7F3p1OHX02ujenJfyUdA2gjPgPISLtiw/ffIi6C+PK2+baNWv5/WIoN6Il7z6LLXWYO7
xwByLcuysMVlqZlXho8HemPwIfRmCwOlLWlFRjYYF8t6W4R91dHNE9tdaBeLMVdxvUvwopjme931
lkFNE15XfIHyyvqtk+UAgu3823RCyXg2s2TJpg8cW1s3w9O+6p3qS2xg3oNS0FNFUxjMHIM6ZWf1
E5aX8iqtcm0pt+bPmzpiCshJSA8JPrHHEC3z47Q2LfycBBuuRIMk+C8HgtFL/oAmExSSD88rcBFV
k5lrNfSap+M/3fA4YQ+gfkLzG5L2JZ2AoJlhzF0e+0S+Q8RguGhOzcJyUOoJ4AMbYnM6QBt0Garm
8HaaV3Xu1vegNps0EBxF3iIyhUbEPeYy7j0uxw5diuTWwpW7x8fAvR+UPFobuArP2zizQiRLOvS0
cOxFAoorphNxJv7MFGXspyum/ebMEa867Ug93Z5eddqarpheNVFQ3n9/FX/Aai80imA9nRcgkll4
1WryV1KiOqJ9KayWFLGY1qZFB2lw1+GWDB5ArOIdhEElQKYmwvTk98POhBj7+SFULV2FWGMArVA1
BXDFr8MO7LDcl7Cw/IL0jTaTBPoDFLh6S9Twy4i0713Zy+oN3Pw8D6vyStmhf+iE6I84yUYE+tT2
5be3S3wQ0KFeY3QkDg6xjRYqcc0yFy9h9xS5sPjQKEezmSQarLY8ag/TUfhwdxB63bNSu+3ORuv0
lGXg3JCWCBZZVxnX1hiDA7oiVIBCw7jiI6ieQQtsbCRErtMZXv85y+T2YTrOOHjlvWsgyJwdKHC6
k0GmKeb4kAUcc1NHmnVJZSQAS41ZzAztg+LlGEKIzQq/4U0E3Xg5bToI/yzU0LE206aOgt5My2vk
iOzhoembG1XY9ALRN71E3jAu/UihN5M3ElWksP2moBm7n46qdtUcf/8Losf44UHiJ0QAk84M7yIk
NT+E61hkDnVR2d0XGrHA2DJj1HiKRa6P2Hu+rEEDhxQ8ZexoytTY48QRzoceXnlmDsbZTZ9V2Q4v
eZlFlyJ05a0d0bRS+hA0Ha0qqBa+ta7kQFoOWd4+ym2It1mi1XceMIKHPgerTD/mcWw7cLdGDe6R
SPqx0ECyjLlR0v/o3CugubfLcVKrt3aFlwslwvYxb2y0dGyzONIRz26DRstSXF7lI4KyjZctpjct
RhglqZ6UhyTLx8/2j/fEEBXqpJPq8+ksz7BHbO4xBpxeY9TmruUOC8kO+3lvadpZJd07479NvcPz
T++7HIMKl9aP1nraNy3csMdHl7z47dK4SxXIq+ZnWbBYPQ1rzkxL+re1933/tPb78ywaxW+v4vx7
7cOrRIFjrBVjVreefF+1ErxMHyh948rj/bRQsFxcGZRlFu/7PAXV27aBMzldNh1oKSehE0/5/H0f
uL4C7UK1WBnd+C0MreKEiSmIytiTt4bWF0e8g5xlVwX2xceDja6P33xRW+PKjO0LnV7cBBsUJmS7
OGlFW339/f39wfJB53eB+cewLbRIafV9BDWmZpF2gVr7XwoAWeA/rE2lpddas+rvJtBNA6WZr7Jn
G3NftbS7ouproYZmrvGCyA6ZjnNUpkTtLIeycZkWUpsMCzPCJ2zaVKv6Dxn0h3YpHxksDxL5tk76
rKOO9SEUBZzpBfhRVF9H4PWhM1bECSz0OK/uMgvT3a4VTXLZ/bFP7q1k31o91gsJ/GcrrfaVbMdX
U+lcTEwrvNiSpPviJYk7S0BEHEmvywdpSO7MRO6+5PiML9VMaTaJvwAdmXupehzqUodgjkcp4A4q
KbSJlCPq/OpxWpsW04n4znTIqAXZ4vc/HMHWrwMTX9xGNtaWyZQU4v6PsGmv6+U4Tlv1EzMpujiI
vBx6xEvqt1VLbCeqlx3c3F1m6PJup1P+l7Pz3HEc19r1FQlQpKS/lkM5VNmVu/qP0GmUc9bVn0d0
7/FM7fn2AAdoEEyi3S5bItd6w61fNuWMT32pVZQbbZGXkgOf5t2at2sLCCyrLLFjLJfM4ckQvnMM
LfeDEB0Q5QY9x3VoBxZo1YbRZYqKuN+o1e1Fdpl+Oe65kxLlXgblIoMKSrhxwNurXTI+qWU1PBbp
xYoLllR6vptB3emenCsXUXyExbJSC45ykZBs8UPiR3s5aCFMu/FLIE1pqfeAumOU+JO2PyZLIWtt
g/BXMADZ+TSQZz6HBDlR8FPxOCjl27or7TujJk8bksB6sVMxPfCBPHVZ37/Ioho/jM5Nnq/jAjgO
IirNSY6R0OCU2J6KtODHQmTai4JQO6W1oZ5Srfpdk32ySJbRT5NlnxxtoIhizYXT+zAHuBS5XQ4k
K320tJKo+5+FHJydTk22hTmVR9m+DauxEeJ10WIJOrmOh7DF4ijNkxfGQP6k+jOQ3C57cJbnsNog
BTW3+Xm4PoYLpdgaRF/W11E1K56aFLLTwMEDkh7X91WGxFW3VZcxOYukRr13kWNko7I8y//pVVGb
2ke++ftV4wyGiDNayH1m83wqBhdf5ylRPho3JZyole55gPhzlk3EE5UPHfQVku8O8jYL7DnL228o
3yPKJWbzQdaED4rSRnJEkLh8sJAwM1ZyIG5jyGeiqTayeSvkFbUF23NZSRbYmGirTksMdKlwaDC1
lkOknjvbUBXKvey7FaHA1S0oo/SApXVyHHo3AalNTRaN4iOMKauOn6XbMYvPcRei8BMgddo6Zb4B
Dp+t67isNxkQUGeFQrBDlnOMzk33R1AV1mMJCO65aUOE6Cdd3VybTdc9ul2/IvXsFx4mjQooyLLf
ydEQiOhDHs8nJYP6G5gWSvm4PqIdaRrvKC8i1Go1CBAszSIlBGnOU3KuwiZ4q9mxaG5qvqfz1J8+
XSWIASa1wXazjb261Jvv/JoPU2dBBBZFvYNo3dxhAl6+dn30JCcEOnqVNrgrRP7c/miVOOHFo1t+
z68LOKXirHMTdG4RNvqlwz5tJS/0/fLRbET72vvoNzaa3+6SXLhvkYO0zPLSFtYhnuK7694RHWzw
JPPN/mWAc+n4qn0XtyZWyK2Tf0M0VC0A1id2t2XLbNz5oI7ezAYDtmU4dpJhjTZ3scuGGl83yI8H
exwRTPxPMFaGW33iHYikRZ6ZtMpHUCb7sCmz18xxW/QUA3Qml3597H+OjV0+2lU/PdQVfEtsLvyP
BuVQDdbauV1Oa5M7cEZolfYuyfXxSUfU5LEzT3JM9tSaXe7SFt0n2cw77dE0gTsisBPum8gwtomq
FV+WbIv8LARGSFh4zM1Dllba/TBZ1vXjjfHczPMi/9AMftSdHav7EaWPZ8sMf8orAaZGCB9bKneB
BcFlkolzxyn82lra9Q+h+1O0Hpwivjdg8p3xcs85ibs94hwgZslxKEVTJSsq3B+ulUlWBnV1rfw5
hLXx/8ec/34J1skb4plsC24voQS69S+PZf2/n8pojxgqYX82KoI4wN9PfJYVtG4muvHVNGfnnKTd
WR2j6kPrtHzb266yk81cZGuBmM3Cu7AMb+j86mMa1j5OkEC4UKYrvbzLsWFFaGh3qykm1qwohMQ7
WbuOVuLuf28tCIp93loQubFsYQNeQRsC9tDf/xOcHZqq1Ez/xayHbdFlnMZrdKlss/9du/W5/9An
57nF2R9MJH4XofCSoyWGN2N/6OcKenPq+gc8fvZTPuMGrY0+maOOJ8+1PXPfwyFrE/lj+tF3bbom
7GQfKrdx3gkIo3GSsisT+T4KI6Qol2Y89T+LsdYu4RQblyqMfspZSoBWpeFY2V42a//FLkvxXvZs
Rq6BkXTMq62xWAnpRALQV2r9k7U0sTVfB0BEX4JsNh/5/bHn04r3ebIBdZDEhpDNSY+IbroL85gn
j+3YJ9sft7I1JZ17ljXi1epmKAA0JHZKtld2KiL7aLqJyMpyqZwsr08wElWXS69z5bXYyzie7OzH
ZmKjAIS7NNBrDyK1Yq8ylO9paNreiFLdQf5PYtd9whLGvGAF27/2KD/IboGFsFf3AFWRm7CtjzKL
voXxnP2I5vjDrAuTbf/o8wV1kjuYYB1JQfiOPCdeI6viVjegCCe3Rteq3EPpE8Kae23qGs/E+sG7
baxqrSt977aVsjogLC4Sloj8oDDrRFgPsR93Xko3fDSMyPhWWj7iPzyAHwwjLB/AvvEQWgbgsT+Q
vm1fXTVf8u91v0UkLPzaxD/keOqP4WZOc+VgtoRX28ofNgbb/4cUpqg3aG4JtSJ+d0XfP4+ohyDW
oChr2c+n7sVtW30JUmS2h85udnbpKl9CCPxyApSEcqMPBgqEcRi/5BEBmmVBNTBrD5Ug575PG+Pc
lD3m48tA55PgirReedT9xj/OGVZGIsNrKh5IbQvff2tA4lzCuQxeLc4GZaBN771tl6epBh4MKnB6
d10DwbjIyHdyNCpDDpF1FMBWYrQmWotDD0oaCcxQXyQcSVgjwV18NwWKAV4rmt/buFv0gksSQctF
thtsOrQBX5RmUC52XjxfXxhJyb3thv1aXuSYebpufQcPHp4UaHTBg5rRW16h3MKpKYqN11uz+rNZ
4eYNYrv/PSqbcjSqCTnIa9tM11+jKnjxk2wVp4juIaYFKxplNet3lUcfgryRUfkHLbOIiPzXmLxC
8a2NkQj1blFAyn0fTPLY1B+DoQ6bNETyygDy+9rrMFgLzf4Kxkhdk2eLj+XkW8/J7Dxd+wnHE3VD
axclOCKZQfhL9jdsSbysiZKHHHGKC6peZKXDyfmqTMW4ymCBncVMrDzPg1Whxvqm6UFpD4aG+HmO
Aey1ejOERVCh2WEf9qTqPGRX4Yh27OQoB2DHzfnaV1XiHkUV5UBmCvvM3B6t1dIXaI8oUBJRyj7Y
vgYr0cfRd/Kn4J386Fc/VLvIdQrM3bLvGVzEeFV2Z07GFparSbztimD+1Uw+SW9n+N6H7s+5xq1P
n80RfV+zgXMHBDfERvCU+ID+8G7kBJH1wuU5pPqnfugdglxLVU6StcZoyRo4TobpHhcqdcGFGC/4
p0yuoZgY6gXK/Iccvl3nDNHExzijweEvZguzq7xkOvIviqjMB8646l2jaNo+x/ri3mdfBt4wbJ6V
xQHZmev+a4jKAHLbyO4r6yDv+3vpbxEV9XgfLIVsBkEGSGvGSHoxv2iB3+PfuChH16N93y4FwT7k
dxDF89wA+S4F1z+d5S+gr/sD5qVfNNJXF1kA/egv6A7dV7FQjrJLThVhhLCH2Tbr21w7HGNiSCF+
HDUZWX0KznrWznd4Okz7uU/N+xa16Y3uFvlLUHBvsQYj+G5gKjM27KFXfYIwMaTrH2D6MPo2NPPV
jSAWypVq0AHXlYqKXLYhcKwXSo30He4g6PLfO0sjZRt6nw1zOq/GoYq2ja0YKzlipyYx7m5RzCOH
TNQkbu+oZKdxqcValZ2Csm7vSFz/roV/9n0aLUgHbNQwWPtBox5cYqPZSlZDoao4S1DIpiwsw8nF
5jopGltL92S3kwhMrrUyuvQgFshHpe+O5eqHxa11rYts+igydM+HkOiAZZgLagjjDnMZAOxRrge3
I4kahO4bjFAvFeb4kY6GgZh7P21lE9O+fRIV1gu0PJTWzY6XaTjRWvnifMXuu4ga/+so9MjLikw8
aYpRb/M0gu1aK8nRaEzogbilPGoufqBhmOGckSKCZywRpmCJNbV4UuydvH6/dcmaUw0IQtU63FqL
iDfZxRPMQ4dDf4MtSR5anr40ZZ8s5pKdC3KXBdYFjvUsaq1+rAmAeVpSd9hcl2SiZXte2mMToE4t
2zzF/9MOsvrdVNGK0HP1i9r4j1mt5n9wQFwLPbe+OyWOnWFiChgEyOaFThkdhZ0F952DvbqptPVr
V+CO2Oel+6v7nqZJ8Ueu5yA3a915VbjtbTI/be+DodYPhZ0lu7TqqidOnaEXZ1X6vZ8nJDy5SuvL
czBxt8omHv3cWv8tCf3J7Nm2bRPMNcwuQuOWofJ1+vvGlBhl2Dtq6f+wCpgvyJMGR/QAUbSt/tCb
oPmeJfMGBRN3+BGbxFiS6H7S4VVoTSc8DByiMyIWewUS0dqvfNJSdvEQxXWDn93asMtol5VF+BTm
ECjac2EE5kFVLONAtKBc4xWVelHfGbvZVJGtSitzXajo/VhjqnLrYLm0rrZJve3eNRAv63aCpUPc
DlgeSoudb9R7oqrhOlG0g0i7+GKrgdfHZfRF1zbQU40v8a8KePhlLl6BYro7dNvilS764lTZTn5S
NV/bZXX3qrgz0kWBZmHimll3TtdnuPn4ytGOnwl6lA+QDJuzNWli6/cziVGU2I+Kiqi1ZUfQHytl
2GY6wlGDr64NJ0w9H4TrVgFkvh381NjO1o/O1HPYz1a+sYmPe1YI5pYI+IidT8ne2+r22Cqmdzq8
ka0729E2AUcM98dx0QgelYi33BTkeBJrlZRZtRrVaH4e5voUK2i7TCHPfKfhA8d6197kGmlfPW/L
7WQ4SGGFg70TSVutVaMe9iKowDkN+rekSPK7XmB5lQc+cFEFQPhCDX9CbMcrEl2/z5aiRYAr0aLu
3i5Db8ji8QBdyD1qWWB6eVP1gC6L8DmJUcxKR6RseY0Ypiyk78mq1noSvwo/bvdz5h6NCFw6OXR3
Hc8dlLHKOCVF8z0IjZ2N1gGRuwKXYr+fqgPR8ADR/1NmmG+kXY1D0KoLodbq1+xaAg/gKSjaGBx4
VrxwqstOYZBkp4qb9BSqT2Hn4CeACsZzaJYvltVmByvaC803j4Svz0MSii/ce/doNpbbtDg6YX5f
GCJ+r5V0p9lQHJU0ghBGOvLR1NGZrE0U52zlIsrw4PC1PalJj4FL37f3nTjMqgEsqFPxPA010KZQ
d8JCRwXTttAV5s9UYk+FGWxRbO3RtA5lFb8VGYYMPm5FTaJPewfzP/TE9EeH8+iKW7KzrzrkP4lO
PGtx3T3IAj9beERVrgC6qY1jU6nG0cCCofEN+1QmsXoeRByvJyC4K81WNjBpS29ASa1V74PKAUzU
orMahseKKPZByZRxP7n9R4Zz6L2pj8l6MPgzGjFe2LphTSdO9Cihxriz9PWCwJodfQfsAXqibnsY
tvxQh2qjk+8GZz6O92j2XNqG/3fedQ1ptw7BbCTG1kneLeon4YaAhbtLA7vAvLxZizH4JnSj/5fb
mvb34zZ3NYApNhg7g6iBjRbKp4SGj5+J7dZu/jPiA30vpuK9C2vP7pX5DHYbt5okZH+FT2jpx8HG
7K3yD+RS7F3IE+2UBQkC2smiHQZVMurRVpz5bf/vkIC+nPhviWzeom0SDdBdFQ9BAAWfBUhQxUjr
rCrjX2Op2HiuGRGRlOKxSrXivnTR9dDtqfRK4kBeydlxC+Z3hZn0zl/szt1yPoY86DYZMeqtoQkQ
v4uyXhm12WOh5ujtYqOBRzX32jwZIs8VKb6WaEjgkBO+t5P6b5+4VBe4/X/AAy3/B1NDXQNmBf57
nz5yPcrTpIws/SeP9Bohsio5w9uFLU1Y1i6D5CyLHi/XcxwZsVeUaF/IPjlX1urWNjac+Xrv08BY
De0es50vn/qnsU4eyuH5U3eyvLoexKe2mEK43bTkDFk0SoyCVmoo11e/DdhGn2yaDlmrv/Qt75zs
+nynt+j2fBrIG1jYBJj+csHtxRQNW5dc4yGyrCH7I9TrcW6o0x121z0gZASz5pbz/ura/lyVE1BJ
ZMLn6l8uC42iQs3u82JLu8WydC1KxV1DfMcyhk3XvazZ7NJR1b234u45GoNnI6idU0UQceUMXbG1
gEYQ1178CeUIGU/nJJsToawtmzW8Sgjaoj8ZDq+NriFz3gRPcGHGB7uwyXMps/qRZm7jaX2inebA
yV9wIjnKflL98XYg8k7+L+L8JJ4mva+/CPgy+1KrlbWc9Q+rann12xn1/2S462JBjPz9iwu5HciA
QDEDatnnHVBckG4dej37Cf2Cv7Dwx3nVdbqD1GG9bf06OcpWEeuhim1lluJKjEyo7PzLyBDfjX5a
3csufmAYT5uoygKGNQdCAawni3EO3GutKXlaTcjKt6Hf7dQBPJGedDs0B9sHbR6cR0KJIDFt23Pt
3H2UXSicNgfTSti9547zSELEeSxnCOxZrGRr2SfnJS0OeqoQ3U72Demyq8MLxFkAFbk2WEdZuxWy
T4RhvgU6FazkgK1XGCN8mnNr/mUYL73pTnGB1ZNa+rz+//lyt6WqBqjaJNb/NNVtCQEQhifwo47K
qbBz5SRrUdS89ege7D71j8u0W59Rg8V1UVEDJAmj7Xb9p3mDGZRePQhr/WmgKCq/xx+CVZsgJyHH
u/X+0ilXFJB10DJBQbCzzKOfDOYRsgyK9y5SsDjAb5WWfjnoEC2sV5kRWdd5tyvgAT36vjotj6Hf
i9wuk2uG5i7yn+GZqSeH94JSYDu8tbr1YSwkvGTEwA/GwzfCGr3HJqna+XCoLng8bmrhVF+dycFE
carBOneVfQobNieK6YsPlySGJCCINCyJPqjp88hO9M6uOM/mEIiHtPLPOsbLpWOXb0rTBOcybT8y
v6je4iApTx25FthfNLsotPekqPAWk3OzTt/VsOM36OJWb0O9V+wT1jpoW+XdcDHGmG2iKuZdSWr7
eUACE+R0av9U3Y/YwTOOXArkSCWanxDKc/Z97HQw4IwFadfNT6Vp8/CMa+VO9llxM1+miCzbcoHs
gnbYbfOw6tZBgKKCHPAD49HlYHIvZ/RjwX8Qss0m8KvBEy56Ev1UY5l0veONRNkxHIKPMmkVpALu
lLKQo7c7420g4dli6TDkbl2DXOR2Q7290q1Pztb+XN6/0/YSTxfMM/i6FlkLDj8g767tBWk3adir
BJp/f+uSM2TxTyg9OU+OypU/LXe7lo8AfX3ZNrUh/BcQn9x+/e2WawF6Fss/tD1AgX0C8Rl12tRu
nDQ/zDrY6yIqT2np69uuYjeESJC6taqmPF2rgfveskM6cKdUf5DGeym4i79poaFu/NFyj41r4+vt
lCYeB4WOuEYVHu1OEyu9Ef39PBrui8j0bRSqzpdcyznvIE+DoUbofmnN7lvpN+KSFkH6GLgB4RD3
8X/v8xZu8t8fL5ajIZRjO2yO1EVM/O8HbM1NHH3U1fyHiEes1FB9f/ITfzVz/rjIlqqypc5hFBDq
n8jrZaJ4DLD7I1bM3GwQ9SHVFxMz1za3SYUEWOLP/nGcKh9sHLXSGM69OkMQWVowkUWNkR5VWYA3
Wot5Ug9DYPmQBYV/qJSe4HLSqrse4YBzGKFTbcMOeHHCKvDI46LCX+ehFzZEu9C4joJTIChgOClH
WZN9s6nHSHqSNlkGP02Tc7ukDxrknhlW6mWtKOofgimqXtmEWfjHRDlSoJXy1k4Z4gOm36AHStM0
tHdFca2zbKn6uhrn9s0dVePSVfOjRDv+7z+T9pneDZ5dQhKFw4YcmNxnEpGvaOrIMVz5HuGcsesQ
GTfSPn+UBerMKcTJ+MLbdKFbRECaIjSwuknkSCjG+WNNWBNAKC6gSuUHXusH4hLhHxj10UT24Js1
KP5ZrqUtqxKZg+KHTd3tNayIv6nDhkuuJ/uVqH7Fa3ndJjrAuRJJtKTy3SP6RRq+KO28TX2hP6Vx
FnrR0A/fhla7y9LC/MNZRIZS4XxD+9VFYcgNnqcYdY8eedmjmtjtpq9rZ22K4uFG0zTnirdqaMlf
qZu1QOHOMk6Suom5TncPmOYfL4q6ViWcwwWAzYyTXFdxxu5+eZU2TAFEllPy11fAreYSWQMJm6rA
rBEB4fs6qh+iBDUV2cWPYkLo1EgwvWSG1rvFFnpDMBbrarLFyfTrX3lSFpfBiNzH0XCe5am+FugM
dyNPv9zvkCIPu/u+d+PnEdThuQa3uSqXfrRsoo05Oek+96dpUaCJ1jBqMPmc0u0NXCJrN9RJ3Y6v
aDfBfXsO9d44wi/7Xei+aRzTzkJjg6isuQfEtpZ9csqEWfIxbEJtl6gg2uu46N71H7XdG+9qW03I
J6vkC5amopTjtjYmsRV1ZLzXPCBXoE+Ch9/XFEFlPmlBKHbhEFYYtVVAsPhv/GjE/ayW6teI+Pwg
lP7U113xLCZA+Gqcf60mC/fnCFl9e2inV/ITdxlcyK8GrMiNYiTZvuii6EuMPICcn4Waza+zxD1r
uRxN4eXij9zgHgrBqvP+5ReIOOlnTgm/OhtFTgNajEO47PNW3AqGss66uvjuNJxojNIRZ20pqjkc
vTZT463sG7qyhuSr6nc1Ia/TbR6R2OGIB8mpGowWjxJUUTp71HbB1LnvPbrxca/PaDFnzXpQneBk
Fv50MKZ8Hyh6fcktwQMpF3tCLM1FdrUmUcPeajTgM//pkwPWLPgBp/29j7XupardCJWnAkMlRGBg
wRvIIUDjGxCCx8/A6tF3kM0gKLHBEfU0HK9V2StEo/veXybIalnCxYzjkaAhC7VLcZ29XO3W9YyO
diKOvYkks6kQ5zLHMLprEgcOzpSrKPQKLBGwVfWs2J62cVOEJ1n4TDxNZV55EAzz9a1P1pxl9P/s
w7U7Ofri5TZLToW7OnmOik05MFIVanBnY2lTqTFmATay6cLX99ZyWPGXo4wo223ja0hHLF0Tlu9n
BdtLY2nJLmzQ0wOEQdT+sJO76DaI7IJjmVE000dVp8GdGWDK1pVi+gijEC8zv3rx08SEjmuQ4l6m
8YexVrkDMB+3RuOJ8B1SSfSjUjFs6skO9rKpc8IhY/9hxc4KYZGVGxfJMbZwleunMHxpl6LXNiNJ
judrT5gZKwxRSxw3auuc5PgLh1Z71Meu5k9AgZA1ULZwiA+zJurnJgxUbBQI38jRcMZiplSncq+w
cVhPcRA9IB9RH5oxLXZtnnRYoKou8GThfx+q1ota0/8lRPUO17x+H5oBx+XloipUGk8EIt6mQQQy
UK8TDkqyKtOm10KBH+/JKvl7f1fG+KLCLcP9SrfQ3Btq9y7AJkDdga1tVo6S3UnOJeJYFRFGrHMk
IVPN8mGPMMXBQS3jnU0EWNPZTe8x2ZmfIRohMMxBnhgyVketMiLv58QHTMrtS2i27kmzlL1sVQTZ
LrKG07GHb5F4cNIItqAzgqaaCFPK260TTf1dq0cf8r6Lt6X7e0C2s3lcz1OpH283adkfWcbT0JHp
zXBm5xmV+ZvQLYZHu4gBntR69Jq6ELDbJAs/zEL8tBO1/IGK4aF3Mj9YucOjksy912FCzNvA9UgW
TiWyE2ZFG9XuLRRQlwE84vyHIte+RFAX9tcBpXP1h7Lqd+4SoPOnmcLJtJNsOm06d2gO0K4b0dxV
dnm5zlu6rqOyzc+D6N5SyHl8xS5yqbFJz1GdorwWxqY3k/p8loUGZQ45lidRwAz14ypdDyKpd3Is
KEJCiVr/Kludn/fPVR1/t/BN8TQDak6JANxZFm6FyYmDPMTm1teJRDkPvrsNskacbv12Yi9nuP4X
r6ScdbXiBMa9PIOjgbuU7JST1bzHcCbOH8gJtXsEGtIvk+HeteDBnwuoT5eui7/L7ph8yi7J2g47
R2b1fNFXMTezs8h958VtlbXsbx27OMBuR9dWc9IvyRhq3pREw9bRAo59otC+FkrpElnkRpCjGX8p
cxIlxBPrb2BOyhWyGsGjwFDspCPQy/vFksmcenxMfQUA4VIkQNFKXM7/0x6VGX+0ocJWYenL5DC6
W90xETri7aWd7rtUx3OVNMwFNBrg7FqJfrazZ48t1mnQ4D3Tj7pzETcCxnPHMyxJ7bcxGx/lzEhH
yW9wnVcL19YtYvYp8r/qp7UCdNu8RJQXe5i14wDqqdrKqjkmRoUqIb2jGe1KKCh71XS0o+h/dMSg
sV8U/R5D9eq1yrR2LdIhuuvHuX5VfWTbBp4gJJqy+rWYHD7IsNE2ctTNBp77vgXQYxm1nTrZNwLi
imw2Gbc0UxuVlWwiGJ+fup59imzm/MHslOxoMIMfN/M+/IUE2AoYD3l51Sd0gYAt/l954EWakz/P
DbKElq/5fOf74qA4IUbtmqd3npYmNvroZbgZ3EJHTbjVVq1dTt+aVj12EJ++IiG7JzQdvIgmdC6z
MWFhqyKuXijJhy8aHH1QxH8p1KjfWJ0ZeIh4koULkD0rLJ4wU3aShQYP91qTzU6zs9OwFLcpii/G
DTh1QkFtMG21PN6oyC4dZUEcuD2aCKiDlXIEtMvMUXYK3hV3BsfnsywKN4v22DF9u3XJ2qzUmLJF
hXanZBmOOkhffs1094xARvLS2lF1lP3B0h+ryllJpuexJ/czkP5Y10Hie+EUFlgc6cWDrKl2jcR+
P/0enZam7JOjbopExYAF6RezCUtPn1TrATU0sEkQMz0FoOL3HiTzXJJ2xrms3jZ61mNKWenPpRF8
02d2wMg43YVuWz9ge1Y/yJpO9GvNIVsgh81BBKM7huUISVdIpwH61bJ5G5AXTw0eSoY95Ts5IPuu
K1jo6dls0Xam3pxcHmMoZ0XnWGbwSetem5NM4C9Nn8D1SijlaahHTOfmGunfcqiIj9jJZS77gXis
ylvnuLwSkOAuTWvHS17TIm0CDCt3rIoIXWat6r83lVoMW38iyJV9852CL3GVGS+qXkQfvWECM8hR
+jLbVGzHqjVRvVWbo4sxEBqpavnoAnXz5koQDo7CgsxilZ5713zLo1wlfU1LdkV5kJ5Tu4s90eEE
g34taphyOAuTCoT68sHW1b1TivBJG/p51wLx2SI11n2EGarpM0rAWtSTBFRTuBBZ1X+0dooffBeN
9xGKkM+tbt67mQMZKi+yLbA9RB2Wy6HFrJQ+jx8roLGSUE+AwjlIEr0s7DB3r005UEjm/W2Oidce
ppDVRlM681k3422PRPg71AvlmCGD4vlm2L7HxlBuh1BxrqP8KdEDrQb7JEfVvPFyI3PQ2qz8S16h
txPj9whUihxdWvgXyMPxfSFgWS8t2SWLPP9Ard04mwj4XGbFLfdJ6l7UJI/W2MYUe79qmjc9s8xV
m9U2dlM0U3381k6D9SBbua9jw1TFT7KFz0dgj92zmonIwz13bZRCnJppEKclY9WvkNz/3Zad0TBi
ZVE36eY2UQ58anZ2YaDZUv5lPTntn+b+05qoqOueOnQh+5DUAnURRJBlonYVEVhJEGPPHS8yY8xj
kvdJdOJni2Mh0phRsCKYdq6idCF1WLU3G0bwNCzf1n7Ae2lKS+LQBa4/2gRH0B+J+o4a/E+rhDRe
cxf5ivroGQ/g8kX2gxD+3Z9r6dliO/Sk99/aLAov1UjYrSzH+ntrVQ92PAZvlt+wWc85gzWTM73V
xB/kBEWky93fHM/RFGuIW3Ylvw/wJjlGN6OtdV9xKjE3dewUBy1MsawYIUXIS504/hnoWfk8Bo2x
Nzs73TZ8xz/movfkBKNWfG9s55LUnGk/lAa4lXx5VwO6rmERDSsSffEKwlJ2DJP/FFKXTUq4ydpt
4NO8T005uYrCxHNIZq/lZbcFPq13ew2dDT2KOaBgIgF7yCqm8a6ppvbDwQWq75KvjTCQpkr5M8Wa
k3wlyOP1vj0RCzVmlAaqaiOnZUV7cgmivPgijQ65oahocE/1cRzsGk85vEhvzX7pSxylY4OzVGX7
OvHPS259ZYEwZpHU/vqfJodtHd3VFsQxrShIpxt8C3RXe+lAEIOXzMES0KonaI7JYM13reLD1o54
ZAGlbDPbkwElPh5rbYnI/0vIyRkjfDtFeA0yOYiZcxqN3q8RpNsF13asBGBomazOYFL5SYfo4Koe
+S5M3SJ9/l1b+hQzrv4w0T2F/OHism1zLFkK2bwVeJWbmB79uvV8mjWbI16+bYqwK8fFEuTxU7Jo
1kxofACxa7uDbGqtYrK5RA7WHfL8BcRojh6K8oGjk7OqjNn1cLzV7hUtUfE5c/OPFNHcEGTqz2m0
3wwRDG95IKwNouD6Mc5s9b6LKnXdYCa6GspMOegAzva2ry0kOKGchdn/LrAjc6B4CJy1tTS4yIFW
GTDn6bayMcWmb6/sCSYCQbsDlBMvx0d2ZQRq8ktrD2Xopn/0UfgrUh1yPUrCqSCcwbOQmjrU85Dt
Zmcon5AMwkOHB/T3FOsjeRF7JGwgXAFmzozXbm5N504g8GbgAqxF9Tb03WYdKnP7veq3Uoksqhxw
9lkVPeB1tSo15DKnYi4eTSUdVjiD6N/bWTmHbeK/am1k7izVZP+aaPWr6fhPDTYKX0fbep0XDpxk
rKu2w0YBVOdONuWAUjd3GVqJD7JLscEQkgq+tMY7p2VQAFr5U0ua9zrzEaG0m3ZruMF4UOdkPnM0
xAIuGvMfJhChOal+Zj2eRq2rJY//j7HzWG5cydrtEyECLmGm9FYSJVGmJoiy8N7j6e9Csk7xdEX3
H3eSgbQUKRLI3PsziaeUe/70euuSPn7F/yuExs6QerS2RqNBcO8La+WXtneasFI49TzuVm03NZ+i
S3fydQmI80Vlj/oM9dxaI4XdP+AL+7vIESE5pn43S2T/bnKdISKYFKG8V3JsWt4H38eMPemCfNSw
qIvFJfTUaBsNZfDGVk9dFUOQ7m5VBwhnEvAmZHXSomwZecl0kFUR487c1ap7JJgWvImGbH8JhvIs
e8PG+yAgbT9wKw3fOAY/FPguPN0WIu3sA6J5lhM1w1qgWp5e2nFY3p7bKWIwPaC9hXxoy7a2j8gh
Vtb53iTbEa/pwYh1DbZmHPii5tms2gDjRv2r1gC94nGclPs8mb4j6DXhJlinj3nJD6XMDVKRoxZB
M63dHyMpVx0/M/ZuRv3QEkn+EmYiW6pTiROONx8EFSSwLK/Pji7Bi22hZc2FqLq6VBGCWiWT460s
bwTZUqKBdidnu22yV1VYnLLJDWvitJayt6YkvrG3HUVMWyPq2qWNl7iPKbsi4uEsC09vkhGnbuqj
+9FN0Waqfe8t9+zg2NeIvZrxBNtOH92NntnBRp+rbu9hdNJo7l72Vkbyo8hM50FOFUm3aFXCZQQ+
imcjEbdBFpDVU2HE00LOwfYv2WUptptqg0+EydZk6s3q1Ocj8sljgSEWNmnawohqR+NUGNYnNcoB
B8qu3M0Rbp/HG/JfADZVW8H20Jf1jMDXWqc7REZ6kbUclsnjf7bfIPqyTU+SXo41Zpy+bJKI/T9r
yHbZNIRjfyJUdc3VdC0PQ2Sx9HXXklG29TR8H6bk1p6qg7628hwu7Nz+n+Nle1fl+Wvlc+SwDO/Y
di3qbvOVniL7pidoaCoxwfJhVKYdEv3cmP5sOoVJcmPqy6NscpApeZJf2co7NGT49mVRKhXplf79
f27vZIfeiJ9FrQXsi/5jP3nfNrZxrxF7xoi8tj4ImvSfRMC7nScieBFzNQj7R+KjbISSSD/jOIu4
4NxuxC5f7Gri2aZa2WvHPr/ivOHrxlUJ0hDxWRPVx1RVPmNd+VJ5nbgYrhE/hG7FQWButxw2chzN
CwJaLiD7vLMOPW57B756BLr/6CnWmo1JVDyCfp8lF9lvYCSp40o616QmYxGp1Wbq9WEl2/Ce19eg
CXHKBDYKNEN/qoZKvEQJjkXCrcotH694IWiuHkvLAIdcKOaLHPJnwoDoEEflCCEhV01fB6z8Jt0O
L0Dt0GWsuCfmafQKgBHuWW0fOmsibJfBSHlI7dRD/jN9GoSeH8j6H7IkaY6djyHBVDTncQanyUKf
z2WxsD88lA/2simaD2jBXFgEtZboEsUkaEjhKRMuhBOCIe4qy1vtYHjD+VaVsUIzLs5hYekHWasm
nRuqM0tYlN6WTZD3IguEh96NAVmRwnS9lynWpjWbd3tdzdXWY8diFsoXM27sCqZzsWF3NeLJSSc8
OBeT0la5rWaEc9zZjgQaz6XyAuNCf5m+D71qVUuA5yoWTmF3GJpebABIWnszegMgaP5SPTQkXdF8
+EHh40dh/bDC2lzpUQo+Hs4ZSQwk3lUtqi9VZlYXLQCnPTdlUEduI5qhsR9kpxw2T3I8kNnOWOw4
AQIos2cYmW3leLOGWviiVmq+Y0MzATWbYQ+y+zay1KZpBQcBEtx9phwkfP9H3LfKEqkI+M21cUlN
c/yYwKFi0pF3G1lFx+8LDAUNk9zpNkpriKk5DXJwIQfFuWBPw5dx6pC3+tOG4ESwJ0NaIi/cmAos
hQmjTxSohohtKaIiRw9vsKOsymLK/Yy0EjI/ZV6wFZaNGs6NwUZexiBSrKW8lDObDfnNYtfUVrlL
gq5+BouNLja+az8ACnGhd9/UBJcSjs+wIry2P/gajyevtwDadcoXUhPdDz3SD16sXVKsmA6pj1fX
tu0EKfSQbD8siuBMrI4NFfY6TwaM/TUKR8a1Q1kwTYT6JDLVuA7U4rkm+7DnvPVhYXbrKyo8Nf7H
PNmndSh1/ZlnYhWx6AIoDHVc1EtjyMiojV67RwsNvxbhFy+54daLfAb3WAp8d2KCkdWs2zQ0v/Wg
hBZjm+pPCpyqYx+X+VpDWe5Lyd6smIxvrT//y1ViGV0HkwzQJUoVc4dmBEtL48RU9fxoqjowDqFo
+IKW8Kjk2knUPw6+Er4FGmETvdfyndbECtRSO2bTCxg7KlNxqDF3u10NVo7TTx/sjDydYTDzkHuv
vLpPA12uovPqRQ9s1xdDaQArt/VxW+AmvB3cxPsYUg2Oqpl+5THVrHUtRRSG2/MrH9OTxY1vAdUh
WWCq3L16VQBUK27VjTsq3asSxZArcJtbyt5OrdEJJhxhZLbXLEunhudsxM8C2etXKGQEglVzOt5X
qm1U1fJ5YcbPbLTqWHlxe8I73lj6XaQsC1mtbf75cwGN32gW8vI2cG6MlehN45u0le33AkLPBewZ
EvhF9cZtv/5VzTGHyY5/sOXtFl3oJq+FZfvASdsCn2JsznFFiZaFMjzElT1cOjsdL0NSsSUCKCCb
ZCGGcqkHdfsoa0Swh8utV04IKvYKWK5gUvrPGpXL7Tsph8N9jdB0xqMbVG+yKeVW8qAVPSChWaIb
GTX72M0y3s1c3Kup4r+HqmTczUrfsgP1ORVnlFnVW9ZlUcceblJRiVkMC/y96r/qUeg/l7rpIBQ/
82aA1K7A5atvpg4Mw2q0buv5jfbWaWUJ9GYQh1k7aj/OwXVfB6kUZGGOJ3GQXgPbnbZJa2mrwMqS
a5SV+t4Kqno5YjB/7UQcnKzMqBa3aoB6KOy4q6xBUIFVUlbNcnLjElqEUR7l1b1QQocUiaxH5LKc
28jab0s82zClDYtWW1sKhjauSDEQbPprWEf1oYLcvJTVyBLJEZ4TVEs1Ha7wiUAFmSY6zfNge1Ac
NENwcEss0V/70BFn2PLfs7mWEe54gN70JvuaMjEe3bB4khNj3zOeRj84yr7EDMWltJWN7MuLwn72
MEKWfS5EnJcm+ym7BjOIrxp3Iz8Kx2UU7zI7NV/lODxsF1FFRFS+tg3BjDS7swraGu+E1squXj/u
od/YCLZl+XUKmnc1d+sH2edEgGL1aIhPspOfebpM3So6yF7FRpfIZEe9k9W8I06QDYO6MSONvH/h
HBGwC8/FfxbjuOrUXoMjQt/UVni4WOb0e1ikoWuKtcKq9bEtXskxaqQwZmqmaZfo1eV3VU6U/XI2
xp7qxgvMdEFExj0UVq8e2A4Qc+KRDaRHJAYO0c6wVEimw1E2XP5Vc2NfVhhC3gY5IbhidSK42OvT
+V5Mg6+e9chMDo7Q99pck52yPcbmakSf3a222E1hpTl3Zxrq8vB6WeY2OQ/DdV2184ZG+dUVoNtI
+YJb7XGuzAcrOclCknqw7ZlVRGXptE1660rL7Dkc7dknAyj1bYy8lGwgmw87t8cB5v+Is2noF9h4
RvUbljCwp1zhE4+hWunl8xSr0ZOsmdBUJqMbX9i9cNTIT7FfIqdTlfnK00mQh5NizHcs84IR4rgZ
w9RHMAse+5KtTrYyOvg9scl3bpnaZNp9lbzZra5VyBek6Oakpm5e5DpOwQM8g542r5djqI29lAcA
m5eQTciCTocxbn7Jplv7lOAlEpizfTCTZFvn5Mhtd367DjpYZ5qLJpM5n6fiyYddCWcOe1jj3MyH
s2ouZLuCNUSADNZZDjXLvodYhnSQbLsPk7P+jJXtqTOWJ03ne98W4fjFm5ljWq5+DCFKYUPrNpto
6m/tOKRNH041NTuh4g/vmiWu1J0IUKaL+mVTlua2Rd7pebTT/jnQdoHTmBfZwg5F3xHnVBb25GJF
G2WqSk5J1HvFt7G3BMT3pHH+v/UCCEIiMwzcpZwcpPHPDmDtymrH+K0dyv2QpfrFaJMYwV8LGgc3
Ci0NnWvwVTYiFte+VJ1N8oUJ2TCzaKzmKPss9vuPrjK+yz6fcO1Z1zE9bJtQf3Y68eZP1Q/dy7vX
qPStl8La1ErjNkuWg1joIV4091lJbaNtkTc7ObRzjGmLiUjNzYLedPLc05919LGW60Qx+9U+RNK7
1vRHYz4ZlfNpqcgMGGG9cZY1X22IBTUwT5Wcw5IbetXDPF52ouAhXtRa/D2e+G2/lp2eMVUP9mg+
2mkAaCnxoO45g4NvoYBP1BfmMw8p8xkbAbGIRhfX6CoQz5mm+zg4hzvZKYcF2mCuap9w/H2W6F9y
JFUvco5eYIs4xaNY3iehWPbseHp0lnM8JXcOzvzC5vyaf72wrPpRdIqr8Grh//pYiapeqXC53rAx
+eVWxvQTGc1cMRIU0VEE1xx9+mxCH4veyQB8xGNmUyI0dYxzj8CawiEoByF5Ce2xWSJcId68It1B
hseWYUhf6rmo/B4GBnaWW1y10hfXYSOhh+Ika3KEXdb2wnXNZi9nuV0anarR/QYBTOQsm3NkjssW
pJYN99I2i4UeB/FD5wz6PrW7RxARg7qoZBl6rn/W1E854taEUkv8IOslWSYHxt9Rm5tkOwok2FhE
yH2qedvBsIUwGCVx+TnVRrUqVW081LXhvffVq5PqxeeEiB9qfk27FmFcEoPEApiQUM0tVFGXpVsU
z/lcmF6j4tgWFHvZZmgaAV+OQa3jPyM6mz97BGFBd+TdQvbJUQUGDNAUyrPoO+PRmAuRiW7Ziyba
yLYaRa9HTB6MRzuwLxxc9MO9qTRa8yHULnrNvgCuG9MLoOL84NFGSGMIJj8mKxYnWSiOS6hLXuZd
yWVu+uMq5XS0vA+qh/b3cPK9gh3oP9XAb/cDmdk9coPfuW/8HDDRIe6JBprmBVD9lbx7QYjbJp2v
el8zy95C41N+ic7dKL5afhsty1ikTSpexiB215NiW6fIqLVDaKrY2+WNf5kI6EfCB6clVsZQ259B
kjobLRID8jxUFZJ3uBeJd2w87X3UIcGaxyTZ8wCriGRCI0skivHu+tkVwp3A7DiLXieyq7K5joPo
qATZsJRVdHXcVdql5v85ySjibCmmCvQWwelCC75ZgdBX+IYa/BqQWPCR4KBSfHCu/DRVUDWdKcRz
WXon2VyhTLkbq6pet2FSfmSxNSyKoUdsQx/CNzIxt9mDrhNGtNP2KXHSw0Ay5pNQDM4a4IQ2STH6
n8YYPHk9mDyF2+gjYfwSqxvacaHRVvww5uCmj4TmtOkjUXwEmWax0ZiiVZAPHkcXU1uDtzypHgEU
GNn5udPQHlDm7HbVEwIaOyM6g5yNX3m8HGWauwqDbjM5jdjK5Dhsr2VPluetAfV+HIvKX8lhBlwY
WGBV9ojFHHIho/iQy5Z5jKOh7gNlml+lXTuzxFSNisHetppoLTPr3eR9ktnuiX3WNXfUqVzIRadC
CVcCdMC+Hr+JTo3GhWaML1EcGLuC3GS+DXQn2GUwgE6TII8Qt427VZvAhNbQdM1D00FhGKL+SHAV
ZbzfbXl4bvyEhBojhNl1G/bD8V6xRuVYFTn+Vn3qvoblqDwKNznJWmyY0+vsRTJ3OV3fHvM8beaw
BdwaCGunvCJPH7aw+TzNVPl25cEHAmvfi04oPzyvXpKsCHFGZKPj9NX4Hf+PBJuIXrzpGtrHAIxK
oLkDQnnhUL1MyjBicVViBTFXO4jcT64arEZNawhvG6A1MwgL68DwvIcCKYcXH2gVN/LncOip9Gj9
xAbmA7JPCYrhHJgllEU6Me5kRKz9iN0xPsVQCja8LkktZJSXRcf5YipT87FocR6VIDB9KH9l6pii
609SzWaDO0sWVV+1bthkHPrftaoudoYpwLwNhvVZ5YRc6/orv+IBIRxEz7m1/tKxCN12TplgrYIP
0ao2Ru7AKLgp2mAfZAF9A0CmvGQgl/loobY1F3/3/2vofb7RtLhe3+ty+q1aYYHslxkscTScFgOC
1F9tFViIrSJbEz84JZ4PALWDx9BVgq86+qmLsjPd16qEzAwSRn0kPK5tXfijOKNV9VGJ6mBhqBam
qKnwLk4pum2AfNFSHxrvItt62BBIQ5TGpkOAegGDge9hgi9OVkzltgXy/DFW1lcnL+OnCgrDS5Ya
24AbBKfVdlrGkwUSmfsekocDQSJQDO3J0+veOY8FMAY36FdiJAGJs7P33ACS2KmBnu/A3SjPQc9v
qGDfdEWEyOFXU6fk1rzqfSrQB9QtVDPFXFVcZVE6eXgNegWIaWc/y+YmG9w9egnBymOv8M4zHilw
z+h2stdxxS9Iqu6D7JRNstrk/dFEl/46DIhEIxTorM2+1T6JiJ3bDs0jPdP8sx3Ur/Hg2IgWddEM
cuDFdW2WCRqQt52rYOyqXeVlCBPOVYgJykHxyIRjPBVejbDwH7DH/mwU8Yk28bsqRhRW6kzfgBXL
1zUfwCvqmyBp7SpYdrUiXh2SEw9mEV2TvnYXetMPG6UyTq2w25duRnhmGMcA8I3i4ziDRHF58vdT
osagB+iV46ImXFZsAC+yhp4l+kMpkEundC+AhIsDODvrKQAKwPe2Hr5rbcnxIku/eGYUrNnbs73R
HfWhLRCgkSMK3N6UPPreELVa1g75eG8C1WFXtr6aXOyU6tZe9Mr0YJXhycN0/cOOtAC0WNwehOGl
H73pLHseQ9fWtrqHflbn8vkgPrpEeGt2ovrWqMZqEfjERzDj8heTBsQl74J1UvI1D3UMIxAiUhDq
MPrDUPCY4fcvXnVf8xe4qxYXMwmiXWooCho/2u8CGcVngVfG/t7egLxMTCSZx6zXYSAMw6cy5Y8t
GOdfXhqvKktNvmchET2rAuwEBzHedC3nRHVQ+6M18cKqnlrPTaF7Cx1DlW92oW8iXYy/DN87jERj
vtQ63vbq6LsnIZDPUdChQRiir96QJ4sOWOaMiNNRrQLL2oJZIUs3V/UY34gg9cQGfFr1RuI2X9ma
7ezGudfSCRhZZklwZ+5lMwSLt+E/oRCceJvAvCJNGl/kSkULByGv+1dgOuMr4h0z4o0XMPRshwyC
9dgOw1cAXe0vz9mbalP/JBmcLoZYK64WdJp1PZrZOUU95SCCNNuihuZdVOCSS2RI8q+xU+3g6DW/
0lLsewItX6LAr5ZZWE2XWA+hOCtpc8iKYDybCGJgQ9HqV2NO1TpQN39a6PHPs7kF/EitWH1rksQG
TODmfONgiCdQUbdDxY5IuCCA9cjeiJrPERh/d1CyV0CjWrgv7aZC46KpiWmNaL8so1mzRRay615F
tAhQlYOf2L/mZAmsCq10lR2Pj/yhmgvkX5OVVvUdkiZl/kB8CQib7NZqJ/5XT8iZjh07Y2QvrJar
y0miGfa5w7P4VojcZ3fUY03eJ+BV546+9ABmZLX+iZGVt29lFTFYB3dAAKvzEFUgHUfssSP5ooVH
MuJVvpCXo6/Nl1NWb3Ove7j1lJ0XHrsOHeeNvPzX+MB5RH7Nurh4U4dER95RMMnO5BSBlM3VEJW1
HcoahCu9zn9XW4zOCZpMO9nLkxoj5bztz7KXpDqOWor6IsayfJmXHBpNeZNLhu3ULGRVLtmT/VrJ
qs/25rakrKKVsBVmae/4DaqHuiFa5UPHwjxMDVEv+adNXvW2Nx1EXw3prUc2/jXmv7WxYdnVbnMm
w2NCrb82RQo92ugcZMls58mBy5VY+XS6t5vDoC/SBMyEHMH51nlKZlRiQySWDNU/U/WKjwZpoX4h
xw0H0yApy/053vZI0Zyr+Upzot9Xso2j0u/ev8b9t15ACc5tvTzxzx4uq3Gs24dmgE8469vaB8dF
n3YpL5FKZdchL28D5FiSefoicLr6NlW2VXK+vPzXJNIl9qHQRLMaAzuFKKBUu7ADqJsmlf80pb4P
Z0NjW1kB0ykzRFjvHWj8+g+QyZdy2L3djfF+5X4B3J5QtbOQ3Y2pn0EV98f7OCXSw0Mdjh+DEPa+
8Vx1Y9fqcNBjdzh0wsywMJvrk5OMh1DNUba795tFRr8cKhtv42913fR1cIGAQHFjWqCUkznZ9NXP
rQon7qw54FHQv+ha8yHbvapYiHEcah2iOtu8RPf9S1prylPm4GzGl71ZVbWlsO0IjHpH6hFhXX/A
DHYqG+sIyvI2Wk5hc4kCafEqK+T+mIWS+8YlxXWWbbIwErDFQHi5q6iBt+iceg6ezizZRV9nJkGe
2OWXhSpn18dQU/3x6hlpcylUvbwkRfxmFsX4gYIA2q+bMijUa3OtPLu71h5Cks1Vj7vuKrHOv68t
A0PI1J8eoWmj2mnl+qY3Cp3zFXZGQJZ+VkZrn/QwGV7DCoRmoHJ6CrGUf2Wr6+9aduAr2avUeXKu
J/eb7ExKQ2OLdASXgJ5cOGH/bfiPxtiBaDRL9yyLtCXJvRDe2Gw7xY0Wt/q9X17ZZbtTzUQ/tG2s
tttGCT1E34iuulHRHQVaQrgce0p7lHV7bpRXf7U5iY7ePJFJNmIGghq6Cd7HMcJT09n+Y+v0vwth
Y+M7RFO5+asDwgBuTKWj4mnxzwzie/5jambRme/L8q92uaYX5C8jyhV7WUMdrz9VHoHkmRskOT6T
1ud7YeaHO+1HtgsOaVDR7kQixuwNxt2bblcO7KH7crJNrvlnrGz6a3U98I+aVdY7c5hiBTYz0hXC
a3dunEYFTIR2JE3X5/m+wy+HS+ryKsPBdGEk4UkPCu4+s1a7mCXeTSnxjj2X1iGVZqEJaq+wkNFW
kRJlgO5nAXiT/QO67It64osCVpl3V43h+6jzNcrMLl3LauaJfIWUSbkHNxy9G1r0U5+hTbIzFs/8
SuwrY7wnEoxPpaaE72AZ3YPVYTMoB/lDWXG7KnXQDazPzzpZgoesj3LwEHjninT0xcHg4QpbFEQb
a6D5VmEXa2EeP0/STc5yypcb9KHIPsvYip8kpIE9Sn2hBQZP8nRHOoBB/6sl1z6juIufAAvXN7zE
/17n9jq1+Liv0Q+QxaArH9psBFNAoDk4Vqo3WksA9EDD5gJmY7PKpoT7RFagtdUpbXRKIaye5FUj
G6fJ4nCOGQknt3mQ7A9rHTX9f42Sl3FKRh1DLqC5fy0iu2+TIjuIT+0BQVfnGLttve1a95UAr3IM
zEFUZ3kZIlEOw4rGkR8kNw1IDaD9bOxpFIiOfA9Cj2hIhL5eSHRkkWcPg/ujcbxoNYcRi4VMOspM
5H9PSsouAAHlUY5UcFlo+io7mO6AXAgE1VKf0aQV5/ObWdit/qe7Vnulf/hTHUL8oxfSQUxDDahe
JfGw7EsRHwctavxtOjuPyaIxxtsLRIIsy8Of6m0F9HwGxGPSHlLn1F+0T0sI4yKLytLbc2QGwO0D
7l5dUCv70K5S/netccnqxLzESOlvE8VTl/c2RF31VR3bJF7npWRHblfeYtTJMN7bVNX6cOOpOcqV
ZDv31VUNfhwaETMNLY+eFLu6vZ5sqlAmJj3bPss5mDIdiCLpCID7A+T9YgDcx/2q89xZGhqFcXRk
45YX7iNKtRIku+YBo+evlAJJQH+eWMhB8tLzSTxqkVOv7xsxVDTVw736/7Fh+7+H1DGmTQC60O3s
OPhM4Bv81q8eUQiucAGeC6t/8kfcBFoe8wJgGm1lbr8RgTX3smbHVfWYGVr5aLvljwFHg/29SY4Y
dSMBSTIVOyT9Ud/oCuUcGzC+vaAb8WiATjm0XvM89Km1TgrFO7tNp+1MrU4OOsbKp9qZ/K2RN9WT
Yop+FaVhep2mkkNzJ5y3pB26o9Kq4KNIkDjANClwCktPRXnUstA96Z5PZ9uZvzvlCIRso5OJ7p7K
wVhNRPSUz4nFKIzsB8fq1rImC4W7wCExmh/d6McRMNSw3xZuWcNY8KxVbSXmofYhm+MBpGxNBLhf
O6Xi0Jrpx0aAKSSl/eSGD7YQ8UUWMU/jS4OlburYzaOs3dp998BZUDmRgJhmrl39xbNCcZAjsNZJ
Lg6myAtS12Jn2j5inRA0gCTUVbC9r66mGHT2GYnze1teJ8p6MpJ0JZeRC7ZlO25Jq/OO5r9MzMWQ
xc2+CAL8PuSf4KoGewNLezXrafSXFsoU56Dptve/ubWM7CknfPqf764fRgRkUkDz858th+OPfnt3
96Y/7/D+F0QmEs9G5Fu720tmHDcAqrB9uL9mZNsjbHcycPdX7ULFW0OF+/0O5YJVmP1+h7dPKwwc
LHjnd3dbWxc++x3enRwt15fvsEZG7P5H9vM7TJvb/+/2sfT4xlXx8PvdydmqLQ6K74CKmj8IOTtP
sy+RXonDfXmbtONiqJRoBQyvfAF3NPNd1eJcWK3zTKrspdZt9xPyDYpzmQfAUvPK91zLloWlpA85
Hg9rd/IOiFDmj9yYxEumE5ELJo+7TBiT9UxM/aRoxlfZKYsSMIYh3PE2vuogzTcEQDcyH9pHQXty
ivjHfbyrET/kmc+G01FXrYE2q4mQ5gavm2FVR472HPi5/oxA1MkZGuUczbWxtPtDEPHRyk45zPIw
F2C3HeDWyBAPK5BHzcGKeF5DFnpTDOu0s4t/tXlxvXEtu368vcoY1cT8PX0hX0bOasywJnNVpAdZ
HbSxfgDcfKvJWUODnFFplZhm/vl7A70HfaA5T7IpQvBhh5hEvrz/vXh5/8rVBFX5eVLSRMHZ1uvb
XyqbNEsQBx3igGwfb0i2GZ+x37W3jwSwf7FVoxQYv/FlcM+Gl2UPiIhDYB398FFeiSSFOtVX2MHM
HbZIsAYpdRAIodlEq79Gu7E67CvYjvcF5AhZ8ApeNv5+hXuzFRcRZPx/XuHegUjy71fJIaHg685+
SO3wLlaDdA2UmdA2m46NLhQDSr0f79nOYzI9ucORrLNDur0qH7Dg89aDGjQXA3TBinyO9aoEDrrB
RjZ8iLoPsBI0xm9R3pwrp/N+IVi90BA/Z0/YkVVma+Yjsa0Dn1KD7xiJ/WxsH3eD1HXQy2qzqw6v
Z5XiAnqBusTRFL3iB/5cbWsFnX208dnau5lTIenLN9dA/Xnri4adl+Z958c1ol+LedOilqXGlr8x
unQvewbDnRlHGbnkhd6l4+nWahvuYuBBsAZRkfEvaPgvZ8sQC6uVpmjJptXYnizLbE5na5csrs3n
Ev2hbVgX+7DSQmKmrv+ouuBBwBdjn2N1yTLW0+Y81Zb6HKn1VbY7fmyg2ls1B26tGpxKY5UVtvIJ
nlXbuLqHg908fejPud5iDdubwZ6fhraWzZwQj305qK/RRUyBAw3MShosSrF2QTK36AhCkvFNjv1g
Jse6Lho4yvPlpKNa4Qjt0Gt+TnwxWIVOV6ynMUuvrkX6rB0Ud4mvW3ItlNE+IKRqLWS1a6FcRbn6
S9YmpXEecSw8y5lovohn3MuXSNnyLJ4LJ9uBLGleZaWPiy2O6s1Fzk2j6WriDfIga7wT/HK9IDrJ
oUkPCLAlVL8nfKC8ppw/9/wUCnVhFnVIrJ7CGLRwqdqZsZ7C8HfblMLnWnA0ASgsCPvJgdGg/9M9
D7TaqTjgXgXe+E97IeZAA+5W3Eintzj3B2DVZfLe4Ym4dRue/LJqFMQ8jcj0D6jyJ+/sAd5UUUZP
0NWnt1as5CAtc5NHo+j4HrOCo0fwmSyNncA8JXEE6Xw84Hayd9S4Ofb25Jxl70T+GxySfx1BV12E
0TxUTZK+m5oTHqcmRGx3XjLvpnxjgbHYyEmiUBVQviGHhzQj89h53safGZiyiND/zBdumKbHBInD
W6MBlpDoKFIwk19VLxFhLcxd9EsbGxWewGG8xlon3MjOfnS8R/KMt5psqtreX2aI6u8R1qteXFLa
R63Bz8EYChKQyIJeldaP2N6zEoFgdx9BLgDB/EsT9TeUHYD94HSxik27eIrNUmwtb5o5cwMigAqP
bLe16pdGx2cEy+3ia21Dn9LmNLrWimULdOm75ZV43aW5ei0Ci1SLqesEsk1316MQtXcVDKP0sAjX
KKvm1zrhaMaXsv9OfG11W6nM4j2WYubX2ISpYEEMf2kbol5NEqZnQ83J3MWDvwtV23sMbCNfOcjk
v4eW8iO1bfEzGS63dSoOr0pTq5+t6BvAV51ycVF9WHnTNByzIblO/li8hlNSvHa1tchiO3uWTRHO
WbMGNMjqubNs0xK/u7hay17ujfGpM5H8lr0Frr+vzfG+Fvm4OaoVNyfZb7tpum5tvmTKZ+a23evY
pasSm+H3Vjga8IvQwKqDqlEIe2MFbYkMf1O/cxILlmk8QJ+Qvam3IfHRvWheWj1Drbo1D1YaHLN8
RkfPo5Kc3xz0kWE7qq049kqTLEyh9OdZn2Kl1kG/NK1pOMs2WQBFGM7JXExRY63iCkVI2dEjZDuC
XaVH1nUVwdJ7t2yTvcjBgZ7KrKNaJ9Gy7SfvobZ83DJye1iOxuR8JQR38DEweSsmK9rlXl1u4WSG
H+iEr3Gxc74qEJpXGb4ip7DToqeM9A20Xt3+mkXju2YKlLzBcwdehkh32IdP98JuvHPNRucImbF0
FrHjxvtJsYKFHJKE/4+181pyXEe69RMxgt7cyntTtqtvGG2q6b3n0/8fod6tmjp7zz9zzrlBEIkE
pFJJJJC5ci3rt7MXwEGsy+kxMiltmpmE6maFUVf8/kWf08WqSPh4AiMdLhWEZruxA8ojqgPaIf5R
jjArieqAmh6QHh82J6oKBif4IZtNcBLVAdNYPXn+X8wTq+hGPxGjB2d5pFRAqkjEu0bkPPhovD7Y
FfAR27wKyyAT9IEmp16IMWEz7XrVO/V4Fr3YiKJN1cFc5ps+W1LTrS6Q1vbHcFosc1V7NYL5Rs7I
fPCHngLWIOFgotXmg5qN9jW2gLkwJiyVaUiILafuIs4qWBvDKFxqFIAcFVDZdlmGqDVE5YuSpb+v
hI0yq+Zx6PP5JIj71el+aUj2fbFylLcsCtyWwux6wd6xGp1kL3erCrrYRZF0wddwlH9Qst9e/ajJ
ToM2WDPhX6VIArGT6E6OJidXV9Xfhd1wJrmoqjChreF35tjFQdi5t9ZwZybNNjQS7wsK2Ld1pA7m
+xgKNiHXO70748+76zq7X2bTu4BhZl801u9317KVmnequ6qgUgmLLnsvLOVMRDb7MoaZsTCjXj66
tVPsiwyyx64LouexBaJAnCZ7pxp8HtW9fm40NVk0uuZCdelJO3F1b5JGGtZmGx0cs3E/DApfXdZf
PN32n9tW36OtrX5x+wIesjTyj4XSUB4vu9lSRUzntVfjsxvYys9QQ02TvPOr5vFndWUm7UNt7I6w
U1A5qvvVG1j5rcc2+qfi5l/TWNGf5VJKV4hFSjstqOVT543BRJrpfo0kbylcoUNC28nJq6eM6u9V
qzfeTqaU/Qx7VD9XlYEf8aCjC1UOLqi2EYlRLXQ2HDCi+UQW9DqmCFF14xB/NfLge55U7nciCacM
go73Qh2XMrd9f+a0R0hPMkStTehvqBiZUfqx0rOkfHd8+VKlYfNda4P3sfWNjWQ66J9ZY/LoAt7L
8kfoIrLHtiw4gA6ushK2dtTLM4VjmzTrspsHdIXeHAlKwhjtpFYdoOGBrloeGKCYpysq8atFE2fB
Ev3GLFn6sDTzH3D2pUpSmscr50ajiB5uo7VLXVJo18HyJsNG4p91/ppys/Gp3qaI9X0lU5ZhH9Sr
2G6lWSjF0tm1O3UfDwDlIhSKvrXhC/hj63tcNu4c6m3lyD/MPOrQDs/LaaAZfiTUIX8LzS5ceiXn
AHMAopLLHfRqUWh9H/WciozG/5J3UbsKbJQZpdyQH+zQj28efWs+adRgPgep7m3gB7UB75nlc5Mo
j2IJKImSGaR+QM6qqlyrUqDyEZAvAooJvK76YoHJ3khxkq9KS99YTeS/wH+vbmPd6ZZ2LxtfTSRP
AisdXt2y1ze2GoOsmuyl/L3ug/itqQt73QA/WitOYH6Nk8T4qtlEFJBJsdZF08VvQ/xdjEXUOK84
VmubAqWN10FDUmmaoxgcVMMqUYl59f4LAeWNeAniO9YikIK1ZsbSvDR8be9xltiLK2SvtNuVsIlG
98v/w6XTHZ16ikZffJrbg7Tfweo+rzoo/kRThuCUiyDXPtjSpMvOvIlwTaZABZn2l3M8DcDWb8M6
bfz8ZFdrSm59rz5+srtelh4bEP9tZA7ziqrledd1r6lRlddiqly04fDZ/zFR9V5dNXu8mciylQSR
qIqVONb6+qAscjVLrl5moEuu9xCeILG0yjU9Pzqc9DZUxfZ7ueb/SVrc3Xqmk++TzG83FSyfR8OF
UaeOcjIYEpqeEVzIFz+s4ARwS+8xUVoYYkM2o6Eqn4ABZOcSIcyVqbTuLE0Nl4P17bOQhw0cCZxM
TTM9C5u4cmPH2FEZhPguds0JPaiMEr84ViSkAhTgf9vCMnGWfSKjGT0M8iPF4N6uHksArK4+FJz1
/DkA6O4qRo0YmRgr0JK16GqR3R3yIfuelYn8WOnokEC2eIg9F9ZeNQzI6BrRRnR1XelmaR66t9Gg
G9e6E7kPZE+9p1ptFsLLHtm/lDr7eJlqRYBfcM0MxkiesHPDg1/q9UuAEGA0aNAxW0QKR71tlqLb
1NFPauOHi5200TXl7GnUMSBRR9eWOZrP8F4yKQn58ZEx2cgoqa0t06gekGu7eHocHBs5rh+i2giO
LQ9/MSYar6vLZaP65dI0lTEGCN1cdMOU1x4Ikm0auMlZNIpeRAu5MKUFqJn0ZgvqMaFayfNXcmgC
Z5ychU1cUcFZbuSGBOfd5iLvtoDtRZmBPMzHZRv35EYmDp7EaZJdSFHTOqZ/YR50dm3TcINynh1V
c38F8Y4Hhv0eFu4vtenll6SURmBJlX+us8rewI8ewLVo6qdOoX431/LiRQlz9GUpoH4Hy2tomvNL
K8MnpBdLGT0mYIm3pk4sGOra5FpEmb36ZG+nwU82YhsGlUmz2PB/FYZXqScHPDMlGfK41AEWHLNR
U8BGhu+SlQ2wugzDXlzdG4RckrUSNVRRo/TrTI3PPoSqx+ky1MqnViVDLNR/hUk0qkSdvrDdnP/4
idG7c18qiE0je76RqEZbKwpbrJGQ9KuqSBLcgbKxDSsvePWj5FtgOtWZB3fwqk9Z8Lh68VyrJzSc
PIopY1GpO1KGHUprOMWcYEF+Ue1BFJZnysBjY+yoLDJ6S3s2Q11ZJNFQnWNFjTeKXCTgFzTzUIRx
vPLLXnmwKBKbd5STvHWj9UCQfQLys/0iaTVzqWQPXLYhvq6Vc8od6we94gmSFIp8UOCq3aW25G3G
Qh7PuZ8Oi8EtvJcOqbpZ/oV7TnLQjZwUQFh1MwJccrQA3hofvKlMymkohZyJvmiA5IUgHJpxMcAl
+HtErCHchc9tjuirEoytXfs2VHpy9Sfqa6XvskOfFmdhCicTCATjGHb1WphE0+lqcyZWMBNz7nZx
pU6c2DcbHjfXP+tDDba+LSgnxOmSqDqj1ZQdhL88BtLKNcYKIJbmrA0CW3v0cItdjZY5IfgGLb8K
qWbwbdFlGNC55uAyPGaDUZMw1orpmZvPbFvzFjZy4whI68oexhZIDBCy4xRf1tFKGEMltYvbpe3B
0OwSTRv28qACQVM4T2deUz22XQwSXHcJVidyspabDmLEPte3Q1IW23SKTIYwMq5Gp4wvuSRC2ar3
pMtZMjflqvgSUjgOTyihxRZiUqo5UY2LB1TCOUTNABYu0aiEasxFq8iyh5kxAT7aQgp2HMCrheha
fuPOqJeQDmGctC9/3BoLdKHdUzGT+RpKOpObW5loUU5uDqsJu1jNnNzAtXx0YxdighMY40NU1yXq
WDbJ/WhQHwPTLK8+d3Cz9lE5d1WKAloYCXalE6uPlpmqm8wzqOSfnG2kXh5TSnsmVz1PsrkC1m0j
XBW5jneNBFxbdHWr1laDU6ibziIlBG2Q/JggsD03HCN6yT1OPc2oml/qkM0w/37lWzRCJeHXyk8p
bdlzxRBtE6uY2YS5wplXrjlmoBgLnmZZRUlxlaRKn1cNpeZl2MLR1CSEDkkCfKOI/Jj5DXGL0N54
ZWb/Ij/37PZh8ZYnRj63pEJ/0EDJrWp4VI9mGGnbZki0ja/57UmsCNVPCimXC2t22/vfyozdKc+u
KXZ8W7FIhtuKeotw+jCRFOrAorbijPN3p6BPNjJixc5PCG2PxsanSDHM9D5Fb2ZIlgn8Q7B0S1qe
XIM6z56LpnjOOk09DW6bPvMuM8CNBhGZaXCUUFQPbQR5xajVVCH8nUa7EaNkPQrYnVxzJUYJwxqr
ilh3XzUnMDQF+HctfrMD+WBMGiSmxfHEc50vqW5OdKNBc3LCCmBmq7gcz2sKwqKinVWaVb+PK9eT
8vcyjnsAIlBiyXn3RmmHc3Cl8ndTNxVaiFmMhvu/DnzqmmXFaYviSGEfgwzuEEdLZ8moOwe/JgwN
+TqH1tDghF8E/U92ZBAy990vmA9f4o5DgJPAE0xdUXcO497YVNTlUOti5+eEhPACmm1zbeqDM+fx
xsc+NQ0FBntTseGR6zXk+oQxsyxn6RZDRGbacHl+jcEs0D390FWV++R63fRDUeut6CatUy7LxkDy
YnJGJcBcj5oO3cbU9RvH2llDpN+WsnKnOflS8yymjpyKHyA8mluTq1k33ZytD0JhnCeoi/TGaJHH
HDwzTeq11ybh9lMhTjj0yNsSKUH5IYB0wFjk0dC9y7nymJJl/Oa2ZjVTLdN5Qc8L6bHRSx5lZO2W
EE/vncSCJ9Af4GwNx2zbg8SB+USRsnldtju2GjZ4dkYVS4/XkmHHiyxy08dkagYyC2QarsIiu97B
scatzNDR903nqCqZMc7ShvJp2XSTBRChTl6I8XIgIpy18BVXjXsMicvPC723Z6kvP0UW1VcmlAzr
gfTTynRTtNGnGldBHBROBbB1lqPQiOYwgsDV3ixj9QVRzBeowdWz6MmE0EFeP0VUvVwUOId3ZZaW
aOJaxtvQZj+txEiuuVNJJ+ihSXobHb8jdB6maOSVbDIimX7z0+Aze+Ph0szsCFhAqDXBHMbmSzR4
3SmjiGkZ2DZIYsdyN6HSVdvSo9zahW9yQDsHuR15PPBr+aqM3CDRAVFR0W69lemAsITvLfjp8I/R
SknZREoobQgAfh9KiM0THQLyAj7037UsMESmam696oPurpE6SddmkTdX38yPsTuoiHJpHP3L5Idc
w+xC0Nm/WGFx7SQfmck+MPeQeMMIOTVGfPbyb1nh197M66gXzYL2V6euZE1e90HhfPEzdMFrTS73
NgcIhFzNah42bLI0GBxWZeTq53JsvHlHLJJqoSKEKdrxo1ndRBZln/JZU5rxm+JVMC3kGbqPaMnz
jRpWmWy/omjZfrftAGaVjoIzHijh2ixhRnFlo0N6HLhWqfvtD88Y1qVXkLhrtKc21R2q9KSrZ6ab
WodsYbAgHRkidV7XCtGVxLfXEZzk+6yv+o2JbLQ7ZulSGZz9GFcoNBL0IBDT9Ks20MxV5jZffCut
z2puB7MqHYLv8DJdbKOw3nN+PFA5O3MPGvSVI9X1DurXnUN98wmHREbqufVP6QAuHSniQ+/54VU0
EJQpeymClX4yRZIErRhitUtyO8qxswblKHf5l97OL4WZEo3PyifKx+MzxM7ycyYpL7AUWic1zKvj
YJSXLgTKkydhuA+c91BuUDaFdMIJ+2HrWbCrAO/P9IN0chsqFX0zeetAZazBpkPNNHWlwTxPka0H
U227U2PWFK5LgNp0KQwWpdz4e9Vpjkrd2HDWT4jDCZjoO1yxRfgZ5T4YqQH6AmEXDcVY4OmFi+g7
fvWVTX8Ki/bw3KMtdC7i8LlWsupEoJVf0tiR4euq9kW203BGkUWyLoP2p00m5JoAyz72vUVpo474
JbuN7MDVVQxCGt9d0UUArjxG3wnr49EpxrB1gkn3WfQD1epnQ4WQJbDpdpn3dvFSaGGz1CwS3qJr
aiaPH0eBX9YbqX9z8mHe1ZSBEmXT0v3t0uLUund1Kv3mE6hiH3n6A6lgae53iBD6zi6thksxhMbZ
TkC1dvVSd7SfnOuKmRzW3zvdaC9jnZB2yqD5LIO3seR3GErqfGjC6lenP3a2BctP5DuHgjTTDBaq
doEssTVrwhixFKlxNwjFEXDi53xJYPK8pNMVaehLosYFRZyYxGCbUSjVoYk9F11Z1ZOTpJTfI1A9
GbpfT2UktzyDoIUSXSvwxuNgEyzjOfcE5rN7SJpsThmE+ZRncjJDOr4hcY4K2jg1dx21OEK/s/XN
b3fT3e3u6/B42GoDr/5Hwc2CKXsI4l9Ikdq7voD70W7Qt6HqJtkEOhVW1GdSmVzCTcaRe1hpuVac
R7u0KLaUG2I43sWpi2yTsVXfpzZ5OZ+f/4ZnCMm5DCoFCA/HM6TM2dINAvmhGSMLlaFOfsrja1my
AUWmNbm2bRhuWr0st6Hn1OchmJIvTly+qW56lAt+6VHcbxsFOBNRLm1uWlpy0RpD3zTuKG/ASkfz
IlPjpWJYxVZBfnUDuHt6ZHQFmWn2pVQtL1W5NN/tPHlUBmSCqkyWka2Rlp0R5r845Z187oVvXss7
7Pwog6IpaDblUJ9sfkrrSLW7dW/Yw0W2bG8BB7T6KpOgRNw7/JWaRzJZQMf5MV/MvrbeLB+e06JV
qgcSTM2qiOsMrEsJNpowFnuu6pJVeoN2rxV9L5Ag9rMyfpdRJAZzHMTPJtDAVQv1yX4cNVhaDLC8
vtMp5PSHo1rr9pPtOAq37BVRruJb4BuUd9pysXP1zgJP2L0rXsSN0raA4huVCRC+CZH+9cIlkZvh
lDhmPmsN43uo5N4TpYjDRoE4dQ3pqfPMGR2qyNT7AY0FAMI0GR6GRO8o+ynlVZm2zSu8qDvhEZgo
z9sF8Tm1q7J101cb2fLiLZwQ5lYh/3DgfxmR+qvNM9QTziKAyH/Z9ATdBzUYDilh31kfOO6ToeuE
g8p+N2FPOgjCtaIHLdjX8TEAqEdFTVkv0WiWXjw+y4WJ/uWWh4v00oSjP7Nbm/T3NFo1Noozhv4k
y236QOKBTVHNg7QEUqHpbbdtGqLXo62kb05svXcgTS+FE+qXTPN/BtM9l+TWLAdHPaeOD4YFRza3
iEgN676N0gdPnSLXWVP9MCHPSoJGeeeU817IgfVcQP20VJTozR7KfEHe07kkUwNmGSZVckcbF5l7
CX6PSlmMJZgl3y2di3B0HBNofkgS+27Lpd4k+suNZVpFuMXElS72be3bYrGJuE5z7tuOYLPk+Us7
y9Oj5FUIEIwxxE+tFh9AXXy1AEweA81YZn71CAV1MFdH9TBWzl5PiONajq0c8zyCKX3wlYVR1/3G
iSt1iw7JcM6nJtikAyEXUAbBJvecYKGbjfpqDvDpl33/i2K40e84sUNr9YyEczKraidbdhAkcbuM
vXFHBmHu65KBUFSubeQBEFtcmAqxGs/auJGUzvnK83tV4i++o0IDYyMCo8n5cBgpVp0nGuno0NT6
RYe4/MqWB4uSuqZpZ1HdPEIWlGyE7d5QFfaXS2Wr3bKzOm3GbuSokyp4tauOYIulBy8TG+WiTQzt
Ejm+s/IpznYTY01GajxQYJRuPAPFm04tYPwJ6mNXaskjjArsq20ZriVV77fCpiRAX2CXBQ4q2ReO
Ata7ohKGGic5MvsBpeB2jdrENxkF+p2vZ+MOPDafjksGI6Co/9CAPWIjGH2RKtIOHUW4yxYC5k1S
9PZVRt5TttSWQ49mAhS3iZUGnHH8ANVvLwkOYIbTbTASsLCBeSwKa1QXmu+4kLt0Dx7RcMcwSeGP
oWQeaxCKLvVqVynzsit76anaGdmI0WTXhOp3+WwiBHDsR59NHkRcz6h8EUSP9Ce+PyYYnTkM7+nF
biZd4ebZohj5QuQzuTUFeelFAUPYcpi8xEBYVO6pzn+IDkKn8pKEabSwrHK8wDDlzDSl7smyaOPl
ZpMNc63Gtg7+FRcxwGlBPxtAJCdL3oXRXDZSNsBSUx56xyoOTRP/voqhWoChGxpGSK8BKQuf2yV3
Ir5XsdyuYp6Ex9JA3VeSjXydKI5LVSUNXwNn29QW8ft0PBqlyQMgCa91IUX8/LktsoO1UISFoRth
E0pISsO6ClttZwQaK2hLQ1vlmFS5JOmI6oL6W49ymi6yYjg10AFdZJgN5prre1efd70mNBeTLexg
zffGiw2Y6MCPruqUBbyCOo9pV987uZqs61B/a/02OvrtT4Lg5Sluhnzl2O6kPo0CUeVCuimu4FSG
Jkdc3pvaOvVFPxA6RX6kN2UToQkLvmopfnNhRflqIG8xM3SpfuF+r8zr0PUeC7tEqS0s3bMp86UI
Ikh7gmhvNmjzqo3Bo2XqiqaD1IMqSCfrs5kYUnvi1mm3kLpYvWjVQyDImWQzRp6HD/jG3SQTjttS
FUb6YqQghFOvOoX6EHATBEuiKXyFbYFvNivFk7Ub81JZN4iR9ir8Qn/YmDp0reCLNtG1h0cgD714
0ViKvqsD6vUdwFxPim9WDxynZ3KfZE8wPy6BSUrXaaPuNpXyqsVOcSiTgPDc1DXyJJmHQxeuIHBB
YyVte2mJeKm0joHpPlR69oPSCTBiadft+K2hI06m6mpkEXg5Jx7XhuMCuCqlFx9tq4duSOZ6U1ZP
3jCUT1liX3LIhE+5J5VPjtYZ83YYGu6wdG1bcdekKMKFW7snI8u7Y5sP7ikNzZ/wc4avXhKW20D2
cwo3vOjVjIhNEocMNmI0oo4ajDypMjHqSghXpZH0KNu6/MDzYyPMvdWmh9jPQDZx0AQgOfqQN5DB
NLQqXlAPYT4bcQSBtwp3OBVV5nNSEfsGaCYv7KlrDLKyzjMe71JkGc8JVUpAQpV4KeaqTuutYfhu
lre5DchhnvYaDL84s8OrVtnoevCksVTU9gGk7dR/ia6KSOUSZn55JZzTDky6Du3obVT2opTQjZ+v
b3P73l1A+COvhbNGMcWi9G33NhqbVbOwKLPfCGc56AA9tVMaVrzu6Etzva6jNbjRjWE57bn1BmuV
BGN+sKN9RoTuCbWvVpG7p6mS5ikp+xfyc84xg1lgA8MD7Ppa352bOt5S0u7sLU2CjUXYauVbMVKZ
dTO1WheddJAKrpyrAdSlqb4nO7KzO9SmhX9aBvGC83OAfDnqJlbascULyBPLYYxsHbmLROl/pLnR
fstzX0UmXDPO1KWHmwDeqJp02KUxoudGRirMdFJ1R0y9nYdO772WhI5XGjwHKzGqVMh+wPaHusg0
mulA+qqsvXiBrb0036oi8Taqn0Fa3hG2CxOzXFRSUa5BLvPcsr1x2DnIVBjL0LD+uoynS11JCnX+
weHDpZ4o+Sqaqr0848EdOu/F5M+jaHlYSNAAvWh8265ujBDR1JOMTj+H3vAgeuGYZqcCdJ7ogbEy
DhoKPbNgolcfS0ie7L6H73xaFYFObTWxay1CU9LOgyv/bnRpa0mdd76b2fDnu9gFTDk53e2xDuei
PwTm/NNA5oXyrHCTYX13Fi7EIzjrmHDN/3k5t+XAaJSK8owwwYr67uHNHk13MdZOdxiUVD7KKuGu
RgU4GHJG9gfIJoJJUUg0xSQrJK5izZh4MBCGHS0UhYRN+XMVZ1OSuUWe9tOAcBajsPYi+jGtLKah
+evBowCRxXIERH1btSK2DOyJpFQzA8m8iIYx3WVV8LuhNjDdEflOd+LqPnD3uw988vsPXO7LAzeD
8F6sf58nunef+yv9By6flrrP/cd3+Y+vdn8Hd5dPy1ee9Nfb/8dXui9zd/m0zN3lv/s8/nGZf/9K
Ypr4PJR2QN/RDx6E6f427t1/fIl/dLkPfPrI//ul7n/Gp6X+7p1+cvm7V/tk+//4Tv9xqX//Tm3P
L9kdahmivQNbu2D6GYrm3/Q/DEWVz6yUHOFt1q3f6FH2sX+b8GHa376CMIqlbqv8b/73V72/a7lD
hWZ5H/m40v+23v/2+hxmOHp3esju/P6Kt1U/fw4frf+vr3t7xY9/iXj1ehgvRtG1q/tfe39Xn2z3
7uc3+o9TxMCHt35fQozE07/8k00M/Ae2/8Dlv1/Kdkqoc0vt2yAZwb6R2okhEbDZPv7TiJFoGIqd
ql2EWVjEVSUm3H1Ntwz3YrgkgbR1YmTZtM57yLRGn3uVQW1VbUjXLIghUKv7J07BENlOvTinkrAF
3zKNizljoJs7su+/xLiwu/BErcYSRixhE03Vw5Zh6oDAasj2D9BFnyH1iM+FLcXbznYQfO6o87XN
6NbAUBkf8xQG0slLiyKU5MRoYEnA2Tz5cLOJYTXS31sAVETOGqhlxFK531PnnKvy8ubowiq5qIzA
hifZoL4kG5HY4WQPDhMx1ZUfoeVqw3djUD/fFWedoAF5+5Dqnqk7BFZxLpS4OCtKo609vQC6Lma3
WjVs3AJkw4fZVu8ATE6bN8gFWVFMrMwcWSKjvt7XEkv7nVYR1PT2t/WCpGgOYRpDy/vXSwq3tO/6
o8rG4uamjxzRLHXjyGVPETN6Qd6kUH8Tq4cemRL1D8L1jUz91Th0a4P/2x5Qrnfwq0nLXgjeC6OY
fh8uwIk4kqPvkq4BVWHnBUWnKUwfmbXNC8u/dRwlcEDDTPYcOC4EVwSvbjOE8T5NssZoTtKjXn6Y
c/OshnLZxUm6/zxxVAZ/24TS9dNaomtk5pFIt7FVKgOt+hihtVHuvFPQJN5JXAH28tBtLb21C2SW
vDaj9wHh1zljdBypLJ1c7zNvC2ntg21HMXHTQN+JZiR0tkMZWd+JKwTThm0iJTMxmPxxE11X172U
ghNmZBRHIzYrzVpHBl6G2pgP8VhTqKdWkpSTsLaIyS3B1GpzMXAbndzFVTfKhLxV7yB87x5knMyV
lEPpAV7jt+99NFL8R0SGVAK2/zKojZm+0VX7291ugidU4dNKM7I8rrwWI/cXc9AwBFXXQWEyves/
7+vWTSnVo9TQXoo3YVieyidSJjBs2e5ONEaWoVh/a+/WLjKxZtSEEC2cfBOQLQhfDyjfjXEnfVhA
L3ICBnEXS7cFb5M+LFj2cL1KMDQsVJjR9/rUhGHe7EVXXN2bTzbq9KCN5SA2vw/8Vwvcp91eQ+2d
VQa1XcrBp+wPCUdEFJDV5OLLfnoJjZTTVYighBgg3hahQY1IbQZHOry09o5SgDGdiT7Y099Gy/Cf
EFqQV8IOeszZ3WfcfUshbCmWEXPvPp+6uddTjeHU21GO3qQmJZORGzC56WH0GABQ29oWQQOZb9hr
0Wob4UEBl8OZ2/Ev1gRjTzOq63IzLoFUWVD4T3CSdoKTNAOgnnzMKYUTl8JYTyPi6u4jplT9yuqR
b7q7CvPfdQMBUbmvFMvjyW3r4To6xkWvk+6p4MC9y3W1XA5lnH7zdIOUEgArQmcDJG9TCkqO3C+F
AXA1KqBfC+vanUn1sBVgY4FCFk1d2e7cMJxkebcJ2HJKVd0yAb81FwM3yLLruOFas/nqfwA9e3Ub
bWFe/H5zbKjirgIYcxG4cndO4Tg7Tq56OhOXooGL3QBCUKFpf7OWVEH3hWqstLsnZKcuMpyTD3kj
ZGKnRky3izoAYElYIDerHsbQFEJ1efRqZHOC6lTm8D6LK9HkQ0K1baqD6nCr3wPRn6vYA+QAk7O+
Fs6ypiEHHflwotZWde7T+CV0HQvy4RjIqRQP6Ib8ZQtJZZ3FgD9d/ZM96dOX+M8aUftE2DI/1E4e
HeH+j45NaS0qh9AnpF6/TWJwLLoRPEml5FtIaA/yaA/dTPhUHQhq8p4ow6dORH3gtFbS1lWwFpdx
Y7zbgZqtP9jES4W/cnjBD+JaImTa91oC0Z3u7JKp6U0FRsp7X1yhE4wuiVltPtul1tn9na03fHcn
IfqEpvvkc1tVWEVfzBFNO1B6MhcjRTHIG7LKrWEqF13385eaeLMvA2Q3Y19/JupRm03+4nmpjIJ6
B65fzl4UJOTPRmc+ihlhbsfHMmfTmOtEa82GG41OyfXeT313L66SLv86eLa5Er1uKNy9VwFJ5uH+
l0v45+pu64CZIjDioj4xjd4HbpPFOmLFTy9XU62zSOtk4sT/l3l3599zAxkVCitYyX6QrYtR966S
XMJCXzjxF6J3b0avK78Q13YMndSv7YWPsRXVb04bkdIJW//BD23umUYo7c3ajPef1mkg/dr7XQnf
DV/igyJX1raTcuJP0A7MasRzDgHyEsOxgRVw1YZAL8EimOVrGEnOMoata2YRKCdhmkTLTsubQzM1
JOs+NnebcFFkZRmVtrS928WEe1e4CVuaa+ZmjBy02v5lSSMfP77Cfb4Wko6ok+TiGgaFUDHiDhas
5GvRjeU8OTlJfAI5G+XzJkXNwvNR2/K1Gp6vHgUuRQv6GaRaHYnzf2ky9HrRezXg9p6JobBT4LEW
l7mXoAJbEFb7YHSLzFxqXQjKzamaVaBEylRy4D+KptEhkEDr/ip6XgEBzt2jm9w6PAJr/MuDXRP4
RwV5b6VIqwVpR+9YCpKkoo7ZtrtZvxRGqDP94yAIkeLJSRj/2ec+5+5TTbRLYiAMNW8jg9WDQSjX
nuEKiVwlf24rlOj+6vw1UkiFtEqpjqIYZrrvaV62DKFymIvb4P2umA0w4/rTwN12u49OA/rgEkif
bquiuS91H7hPuy91d84QbCJem6Tc1+vxkVr/fmaTcd+NEXoxamJ55FopKYottynmFVwlfqM+9NMg
xBj2vFFAZgvfXjKNfVBNereZ1hakVYK9XarBWYwGOf+RNIHGXHQtMvMn3esnISH5sRyWLfUxFUg6
IAs58mp2pi3cxvS3KUIXh8SChYszUR4txCXE4kM1szOQnZShlqt6SPtqVmjyb9fb+H2quOqCiYNh
4KwiukTZqWbqAeFFUvZgU218cmtNeRpIes61yNK3oKaUJ7+0bNjuPRfF6RyqMFnv5uaUfTWQfN0a
WvGjGGWb4+pkA9PoAQJryu045WFFo3uKvg3q+ofoNVPOVvgGlO78re+05n26uBLrKplUbmHpivd9
1BXUr7OfUvgcznoJYEbYWoVqzdpxnfVYZNIpp053OdQtanO9l8//h7Tz6HIjV9LoL8pz0pstvWf5
KmmTR1JL6b3PXz8XoFpU6/WbWYwWOIlAAKRYZCZMxP3GJtMOsyzShgCnQsgJLqThtybRXsD6OARZ
//NKuvzmbSTRR16o9Y7onfqgq4Alf6kNSslBWS2i4sixSHiUplaqEjYZR2e2mgsE/9/6hNK5tsmc
U0ad0GMkC3/rMWrl0bKd4HgbQLbcR5lzcNerX29j6hsOyucgXVpR+Z2j1PKZE6jqWVHSz5z19ydT
1DTVGneETCJlJTzKSq8QFexWoM/nB+mvVTNCxCMpUrJRsezmUW/ZuhfdZSffTzUCjtD6vr2Am2bn
LLfI7TfKcjmwVbKwE684SmeiCOa9PpEpJF8fhQh1P7kcSwKudnrjvWtq4+wohMfKqhMAVZ5bsnJk
tfKcZqGaiXPOA0V9/9mn7zXjrGRwxv3KM97vfZjExg+6jtpfCNMyctKvGTE410IUHGFq11DPrPUo
1EvvNtmQmQU6CQkqP7IqC+kSmtHzSHTi4W6SV+SMjjabM/dxODt0D34O8vfXy908dXLN/dEj1lW8
BVmMjglBPQ+3g6+0R4u1ZwltQG+P+ljv7CGYdq7WtuBpMaW6bZC1IuvyUlpvfWR3u+EQkVDcqlmH
M/HPXVv8S4dCJecziZSd1rGEkEXaBz5RV6LeqIp+M5Lu8rP57viHbRY9OrvzfnaWzaaR6luNuPw/
h7ZSz83Q9vzHsCWpLztjgt8IFyRdJSjOfGidN/CkNRHptIPiQ3NfgSI7b4DO6nMTIxnojGn+kftT
uXYD0stZYgN6rtWFU6jayhOR+UhB50dLRG7KK2mbCUQnrFi0yKL4dSWrYNJo9qwULM8gHrzFsFeZ
M5/gUncPWpj1D7pm+athQPHmbrPVKjg3pb+VpoGkSyizAulqTO64l0ZZxIAhtjYBHYJz3T3cC/s5
bv3igehMh6WiRRJn0dQeAfe8YBXb6jmziGYjxXQVg9fclZxWv3UNn1ATW0gOCyVm8n+dhep37dEU
1aElgpUMYf8kW203/DJM3nSRXYmAvWa1Xj3INtcst51pp0+yLVLaBRE46Yvmad7rgPwwhBfPVl4i
SHkPBGw2x8InIlXUMtAGt6vOSxEh0PpmLxtGK6gfvNrtdpC0mI8I53tDFyp7VTM7BC9wk77EsQWb
LiAw5e4rR0dErkrC8Nb71hbWhGMohrZWgsDfeEMIhyANiqssVAtpqLlFQFdWETT+2dCUDWgaVQ02
d+dctCI5MazCpAQ992uUZNSKaxDq3nroSgSCfjXIHtbArl2sOMCYTGVjQ9re8zr2PtdQjRFwSlVI
7SHLhVawxFre6/dmhAsBXsr61LbVrjFJXg6TeVtw/g/lKegffEPn+yaujOQcowF45Uz5pyX2i0Hs
+vAHkg6ioS/bmgwGgknZLV77SkqefuzBCQRAux+81nmYREFWLirANbtjqRY5D2FmOQ+W5jvbdkyc
xd1maop2IsPpKE2yq/QFY7Nocz0kRpHRZKMWBNHtZe62+8t4PRnHPWyaoxc6/Z7EbJLT03J+t5ly
rzKzYz9SVF1oVKTtm49jrzTPielsA1WfiTXpg2NKhOkyklXTSdZpFzQ72RpV45fYF0f1ROe8Vnx7
pRdsFcD3LAgRrWDoqtHyDViOaCurc1wRRamF3llWtZqITyV/z42wu/CkSm+d0GeBPAypYS29SsNS
FnVNPL+s5g7ATh3BbbPia2uXBUoL4ID2TenkW266xjOHDdzJAQn8FdngtwHif4UROC4dpL6vf/ia
cALQYsE3T1F5Z/q4InnXW7XqbBx7UcgrWURIUR2dKvQrGOi0KIRbLXojaQFuUk3q5snw2vh9SFov
finzrn0v1e671kUb16mqx3JQ9RfS0gmPrBtmilFovIxEe6wCa/C3sjUyWe+jWmIQgIHzhPL3MfEJ
k0qEc80e4gMp4AfZKPvH1bfUZTUkLWEZfwpqBcK18FZKwP4zYHnVstRVyk/tSRYkX6lW+DRYfflE
MufMXpIK7HL2k3TppixXc9MEjPrLv+2LrRFa1kV39O9+hiDZOGjpdSi4UzKdhI5PNOK1E4VsGPPc
3gdj9tra1d8m0SHP3fJc2/Hy5t/ZwSEO53MnEaUCPi+v7kX7L7Yps/4vv3u3OOb7XyjtuDLTICFW
2oe4M5lkDIucU70JdYhBFPKqLzknWcj6H83Egka7MPJP0n4bQXb5w+9u+82nhNWx4ffwXVMrnUkG
L/zbK927yKs/301usjc0Mq1b/FdHOeJ9bOlnhIq1rrirQOpGI2A5uFCl+dYm5cYSbGlZB20SETxM
QOPdNowGGka/1UXHThpln3tRu058KMtBeSRw0Hrum/ybUljDSdbYctU3rM2sVc/35hnhkF2UFOMp
71wNlRwyNSY71tE3zfWrtMmizy0gl65erGW1VGZid6t+3rNny/e/q8M3oqEjMtS0Dq3AIt+Y3tSd
k6TxyFOJgoMiyK8MysY1AULhXAfEoAfhVV5ZOk+bQuugI/+zAZUxdo99613a7TmLwVAIFy390Qwc
JMkxssINgUOMOrc5xUZBltzQ28DSt544MPC/pQiTHLM2LY7OGD9GppVt418maa/sOiwXf16OZLRj
5YO+9Zbtvzn9Gk3a/vuQpe/9PXpbBluCnNy1Nnj5uUmjHtACmQYlOSaLyO7D7zlhniQR/eAv82HA
xnqftaJd+ZqbXosCkiBwP3032ZV2tZmjrey+K5ek7nscPrTzKTQJz97UIalETuOMq9+M8lIWRkCA
et8aPuFaxGwT263Pp3vzBOK+W3Q+HxO6yV/uDRF4WJTY0LxUs+KJpy23Y3CkskamhHlsivmTrMli
KE3xpRnqtd5MxZO0qREgmHp2+XFj8hHN5qg2Wss2U5jAn+jbWTG65d2WZa27mHqC1e8DjclXX0O7
/DYq6WAH0uTihRxD2nIPtqyfjvFG2pgcRctKj9odnJFrUU5IfCCz9NR79niGm3mORY00+eppgsK/
AZo2r2RVFuzhfydQPmZ3Ere0sbyrz4m37CRNLdnWW8gG/bIGDE2e8DgRSeYjzTiW+jUlOt4s5+jS
ipq066FtHpk7HGTNVWeTKEV9qrYOklsLabwVjapffR2pMKODNCdt4aAaF3OKF01Wx2vbU6pLVFqc
zoLm3aWOZlz4f7sEPDvaa29zgKL2ZvjXVGrLDBgKydy9ecjNqPgSViSuulCpgB0pyjqZK+dkQig5
eI1qbh02RR568iFXIFjUd6uIvnLCVf9w4i2KGsGG+0y9dciee+g83V4WVYDN7jpvUTA3P3Wtd5Ct
tpJAvE8nvuJojdo7lVjIfYrEzcrQa/tE2vx3kAohCRQakt7CdC/uNhuS+65QO/LN8ZB2ZZzKHpb1
393I3fz/DPdvrypt4h2y7tLXAZHytTi+bEXRiZNXWZBstIoJ+D3dTdIj0Cdt0+kqf1DhK22yv6yS
CPpEvLu1l7X7uGTJ5LBAtgXpUoeOsHIhs5y9VH1KsqjzGZS9d204YZuavNoVuhpd8qEl+9cy7Ed2
g1Ce8nzgSuiQLpDFsD6PVvc8JHyDlbFZWgNnnKzyjze+6m+oVXk5eZm+riuTVBlBVtUNi0JeiUK6
zILO2old62jOfsx6OV25o4G5HsP+K8kqh4q0yvcAuNGW/PJ+V0V+jIyN+tXiO7bLXQf8TuEUbyMJ
SFvPnae1rDZj268Rasq3surPQ7xSLSPey6qnC/gVQhfHiVvlWwDJinQj0FuVqipn9J+Ja87Br1Wq
q7+OWv6zWov9Vln1Es8HRdb/bJXV7KE011Ogfu/n2YP8aquoDqUmsb5tnhAdPbCCsTUUS/jPrDKl
V8+yJosszATIQv8eD0aerUdnr9ts9LNtYJAOoxq3KzFZJzGmGjgEItFMNph6bt5a+amZpCgJ77S2
9HWpD7BnfzV7lWWUKznibVgyaxdT7ivrFqmYZZ/2xcFKMnQCkYtdzcSff1UtIAy691mZB2s9a2F0
6Go3fzYS4ysintm2DALidLqgOMvC9cf2NLhXWZmaqupW90ZDCbSlVSOxNHbVsANo+ObnFcmEXq0v
PN1RLq0QDOE0ILjmKbQlSzN+s5dVHpiLwQU+GbUd+wa4yV4QaPv93KN0yfFF/KnTYVTalvulHQIe
dEkJJ74nL6Mb2h5mROF9ARP0RSv7+tk0puTAVElbg3geviRMj1PD+2KyU8dJbakSC6trT+bsfpf9
WAfw+Cbt5HEk45HziM7kuRtZNySZOj6bmq19JqMU7U5CRPZy6SiLjKVQ6JQ8psRqUhZRRdqn2lYI
hOeOC2m4nJ1z6dkruQh1YyHXlgdLzW/Va5PE6rVo/E91FGh7WZOFbIwTfzGQG3e+2w1dN09dacwV
UpVq473ZszGfbT+aFr2KqOAMZG7t6aO7ldVMsV57vViixoomhsDWmFoc8qnp4UleJXOYNQt5GQRu
0izuTarbsmipNSLD6fKb489LZP8WZmt70Bzn8RSLImAXJl/VxvDhFHa3lQ2ob/lIn0TFu23mZByW
ddjwtx6IHpKXocDuxELUQjxwTrdCkHxu9ZtTx5GbhtYXQCwRMy2joht4bhrLz9BBYxQutcJWMXqu
s75rhXZPQ7g8T/XY2LWZrr+qvf+zFfRdfJgGlOGYJ7gLcumCr7OTbOvYNH9A2N83cccmH5AGlo/+
3m6c4kFu5Kd6NS/UIA+PshpoYbiuVNBkbuK8NuOMPlIyf7Z9t9yk7cjmo+fUH8JeVPr0mZRZsKx8
hTneWVZESB0KdYw+TDcBZuw1L90EBTKL+u/S7GZDuC2NcWFlO5s12gFyN6RmcWX+szop4yDkC2m+
Xd7cQ8KtkA4Hnvurzx/j3Lw15AXyxX3MwHMeHfIgtnXuDCclKAYE75Gysgbt2qFlbiLmi022Juo4
nGRR1PmLMgbONmli2z9LG2gQYmj0sl7IHgSZRGxPi1GrfE52Guc/JeKvaH2Tk1Smwyb5lczFH9CZ
F7LViuJPRaN2u7nVdLIaRI8obDkJKu2ILL1fjjILDKSPfbLaLyxjkwS0Zc+EpmQSUrccYmyVOrE3
JTwzaNe6pq6CoP1RlmzlK2mFTiB5L2RWAMKQYu/8X7nqhp8Nv9kEIeOPBjd3SH69DyO9pUq8vLo3
yPFvQ/9zmLtNutx75BZkFX67vJtIvJtIyENL7/t7tUL9KTBzY6EpTbVij6F4QGEsf3DEFfEFJDDZ
V2mRxRyiIlcPtvObq5e2E+uh3a3LrxHGasq4jfndWvaUQ5uu2l8m9rKkycz6EMULy2QbOQrjzRxb
gbfQeK6eS3dYa7Iq+2VlWnCcqZobNSBtnDS/vjtFRITe35l8dfJ9HW74c7+9N3ht1x8bNh1vb8NU
hQiYskLI2XnM2HbqPDZKdatyH9PGM8/EvRxkmypMxeAA6jAmZkeiKhvashvWteZ5Kz1mHr5kBecv
GtqFGrRz8+GPerWB95zkKNwVukfUbO7txP61e6guZ8dNdm7UWZfWKlKerxlHoFqjEqID2eASz6Z1
kVduUBv7oG2fb36ySzCkf+V+Pu8y/hlsfNPD4SexaxsjWthiVOl3H0rEhU5OWRxuL6nByojIyloN
4rRx6LuAFLyy3MkqWucIAVukIsmqm4H6qLtnBAPcI/oSzq34oyobpK334mhTTmEMeZDYPyMe0gX6
NvUjGnP1YxRz5mWWOhlfw1TzMVOQZ/K7TTrzFGxX6QCtQ1aln+zbxsw9TDaYb33/GK9pwnZbNuRi
a6ieH82i/1l4nXMcmDSQAg9piWSqvxuEZHmFEAI4TituinoDuxzmBJjBSquClRzht0s5rPSWLT4E
EX5oSCPNKuJRiG8iiVlmaMK3sXciZZpNtsFCLb0cMnV1q5OF6p5uXpMXQLCww6+/tViyUyH6Qz1n
+U2eINPwlPmKWfvKcSarkPkVhZWUCjLMnPoB9NG1QzKW0SkizxX6vHGIs3QTsMe5ix3Squaysg6c
2dq7wByeFGMgyxoq8sKY+3bDAmr6nLCLQP7p9KEHMBH4hrSbOu1v9tyu55t9yPTf7NJ/Jpzk5m+m
nXJGVREkywg+aaiqSy3UddOE5XFbTtFhFtq7g4O0gIaA3qYRYrsGC5cdv6hwJVsD0Kwn3054QIm+
VT7ZD6oS7Trhi/SBe3AD/w2E6fzY2L2xaGqoPbDgFhC7jS+G1iGPEfQROHOTFFe90Rdp7CWXPirT
ZxSXrhU08U+EWeUbO2gUAGte+ckjk5n9o5JkPzTaOfBHNTE7k6JZn0FXIyBUIQI0uPXNFNghgCJO
8uuzVivspWWEZ0tn6SMbZFUWpUMeux+gyBOEgvlyd5RXikA6F8O3+/DSLAe524Yw+tw5n9KxmDe1
0QTappptkhYVlmsrhEirJffRhmmUaLLipDqNncFdPPPidMMGUrb4j17EUsUHwzNWt0HkeDcnM+nf
NcWod7ERR5d7YRdEUQ/T8m4BjxRd4FiilTBH1gtbksFe2u4u8qop3Xnpa5qyujdok0s3dk2DrdVn
5B2KF7sZ5WVRE9kBvWllpObv78Jw2Irryu6LWyfDIfCn/uCpzs9C2mRVNtyrv7nElZIufqv/GkaZ
fXPpI6u1lK33zv91LEe8sNKW4Q7N5j1oj3kbjU64qAVCq4XsDwrALVel4hnHPPRAb0nUVgI06pxw
vrOcrIjNXr+eVFQu6aMW/FGmWT9KF/ADEWQlBJiCoLR2Y+o4zB5r5dMwaHsy56Bxq+HI4Zdglwt7
NVffjQRSRxSH+qVszUMTdptB6Q9xYxVfw8xteEoaymsUm9VqbJThwVataOvA1ji6SE8su3QqkbbT
gd+37ZesceJXo1Sch4JE4hzc26vPecxLERxkkyxAPxDSrDboBuLNvOKxacwFmrvfKrSCXxJD5/lp
KEtZsxAzenFGfmRu0q0m5torx1jYSpQ8B2HXPydjFq/czG+3aWb3z2pRxGfugG+yURZj4H92mS2e
ZA0ch7NtTHI3Y5VtoSWDuWIwzwl/DjY3abdlI/g8dS0HfnPBHEZAfPpUc4g5EVXIJ2un1bdVCg0o
ipSBh/DfSjxSGEdLG8DOFvGl94aqKb8g8+KAWGYXQMlCTpnG5EFGWhFleK3aLHmQQViirRE12RbE
8bVRU3Uxtcw6HKstOS5M1AWx+uWTU5jFE3NpkiXyOd/KqmwwCvKE49i5SFNj9fVJb52Xm7/oFChC
LjVg0ZNOfZwuB7P9GntBd5QunGS413a2l/cOmtouVW6Sp0YzF4nDJDgpo94CFZz6ey9TrnEdKCyW
CPy8IFnWX7Kh4fxfTUla8UF5bg2HnAU0iuqt72sGH6LfLCsr5IhMPExTPYFtHCP7I2qykI2F8Li7
/e+2qUeFb2xI7k2UdWG70AlZU7vgRtZTnLnHcQyrKxol1RKV1uzb/+2RMcb4zzE6rUKTxCiCXZWk
7XMzKR8+7/FUiFqdd+FuHkZtqShm82wUY/ucpB+6mSZP0mKhMYKSoTVsZFs0ec7FHOEkBU37mMY6
Yc2VeWFtijJ31vdfBx7ZoaXEH63jGZvGM6J9kaj2peNmYA+uf6x5zNWk63I5zp6ydksCIFF9d8Fh
zogtza3+OoFeulX13tZfu953fqveW6Xzv/XN2fvbwbzNZr09ycJTIR/w0C1AOf5tk1dqB/GCrWCf
U5BcBHhOGbK6KmTJ1c3YiWjSuHN2mW3Mh7mEji2h7B0KSDyTnJdem5Xd1HeE6ud69EmtjCXQz/Ar
gZOEg0Xuq+7ESCSWxOAkPWBXI7pYg6JfEggyJDfxMzllQbm+Ndpx6+ztQH0PSWngqMd/KxpuEZ49
d9seAZtV4c3GSxWazZHjj34hqzpw8IeoSRDpqZVuaRjvml52z7KtBrCQKFV4kTWtnMqle5kjbuUP
MHDc45QoyZIAAORFJns699VsLJFbCr86hrNhpmS9920JVUSHkGVPSvhWCkEw4SB7JkKYpB4hOsme
TK2jr3NlbfLJsd6HYSi3fbIOA9DfMxHD9V9Rhc7h1GrKm90PX2urTq6ypupvTdeqr4TUdY8crp3T
tED5u/M5ydTTYCmrej5kW0KB7TVxeh8Z+fH7qrbzmSh7Zd6VRF3rKVtDqiiscIQ59etqzCBlsBgY
NrJBFlqZ2jc/B+DHEWjY8t4/bThEQf6oayBA+OHGyVHRGt2OlXE9JRevU3XumKn2BKl5WCZl4/Kh
z8GicWoTHJcxLks3KI52V1Xu7TLzy+KouRZb0E4JkVH51hnQudlwK5AaGgkDn3hKFcaALE7XDs+6
LzTDMzP+lvr+kq3H7kcW9w8mMKpP88QPxjSq8qH1knLXDzZ7hFqmX4y4UlehxoE9zO4vstPk7kso
RN8da8gWoZrXr3mP0Hrt+P2iDlAA53ywhyjKb66ZzHrXJnb3wp6E0Bojtl221kUYcMhjfpONThF4
z3wwskkWyJ2/od/tnWXNsBt3abgDEWdiaNDF/zqWbKyU2f3nWBGCJ6aheWdTdJZjxfpLkGbmSm67
9VaXom4UtT/3636r96PiLrMO4lAj5tatDvtjhgezgxVhvaRa7GyqPk/WrZhr93EN+lbhDtyLqjoa
84Vda859qSlaqT+PyaPsKAdzrHKPgsfAM492BIIqsrUy7yjHUo3x318peC2DiEePEfi3ItBbi9DR
MIk2Xd90C9ni9dXPZlm9+ahZo+2J89jfO8clK4sAftBCmwxuozUxbkfdRtuMMFbOAlPur8LkC+y5
GmpThCwTlzfvLCK4VtHiwwwiT3W1T5YaEmbcdv5mCIrpszHDnvrb3FWQdqVZdf7V/A9vOUgu9vT+
4S3NYRz/5RWwjUfV7XesnKxtAo3+xZyCb71dT9+AhDwpAIjeTD22SK6yVDI3a5Y/3TwvpAeYxc3Q
e2Rz+mFJQHv3bsTauDQ4gT8zm4S8qiptcZb1jrjxQXChvOEbU2tkuwrzRx6UF3Rl3E+DXqN2VLGr
7bCfuq3h7BycplNOfe/p67kYmhfA5gNcuWb8VtSGuPGYP9gY2kIdXnS5N7/0BLbAJ1GJ8RKfmlUT
7vEvdjTUzq1Zqi+BCwt2sKyf/hFCUXf/u13498Lfd/CX48sP9J/+99cNGOcPf/l+/un/L+PL91+L
9+9MxXrkAOXF8KzvodEN3zoo0HOSog/jLsikiwD+W/mOLQP9G/rpf42x6RyA3PZMOC1rBz0o3viu
P32G1waKrVbeHR3mcSXsiBdPnyHyLM1f9pxEu5td+M+u2e/YPWkXGYIrx8ZM6nqRZop9rAbDQcCj
11eyRRay4V6VV3Vj0OWP5iLuDl04whsTo8pukzZY7JSF6jOyznCZskT/VPbNq8up6g94u5niwBvr
5mE3olGzHMGwbNLSq0H7UaCnVZ9kVV7JQhk4Lg/MtoGEwiNJIUWrnNuzLJLSa8+RKGTVt0ZrCeKl
Xd1ttdmxjy3rgTLHG8MM5oXsJ7vIhqmEKktOZw3e31E/9bOB1FsdvBauFZ36wdFu9ikGcTKmNnKa
KookrA3MSz+Af0nS7FA5HSrqKdFcWy9HuBt2u3Jio5e8OYdU5NkQ/Lt8fh4jljdewXLLmZ5RAZmf
XbQLSCntEV8UNtJuJoRdmXBENml+tv5Actv03I4eCFzCMiAfe3W1DEaXjIJUv8hWOxJ5VkSJrTUj
nJ87QFxiNcxksl0aquF9xOH0rsEl/JEmDw4kw2Bh28RHzCJPEKz+ukuZt+gFYQe92n3WyXAbtijP
hRcQUGKJaQxI+ULiGneqExIZoAF2U6vyIGsjWyNXeVVdm74ab9cKz9iVpad8ZiOBQOTwkzWUBaSe
V2Qmnuu8HItt3U9MmQHqLTmcHM8WaVs5LChIP0b/1W+K5VhOJrzbUlkHahYdEm2YnxorBjkLWG43
qpa3dtuw2bgjirGaEoxvbSKAj20e7vW4G98mN9YWLABzdBhonauEJwoCeGYWjaiUVDwxfhWIQP6s
sj6KD4pXwaOHBXQhDap/bZxuyVyEU5NY47aRBGjiiCp59kDv+nwVjwb/JcMRdM2CWGK24Nd22egf
pSI0xJvEu3LgVh9NokvQhlJ68iXDcMPg7aJqyY7IXVd/lAWT+6uhaqAMA9hlNzvYAVMpHxoitx+L
lMSUSJ/Bbv/dxYyqgX3D8ONumoF07lSDDe37MJyTImzDk/HWtQFMuUznLl9pPkLINcE452TWjXdQ
/FWgtu+FpQcXF5jnQprVREdBw7Q/NKiWnPe7GyTYiZtK2FBcKboIV1bzfZ3UnrLq4po1UpGbm7nX
squbBPmtyJA6QRgaBLZNKMqlILJyqxrosFlNN12zoLfJvtGczyCaN6UZFN+Lof0oam18Mx11WCt6
3JxQeBtORVtUq0Hv2pe+yvwVR+TRrtGi+Y39BcJogprki0Gb3kK3+6wQa0KaIDU1sJjfZMOzmbfm
i0rsFH/e+S1HmechnL0n6VSJrww5D9rCiSAt63m3VdQx2VQm/D5yX8ZXo/dOCs/dL7YLB9MYCc6J
IlQnScmESzcO7ZdqIoWucFL3cYQsdhw04gAmIrW/VGy+GZ5TvkPeT3eBE0TbprXaT+LISDqg0gsD
d8r7Q93r+rMeVW8d+67bgL2AXS3Ar62naS8i4miT1E50QNuXJEhgVkvEvvSvo/Kj0pXpLwJKufuR
L/4Uek60M8rI2LmNrz62AWxvwGPzX8QPAdBSvtWBmxJ30+gPgYNsddM7SM4S6pAXTXz0BEFaFv40
qydif7LNJEIr7rbblQtk2m35Qt1aLOEYanzEjmFidH6Nw2djI4SKvFpV5uMhmB22Fv+8lHVZ6KY5
HlTSSP7TSW0VlWPnYBgPVlwxCgGMITFCoBJUgsyMSOsvQR1Zj2U99g+x9yU2DWTV0yzMT8HkP8k2
x2utx7Ds1V2dE5M6kFIQLxMrNNd9YWucYYl6AGV2ya25APuGu2fCeCzdbVZB+ZtKXdvNNUfSJLM7
zIM1TnyamfhvBCz77qFpIsL+1eEiawBvu4fSdtlhzhN9LW2yEDwFtAq0C0ImDCVtra9/ZJrSHm4e
1oeeBQd2KGZYoj25WwWxFmjHiPjHSnceOb2Pr6nqITITuo+ZUTmPeWa1BzS1o4WsBs6oX1FTZAuv
d+cvjTYcRp1IF8VL5l2rmOaGSYf6iQBE8KfKvhmVR3ae+sfRqZKDa+neIvCDH2aZiCmf0LC2nu2K
uUnLudlihKD8qidxumr8quH1U4QAiBI8Ow0TFschZV3NavfYhWrDiW3RX30hVwAidnruOqIEJ1PJ
PoIA2WbHAVRn29AFyPN+LP0m+YqKX7DoMxNhjwGkWuI2OmIQMaEZTp+9gItFC6uLnceOjb/1NBJ+
SNq4tmmrhmwMAg92dq4bx55J7z7o+RhdVdwjVLvdmfOQnEn/5lZkj8kVqUUei6wCHichZlIF5fyM
vJnK9giCbKPjWrBXRu0D/YSEjEN+1A4g2zZ0qr9MddqXuYDw+xYZw92MxEEWTgu715zX2UYeN+pq
FtVBTYa0nqy8Jqg/iEBCGcIogA8bTv1RpgvWQsHHpNrFCZRIupReqUPOt5G6yI6ITiBfVm6ag0XV
m/5iNX7Nb9qukUKtlDc39EiK9NidKPT+2QqUpTqdQuvSp2WEZs2YH3QklL4ZZf6XpVrxJ1UjfDGK
XXRlNZtz1zSdCZS1QV1kQX2Rcj060H7HdqvSWKhD019dkUYmM2llxi2xmD04/P7JFem40jQkAXSW
tNcPnpuWzzO5iwdEpvtFVSf9biQmboM8knpN2iiCX6FdZI1IWQJTRAG5sN0m8Il5QgZmvK6MQV8o
ZWY/gWPRF9No+5/7rrqiAuEGCx61tgDa8qrnKE/IHKnyaJMbBU/KwUgUgqNSNF312CExo3XObFMZ
8yog4Yp5Yne6Vave1zetBZDJ5ViaP0Mcb9xEU9WDmjTobIEZXaS6X51lkYnDm5pPfrwZk3wHvcY8
yUY1M6GPsEe2rizEPFKXqJDWDOJLamQbWwF9PxEHxs+4MB/i3jMewqKvLiQYQnX929SIqxbCpD9O
zvFuHxPFXNpNX260KAngRCPYubsNxx2R2J3Jug0lB0ZytDs19fBDa2bY+mNYfM8uzeC235XE6ham
W03Pbj17/E/N4cDK1lsNbfGVGYCNigZHyL2ah5yEkWInq/eGW5XDq8Rr8vMf9tHs1FUMV3sl3e5F
UbCFYeYP0mK6Wemuxknrlrrp5evRP6h60D/JInT5aH29V/eyCqlcg/gLiWds+ieFb+ETmMt8G7gu
6vKil7RB0yR7XYu9g/QbWhJfktnf3DoIt0IP800z+9NK9hpqs3+qa/UNSdLiJE2ji9Zs38QX2YnY
vQK1kXBXckJx0QY24iYN5UqjHtiMBcvP3VP/pARZsDFtIziwraw9aTN4V+kxOs1XdrfU50Z1631t
NcPGb9EKVot43xSlZSDyovuXqiXfv/OsE1QSEK5oCawsU0CqkCZcgYGt9+xbuh82D5eodMy3MNLi
00AM2rL0bffDCBtuhWods8ourDfLR/4kc8NlWxAxr2lusm8yQ/sfws5jyXEkW9Ovcq3XAxsohxib
OwtqBhkkQ4sNLEUktNZ4+vngrM7IzL5WVQsUXIGRJOBwP+cXR/Bp4TaKov6cN02xRm1UvSdaby3N
uo6eyzLU0JdJ0aW3xncFQ4hvdRfti9gweLc54zb0Jg9eCYc2YHJ2s1Fnd0M03vIQ1k/GN08kzrKZ
3OlQxp39FCbWOigm6tFf2WoTuqkiM4a3TCcq3SHr6hGJwIXcIAUyDx9zYGFBMRTntpiqOy/ov8jh
haNbq1Qgy66TvY7D9JZgs7F3XaDmbTF0J8O2s3WA2+6jKDUBhTULv9QW7tFyy1P1+7DrrR+IHDwJ
K87fwjwvl2qt6ffZMPobecWercf1ija6rScl7TGfGqz8sRwGAbRfC7+IoLvVY51NFFfMQFV818h4
jd9m7xlDD5w3KzT4PXrLOBppYD4EPTCMPrHfegMoi4L6wN5ERfpB9RN2kQgUTIWaYeiVXVF0fma2
B2aOdilRdKBa2+WYffWcMsSAynOWlVbpO9+l2HcJYkl9j2sy8Row1I25DRUswmXrELNDC4BkL2Wr
UUJqt6EW4u0nDoqrOys0i/2vSbDm5a99LVutwbQrVY8irJPzqJjZTFUbHmeEWZHr+6q2xif2+sWN
r0fBWgLLfq8P53oJRPu9vmC98D/Vy/7KUFRkJFOxU5PI36SuFmBBb0RPQWco2zZG/8D2ovip15Xi
xtIxv5StuZYo7DtG3khzq+vquKkPye2kzUmcpv4q4R6m0iU3fY9MwSf6Q9aR7yQd/xP9oQxmciPr
JEBENtSCvEANONQ2EDp2cWi7dSaDNLIS6W+lw8xe6xaWJ8Vbg+P1czUL6BMEROFs7pp8iHjT5qAa
ZaTAHFvzJM/0+QxB//OgTMmNrPqszzOr2fY/R8kGEuJ/DfUa8csoPZi+V1Nt7nRNi85tGturHLrP
ShSorMs6efChNuz0wsXVChLPua66lgUu3D94Xuaym+KOf+HPIbiDbd2ydQ7XfvJangdpspmJK79U
KqpnrewJvEMr6lBZdWZe7SqEbheJWwcYbs6fEPMJ8tryOtfR8yeYRWevUk8j7mS07p01aTDttKH6
7hofRR4NX0WRGUu+hvRMalncBBiEbXTsds+BFgs80mp7raQuO0uty54ttYOdU+rtbpiLmaiQXo6d
6ka2IubQAWUK+uOohtmzaNN3N+qtE5zu7NmM2MrzVN00AbeNmvCp9aQWb2D4kDcKzOgUKW76AHPo
LOuFk+cgNCANTzgqvdl9sRpdK3vG9t08FH3413AvRWIsREX9ZFjJ/zjcB9TyZk35dTgi7ObBt119
aacGaAwj9JaxS7QnNkb2Ak4bvdTtq4uo0VNT1crFT0ikp0700hqBc0OIp8HTpohfBnatG9WuQUvx
myxcxaq3+ujhMGdUwWlocGcf0Ife1SMWSYo/dqsmKMTzFFo/igR3ijK5g5rMEnsmYcDXWERWfnIM
czhKp13pxztXcb9jxyH+bdH7s6oq8Szs08gDwlq1+yop7yPUqdUtnIDmlyLeMe0eq6j7slXzUxBX
MAw9N10ZpokC4nxI0/Y9QS5lP3YlxoFjE6VnDcXxZWTb7UYWZT91bkhHnSRiZWTXC1RDtXKNBBRe
Z4yPg0cUITLqVxwISzLko1iBRpoDCghuo8md3A681J5FkyxiETevpmGpN97gKEs5yvf1dpkKbKJl
q/o6Iu/3SqAlPKYJTmpwvBtW71G6GmuvuKlD1VoR1gw2XcIbHI2BzoLHyA7MNq+nOULdNYDcI/gh
oiQd2f84qNO9McvkrFh7O4umr3i/o1G2JPoYPTlNDDILr9SPtAap51nfI2AIhI3t6cHIsKEdBtM/
mAI+G1IR4Vqx4dyLKsevaCLcTDYdfUTxtWcWJjXoI22JbcJ28Ap7D3fbOtWhW67cMdFfK12c5QeZ
YbCL4UJiDceLtFAnoAa5F53lmVWX3xUlsEkE/lZfVo2LgT3u4imhz92gsOHsVNEdO6vuj/KszaK/
zuxeKAc1BCpOh8/qP7rijt5fW9tu1lWxCgKTMWmzuA3SnYuV1TVt1vMD3ZZ69CobixkukoeLMXGS
R5n8shXzC0ul7FY24R+QrXT8LbaykSVIcr1WGbrKTTqQTg5i3b9gYidWGDUBbQphs8s6bz4j7r5W
VJ10MS6F1/rS0+tdR/Z2IXt8DkhCpKVceyhBaf77ImHKn+KEiPzMHyPr5ai4c8yVG2NHLht+uTof
aJ7DSC3u2Eq0T3Xm3IZjBxJkLjla+qSooXuSJbvOv3vprMkxpt2TjaM7XpPFdBRzsQDPvChNpwc6
wUgV0Zql7rvdTVtP3VPcBeMyxSdvL8cS8cZaMjKnnRw7qEzYYx+Y2+vfoKEw4nW4JsixDkmuTWuo
yUa29rEngD7O/nolFpxVamGh2PXFs2dFu0nV7XfLVKxVAvgB8lBQPMIfvFzrUeVYxeznj+qQNfeO
qX+R9fI64Vijzuk208XK4F53zeS8D62pMds21TkIY/dk6cIiDKGhIdikw6oesJUsnaC/wMLsL8pM
z694TU6qC+TsZ73QRbAicSlYodFDNvhCw6wiQ4FlrvILVXERdh3PGWYlB1mXmnG0YMYUq3LfRIC/
NVbx69LVx31MYvOxz6e7purxCWqIBY523T1aNmREHAKO/Vy6VgWomVRozspSBF8NL/OkP8ji6EXZ
2k+CcePFYBCdtrU2mWTuqIHXLor5FPP4jVl1wbyEoa6d2T0auN5i1UQBIJwZh6tN8TZ1p5ussJW3
hilVpKzI2VrvEBnl7gIR+dak7g4TtfyJl0R9QCF2dtilHo2gbyOuN6r2IPosD1bjJShL7RCyzD4Y
8GSclgi5zqS9EP1Q3WdK5u6CMRq2Q5SMj6k+fCP0b32LLOYR9BJe8sJMNg7IixuC6eEFCVzkZKzY
+uZk95Y6tF8bHYtf27OSk6sBCqhrUK+KnZoHtBHqhce6h2mOojx4cW8e5sAMcP+58pdTV9YabZlu
yA+j+Ti3N0KLl+681WR5v8SQwDsSvzadVW+r4SpUFHvVpo19wsG7Zc8T8bQERbnrDMMGX0ODL2oA
o50YICkyWe9kJRkt59osggCyiWt1iwGlrlWroXeiGtZ0j3eu2M7GUlh4jU3KbDx8YO5SYdMQTfe+
y4YTkZWTLMkBZA/V1TBvVVWlaFMWtu2yTOrqIrt4vMP2U65ZCwM14HsxH3wd8Q0/i929LBqdn5wC
dQfj+QLlnrB+9SxQX/AXEOfvVf7kt8CPY+ySwvxBhbuyVlMsBgpUWfa2NwV7dkv+KXFD/JCIvTwE
fqksePCb965M/rqiTg7k31es0c3aulOmrrEK1XemFqNpUVXeK0LMH5VlVJcAJgF2j+6zrB4NlfBK
OrlbZ+5V2MZW6KH2yG57wvRdF/zW1Hfo464GsNw3OFPVr1m6kv8Pk2M/WAZbXuh0dl7AxU6GX4u4
WyoLklDWMh0njJZ6szpGCoTTzTifdrMVkDzUWmnjHUKfAgGUZiErP/sYKPduRZGqyzAj7CidgTV9
3GUNiaqIZ3IhwGg+jXaikwea4AH7ub/uq8Z5bqz5DspfMBZzT34f/riWAG3ualZ7q8Bs85exTBum
Vi/b+54SrhzP6zZKCe5ad3HqSjveVF7fbbll89cM0ZN2DtyaUGBWcRFj/4kQ7Z3w7XiBtdn0pQVJ
yhssTe70OE5In/qwFX9KNcozKbh4VWW8trDRZpXrbT77dVGfLkMrNZYZ3nx9m/WXcT4kpUMc3S8+
2hQNEFmS9YYfwiItR9ai6C9fu7lJVZ4L8Sp7fVY3Iwscoefp7rOhLAhgRTYARnk1+Xm12mngXY0s
/lL0/tpkajgl9YDPVTuG9xlYnqVugUIdKwAMfZCX75rWPGN6GX5kBtlQvWXWdbVt1moFW0DTv9Gd
GlMpRXwYY2C8uuUYEMFJh0e9j4dVVpTmpUMCZqPXUX3b6jBK9N6cCZ19t/rEy3fB0C6dwoWiR8KM
DEsf1LeyuYYPijNM/1GzQdyWhIOR4sljbOLyu6m18NHRgHFlSkHsPdYxf8Nokl87bG5a8HivMPNk
94g4yz7u6mBZ1X2+Y5ZCdrGOzFUwT7jy0DRREVzLsaiyamHUMMn/9V//+//932/D//E/8guhFD/P
/itr00seZk393/+ynH/9V3Gt3n//73+ZtsZqk/ywa6iubgvNVGn/9uU+BHT43//S/pfDyrj3cLT9
mmisboaM+UkehIO0oq7Uez+vhltFGGa/0nJtuNXy6FS7WbP/7Cvr1UJ/4kYldu94/C6iVCGeDfYj
nijJjgRyspLFVhP6ocJ8h6+cVpAJ3tnwoqMs9bVnP0J7B290bTVYWSJ5eZYNuT5ArSpzdM0chLrM
Llm3jVG8+k7o7J0paVayiNZgtqycNDoOZlG8tisQ1elrbJAMSiYtWcpOatx1K5dQ6N7MwqfMyU5T
M1QXzfSKnevn3UIzcujjsjIrHehqgXeUJUKq1aXSlHGd1W68csq0uuR29+Xvfxf5vf/5uzjIfDqO
qemObeu//y5jgRoKodnma4NyDpi6/K4Yq+6uV/InaQpvZGCKsklYG2kxH3Xqs+zFbiJhM82OwNey
j2LmzMiD6LQWT5/4A2hedcdPTn0Utzc/e4k5UvKzSvUtE1VetV0WfjQ8J+hWTB7pAlkCGwwZJXwO
mqS9zyYHMi99fMWrT5EwiYpc/uHLMP68SQ1DVzXT1VTD1ODhmb9/GUPlpY3f2+LL4HlrY1bD1uYD
+6eWxRtnAokiD4TBvytLZwhWFUmOX+pk75Yc/yHOFRPO+DxaluVZMCAOrE4pIcTJQCCqaTfEMBIW
AlZ8qoIkuR66IYtQPZcVkGNVFTkFesmyX7lgw/3uIMfI+msXEsFPqJL46CLUmrrIRQYrwcCu9O+/
J8v+83tir+boums4mq45hjo/7L88zDrg0KljS/11qupmo5ltujFZQ+8J9yZPUZ+fHTNSv2ROSiKq
FSFx/yA6B26iLGRD4ZhPaBB7D9Cyo5sudcd1PJTYEVbNAyatWHtOSXDfNVGyvxaDOcUi8ywqgett
q0QY9ARJC1f1Z4vMxYzo3sc9lm6fmRl5piuGffs5Vo76vOgvnRkvP1f2+Kz3BmC/SCwyLwB5ORTZ
6B9sGPn5tRwY2H3ybW1lqzV3+eyHkGBwHeHKEZ/NSZRm1rI3dP8fZltdn6fT3x9r17A1Q+j2HGRw
DOv3X6hWtRrdd0jwnRKWmz5VXVyW0ElyXIinhGPYv2Mhd4q8qjsWjYuYQZc3r3athwcj6bK7UETZ
nZbgkpr0rrmXdddDB0PGDwqMW+d+sg4R4JQYT9duZbEdreyuL3SHYHPSbEb54Z5XkPzOy24NdcZD
LgQ6d2waWbMYKgX9aiPmtIR5QCjZqZexrRVHNyngC/1y2iDMvIsm7+KpNayAKOMb7xOxYw6zjtNQ
xtuhN8JzHiX6Gnhtfxcxc6wwrIwf/Y5QHtEM71kpeqh4w6S8JUHwVVEB6Su6c0SXe3qEs3ZfmVqz
mwCQEQ5u44tOTPgiz+AUfecCKFj+rMobxCCjJn023WlwrgOK0ofBmoKf/RzfdNAvPcKVocKslc/C
eJOVl/EXwk8QuG3EqHy1tJem6PFD1gX06Pkstick7eVpPYXutVIWAeSbN80PEZMj95dg2uM5bJqs
3SYA6i0PfrwznVHZkwSOUfpWamOpOQFWCYgNHLEK8I6J0nQH4vIIBVCS9ZZfsdf45RTw9xrV+unm
s0/usrhdybKlW18j06+3Xt7sQ7UIngK1LVaCHMUxn0zn5JJHXxpzUqBNZ+PNRLzyKs43ZFnNPcbl
5JG9lrxuZY1XOoNkMAyej5WhA+V1JjyMnUs8ugaWJRsBKUfnvkIXQXhTsTSrdFyMaoRN2NzZaFzS
0Vn4bht2c5zcXj2BKv3rkGUY9RATsLfs5yd9UXepeoo04IvI229kP0v7UMcmONtN7NyOGRb2g2cF
724POyYeBduyrhYXe0Dvzs2N8L3qcghanpOAIzKVB9JxJ7PzvCdiV93CjW7IpY0nxatUf93hsUn6
F7idWxZnQ4FfgXQvFuPpVB5kXQbmFU1QrTgT0XnqCzQ2Knbq/pqtMAEwMLC7ETFnf10IFrdKBn5E
jpND5JkbRBCOEv41n9eaHITzEx6WdRIkfLERGLy1OXnBymZbsdYanRUO6von2CD5QXiVda5t3TqP
EajDv39zyOXEb/OSYdmG6wjLcTXddOQy8Zc3hygj3I0Vq/iimFG2tIkKbfOywFsUINNbJ1CwQ9fu
OXec9kA8Gf2Cud6JUEpUCzGdk0nxLr4wv/eFNeJTy/6F5UR9I/RBfYnKYiHrA88Id0RDi40sahkW
oSA4HonaGUczGKrrZUutYEHeqOlpEkG6SXStx3ghCTe64zvMKbH90iNvFM+g2D/qU39pFm3+7o+x
s+4xBton6C6+hGp+BRhHaJVe63Ezb18S4skS6PtH/4x6CRh2QyVCx+EQVk7+MOclV0UWmhtZVMYm
P8NK3cXEuwqEl3UY3kGX76M2Lx4wyCbD0tQf46ho67//tZz/eM/zDrFJhAl+L6GTxvj9LVKVteGQ
xQy+dEGLE7SWv0xW7d1FaWmf+rzqF41o+7ehDcAP+K4FW9nRntDI2VRzveiGZOu0ergVZtqs6wCk
iwG+5KDNB4fM2kEW5ZmsC4ROrsa2byI9zi68x5F0UVlwlXghXxALxC524KHpS7U4etrYHwvMMp6a
UZyDKprOiBLlT64uPsh3NLeyFMxByqYI6oMspm3YLyvX7vfVPLL02ar5k2FvZWsIbnxtpFW98V09
vQlmyBkYyPbYzXwia9aOb5dN3ddHUHtALWWNbPvsVfY6MuIOu4WsRmmqjfrvTGbWnN9LdYv8GLHN
e+bnYhdHNcGURCWEEat0NeJu7lo3/s72IGfW7mjf2ki5TQth5vZtXpmnKhfjvpwbZKus1xrL/ocf
Xv6wvz6mOjFKoam2oZps1rQ/F3g9UtRd7/rG+6j71Sq3ChC1Qumvh5gbHjUS9zmvImvDliK6tUrH
uksnhHdtBBZliTx4chadCRyULfBsKtWtc88MF1kNrmbskTKTB7SispNjM6f5jamwyMJz3EF1ilDL
cOpY6u3//qY2/1zk68JQuZ0NFSasYRjaH0uj2BSlY2iR9m5r3ksNqfm2YZb55TD0qPPBd9RYoEz2
IkVc+hbUSL8yM8+9lKmeb2K29xgpoUEqsty7KZ3QulGB0Oy6ZJpuvW6oNgXWzBfoZ/2iN8bmUIQa
sXizqHeArkEJJdPa8VJvb4Lfu5FnhRp117Ps59n/1PpZ99mPxFr8D1P1fzz8unAt3dFMxxDuvHn/
YzPEwmRizz5W71GafmTZmfC8dztEkXUKZyyPxOcIPY1XKB6J1WedPItbRz9qGGxdB5Ro1CzkaTTN
IGKjHDfyArKzbEDJZo5+eIeRpPX4F9S7Q2GgDMYArRWnv73Cv+WpOtSzVNOYrHtioOAOIIzqAHrg
hun12ZY6JnOdHbba7bULqK9r0Zi7+GiuLNCaHZGBrbNLVaePuiPMG2k2hBNxdvFV0ewEIroQsCjK
g+ybp/G1bwre31mIMmh3vjJs+kivofs6rbZoh/IWpLzzHqgJ9vQOYDwiJDabWPFqNr77bvV2s4S5
gLqI1juXKkGMVZ8bEBsiHJwH2RlkjX8uJg/RzbkhG1m7NN6IGbgI8tt2UOfwEA3RVLyYACL//jGx
5XPw2xxgsRt2AbbatgMI0fgzMoBkZaKhZftuDSDHyzok+IW7wDpSevu5NL1+Jera2gVzUenBcKtG
k93KVl7duPcSFR4LIR4zlk6yerTATvFy+4oaqP3cauA/nNxUl7LR1bFh8XhUOMytTn4X9P0j7kTl
SZTCvhV+qC9blJW/AnOHUWWMr1NdgPrDNWWfhX7xWCnVi+zQKVm9sNqxuUPuMT4E/pSsE29QvjTh
QnbI9cxdFW4wHrwic/GJ93j1z5fGT++R9a31yCrG2A2GghuZJF46qUXYz+/5fZE52qpaVN+N8wH6
z191VWZWd/KAVMqvdbLz51gl6uprv886PUIpiTXFb9f68/qlDSqIbZJO9vzBttVTACfkLTGwF4rL
IdvntWK/9hG68bX91jVw6JJOrVBr8qw3u8QOHMoiC9MOXAkGI4icUQ+9EmpCnVmXLhvQvE6ghrpu
ue8KEn8IhSQ8JoaPXTR0/wj6XDX2BxYeffDs5s2Do4N90fP62YUgcDuZjfMAnM1Y9y7ibiFuxA+j
X3XY3OF7FCFdsWThAsJ8aM+y7zDh4JVUigdrlb6+RjKsyqdkIVuvh7xZmm403SVsiI5i0Iyt/lMo
Reqd/CF/8imygpH2tMWK+fJZJQf8Mf6P4h+Xa2H0rUqhWws5VsqsfF4vxXLsRi2wNMrtZt31uXER
hdaQ4OBjjflsmOtkq1q4+vXs7/vlaIZvXJUcmzdj3C0Jd5enfu49Ga1lXhuITWtHVyLkZasz95Zn
xeADTqFfTI5oMiBBTKzFQFGr0Z085F6DmIEXpssZTXOta4Q57e1shgvP/dr5oDYt/JZYP38OjexW
OelTu+yjUV+jbvRkOu54Z6tTvdT6rt7KojwMmdYu+s5J911TTHeyTkuBByuQnmRJ1heju8+dYrz9
rGpFhH5+G10yQzQXkX14GqniOsHRiFDr+Iqt1wf5Rv/iKpp5P2jBqRnt4VWUlgGaBvUmHFJ+7dXH
zDRQK09jWoDLhzG4jEYjLZeJf/KQNrt3VWV4qP2IXTQpw63fTcODXo7GceYfOm6XlcQn8YAC5wJS
kL5drjiQUXg5afGDzjsCXf7xjm1g8aAOabu2tF5fy+LoxuFdNpZLWbr2GEttafq6soWxTOjMZ4+M
sJddbQzPNA6h3rH667MdNpH2TphWX+9lgzwkPbDPjSuMWcuqrxayt2xpbPU2SIryXnMRzy4b0d/G
tqOdvBZAEiDS8muCAFmKrONLnqbZNkNPcSfUvHjC+utOdngPdd++CexaCVGjg9fhNubt4DgDMZVx
OEOBTU+QARbXHhormYMSm8fPHrKbX2S4qFkNyGRTdVgsVw674wBr8kEM83eWVAfNR0Q+SCkmVuPt
s6w31qg1lChrEqiwBy/9aiCgU8bW8B2jIoDFWGred5OPPE7aWDsvUkfmXse+dkl45lzL/maRVJbs
ikuWpeOe93GKYsVLC9MLk74BAcA6/+vgzsXPuiI1+RlnouUGhJu7CMjlvmLVt5TKAWllo7unAsSM
ytw+ByqvZakYMI3JvZ2W+rHo+ZanokfxGdXG98mZKUuaMpxSlVCViZmIbrJJBfm9LBqtfIc3BPoo
cHO4NG37BjXXSrLyfQLkv/XqqdjKYqLfFIMHPGwYy900mvVGDkYScpnDc3vpFQV5Jy8e17I+qMNd
E2niqZjU7ibpTbGSl9Eq+6QmhMG8rEc6oEV3MhGWCVvQG95MbIwXpS0NiqbxDiP3d1mv+WC3wXdL
Y4PhNR4OwdxdbxR152LYt5a9ClWczdoi5QsC+tawCgXFzn54G0WDBEC5iPFbW/axI54stbUXQ1NP
r41fx7g9heMXEfnw1iv9uxFlO9IkPiBM5UcONzIiUHEu2bEHC9Lcmz5Pq4/YT++UoTPuJj/MYEyL
4ZIBm19CmPA2cazP2r5K6+1GvclZ6w1BvfaiZFGhn3h2hZJ5C0ODIVjxlW7izEclP3rTA9Vlh1VW
yq3Xa8rtYKMDFuvlQVZ91ssztfd6/lEsOP9oMANDWU982LYaLBy6pvjsJCGyPabiPY2ZkYBodpWL
mxf+HTscZ2FA4SATS53l99lJ6MEdKcpjpBr9wRg086w2vjjjFxLPsmxrWSUPKUAbbFqG9oZUJJHZ
liWDq2rBUx8DuAX6EoMiacMnlDrsc9yVzFc0Wl48PPjGR16G4VOh6tXKGVM8j9yhuR3mQ6FHyDtk
1U71suZWdWwO85lslN1K0yiWAhLfWtb90a9MBmwvrUdIO9qx0tXp0LtpiYFOHT1OA2lwH/DFR4hv
RmN6H50IwoWH9BT5Vn9a+yDGroMg8JWbKNEWAqj0wdYRjtVgpHUIVhrdTjGby7WIqrx5HGvUYRb2
2oRv99RkGBhUBY9JJNLqqYQouMYYLNg6vlU+ZQZylszqNm4xFPXSxEjUyRG9nIuhbdu7AC3ppSw6
bVfesMCMrkUUFd0DvETwR3PndLLUW73wvyf6oxdP6heg4N8iIJpvQ116C78S9mNS6fUqd6zgDvZf
von6Qb0dlHIgeD2qN8nIj5RYBRIr+PksLVVvLzBs453Kf3tLG5sTpDyx8qtRY5Pdfde0oP/Bo6FU
SfIjYmW3iLFGeC7DMVhXBRDhH06mp6vYSngC1Mhyj32p77BZ5AEoTOs5KzPjpvDG8TKXyqbgm/KD
7AkUcLJQNGNCxFRNn2zfBBLtK9WNbHW1DM1FdO2BxNOqd0OPyp07bWSRrHG07QnoracxS5/QozIX
aavERzevg7Ouaz+YDLuXMEjzXQHPZm0hTPni565G2K9QUWWh1e2Cox40+X2TMYMIH2GbudouzeoA
m1lOqN1Lg97tuhhqdStbuVlQuU+qBHwWl+z7VQVM6dlERu9s9+YvnwspMF3LMUY7bHTsGS21q+9x
HMuBJpdYdsVWePKRWlw5VVq/IJf+AjOJ+zPql2S83a/O5AHUmgcJuCfbIRBYhc+DAgekloGt8csU
JNdBltMvnapwvvp9ikCFHdX3/vxJqR78+kmA4OqXrPJfLMVXPtKy++WTYPXuJsVaMJcKUKJzMl6m
6OWhSpvN32/ytN9jIdzVBHkMoQm2+QSf/iNNBN4alQci6N9TgNM3cDusAzPDCr36CPGnBNwtojDe
IiOvtrD8wENhPUE6XXfIcAjnHyIOrvZb0kr+Nei/Q8VzXc003D8xAgPBBL2zg+C7G883u419XKvk
H50TzMHRsVlNpoudWAQizBmcH4YSf2ubZji2OFLvc9PZlqoN/gip9p2l6MONh0UfbK/QxkiphL8+
wVppu+CVd416qqfgFNe2xk3UhbdpqyfbFsUPsW6jCW0hv3lR8tBb6EX0GLblQzNO7tov+hTltERs
K9V4CRMEJSMTdLhpxaDTtaJga+S2fF2AHdvSUtea3+3TtNaXgVC75ehrFZpgNuHKuVhZuFfXvX3w
CTGjL5Eu8HZtVxCCfrhNGGxF2Lzp2QSFo8jvpcOp7ms3fag8gEGOnmOVEZrjfk1zSAnG2KoHnn9z
l/lNscGWM9oKT68Okb+u5v1T2/7Ac+TcVR3R9ipZjz08tcqL26OuNg1rdxdxCLU4NGXb3Cb4u63w
3WqX8CLjRaw64aartQsiDQoRvBBF1HqcfvzD3fh70lL+/vJ+JO5g6kQd/sCI5DCy7FL42ffMVodL
h0MSMl6z709j2g8YpGiYIApnoc93Z1HmwZ1won+KfP7HPWg5uqobPA+6YRLz/uNv0BS7HkibTd+1
PPmGelxzzFQrAcWOR7twQaSlZb6EbF7dpqO69bPO3wejNuCxWbDN6nNnEwr9KwII7e2AKC8QtFE5
JGAXojFTVz0CGcepR370H7464/dQPd8dDGcV6IKja66jWvYfUU0t9tKB+dP+jpcFMvKx+OK2vY6N
hgYYyfNRbrct5tCpeRbBGiDvHpK28Z5jT5ZHGUkx9A63nV70J6UrFv6M8AIElCwiPH1WiCagq6Sb
iAg62mNYaup6DPIdOFR11dT+QXPAuHhIJVp1ukKnxdoP/lSvCmKL297RbHJ5CXiuFF1SRKBmOnHy
4ilDtrF7WJ8BAf9DyTJ1XXoeiC8/7I7QxWAj+5lOyg/p0zaPcLWMxq8Y0bD5IPOyjJWxXY/+YG9y
4QRrj935qo66kqzL6G781tgEuajujL5JydEn9npAH2zjmWZ04zcuXDjh9zsTNTLi6thhVSZ2z15R
lRs3+kICIqjLr9CXxW2Z8CJWFGSCNQeB0pJ0+MKOwnE9Oz8Rknf3vRn+aDe4DSBuYRfhdhj3UP2K
XVHjNALOR93iNK3dwNULISd+Uw3kgwEiGVWHflfeBHtrImFsIruOymaIkmWAh1TvDyhS4YzoWiJ7
cGF/79yu/YCPoqSLroIhrhF4vxT1pvfOsdFUSNuyPr/xxqOrF/EuKHsNBxEznBas6paiTJYjEusX
w8aSBxoLQrq44+A06oJ4CDHSM7GfR/FCSw/oenbr8f8zdl7NbSPruv4rq+Ye6yA2gKqz9gXATEVK
osMNirZF5Jwa+PXnAT1777E95TlVMyxZogSw0eELbyi0VTheITXnL21pip05tLPfdRkOBdoTRPpF
TomuRTl37T8cAz8VHr9PZRN4iQ270QXe/1PhuVcDl3VpB99EE0f7uh9wJrUVd5MSN200Ne43DRD+
ByGsAedUDR3RJDyWGS10F4SDNIeXYRE2pEPymvNQfr/S9F82CNu0XctFHVoTuv0LkM3QR7x75Zi+
j3H/SHqivWguaXVDJuMH7NurqW+ypw7U9Q6muw+0k8o3tD6/s2zFUwzUw9tWKz9LpydST22DYCsZ
Xuzx1S2dL1M4Va/hqJoPv79tw/35bLU53nVDuIbhuCYr78dWntDiFldPO3tXQgB2M9SNsbTfuizh
4IImtRFSl16kBOWe2mDqjYTfL7Aan+zMPRSasPaJjjnvoOK12cr2sSn2+ogqV9lbeJygg+GFRHF2
N7b3Bg7jSd7itOZAJnZMCnggs91DM86qZwTtFgmir1OPLICROnKVdM19kgfNNrfc9DUfmu1t9+l6
+eEfhuCXYIchMA1bdVTKdaru/lTQnvMe5IFMk3cn19u1m4qQ8ySgvdw6z0ZcpbQINbGmJovxDYJU
vTwoU2sdc9msqZJCdByje0OqzZ2FeSs8Wu2jjUD+k4ElNcqIg9KZZ5qKqE5SFELnIYi9us0GXzEa
sENJWD/MRfC5V3s2tQARMvppbwH1w2PTw3n+/Wdl/vzyvAX9O0fVHSap0MRPi6gZc6vFGLN4zyxM
14jYxwe6ji6C3kNo72OCHlT601UZUrN35/DF7KJrUM/4Xqq6tclMN7y/vZRuQplP7QBLWONKUNZN
+j59ZqsK9pXTfkLqWd4p9iF2unwdK80Dws0SoEfnwACNHkzu7ckE2Bgzt3ZYWKGdnykmTgSW8ZAW
n2J7z8GGk69ELwLcXeEanlU5tNVU460WmJoEKPqkuJUhfk7NoBtwVeFYTXscWgva8JXNWQJSexeE
SeT3iJN4bVgsAtiqcQTInhfeZAoF8ZQcqBGFwEdgE8Vdt6Arw9zF+paNAslH+AY0rZWzMmX1KhmL
R5rt5YMuX7tujnchG7IHCJLmcV7gXpYMmU/Cqfuz8UaAQmOnHd8xQT26dYNmELs1pGNPOCJ9zAjq
vLlWEGtFWcXLF76/sBokkevigQjSPTqijI8h2AGvozm506JAHnDFvcq41z2SK+0QLMqxgV68R0gT
HtvMTDzECeRdhRpIUKN/2cEhkGyFG4swhVL8JhhUwHFOZN2bFtLe2jBgTVnWRzk0gJeT7CzMBu3M
RelXd7B/CWocpgvt2EZTe28O17bCqCojevCA4ezBlI/bxeDgTEHhEDT5cCinL06mhHeVi8O7DGEP
N8LVvGQC3Wh0jnq0lhc6sR5KsNVdGFRfwPi9N/Sbd1ppPUAgNU9mjzajDWtrhP/2iFfVMZJW/rXo
m3tTwH7vnPBpRM/rCVKW32r5CYWK8mqHnIXioUwT+0OhzcKb2qE/Fqr+IC1Nf5m0aDs5Vfo0kvGA
rZ66HdtS7pPYjUgVRXTsSlTMRIyGDjQoDuMKL46Eo/xIZj3dh73abWfHbZ9CdNb+Ib60f4lxbaFZ
hgW/ycY/9ZfO+oACJrPO7N8FMjV+Gk2EPTn1X8ft2UMJGR4dp2ZCthsdzXgsIUMAQ6j3ryIEILci
nr/mMra2WQqxPbEgOH/W7NH2gOO6+zRxfQtJZ8hj6R1KlBSdgNyzxYX31IC8VBQjKjOB8HSDdmw4
Ts5Kw2zUd3L8jdT2c5oVOyOJ4hNQhBKhQrwPQMlam6TUrjfUGdWpLRopxt6SWAMAk04/5e2QQdkf
OUX6aH271pjH1obam76lSEEPKozL4wh4N110RYu26V/6RNf8eXjNLShFspDJWi2AIEZz8S6dtl4L
OXTbMBiQWlymcNDED0MyTPexsJ66uWq+wyX/zw/o9PaGVv+K0RkeNFH30z//67XM+e//Lr/zP+/5
8Tf+6z7+2qDceu1++67te/lwyd/bn9/0w1/m6n/e3erSXX74x7ro4m567t+b6fTe9ln33yj75Z3/
vz/81/vtr7xO1ft//rh8y+NiFbddE3/t/vjzRwsqX1etBR3xPzj+5Qp//nj5CP/54/7StpevUd++
d137N7/5fmm7//yhCPff2J05GhhyW1iQ4v74F7SE5Se28W9LFQKlMnvJ6XjHH/8qyqaLoATo/3Yc
AOdgwDg1DNPgRy0iqcuPtH/rRCkomlORoBSgij/+exD+pBp8f3p/Tz34MTOyTIcMQ3WpKmh8rUE/
+DHycY0JOzYqUDu1GR9oN6+CBiBAVBkb+lA4AjrqP52+f3dFzN5NICbC0MmMfrxiVmANOEsN74p1
GxiDNzvVmy7uFhiCNwZR/w8B85LalTfGxfIQv39ALgS1wiRYNh2G/69o7BCNlpkqYAUid2NmZeEr
9nSu5vQi6vn8l8f/59j+QOP49VKO4egmUCvBp/s5NB/sTHPLZq52U5te0yy9QjG6xsYaRbYvv7/S
ctM/fSiuZMFKsJkDvzw1bNHmNrJktQuU0V27zmIUFQk0YzgV/2H8fqqC3QbQERohPYE9DbGfEUGw
MXF8j/hUEKd1fzDUM7LHq8pZYKEE6QKbIw8WjdZQti057uzBfjDCej3rxT9kFz9G6X/eCcB6nadJ
zOb8FLXBVHWUzh3hhrgK+kDBPSCGE1nuGR7IWVby1Jr2exCH/zQCfzOFHGEIIWyET1zoyj9OIUWz
SsPWSqaQku4Ttdvr9gDVdzxRZz8Rn1LzCe+SYj4nDiXuUokvjQnECZqZF5uY20oHJo1IX38/B37K
BP8cDtOwULAjGRQ/L10BplLPIlwQO7OtvRCkt7C5WrdkKKrTfevVe8yc+AaWzT7SW6jTZM9Tmtde
1Q8vjgUweMZrQISX39/Y3z4my6bMKWxVZXv5cbjmPoE0VubVTunrZldhTUYJelhNE8jypRwQA+6x
9e5TpWNj+/tLaz8G9n+OyV+uvfz8Lwhah+wORmFW7aRlPI4qfbI+TDnNJezERp6l6jIUidyNQnyh
11M01FR+fwt/O1n+cgc/bW/0mRCXKriDOdJTT7flWcjkMlNy9BO2hN9fDP7Nr6PtOuzizEvbXerD
P03OEgkMJy+rfClPbuzaPooyvY4AJIB9D9rGrHMcllZDFr/1HW3ZKVI6P3PGk9UYO+SuUq9Xp6PD
70zZdHQD5o6huAc5upuqVc9weX03RdhP7U+m0Z/KZCOt8oNkg3Pj5CK0Fj+XAb3PbANl8g47217k
uY/scOot7+8Fsm2DQXhZbsvJeCEx8tGsmf3WucMwgcoWEzRNeZPV4UJj9A/F3NTgQEEbj5aPUUp7
W1AALk+mKfYDHaFIi3b4qqMdAP6YJ1rc2xFgDcXUylU9XUjOn+La9JXQOMAK3pcu90iZ0p9BzXY2
VsoA1hTY91CORZTu8zrcTQHS/sl8Ji9CbeZb2ieXzFaPqYH46OBuYsjZHq2Xte4m19zKrqWeXJf5
pLtMYa3gM8SwPaz2K+Ep3kSMjJqO1LV1OtLU9dAB/KrYA92nIbqKKN5S371vWyCwI59Lk2I3ygEW
fb+2kC9rGM/b5tEJilZNh2dDQ41RTvlF45pmwwAhOnkeXZS+x2lCog0erNpfRlziPGfucbtC2Xlp
hAVoaFBfdDsf0mDq5TaPpZTF0vo79AEb2DL8gZVcaWSt9VJ5pS3NSJb5lYbPxm2ia2eH97pho+Ez
5YqfROoxGKqvAJo8U/JRkezCinpWz4jePiQuASqxs+WMZzxpz86intG57IuVeyDtf6zKfvQCc7G8
duZnaThM2BlFpuHkuos3FpTLlFwNCJm7fgaLwOlShRfXYgiKoF4V8bd6kOi6ZpflEsU8ngDBMdEo
ei3Xi6f6c5uEyLFkF2MmyVpGiuDnAX7SA4RXgHjZSjGVa1qmFy3JL4sghWdIlLgmBLKRiC7DZ0Ts
Rm9qtFPiNCtTpcBbhxbVz7B/TvOSP75Q6CeX+Wm2CL5k5d1QkJy6TnQ0BdlxQHgxc0c+yoSbuoqx
X62TS5JGYCUmBPTC4d2JuZxu8LDICqdtnT6gEqettSfL7gIyZ3FgXd3d7t5O+XxSG07LuZvU6PbG
F71ySJnry5izRiYTlJNNuq9lhW/qhpdF6nmZyuNyOJNhPii91nhzkO8SjWcTE6huzRr+azCcjSap
Ni1hPcnR9KbFRXNnSu4NnQjEDdBpYcOCT15tajWQzA9D90IjebxNR1oR12RZuDPdEJyfso8wtZ7t
rtD9wObSt63EibPrKOTZzVgr5Y7tlixuPBsR55SmsBfXQb2UQsC7onriCTe6dANxhJmWLE433U7T
C60ohLmWbWtYjvqo1/1RMoVwgkfYOhOUPaaztjwovwzVrwEK67H9rM4Swzi7P6HJEl2hrNdepvI3
uiZc21X6Bu3notQmbrTdZys+DBNrYGC60GW5OErVeaoqt6LnyIIfMy4yFznIesXY3t7ggoKqRxaZ
PZydZc/sFG4L1DtDbnApjasEnEOrBlXj1qkV35mOcuruKowicT1sKOts5kYe1QZJJ6xoF/pd4Lmz
0m9HdWe5w1o2tr4qjBjkbMa+rbhhvLEgATtWT89B6meRLatLlBV/COhhB+jFQqPbRwM3R7usCzxA
L0hTdgGaTUG2Cu6RarXuUoWBAZmLue7AhEeFsNKh6qrReDDQ7bE7dtG2Wo7JUgaeonJZoSqvrC2k
7ISymRQcCfSuva8npfWcqMj9sEJ8bRCxh8SYu86qBNOLIfeswszXbsbAZfREEoV1lUWMlRjRBsYp
bnWbkLfgBdfK63IcqHl2tUKxQwL4qLLFdV1Ro0mkfqsD9SWJCqTatIU2e6SHuMkoWK5gEHX+90c0
deBb861EbvQ2+WmplCtUm3rFQRuMCVUkxUXTQANpWQmQb0o3Uw0gCnCvF8mhRJagh5iLbrNVihc8
CKf9GCR7zTWKTZxTnsVpCcGTPmg3gLbe6p4RCdt4A/n4rnPRsmhq7YsATIVFAQQkzU27VdvptS+S
Wl+pI3PeAKBVU9DiAfaDby26fEgToKlCabGSYGgbFA3tcal9K6xDM+hW6EpgF40B4aoqq5U+zaAk
cHJW1XZa1ZrTUety9zHEACpbtVzlduSzkHX6p+U99plo+dAQYfq91073oPfsWxNnphcM7wIFinVe
M0gDEKcKpKzfO7LaGBYXG9jM68SoPYd+h5XW3fdnV8KKQ8usuxbmmVrFo5RMlw7818pwdfSVKJqk
KlIQw1yv9Aal4yjjsdu2duEXH3STwjdGHDsTVB84IGIiE8kSF6OmteMm9L7o7rs0bPwqmxMYuhFt
xYj8IhphB+Sd4vdLLBv0UeL371LNpT86QL34UIlZnooOMIdkCcCaQwJ1fNaXvRzhpRnLLN9qWaLh
aHy0i65DvJjHgUYZfgBAYaIqYC3rfszZVrXWojv7nkmWreGob1SQ1NVcJPBz5kpFVRYL0WzkK55K
tuoceVeTHmzMKj+QaKIbC3jRT8Nx09FDxhzPWnVh8dqJCtRg0PUUQPNmbXIuruZJlLs5vGttHSVI
l8AAfBvnXC0txJhQjy1e9M4ZXooayUi9bO9p7n6d8vFZs53xSxI6fpSKQxhO4nO47lV703bK+JqU
+EkPBiBzDTn8ZIw/Oi3QYZzl8Hp1QE7EWbA1SpDQNe6bQRXfh7VUV66IK7/TQ0xJEMHxjaj8CsSy
5qhJ0m2hrNVYO7vIzokpxlZGZm8xRykmfBtbzvV+orSLR1u2VbE0WzOhY6+TiwIXOCJEaBV1JeJ6
Wk36BH5M7JvIuFdb/aUYherZn285ucm0X7omXW9vEc/WNiHNBT8z7opYsGVa+pMl0ZPSyvIxFR28
KcXZVVGFotaAGmUWUWGfnLMWT+Ue+6BVnXazH+b9k4oi/9aya6rLtGPNvD5SYaw3vdAyts0J6W0Y
vl5Sd98U5OqQyOp9iWdibMTuVlb5kXZXzaJIT27GLMrP2BrndNhZn43kRE3VFgmzAIs6wICgNJHj
1wjzLPtrJzk+1B7hsG5Mez8rHxtEQQMbwUd6AaWv0Yp2iLcGaX40aeUiZsJOroQpgVZIYlIbHUtf
sP4n11zKlovMe7S1DS7o1hbCCJXV+1iGAN7Se+mNsVOg28a8nNaW27TML9fZ2lMMPxATz7BJ6XV0
EAlGYS19QdXaQffbjNiC3UVaS9U6BE7RyE1PzXjruM1jOg6pb1E1XCHhvtK61F7T+LaIY4dPqJl1
/jyPYFSHhjDKyagfx+nW1Yud7VTqyrajZjcOybpVU7/GdA29gibejj1QChyI/IYTBl08lGFFpZqe
gndZDNporSnBF1T8mU4Mqk99nDeAyO6sOl5bIroaDQ0Vd8i2t5MO1WGSTBO7SgHpJUA/YI8cW7oN
qROwnbnAwYsTiDZ9O+cRjZjQ2PV4KEacCluphKsQ1R/cqHqab+FbFqBfNA3tl6wGdj+FebRCOfpz
mXXu2sg+1qLASUsfNqnWEhR1iFibSug5nXh1bPxvyN7EJoiHezG1b66TlD6SMkBe46hEY0migEts
MPcOAJ2QALEgTNd6ZF+AzPvzElKiKDBsh572F+mDB0v0XOj4gzsTYbpCmIz5IPt3lV2WA/N7dQk9
gJCGf0z8k5RMH9a66anmh8HSD1Opw65bggK40qhpzMqxVGrOdwwEOqEuKjaFp+IgAkA7cre3sDWN
DJA8E3fWfkCXmROWbAZUXbVp8vFJuqL1VdvdQlPgTg0e0Kh4KTGefxuT2XBey6JENmn6UCJodAt1
u4Q009GRyG/j5ExHBcxM2J00iuj6ezfxuRu1voBnWSLlMtDPCyfGBEToi0LFkFFtCi9WPgEWIQYl
aYIAXaxnA2MX/nd1PnTaJFeEEMGVRTcRr+BRyWhluAXfqoCdrPIarRlCu6Yg0MiR29Jgpe2UlYEa
0l3krE0S000VA0AC9+wPZs/fJ7pwevK7PFDWQZSzcNsCPGC9zhQeY7IkW/1Sa+mXUUA+2Vn1sf0W
tMmXuVTPFs5lYK3Ti24y/iMEgBzuvke5ODnUPDH0G5DwJCPZQloBkpQ92YN8mG3rJXfEg0vlsDIR
pkwgTjj1QxksS8yazxbntF/F9apMqtafwF4hR56vR5m+om5b7xAzyjaag9uAaMsjzFDaj2a+CdHi
WAdx8WkyQdOSX9qWt6BibtXQEAq0Zywjq6CGDPJ0Cam64tlO2OcKkq+pVievagPfRaaHmFMeRed+
xuVcgbHYxqjC3WZo2IOGalAjxsl25VSIIjdYgNxuu0dR0APC5A8a2cKgZjvdUB/FaNAPdEhfRDyp
ni7slzhzd2nFSa3lw8nI3dHLI20XGuPJGCcYwATHvc3AE9mToG3yOL4qLj3VpB9OaU3ck2fhIczL
e1H2ZKbtcJx1/Xx7Bn2cL7ol827pE6IRyb6KxBq5xZIfqzi3mGK6oLVUIk0FhMUJ6NjZxtR4tyzZ
yOadtJUHFUnlBfM4svtmF23ACvp2E3pbrgDNIyAp8vslmGKcCMSXZBUtxGNvvdmJi25aOR0KXb8T
NWsC5dvnWinu0Nk+Zmn3qFOGmLSZzjq/mRa8Y/nTS0HRCocvY/lmon9dwbaGQyseAH8Dmc6eDV3s
yt75XA3WosUt8Zsh2J3s+GIsKfqIyJ8afLiV3243D/Ig9yuT+arnFCoSDikt1q+dgIZd8ptIUlPn
dfs9lecl3y09mGSssVg8BDm1FE0eIdc8S23R9TTkvYF8oa9Yj8qQrxj5t2XD6IvqY6bSLme3sQEO
eIgzMkkZHqUm0XGyFhciOFZ8RLNfmM/1y62aXIfsdI31WaE57Ok66WVqTmALkJFF57+jBYasLnUU
kvqhJGQH5E10Wbp3oJE4ATokuIMSYkTorAkx3HVHJswM5jdCI8YWZ6up0r+tWigAePKq2beq6yz/
NuedRXHm+0LD6AYEOU0/SQKybLTVhyIevjX1cFq2kuWpRnOP2htd+Sy6JNpXcGJ+2IoUf62CbUZ5
nAz9XnXLaTXHfOylBDG0rJ5QyhMYaHQ1v9baZi6oqjRCDznV92g9KP68jMkQPMtZflw+pkCOxFs2
xQpaqYUFChQAnv1SuOyRKSyJWjlI3nRWRy0oVIymma5lzsl16w0YXW17QSf5FAEUDEWbz7XSXmWV
nWoXm75RrtyI5S8J1FEuKfayLhV/aWAk2oSIXasfEpWi11B8nEQy+9BAptVS8AFOd51Mqhpi5K6j
VtnT6tlqBIn2MrVvLzFdPA095LwEaYobj6dOOENk4kFKpiBO71w3hg40yidbZNP6VlhATtKaKqTo
ETqpcQD3aP4vZSTkcvA497RpU+pZRlgfXfte04jMqLOnVD1yKBy3iofh5pei6XFg0DcDtRMABeTW
zEpd5ttWEdu4pTgnb+WzZBu7RupFTnA/dphitOzqLoOT6HxMPqJsxi8UD9d1M66zPsi9HmY9rNj8
Yzdo97f10AUmj7Ahs49JqCbFWYlcfAM8Ry5UT1w57fD1XoWW88EQ+g7hOKb4bfm19qsRYAp2S7WD
uPakkR00aoxDSc42ySzzdSb0kt5z3g91eEWdwwLdPa/7kbRIANltxv6UjXKLMYqxVij+e5Nm0i3G
8LpaImqLKuwt0wqXUhlYEAgo0Ni6LndWznI+0nDBdJN1nSucujj6eIV1hzSm4SURu4EIid4KFwVr
1MV9uKvsqhlTEjQMGymVu8VyI4pB9JUUKQNtLKkMRluAaeSgbud69RS/tKJ2t8l+RP5r06SZstJI
kFUDEqsgmiy6QfGQrdKhUIL7gOGbvHVhCd+oZYvJrOxb0Qzawy33LGaxxjwDCdGWIers/K3pprsx
gVk0Bb3iI10ChN6yL7aWEzE8hIa52Lteb1UaReFDNxneyxWoVZSBHGDEKqgAjraC0uTtsCNUxEei
ZtpapMaupQN/SAhPJ/ubHWHH7C4luTwwmTSJ847lFn8SFrxXoR5zq2RXFdXoxmDsUheKD5x3fIoQ
iEhye7NsJQgCZX7l0kOKtAJysrj20qSA6JaUuu1VbETXpHrKJ46QBA1/8uSP7dw9VgqpdwD7GxNm
hFeBXVNOmBCJNOLjLWcuDGb17WxL8XJZd7Z4r1H19pZi9byUpnSLhVkYqU3ECBeg92hW555oe/gO
7kZpCUh0K+HM6vNLM8QUDVApdPr721puFZ0ctZofb9Hc7YMSek2rCtF0ktTSozKbu8tDNwCVojm7
HSDGPodafWqd6otLg3Gb1ffapGJbQLhd0QQIwuyzHeNJYURGQMlB+14TECbR9VjvyyLM/GXWy/RU
p/jLK/jbrZgh27aYPiF0RnBnxw+z+zzaocYDCDr0mchDO6EXhx4bao1iYICKf1zkB4x78oMp96pT
kRQ007fAsD8gvl9tSM+3VtizubkTsp9u/rGqu0NYoXoCHkg6TC2rwJW9GPyo/lplisAR+DFAZERR
q09ziDvFZJPrBl1715phtUccBZ6XSIaVNWXHUUczWapD/zJBFMnTwVNyS+7SjHodwE14WifI1sra
pnznx+iPorOCJHWPA+a5nTeztA5l0DoruO94yRmwtYLSPObUHnqp9xsVK5MhzUZPyTApgSPgbETv
GChG9JZfI2K6yTTChqSXj21sqHd6UUDfi+YNWp4UlVDA3IXJ+Nr0hthjqOmPhNukRxc4h+YqwMLB
TAFOYbXXVsrnrnSXGmmItHDluOtKTT/kYJW2Y2+lKOGOoFqs4qkYnVCDCq6eBHj5TQEWBvtx0R3S
5cWarXqfDNgN6tLG44CXQOOl/1QWg3ZgLog/X6zSPnTJRPivIrF+CAscfBGFf87qTBxuLwLJ0YPF
yhnDsNy3YcWfz4rHLBbhehqUdeogIhPhZuc1EfViEbHTaHXYUSFktwtSV1+JUm03bZZ9bVVFP/S5
+qmoaChkSayt8a6KvHLU8sPtJU6DT24zuWvdqK0DviV/fbl9L6mIPKI6/RKXQOuyctozmmhR5aN5
uH310z+NqDe2odUc4rIujqbZyzWm6FRSi0Q9/O8LopwZBcUKpkcdUMKpZdwulqIEBtXaQltsB92j
ZPXXI0pxNruAEd/hnIeVUuRsRrffSEPKtbqIqXeTfri9oA8MvLZd1hUF//X//iAJuFCWUtHQFEM7
3F4o9+vfv+rT1IAbt/wEhDoFClU3Wa1xDd9YpblXqacWG59TWeMykRaUBqNA7KOisO9SPX4zRFPf
mV2HCySmHDslU8MDT+lUQojMpQpDWDR3/Fg+CK1HNDTNkr2LzguFyCL2UU4qfKdojGdLU/TnOFKr
tQCUtXbhXK46zWo3JhEBm87ktjR/nY4JtfyTQnv9NHKN27/kaGlrKvzKanSRSet7bgfEV3Wajbw6
TaZpUxqnTnH7HsYKhB+9eDKVR5mqCIwCVgVvv7Hn+JOpltljvJKkhsKgBDRQ3Z/N1OQgYpzxYRWU
v5cvrSL6pskQq0K7NUgBNONw+2pYnsJfvqeKdjOE5kdnnCMfMZl+Ner2J0W1MR9Bg+FoFujnIfMj
3VgehuXl9pUcohcKZ5BzKk5wu1XxehPQ4Wi0r1Pahofbt24vaur++c+q6RLPzqpszaaXodyGmgY1
yYMVfeYGn4EzWgcdN0xOfPNhenZRBaHbxIszTV85jkxP2HPwMunbcmxeLDQyg6acduCM1/qyiu1l
dXaTq257Ex3+vA2ZfsHaUYpuQ8UdpXSN7+iQnVlP6rqTD3bfpDhzUQ43GhwTY7YatFeX+LRZT50W
AgdnibdxA+Oqq6DOxqq2N+PnPE76w5Ai1OIjgt0dsmWjKeGkxWnvogRdJ5ofpoh6VXoEgYyccptJ
HZ5asqaVqO8W7wI7dVDXaI+8VxDQDTjMLX9KqBYgv9x57JMuOqaZNvs40pZUwRWVIKL4Wtdce9qa
gJcPg9n0h3K5mRAiXEZIyJcqvrAeeONkTSkC50C85w72rJqH21e3l8Bs/vxnbFU65iwOJ2e/n+xq
2kJ8Hg6RMLnIiEDE7avb96zwDa8BdAlgvXDOScrjUYwkXlvFpacHTrfWFcv0Wq39PGkMa2xzRE/D
UxXFH7OobjFTbFZR1aBWGHZvemrz5IG5T5O6TpnMFB7G8C6InYPe4/4NEb0C0IofWwg23CTlKTIk
AeJKxTPH3Cb2Ed+9XVTKzwi4nWer+5BKIkZtMnYjcSmZr54cJp0QHt7fm4VTj9fHMDNmJXpUC2oY
raJQ9zA/w7+lTjC032qCcshY/TYL9Wp9NSBPx5rFmh0dC16RLtaaDYxMQ/9V2NWqTPFlc+32IxTX
L61wvpCYeJZmt9T5wy+yDi6T2fjSbhE0ttjWZ4t+iNyESrRfPoCqj1viMoclISOUEuB2AdgluO2d
isBIt187ILIUWfxqCDcxG3KTSPa22oX+YwNWZrdrxOc4Mz41M3+kmaOrIznmRqT/AXiHK83KP4Qo
JdDTcF51N/yCCN8Xo9Coez3HUPm9LCSCsyzS7zlvPo7QRWfjMNc6zTidfq/Im40FTJ40qtPv8jL+
yC50n6pRgwk27Sm7rrZ63z/paMb5OLVOO+R4vbxR0O0agpb6MAfcjB8wvTg8SJ9lYY1rotnmbhZU
wGlFXRN9kN+rPKbSr4oSxRE+BjLrNJaT18Fucg9AIhF1duvXQenQocnvYCg8a+qw723Sp1tFL3HD
61IKkreESqXC4uSF3+nBQRnS3E+s8dy4KkxVFRQvcAsVmQPNMHyLREdXyFvMpKZAYjdPaT2uDZFe
Yld9gYjgUDskZ3byzo/twnMG6gLWrYQElKCnLJTF2UWvHcXbmbV7+D3exlwgZj8A71yVrABYExIS
Cw/uJ3xRO8+h2beUr3AQ3BVQ1ym4qNFaQw9T0iOxq/wLkV5AGpNxnOXUJ5ZSk0tDrddzD/1Ba90S
dVOgiLHLXTKD21CCpcYbDl/jcR9CnQJ/gEFOobUPMkFJrbdILvuAfLtC3m2YrsJgEvQJMaFq7+LS
QtmPag/8VG3T4nbj6BdpJYqvjEvpINvMbNeE/MkKBvKdAMby+0HRfkRtA7paBgUMqWab1oJ//BmX
F+rh5FAS2TW5du6BEzUpKetyS7F07jX7iA817KOVlL2z+v219b+5tqYiwmeaGgAo92ctttYcAPWP
VbZDTiYgLaNixIW06GxRZlB066HUpxPc4/MktTN0KryAR6iv8ZW26Clww4lUXIXNq9JS7u5RmtpL
k5LP7+9S/AIKQ0ZAtS3XcVQoRjQNf4SlFY0sUmiwTBuHu4w6EkSnbUePbZhkEqY+ABesEiqB2nXo
gqsCMoaz93UBc8QxTzEv6I70GVI6ZMRgDS7Gkss58O3Wdllckia/ZJQKmRMbUycog+7xuWxjgtun
GwQxVJe8fSkHdrX5UH9MJhu1iZCk8IbTIE240gjGaCpDsWggkdfTrNomHLi4sh/T5S4dlMH8dqAV
Jxu8fBJzh/UhVrbWcJpyxAuK8fGTK7LTkrBR57mIZjxlTTv4pvygL0XGWNR7qyC+jS7lTOuxMaaX
TEb/IM2FjO+va1SDymBYwrZV8QtgtZIx8jOUPnaxSC3UH8w1GFWy3wVv0iw7mdkuqCgUmanRDF5a
TPnq/7F3ZsuNKmvaviJWAMl42AI0IMt2eS6fEFWuMvM8JHD1/4Nq/XsNu3uv6POOqCAkWy4hQWZ+
+X7vkBWWfqtNxt6a1ZrlAETZIZCYPVXTn2GTE+U0YUizrdyLBM9Zy8LePBDBTzp3ejAiGsCNVt+s
vVvuUZd8lqsyMbkNmLni5nYFm+MExELEiVcm3+JegQingVenXLqtoVilgGSZZO7v2KOocFR2oqTq
0gFERaYfGxv0DZih7oDbsNoRQTbcy4TGVK4RfljWxZu9siOmp/2t1BuIQtgQNQszTxfZ78VgUxVu
v0+IS0I9Dgd6VH4WmWz2YA6KRjxhVg0fpXuF68tSp1IQQSHTQ6JW30YduLEU6sFJBlpeahlU8YQ1
GYJJWiNpvJeVitMkX7AO4mMAzeV6h30MLi8IY1jT3OHhirU3Sn1r2PkJ99Kftc7tgxGr5teR+VWb
KPciAxlllrPBUuGV9XEPkaUmq7yX+NroFirXttnTLsGuJmtOzTddZEsooU15eWG+mPySDkEY1/K7
IQkpsSo0reNFEMCE6Y4knYxWA+EcR9Ep73HJON9OtcVdP/mpyPlhzInJXazC2WkjCRQTueYiMiFr
4EmYy6ELi7p//s9Tg/bfrCiY7VvkmlqW6ZqbBuDPjNV4hGOC/XB+FNtH3lYDm59Rw7k/lOFc2Rmb
1gR0iebzLqq35t3WMKs3Jp2xcRjaofgH/u6/M75d4bJImExaaCL/zdh0WCxpNamWHgsz/ooN8T3l
82mDvgu5wEVcTtHGOKvl9LJRr0qn+Bap7avAxOY/fzf/zeROJgIIGxKJTfL+d+r5mI5TZFXEVQzJ
3MC8YVSNOHj0jQezZfBgin8gmYJsYn5YHf2XGMp5v+EbpE4KVltkUctaEYDnPKlj+oRGewlAwiIv
beZ/YOK64t9mHUNlzoEhTyK4MP7Ow6XANmiDy+SIhjLyFbroMCt8vDHwSYn0rZnNtn4tcCM1uWwI
ss6JHsnQVo0u0PlDAOobTA1lMKZOGcCfsD0SDL2W4EqmXiP1wVmJA+4h5tWj+4IPGYQHVZZsHqta
2TWT259kPj+XS0Z+0AorVi/JL49ygq4U08WQ7pDq6oPePSp50QVXTDwm95BaYz0SD++D9LmYtAGs
Fa+NOSBNaqsxaMY02TMscHbN4mer1PdWSfRTsqwXd1p36ULfQhEkYRqNFWYdw0agf/Z0TVv3hHy9
dg2ZE4QuA666ZLoVkHUVcdwwxytVtAJTc1zlCYfaT5U1ItGT+8liQl4rhN0J3KhYlAvphcrJVc17
HKc/zVodDxaSxqzojnXvAGjXc7ZvrQ57lrW9ad2meSiWis1pzmxVLsN87NL05yDT+lf18X/SqH+Q
RmmuSeH7Pyuj/gvyZNV/6/8sivr1N79rohz3N8swDUT4pD8hfLJZw38XRbnGbwhyXcvSETua2EUy
Yf4uihIWeqnNcxXKHTYo6Kb+JYoS4jdV03i1w48ps/Ds/V+IonTtb0J2E1df/gnVxHjUNA3cvv46
LQNn6Uajj8aJiF3HYyV26W325yQ1XwrDTk8YN8e46BsfYt3bvWchWKFf2mFFhioSF3RUsdby6Fjl
194tEsLzHMC6mrVcU+JnVxOXupTpSawAfrrAHzdJaZkjq1YXetl6Ofk47hNkONqv8Rbv5eKAnSDJ
xJDQCQccERbTXi8++MW8V0oIjoW2mHtdFzlZ5BAEcu07SAM2cP2NSuPSS0p13g02HLZSQ3OFS9sn
TGvrscfxWeqGr49ZcleY0bHo4YtWKCjoUOBZlM2YJJb4O3BZgABUXFvsJbk3Klc/barWvHzHLDp5
bprVOjuts+DsImncrMYtxK/1Pkszzc+J9PR7ej1ygICGgYxqI8St69w91kW4pHl2SussvV9NxUsl
JrEgBfOdWd+5mlPvB7aHgavS1tENi+KijGYvHuuflYnYxxbFAebZG9HEGMTICr/49bysq4lxRqWS
4sBejLqul6d6DBs30iHU95ceUo6lZ+JgZ9DoS/2xVCzhV2Xy6gLsBSg3DYIZlIrLOnT0SD/RUN8N
XXQP4BH5FJPqwZgS0IgJW5OuLI/5mBpnC5SZwB33DqFG79EzZ+evE51naK+0bdJgqNTOi/JoH8Gp
xd6m3UfmtC9bpd4b7oQRhjQvpubAJ40PmeuEUy3afZMU5W4uMgga3Uz7OndKEsVarLmAJrzYdJ8a
s2I/2ZH8kdKviq0GbF5W77WaP9Q94WJ9806iAnJ7QuluI4W6vx9UuIcumWaApLd63IZuBmJpWUlB
Wl/13ipHIJz4uc8OdrX6elx9wI4DXJofYE5WzpId8eNBb27O74lTq15haZ4s4YKUqnYnSVhZrEY7
DpbzpnYmUHqHtBXPrh9Kmz67uM65zVNXODX4IFZQbCu/GXP2FV8Z8N2Rq9ua9Td7ohsVy7yiBUHK
+pYVdyxj/VLWS840H0VnNSOTK0K2AHLi2Xhx7ubW+Ko26c9V70pfr3E/Ew3QNA2VwYAXUjQ+/TSU
W4uScbrxt0mPzVMe3SsZfiJuubxlQj/qpXXAIc+XLUgV/i3ug11OwOs/TexYH/rZ/JjSAvPQKj5m
Vf8jSgCF8N5I+EL1L8QSPRZokYOXGpfzfcVZAx/B64Xv7M1AyF0uPAnzr3dTYvbaymvz7DyR6uKJ
jNy/KPmARoUxiuEwfzRQAHXxbtC5CqZIGl4NvUxrOs/Wcsp6c/NQwMpPVg81u3oyNicL8lj6kuBx
U1nI4GcGdKIXL9DrvtYFbYFuQEoPp6MZaKmARsoLnwmtzgUJyUPGiBscbGRT/Tbq7K0ZiDlK5dLB
nyfimAvZHX4VCsppKuwvhuIGRiy9pR2z42y0427uNQDkLsUTuvzQJ5ntsNG7b+3BCUgOeAJpm6jR
JN7gZMOU1RZL3F5NF2BHykp+KmKd2XK1X82RNO1VC4TSZaEDJtiTRnKL8uUUfW2tWSZAdFZowDsR
Qzoe05ltvzaYn0SS4IBUzNE5foCAhIIhapVHQw9t3f5RVJmzL+nlBtRUDB1yAWs83QI1bkkpBL0q
o4JwDEIfZjd+2zpHIWsAtznyq109dSa4L+Hi1fIwz0LdBqU8NTGhnzISlwxQm08D6ZLQd09M8yXW
4ZUsuGV6+lpHRzupN8SHnDSLEGPmspTM+HR+lzhXYxsDvUuxvxvppTO7H9jdxcDVtH5tzOjqviAz
AIOnA1dtdpFalWN2J3Ji65Y8o9iN+44aN1OwiIyh7anu1hoKsZZbdjIniqPDlupmWBcPn8OIvmNb
7Yof9YwbWEy3vo6dez21YPkUZCC6Ock0bWFP8IymALaacx5l/IBlpOL3uTLts0j38OwEI7gs6rL6
Ik0LL51TVAAaiH+JdGKxesiZJndGPd9gW3pJHPoeqwpX1ym6lF5UphyGBR6+iwyCxDgMlBJgSarn
eD+05UtkViqL2QzdoE8DEUnhzZMF8LFmul+nvEPSFXu91JVv6F5IwN2iMmnnqyS8YMU+N1/T1HZu
XDncQmdpA0DIN3pc6mke35Sh6hHAkUVRowJjc7t6TZI4HlGVNNXzuy6ODZLFFyblCjwyBRUm9ANv
ZosZD6ZEN+e4VZExNXUzPqHCfEE19NJaih20U6f4gM8b0gsymEUQc6Ekk0s43oIviAOZQ7EvLRpr
GxexSeUzlM31ZXWOPd5VPk07dDl5MAmJT1k2HnWH72eoiHOzpqOzQPE15vaumjDsNt0wFn2L674N
1Q2m4WilYeSIY1dxyJv0KFNJX0pzXyYreU5dZ09WBRiMe1ANIXZOM910WcqpjjFXdsWoht0NhnpM
u3bEqorBK++qm3w7xRTI9qV1WF7w5Iz8ZuWFzarYpH+XGkydsMqXx7zS71ChMICZSLAmSJVjSsAB
zi8dCQjoB/Jo+bKUUNVbNDrdLE9rqsF0xXFnrl1gO3XxaMsjUINFrjVjcoky6yZdyuGmN9l/qDgl
0ivxZdp+Y4NQZvq5AnaJobl8uoIe3cYMSpL+OcG6cEPZ1WKOMTVxwV7Bjv2RPoO+TsUFHw8SDXf0
4MUlWsVRS0cLjxrhOTVfaDq6RwwGf7rDa5mZMHugP3twZI/JIKAXF+VJoysXgKDcm3fjwo2X41cL
mXYTw7FAS2XZ2UxmftYh9iEYl6ufo/jbwk8geDG3GN87BqKP3fDbpNSQOEHarLGw/PXNVof3pTZI
5I0cCCNqfy7KBRerLXfazN13bcM/WkSljNz8KVMU17O3VRuHx/bkgFqHGV+gHRlTYMd95Iuyf6NT
qx4So7nY2ozxXvzUkj68V8ufeptvHQ7zgOf5KZLFNwOBm983rKRVHpOgA6cBdmefHfGvPjmG+wWq
0OzRC5y91FhelxRrMLuH1lutbbFTIZugs6TNzAgDbx70ExRYbo9Ri7wocQitSCCAuu18WnEsAb6C
oWvU0cmhj+rVeKHCgWbuogocISafZiBOL1+2volwcJcnwtOd0vGmIezJH0yt9DvCm31seI8jKALw
VLMFBibfCuBKL6+7PcZyt6xLMxCpWPzYtgbuSG7QoopedbaH6/g0zZPrRb1UL5igRUkGv6Bi/4yC
4w3FQBNUFilETo/eZqu5ciJDF+nwVWc9d20U9sBQ6HKweyzwjnasm0bY0Jyw5kKQiY31mlBZdDiJ
aRppsZmJHgNZHrSKJlCi5M6VEw3pYeGUWvVhRTQM2eshSQmtMlfN2WXQeFsuQtcPp1ETr/04LCeN
vJ99VkXFFnVLKSGB76YWy7LRnY7FgKkeiIpvcTHpp1tusIi4OGE1HeTrW0HtcpgysjD1uZsu9mq/
azhfj1jg+V0VfwczDPStVaRlTnWYc6CUrJiBxjF/Xdhy0FydPrU+hkFU9XVgCyblReKdh/PcVrYZ
lJuUmkg8v061FLfyU4rm25JY+7YWFxA8jDML/AnhJ7y1TnUcc2QFRjaETQE70JidPSWiE7a1S6to
11/liRL0Ttfw8p7GEY/AZH2w23n2i7LL9sKuQ7Ofn/KpAVBo6BiZg1EF3ewIdh105jp1okdr5w+I
SS1EVdnjak8mtlrDsnMHSvBSz76lqnpXUaxsqyEmi5BwCoySZlBjrzrZP7b4FVMlt4LgBMZJ5+eO
xIi2IB2s/LEmLk3GqbF3luOc2bmqT4s8mUgucIjp9mndf1ArvVPpVRuRqK6hlgO++URU2UG3jD1d
78mHAKrB04qjTdDXeokCwUu32mCy8Mflto5KfAdVti2+nS438aKeMm20LmNUk5Ano4/VkvV+60aN
diWCKistr4f3MxB0r0VFvRP7HGbC3tEE2lW6ebuyGO4Mg5bAOjlMcSQ/EMd4zhmAp07od8loml6c
Da/Ohj3mU/Ze0q2wM6W5iJUua9mSg2aaFa6CI4kHLIxfxiW7KAms4dkeuD0c+RXlS0obfz12jfgs
RPE4tUyllnZxwKBpiuG8n9XoBXP1Lu73KrYAuCj1N5XVsI3pBNFROoLvpaMFHZ0UZGUHpxUvsU3c
VTuiJ7cKZAKsoSu7sJ09nS39boqpJWJVD0U1W17cqSmsgRXqpfKB1aw6UMpW6COCPi+boOZG3htR
5HdKf8hT5XsmtWwHFgBqhjsizElqEjY7WjBiu7rXIaoYwcBmfliS0MFMdNe3LWSuhFtM1xJtl1CI
IfyiHd3DwmkruLpG6WQey+knTcXbpLf32Fy5hzpvZrB592tq6K+aGg2Prq08qBUujVlzxFkM7/H4
2a64cnkayX3Mlr1a2Ju0DwamzjRop5WJP7L8uFl2utp803Id9ItU9r3VU2VloJ6ZMcJCqfMnmIY3
eLYDlo3GEyoz/B+6BXN1mNfqU5Yh4J8x4WrHrt4jrT+DlMJvBGn18BV5WRZYLctCeyBOze9Kbz43
Gby2Xn9zzTLzk4xO31ZGCc03oTMGUmaprzX1sm9zy5/gaeU5IUljD3iZmHBz6FaQpvh12BogdapO
e12+SwQy55qpICUq6pAl+qMzz16hGs2TgfGmSsBGio8OJcK92ju2jwCRNS/3Z2DKgJyhxKuzjypO
XjHgMG9o6F5WBYtM1stZ+3SV7p0+TegM6t7o1vaAoVO603sZ6KVArKyNN1h+ELBnMoYTUog1znE3
EnO2W2NWFGxwTnF/X+XvclgIspPAz6vMbm1V/hirT126rl9LOrnqOHqRmaPrlNIMMLRGEGxU/hpt
mcaDva+sGUYZdoa7vr61LRl9gaG9S+y5C3NdIDPQcEAcnYuaQgIzMiUoFZ0R6jgPRdRFx7FPvXJg
V+m0KtvTZSTubrR8tEk3A1adzKlgVD0EW3zvnnTZ2idHrK9wTmslj7wSRRlsMe2Sl4N+HKh4rAz9
2SQV1tHYoY3lNLfRVpfEEfsmAVAL1cI4DM6iMZ/iBDG5z51gpFnDCxFW657OwYesY36QcS8b7Y3c
PBvHfkjwZZkDrNAvZVM+TTgvyJQAHwiQjM0ye5xhqe2qBFgGR4z4sSAkhL3YchlaoKEB5wNuJ1Un
DSh9y3W1f9CSstxllfy2mgfZ0/chuOrNgpFyQbjxmK7JE6ojwRVlAkuJliFOsoZ5xbX+9fD6PCtx
dXBgbKZDdmyVNYD7xLKzHTTLOViMucP1GVyTOmy1ajg4RnSP+y8aLls9RUnlhjoJe/toVO+mFC9l
DL1PfWlop0gr+QiLk8Jo3R7KwjkMYG+HREs31d14vG4mnc5w90U8Cy8hDIv8nk1YIz8r0dMP06wu
iAG/kYK+jH0X+40zbX5jlA7TtBAGMZofUrm3EnP8LgvCZAvXgh9tVhjeuZanjlA8S3jgO5FGDmc2
MzG1Bd9n3H1Y9nyylBXAwoSK4mhmwDddBVrpsGvW87ttuO4SF2G08qjaCfIxVd6LyL6gu6CGXPLR
J0DopA4jIJAGhTBSj6IflodIweis6wP0PMODYrYfTEUViL1FWkkZ5rJ4tySuUrEi/RpuYJfHt7p9
7lLjWQonP6wplh91Qne74dZuaHskLqxgVX1PNab2ctxajAU0nMXRHwrMff3Bbr6yPJw1dQjbLOt3
ZbauB8ckPrTZAH/iNg5do7n0sZ3bfLC+uo3+1rjlQ9s0PWjQ9DHOEFhlfU7rUvUMKIaHrIUEgE8b
JLSCaWUl2mdHqbdRy+5Ht4OxPMU7u7Y18FnY8pXWIP7sb+1FFUe4po+rElCSfZlMJT/Uw6AAs05v
JWJqG0UhbeYyD6UcT0WKM0Ur9mRYo8YzE7o67Rod4iLH3lHcGkK/IaSw3ZuT0YTSFfgxjskIwWNq
Qv1fB1FVTSi2l1x/hkNcj4XmDCdyjepQziUeJY7y0ZREY+Cce9dzKx2uz1A2PiPG/Z5OoCZYb6IO
Lapxdx0cKH/r0IAPzCTTe87G2qtTaIlDqM5dE1aosJRNsI+e6E0UKue3whfE4o5fkum2+L1hMVNt
p6XMqzykK3u/1YYpdz3VYVoQbNhQUQ9pDN11QlFprF8IJeTNTIf0me1Q5jGq/D+ea1wo3PqT0/UU
r4elQqby65TpiBvA6Ribx+dBZO6+jf1On+stXZtQi2m27H0XdZe41+mbpxuYw26zPQ3O63UwChtE
S5+6o7F99uv/Dtfw///v23uLPAUgjZ1yRC8cnwulKg/XT2zaY7XNkHwP1+dV4nZ7W18ekFp8hwF/
HhPgE9lzdc2RuJKEHh5r7SxJiTUop9iPqTu5EZPHOJYh8sCTTPPhoOAbhECVM73OIten2C+vHuE8
MawAZrXrqXebEpXViiVm7ENXH73Rmgzsmo3hWEU1xAWm3wQ7V3bm45ehjww8e7It27UsYa3NtERD
NHPVHouDBzoVFe4XBpacNVJLoDrmNddtjkm2AkuZZbiUs3IQVt9JD0PIs0qT/qx1IzuyOZGBS3xu
qMZQ/ofOtvxyXSKEEWZeh9f3WWO4fOhVNCaOfAhtDMRDUyHGUun1o6UYluoBLi5YplFhXOffPNGH
0K16Qouul7AB8m9dqtE8wVwz43B9dD1c7zjsBj5XYoVwZSYfHGQFgNnZGFrXofKvg24tTJiNDVe/
H3C/afAmwT+Syd7ljwmv6G2/2diadSpQg5D5BS9NUOilAW4kJ6IzEnYY5s8yHuFPFybS1tHdq8s4
hdeDsLs6MAeGvE0sZSia1uGeF7PtIfsDN4p6nB0KZpthDdOeUp3NVe2NSPHzOUvhybGT1AZ2PdfB
eD002/18fZSgFz8O5NIoXZWjfXLTJowxkvh1WLdb42OEPITl/VgLpAuzCEfrWUVhfLpeB71wqt+v
CGiOoysfymSyFbTS7610lxu2eivahQGuZJxhMqyuz7Nu2r6ZlncomhDrb4eWXvCo6Mu+75MXFVc0
0o+W33+ndcrBzCznZM+1eVNEMAwhyAZOw4apBJG4sRyQLoj5h+sLCMHpzzrktuvvtFLe9Fb0KQ00
+6JVDkYnl4OaT8S5yRhBc0zc2kEw0HZdU5W3kyEIk3T7Yw8aqk1dzQQVmcmlNcEgzJlGtsy3T4Vj
BujVI9gCCG5HkaRvJ6129LgaZZ28kkLjksxsS5WJp4qxfkcCwvIoxpvBNs5TXx3ztbyMbgF8UWnV
JVo+61FLbiy8BGZsjMRuTZb8BJH16MSWus+GjWiJLQ9MiV7XsERu9cvUjbZPgGKKsU1xk+Ttehxb
JfeIFt4PbLF2tqN8bWOb3VQGylmXZyeqkNTgCdP6zWx+UTcyuzaX780C2mOqxdvYrjIwG24GEhI/
IBHdl3kN6tBP2WHEkNlTb1KnWYPESm/gnzTncfNs0mEQ+pgLIextE+wjULemcEtFef7jgFmVtRMO
caVVdEPiBGIXx/0CcIvL0bS0xbnUiFca14EaJJ68Eb2St/ngm4uuhw4yIUohHhk4Iysa0lRVLcqz
WJ3i18F2ADldGI3eaP+cUan6iYlzg1tj9LVsGgMDYcH1Ubs9vT764xdJ3+jhHMGbyumY4qjES9TE
oPprzNL/43XX/+X6YkNLX3rwdbSeSEgmQ7egtGfQ9a8PSWRVjsgY/UIxZdipSL95wR+HTiJBuT6t
Ogto0ixzT5sEJRqCFXxEVPy2tpUEnDyMI5V4clXP9yTKHzt8DQoqwqXn5pQtStqpG74Drhj8B3D9
8Ax2sbs8Nwsjxm0Q3cuQ68L0GAslVFk4Tw2zqlyYNkvFwCqpkJZnx7k8a0QPGBnKzb6kmER1c9rY
M96ABGSPtGqjcGkf+KYwvPvXdCh+gq54tTW8ibpleDnDfqz7pzRnj5s77qvMnQibjWbH93gEbsWD
LUp+FI0B6x4+oCdwUihjWCp9aV0xzBBRxrsmL9lCymUOkjZZiIkVvfiY1bYNBF8ZxL8P16bnDQnd
ncVT5r5hIBb7qWlkBFYszyzZ+s7e6MOLBOmqu0fbofHlEOK86wb22aUN1804tEn6lKjFip7CMT22
R8Fcl69Fn0HVx5O9EiOLLDOeiXt03zd8CyZwW5XdOz1+/9gj0mFLnqbyPS0nh3ntTixK7TlqeVfr
mJI0ZUTOzzbY60A1ioB5sDlp1Qw61FIsIMHQMhumN9F/t85m5t5B00YyFTp6MZw3WHar+vF8+rSV
huaXfbTa7F4sRIvpJFPRU4HhbXdy7+h3hTKH9PHvcQc+yCx5axd6bG7xNNA45cZixFi7TlZPnU2G
XJTmMTZ63AHMlAcU7ggh45m0+Ci7W/nPJtDFaoaOXeOEguYDxBjqZheovXG2mRRjZKK6ibd2s9wS
HENj/6kf0s6fhH6/MgEygqOgY4Pr6TDIiNRRLwRMfB0IJczSNqjb8jTjP9+U6beGToBdJvu6am8h
wF0S5V7RmzCiT2K5xZc28oexwAo7qpDsuGjJ7VMyuz8mu7pto4yWwoR+3eXCjcHYiIkVjShAJ/fy
XgQuGj94kOKsoPZQEBzjnujJ0QeN8EdnOsDDw+lA2RkuOidDvwEIxHvZUS8ymg6jpPwUakAX4gb4
3NDn2+ITavsx7bmqZvcxN+vFIaYpl/GZoPiXztIeNQsjB/NHh8E6YSU78L/HGYs+Njf5qZ3d7IwH
0eybBEvu1kloZ0a7dr4+uh5IwdHPCzRIzjR7b1YNmZdNyUYYcrKHhPCqm1G9y7bAjtlNEjrrya7c
pgB6Di1jfIRD2RMg2R5dh+ptXtwuJKqmD63ORRFxfd739uqnNVW33OiU+TzOXgbCOEpjy+9i5pWY
Wn5NqD1+aYvYzvli22eCVXAxB9DSsNsOeiKBpZolY3T2XZDG9i2Z0UhM9TYc47pDbMw+NrUqB0CB
svB6IIPiS1+uOJgOQMe7dCvmFkc0mDbO361VJa66ZBOD8qcOp6k5OljeHXBQ2ugE9a4wtlC56y/n
u6wvixDEtQm17TBfK7RSnSCTbvTUss2gnqSY1mSMlSrRUe4TVLWzK8bwVbWkWAi8TBp0uImZ3lSt
2IqVuetNiYlUwl3TdEd6WEVH15LYPnAo2fKE6rvY6u1hVR4dDCVpxG9L3vVFXUnDILEqL9GzLuwT
uw3ZrPX4gW0P56zBc7sLtLyIAiQ7ZFdh1EGjtqNaNLdPPP+qHmkGGZhRsS+yxXieyYvZ6WMJFL9V
qKJfWlaNmv3MH88rzTypMh4O7iDp9v7x9tl2IjT26HQzt6jcEGWON7vV4kWOpK4Lrz+7ProeFL2+
qRn61EcIuShVbIwpCHkp1q/C6Ad2rtWLOWnpmbVAA4LbJMC48YdVLQirGsc3tUcfJKatWUj5a226
pat4KbYFHkSpSRPI0liNtkO8MmBjZT5UYMPh9WAm5MRFSnYcrp+wX+vKLyh5QAIyJNmxAoylZek+
bcRzoTAtBnOBLESza2yDO5V5epzw39xqbfZebDc2sWbfM6PykB8Wm3YL08rHKwXt/8h6/0DWMwkM
+09kPQ9lwGfdVSk04V/G6Ffj7Otf/U7Xozv1G002DQWDZQj4cHh6/07X03TjN0M1caJwLc1gS/AX
D3NVc4j/01TWOqGrUGb7Xx7mQv/NRAZhAEU6jrAxMvpf0fX+5oGrclow+LBKt4UqDN2AF/hnDjWG
Cvg7kpZwi2YZ/6haZeoiAXFSm/kQN8n0XBsEQI9G6vhtalKqQLKAL5I2hxSnuCnC/b5Uiw/MS24m
Zm1Ki+o2tRKfLV9m6tVdifw4jIzlPVUcsk26YjrRxj2Sn/osHeJfq4z4V3dwrP2fLsT9L13Rnw3F
zb+Rw7cPZuDuzYxrqIYDS/yvH8yoliZ3cVm4janRD9KFNzIYH6vR4dyFav2GcKjEJyo1O1TkRHvj
iK1uJ2fttkmMnwOm3Wd3nu5qq5kvOgahRzEqA6XIZF26vIE93I33dkoCqWvQ4EadiirMiYpL5EQ/
plymR3WGW2SP2pNd1h1pPf1EZGgznTEaGw6WWn0OdSLPHWRyckSGQKlaBEx0UM9iJGk7H3qs1Oze
xsYzjwPg7+gsEnkfYSHp99EknkHjgOltIzmTGVopRM4sjvJorY04VsZC9h+GYf/wnVp/85+/fqeW
jVBYx88cTOtvWhwjxcUB29XhNl5JTJqQTO7dia5cjNXt0xRjB9GsS6isBiebKvgVNhmyd/nDMeIe
s5BWP/f4NRURbatpGsVxqPHtraBKoE44dHNnPrL65w9a3KGksfRnlzYKIavmW1wME3CZhdVsM1Xn
eFaD2CDihijXFfmHKp9oWhNQYlGRULhS8EHeORQJdaWtl+gmkDUdWsgoPoMOL4baKe5gadBRnoYM
L0g73i261J4EFPPKXe+dxCpflhiujl1KOuZNcsm1+m6ZxpAkrtxLl3WAHmY+5KmDq2QylC/6cNua
Y3sj6NZdV8s/Dlep8bJkqfef7/G/G1hzPewtC4C73GIME4Tw13vcpsMPRa/obyvzex6v9dnJkTXo
E3ymLkFfA+EoPU+05S4ziV2HvEsCKyIXRE/OQws9TK/M23Ew2O8OVSAShfXVp3hXX/7zeVqcxp+U
f6pNZJjmEGyPMdV22G6rPzmLm+ocGw3hObeqrvRhlpsXjJ5MyPywbMbFcv/h7SAs//v7uaqu2oZD
1Yys4K/vB5y9rC1ypVu/J+L1TtF+tkMOqICmLdA6DWXQkFP3iNV9bBlQOxV2sOWO9dlViZMdDfXB
fhCLG78MQi0pPATTmf09g6VXDKnyUoOLoNaOmkMdUT8RB2ZfalSn+0bfRORqZP2Def91rvrrF8hY
003dEJjVb6vJXz+QbQsSf6syvSV24519ZXK2iTTZ4azbMV3FrRdbOexi25yCHnbZjWAmQn1KIFRm
tQ8p2dv+hNRy0PgjsTAb9o12fz3khvuTho19EilDENOP3JfqGp/ntRq8Pun2Or3Nm0nj08Fnxf5w
hNgctTJsna702BhqISQZLVSxDd/3nV3ckq+GYRK5cq8uIbkedfxCQO+tlo02G53CGX3kp7G7kvk1
kTJH8qWDjXY+0zEpPG1w1QBy40zR2whP6cfPoVeTW6WjmRSxoMJHSrUbx4nwLFnyFaZn0Z+jukIj
YQzVP2Sbmf9+Izn2tjyCQUCpt41t8fzTjataI6WzGUHXc/ASmonqA+r44pjdm0wUJt6Jok12joSe
s/zINSf7KUoNC/FafmtzW6NrY1h3iZKpp1wq02HQ7egBCu2MFpvXTv3/4+u8lhtHtm37RRkBb17p
PeWl0gtCquqGt5mwX38GoD6nd+y4cV8QFA1EgkQic605x1wPphj/EHt1s1LzSPEoISDbG1c5CuU7
RNjxoc6QzjV2xkiELPXL0gMXCeoTwVf2hkIBEpVuwu1Sjw9JRSFwSkGY25YvjmGhP/fGLMYG4HiI
Jq9bT7VWHISt1bvCGizALs5WiKI/DBOrVsspshvCzhn68qtLh+pOWaN5s9zHxpDDuydtddX07f9/
YDCoCf33uUpACyMCDH6fkEnbZaLzn4eY6geMQvRhV5UH8brWM/3M6k4/a5KCCPwqYAM4rA/LA8tm
8IIAf+78nEYIQjP+fY0e0L4hxec/7vqPp9huogOYn1/47946mSfrzh0rPDXzfpeHSfX+35s/z5wc
IdaEk1pztQrf2PwuRd/kRwo3u/944fLAz79c3iDWgWCHUPPt5z4ETryDf//56AN524H81o4yokD9
//pM/z77n/3qf/LQG2mzzu/h/z7Mf32sn/e0POfnn7ZVfsdOoDcdRZ85QKucX788AX6CJ36O/PLI
sgHmxeFfblqcsml9i7jG7ym/TVvK8RdhBudYN/yDzWpbttdOZ+jrKFcBq66CnUJwtO6Zx7519vQ3
lRx40ep1FP3fXUnXt02Ju7emv7VBIXQY4xeVoj0bkJtE6fBdzcH2QAlRmlMHWg8DBViteg1a95ZI
giFY5IT7qSnejZjpamlP16LVtnGjh3u09Wcu+GCA9Ay9LbZyEzDgKkLsA9IbGE5YM01IA+NmEKsA
JuwRkgpaXlgKMV1M1TswQ4I4Xk8qgM3pUj33LOSysDlWnjY849WMsKiwj9hzy7WW/MXsbFrTFDe3
eXxCUbqGj+a8syK7OSD3kw6+kJtcY1Mc+drULnWaB70z7qjCxm2a9C7Vk6Ja544aN24r9jmnwQao
LqpHs3yKzJYLktNhQ+8+rezTywmBg/BWYZ9AdmtKinxWVK0TiFpd6fu8qyphZ966Eg0VyrS6lGnt
bCWI0pVv6R/TMJGcaJ5SqAsh4o+zUBqQlRJko+23B1BsW1k0xsUGJsjd6UcaaKtIQrLVs+FPYlfP
htW0m9IxnpKwufo1oDb6mU9Y+znAstrXvoz29HBEEbzgVQhgxFI/1fpt0Xa/XbRnDUlre6VnKMXp
Qd5N6zNVFWyuykTWjHkaKiIcVlgTwinmhHX9XKI9NjC6ZmOMXwZKJ1HSkeOcuGKf01ZQ7IqyeAfR
koKqznFw+faS4XdcZ0+5W4irAWxpLKnPVi7ECl1ooEFquRHwJdaFR2suUBfIlaQrd/ZxiMJqhZM2
bkJ10BM81zLCF2ePe2fsgmNL55xRveBIIwqnrZAYiCeicDO1CbObnKE4dV/1GvXRhPdjhTgszyAx
U0Jqt+5UwsYxoSg2nXFsXGFguxHjejKGv90+PQH6t+zkD/TNHTUK0OFWAm6jbC6e7Z7wpNA66Gtv
V/ctNqfum2SJC6X3bC3iJ8V1ftWl+qWo0+eOyjqE001skb+r96OxIjI0EPpZYfQdKLLce/AvVdSi
RJbdQ4P9D5Zw9zpp5XNkVgb4LMfZhk11E7bRbrEXdatYUrR2QZ11NHRPfqBvu6R4Mbtqr9GU2Miy
aqAZWQDNY7htI3gMjCMMrWC+/0xWh7OgUj3uoPVUaVQtC9dm1t3d2hwbvdVrl5DySdUIGNgjqEZD
a3aOSz3UiwygcR5UehTKReJ+dyK8M2BldEvSt5FUeFZ21XgoDPM0BkTeoQ084XWx15abcZI64SMy
2YFTCw9Y8JU7AsY4kw2ggh6sI5su/YgqCE/4rXtxk+xu9pgaZu/12BcBiGZqa9JraRcNya2VFoxU
xDGrxJYvNersnT7pQGIpUQ4up/JAoNDE/JL4hfKVydYuSfxXQoKSHXK0i67J/AjT/he/IVrkyLWI
hSJRyM4RYNc9fd6ptn/BaYNlCKFgW1WpsbPmqPAc/f1qSC/kOTZbjD/6Cjnas8EMdcVluzjMKq+1
IWoU9L73Vw8cEkiILDYids8sh75tAgHL+UjHtjNtLU+8idhk9HPC98619izFkNRNyl9bE1C/5Dqg
VycxwtVmjiJoZOLZtXG0znbBOJmxKpoSK3nMaO92xigfJHYiUg6PLaJ4vgCz2TtOlYJHQ9MUKB9M
G0k0gwLp3Kr0M+0wtHIgpTMDP9V7hIRnQF9Eo8Cate1ps/FbdRvth7IWxnEIJErrypHbnuSzTeQ8
qsnwtubIolERdtqMVbsi4Gc9atmIsYQgQYtCvFvX4tzd+87DjV+t6ZbYzzHi+JDxEC8PDQIryOlp
NvkzcmBmoMpC2mFEhyALir1uf6IIvhgtDfm0MF9sw7u4Ad/wRKqy12F5GAM/3ch4ejZqt+TD0V4w
yInZdeYXJ1i3z9r4NWXgXI9gQIEh1fuIWfWUUrCtekvfDGm4z/ELDIBcNmPT0rmZocaNW73Vqfa0
qsrpV0FPmgIyuks/0ZGqOB9NPdwihs4qn/YtCoWd66JpLy3SB4gyAsWR0UBDYg+LUuwHKsjwV4fx
oaTmAIOeRGmwLFglzGcdxjMFnJIRwBDRZizVSytMMevo6g2pke4O/OQZapG9pzDx4CbDc9JNh7KM
riBa/mqL9C+9lRECq+FgT1O+1nWQqzR5V3pEuy62EGjFFX2lZGivNUKqjdUDB55Bgcou3p0G1dLE
j3zV2Sh4QbQQyVYfAUVL9CAMMNQ/rd9I3w6wpfUPA0wbNkarP3ehL27IpyEMzM9YNsuf6VSEd82J
hnOALne7vGx+vc6B+e3hecRXOYknRT/gUKEq3odpmLzESvt72Yfsxyuikfa95nq6s3JksD26Uvr3
RMNM8z4K77FD+fvtJGm8KW09ug2qlJeshb5o+o341ZFMsOzLnXJsDFzDHw0xlLgjsnw/52mcCeHQ
sCVlX/S7mj9Grp+dWKoPwpeKWVZQErDt91ehRXBltTb/FCSVLk/l0AN8SkPKI1E3snrrUb1NU/PY
WPx0f/bW0VKU2W/DFT3qT1TZBF+qkxdhO9IptbwGlf9hz/8XEf21I/f1Y2w1uR20MLr0rbKvYcol
owLj+DmF2bbXnfrP4NLlGdu6fWbKM2ewpNuRjI9D1+n6o9YG1mp5mma9m1ZlfY8SoZpJEs6dYDn9
ZEtV7yAixm/knb0tz7TxtiZ5ZLy3IUzt2B1gMQoZ3jCCQJPc6H4nPguMFGWNk8sL42alOWby7MPt
2BsjKl5XOeLRqg0dPTqfxYo4ZbRCfuOCwW4yedG9hWh8clDSgBJpFCt472U5QHpWP3C5qt8zm94Z
50F/rtO6udlun2xKzWi+yhIv5LzXyiFKm/q8/VSlQQaomFDXoo3rpwy/wc/h9pntepEXfAmbRAdP
F9bNB7R0FiIT29or7bfAj56XvYVt+ISwl7JBrXnbprLLc87v7taYoJhyp7W+VOb/cyA9+g3FVHRP
ejBJRBFRddB7pT0FZdf9/OO+gz/dej7ZbOzDlrSVoepWF6nBpsENMSIAzcvfvfUupsz46oJI29Rd
o13KrCREhOrgzxMKcW5MK/tOYlI1hGiCSydEdINW7q2D0Sx+Y/3Jml7/zh2sZ5bVl9fR6s1rV+rR
ZvkXOb4yfnBQZJJNBpj3GkDiu/ZkmG1Aa7nfHvrc5a00LdVV5fpXjxzRK+4kuclhuWF/MbMLBM3l
WUz5Zgh1VN3KQZgAuniC5ife1yielvfjBBJLwRhrtzSz1MWXtrkhMF1+dUgMf95QhAylLP3gNlZ6
ctFq1yd6wfY+Xb6s5RnUIZq15+X1ncGTwKzRSLaqHNUnweM/n9r2+3zNolO/Zyynz8p3q23EiPcL
R+DPx0YUGK85QNFD6Nk5NEGGpnlx/8uJS57KsQde7K8MP5APUCS9E9ZAYzuSC/KrGIlPno9tAO9j
ZZTOIU5EzNqgnk5dXPhbfkwYaQcLbgz7UcLWV7XrpI/22CDd4pq7cxyRfHQhXop5P9FAKQEZ+fAo
DRHSaJzQQCIBf2d6cFqeQVZAu4o5JR6nurKOBlZ2QneddWu45dvMlLdhZX/FXuqjjBnjMz4U4wkj
NnrZdPji5NGoBzjB3YuY7WsRJQ0SS4Yvzcgu1CXt18wwg4MG9H4XRIjRdXleXmjYCVYm6honrufZ
1tQiuXO84nV5sCq9iAIqUO/e9nAZoj752WuSTk898UMvSSOdIxgwi7yTePwiA9hgLPxSNO52uFtJ
ks+0+tWgwLe8fc1RPXKc3LwWYTDc9Sy2V8vb7LrhU9lu+txK0wQTCrFwub+IKhaRqv9VjSWzE5Re
hMjZxtvkAmaaPzieJ8yG4ahfEhWbD8Cs1c8eHbx5s7LDe4wTxzh3I2P1skvMfRsja6MPb1D6vhDN
tNd8J/3QYmuz7BLF37jxsO2daUsGj2rEm+Q7LNKEJ/0HEDuKUPdaf6gAzV4m1RN5Nn/2oYqOlHmm
t7KwWZ/Bet0l+Fh/QY9FrzZOD7Q5gBFbmLmHqjFOcWLlzy2SqJ93hXAKOUTZ3zXUI1dP0BdYHpDR
dEtDt3jtJqc6Kj9ljTu06ReinOXdttjMtrWMYQVmBLeVRkCN2Ciffo6ObIs1MEnJWB64NxDQdLTn
n0Wjt689hdFnV++zE0Du/ucLzMTZ4EL/6YXw300AbDRHSufVa2KWp3xIoQuQt/NPrA374L787Oia
W59GAlow+j3Ai3wK9RQNiGU0mFr1DxV47qqsMlS4ABeOTeJ80jhFbGPa9bWMQqYmhYmv2yrda5U6
9s5zMdzWXcdVtX2Ch1IeExehcA/mAN2Uvu81Cw2I32ZrZn7ePVHT06ga6wree7tgjwtWsFxivp0x
FZh+rWlr9g59ddlDiRkc0NKe+HQ9iMwSkjsrO698LT3ypVAbAVerzdPQeVhMWQMiFXWvrsmqOrSI
a8BgAgXP6J5FZn1SxjhkiWe/tUaEo9XoukPrKGMXuZyj0q6QpyKJOwG3rs9B7VY/mxAtxsqlnjR/
acUJoRjahOXmMOtQW5S1zVBHey8O8tO/9//385YnLxtzFuP//Nla0T6c8ybnPS87WO6fuob/sdz8
906GcX9dupAzoZYim5XoP08pOVwrC31RJ8DuTZ4cr+yrxOIhAGWmxVvhYriPY1ZAkVDTvvTUWxx9
IMT3mRCTh9E4CCBwJVSnet6krcZct+qY8xcoaHU8iPS8Yw6uJja2N2E75BDtMufLVdp4FL4Oz7QB
5zgRiLPt2qzlIkA0uNfdXQs3x/KEbhaLpYjQT/m8WW6lZ43i1MEcjGcg0aRgRfKktL9KIfhAcNtL
0CNsRhTPk+1HxA/1xg7nNArifNzGdfcRy7A8uzjEDIwh0sU4Y9n1PXfNixs2cr8cHs4yCYkBE12Z
Att30D6ukrp7XT4c1VHk3fA5tGouOZbTSVnfKYT3s2Clsivc+FXvYNJLqV60JBrWMuUFqCQ4VnCz
pnWi9Eusl2K33Lc8Wkim6I6JvrMd0w268HXkYkWCMrxhohAiXVkvbyxCaLYpZ09rmc3q5ykRIV/a
nunYi8SZuyJM6SEitWlbGt3NwrwEJPFNuL651WdZjueh0qlGk3Qk+G1kjWkdYRHYiYI0SjdUr5Az
zL+Pn73bDdLi5e8ctfk6GewWVZ066kFykLQMD5PeFtuQoYoWi5axWG7JA7MpOSRxhnJ1cmG7dYlc
d6p5bK2i3ZPLl5yTNhv2hnQvjhiRfMWpC8etyWiIVCQhT03/FlvkcJW1dyhD3z+xWLQUqYaRhrIE
SyJqoG6gCNnFztr2Bn2FQZDcv1l8oRN0sNUj00G5H/zupfyTuAF0whYOr6rNm9UV1b4pnXs2obA3
hv5tUYwvynAp6uK03GronFHiF32xUxHmY5U6E2mP5tsU+841yBD/tu6DKOuIOBZYV0VSeceWl15l
35GmJn1r19SCdTqW623ixmiUsGXvA7c5yNbpceQR/Gp06bi3dQL6zE5vbyKekiP6lDdlt9NZJWZ2
LqQFw3mswdKOoXO1ndLcJXM8z9hG9pomJAT+MjBPHW7aUzColU8Q3yoeApbGXBrW/kjCI2qC4u61
9o5cV0ASKTPrijgAbXwJrT54SEs/IQwqQ+2NLvFJoOta8X+qU9NSs02jJD7pIx2OxK6nVdbr+mHx
X0SWf0Xk7u6AlzCcLA6Qti6zvTTTczJrrJYNis4HX2o6y1nj4s0DWJQw3P27SYVerPsSuZzmit9h
Gr9qPnk9TMBAq5btmwNJXqYDzQYKIi6m7JMmOOXd7pPwEH1HcuRDNMu/XGmzBPeSQ2Sy0NnWzPw5
rzv0VDOQujP0Zk86z3/gwhc+eEl+6WrCaAHDvvwGQeaToTMipnK8n/ffz/KooZu54FUHbnkW9Cwb
Sk7ofdw3v+yGH1C7Usk9LjJ7lxlglhd2+0KKX251COfoKthv02xyyIYBzWuocxrG88YYTQLp3OEj
TOmJU615yPVY40wMqw0pHWi9MjmDc5bfuYsJldFQkBO3eA9UOGnHnuCGs50PlxQP6kqDb/ij28dX
1Z6WzSLjB93sZigUuMBqlM+dsi+P/fxJlg1YMsIeCziCA06c0zRvqrDLtjkEpZWuRUBcp/JWdtrL
4pMg66w7LRsPX8/PreD/brEzEolqevlpohCvzfKr5ZY1AIr798/llla5IBCc6vCvDcCcXQEpNp/Q
MhKsnAjJlk1eM44Fs5Ds3/u8FKhOMiPxRY1eLjDxsEaoj1eR5yIENp3XNoT0CR5hXHnzS9NZpBaZ
U7m283pAKY+nbMKY5upVddZ9L4PPl4f5hq4bpVGPsd1A7Fah+gJnPfXlm9VNFGos7TFQmB/yABdX
ryNZVSPjRTj3YIVCypo1c6OUK+KycZitw4OI859D0s7SP30xZ8+/iuXjpA3nUMByXROHwvQg3cfp
l9baydnuQvKg9f7QzuPUMmwRHEnhg5ohjZDggfJaC1ME0nUY9cPJtiy46HkZ0A3oC/jQCN6SJA+P
KaYolkgM2rnLqWYUWv7P336LazxoQaf3SbHRqKqtrdxE1+hXp7YptpkZcC2eHS2qNTDSZm5Y7Ein
fFlchosRZRkOllv/dV/o8EP0VU3Hld8FuX3ELaA2uCZTDp0/gnZHjHFBomzl49fHLSAiODWTFg57
N9cU3V0WY0ZpvaRFWu+0IfHug2PsQOJPX/RgIGj4lj2H00x8G2jI+1pcIG7r13YAqTM1Ifeb4QHC
e3oxUfGcglruYsybn35uXGNarC+5TYSt15kobJ8j2x+eCjn5twKNQWmKDisWDUEzordk0RKHU6PL
/RiH472vK2A0CmJO4DmAu5BB1Vtp9LRpsg4PJDICTAvlPk+d6CEnUh2BuJGrTZSHlJShbruDa99Q
vPSPBhXeLc56DaFj3z+ClGMZhaUaiee4MyZRPORNQZXYMR8CDxe+4dO6aYjWdCm+fACgQchbz6N1
MoApTTtSLNCJwRIxIbcaWXqB/j/RncF82OWh/5J1yZ9GC6rr8he1eKaAJYamDN/ZWvq29T4U1noU
rv7ZWsLZmpaO+sLI43dIFNvlfrfq6CIAwzg6Ztq8NXmzL8vEfvL78leDoQEGj0lNqVbOAQIklsPJ
JtvNbt6BTupHwJwz76OQ76U+2ZuBUIzD8qiXaiAYMhygFd4umYfg2zI9Eket5NrsYqR/xzJ+Yjrv
f6Oy5fswpy3Ej3SvaSqilEPILQxUdUudRJKwycaEJI94YgAoVIOTYJ6ofynRIB7I7Rc81S0LAyYe
0s7Gh5Z2O2uPt1oJ780cAeAVcKVopLRbUUbGQzjfGuMJk2c8lIfGKjh18G+fJAlfj1EG1dawsWGP
E5mDaL8Uh1pioc6SkTwgDZlbNQVg8xmBsnZsjlpkGwdZZH/lQCdX5I1Vb6TZ09uIJcU2axIbYHjh
1vOsbse8gUBnrpXfXfhMnP0hrEztbfDikxzSaJ04Yf3iEml6LIauWaPgop6s3aQUNm8CH0KigxgD
6jYh+xvUFZsZDm0UwjDRiQgAJCEfmxqfIGG4wV9mqmDZY1NnBinbY9/U1VtDgwO9dXa3pgTRF35P
xy9wzBrGSxyZ6oXs5MzF6xuPCtLq0Mp7wadw3DE/KFMVl+VMjx3PPMf4u0daXSOv4VvjUlc8ZUXW
Xk2jAZjDX7qLaE8Qw7pLXLz5M3DYDKbofiD42Xp3h2zfTGX+3fvU2YIuCYnJGn7VQzVeaItS+7ZN
9+h6tvEInNF4hDRwsRPq6LlmwdZi1bc2an5kfpKpB7RP6xZpBbaIpt/EgTM+klFYHbuIbltgppug
RCwCJj0/GwFzz6ArzA+DYiV5y9rarfTo24OtIiBK0Nduf6G7cojSkPYJMnf54vuULfCaf4ZzKYFS
ZXWhQdSu3RwOWpXaJAY2BFF4mbP1pmj65fsEwcYEwW5Cz2xB9ZdyJ6xRPasc8CKOqfj3EMYbryIZ
SST1kO5EB7KH6Zl3KiuCFk0KXAggw13uRfkJrf6CtWBdNLzrfmi+1rYW00DkQmBEmvFqB/U/fy6P
0uGkSUpK6YooxfrZGRich9H6sEw5kbMbIlmZ/6yb4aNrdBR3Rv+3tLXp1kXhKuz87D4iBjh7ic8E
16ICbIOculO1zNdOE9IrjUfqJpR3Nee3v7BdsyR6sQIaAXRJxkOoee7TpAPUb5ISlLA59S8EG9mh
9bemuu+SZvJ7UYwdKctDfs/CWRHvE2iaNzF9HFBiH33c7NAmJq9WPPzS0jIBDZF6X4b0HmvPqP/q
nZLWTIA9ZSoPFH8A0EnSpOzKZlguM0qkNmml6RjK0+g6zksw9eE2YUawF+4EqscVIN2Grr/Hmf4r
i8PpaE1SXa3J3egYf94qRvY8sV47x+mfc875wrTUPRZhgTfE0wkoiXFl2F65bbQ0ByrRqtNoOfa5
6tRzWWcvem2qbWJOn5lRRkCuDNY12F6epJD6pkF2fginqnvnNR9pY0HErDkxGlrF6xrHAkmQ1LdG
v2KJBoHvfSoHCEVyjVHF+TDp8OdzPB6IQ7OWZFJE2q62gpaCaQRQOsQymwEMsZ3eOhRdoc3X15JE
ttTeRpCHyZfN5J2uMAvGDrSZlQZqWxaG+9yMlg8SoiDSKIX8Yy2pRykURapH097M7GtCxsOvKISz
MmXiO9IFPbpkYO1K/tdmZET+LYc/FjYW/OYmiBZhleslMk0m7dsgDAIXy9y+JAQaNo3ePGdhhX9n
rm86XmN/eb8wSoZ7CVTppdeN7OwTogZ/QRQI8mXGzLcwX6fJ/UoqfSOiUq0c8K3bKTDCIw6/Yi2T
JNnLicKcV9bq2JESsEoan9WZ8rI9bREuYlo4XpDKUFeIS3dP96u8Wq0PMdMS1wSR9pZ+cfVUNWaz
w01orP/5BpWRbbDcvDi5HDaen0KdjZMdamTcpn2UHb1yPiqa+VynsXnUoNbPEY7WUdch8XX28BRN
g7jpCvfo/JftzFkyWSKvslBIQCbynWhubWw3Nv+kU/mnsXVrl/Ptb4l2h8sk3a8eSexElpuq1xhT
6ptSNDLqenqVA8IL3YutX373WkTJSLiCNyKolOJqalZ+Hkc5S4m0M3aa/9005d4V7V90Mh76JEBY
KEymFiTKnIkGvWSRnrzGZM0hi4LQEhWJf4e/4N85K0fE3zo2STRbfw026ZpJZE0H2lTJM1SyppHe
qcEzfQo18SzNkF+hlFRIHWO6lUV6LWyWYhILznoKFEznNpt2RlSDPZgX0zJv1TnIjGPfS/8504Hd
d3H80OKag4QEJpQhyi29W9azrKrmT4j+SeAZY4JFQEfSv+bYoK8UL7ybVC7BsnVnvzVRtM/9kciA
QIfX3lvVZqoBR8UFryXQ2YeVkb+mWv9OSkH7ZgyQbYMe61RQV7/mzuNXHNUFhKje2Y5yZIaW00Dg
02RXq8LgrqgvnEQ/qr1dFb+p8N5VFhuPUA+9XUp5bFNJMBytB0HP7nH5KkeeCquWb45GLZ145zW+
Yp1gzgL8XVwPj+lof2tV7sxL+P4RiX1+tpjawy+bUR6l3KuOAm9qBq8hzl4u2ln0O5hnlGI4OJgh
tmUMptN7NM3aXTVd1317XFjwZEZb6kUZ8iAdzm039+8DwtONqX0VQbLFIRZzqYO+Yk8lSDDGv11U
pMnFluaz5dJlcWIx3Q0BJbhHhH0I/SEg1y1c08KXX3lPE6ht8r+p0dBV090cGAuzJcOJn2oPDHlm
EdJie12/XuL/JsfOztbMh8TO5h7JMSoP0tNhtfUtcrFJ9JC9jcE8WJG1qdwyewfISImFen2hUq75
jvK/NS4WWhTmz5Wb3BtXahurc/x7bJhqX7lRdx7LOMQsHDp7HRTW3WjpZTndr7ysQ5q3eXYeXKJv
fMU1LA4/7NDtecMBqm+xKfVKXuOEAAINxwnYjK54MKCXQAFM6T/pLIX42Lwp8zVUk0LfED5WSapv
eevZlgKW/oS3THviBG4A8Ck6o5bFws9qLotUHP9asxWxTAEzd4A9/CjAwUbWNNcPZFGt0ZzNWjXn
KuYqXzbjMUSAv2fGEax034C8VmSQnnjk3HhDc2atfMOpdhwD1b8OpGPUaWsemZsUm8IivWdKIvPM
NIurm/wVKRyiQ2vXZy0V1ywy0puXZoornBVdqXzB28q06JJm2d7KlTzr0K90LRcPQTjpwBI4lXHX
O+9NSo+yaN8UYURZnN+UZ2Y3UU/6EQvsw3JXnurIaYmUMKpsvFVG+kKWqvvSAcJCXuq/d3HjPMb1
ezfssbJWT0lcUgB2amPfDaXcViTJegROnl1gvlHJCVNNGEibYh8Kpjq5vTdoV3yaDh3fpLQ/8ZvV
T8nsG5Z57nzPADyzDMPndHQJvlDYaML4M2k7YB22U8w8g+FdoUtKigF8X25lRyEs+Zza/GBpfxw8
0E4O1tiQ0l9u1qhdimeOBkWphiQulDAkSX2rdl7ump9DCAoyGYLgAJxkOMVxehk75jllQzwjc5nm
SyEr7jSIwnbqGkA6hgnjB0ciAaz5jvFkWiXoKWgwucMcXYWQEhhfa5kbksjTR9YQ5CMXgD+d0mkO
NgWMuXYQXpdNPIDzsAu92/ihWjeWcl+WTUppdzQaopfy4b3HiLsjFY/MWTzzYQicT+uFdgqiNrvK
gMuxVaCA0eFPA/KLtFNKoOImzyE4U6l6UGbwIWyB2U92TK0YCpKW5avXetmt+DRGhrukBfdqOVCz
5ewYpgYmkG112X7MfRgHtH1e1ESjxmcl0NVixVVKvwWVgHgjLNbqcQ4gLC1hgLkPSYh0W7Gg8VMx
nuJW9muvaqqzIUgMjEMNDXlvmUeFaK9Qun4dJctMKMM1cxOR7BHZ2vwmWbcNffbYOpa6Jp1/CZ0B
lFpbIjLLaTgLRC2uizZbVXV+0ih8+5ITLe3MkwV/5ep69KgoYvpPniSUPAs/pen6b23pVqeM6Qga
0TJ4IyKz2L2xyC9wtxD/iMBk27lGf4n2ulaG95BExlc7ijedrvXX2pi7gbnUYb1a7hEO4YfeRPod
Hcsc9VIfzdYpoK/ppwJTJg2ZOtzG41BRrEji72E8qWTfe0bwUvdj/2KQJWM06R/6WOoq7FA+sgLO
6e8BSh0CIvHyvCwx+yT11e1pvGqyN9FmtbQgNOUCGnHjQ1qSMs7gkR2U8hsmGGwcmVIcM4czzqD8
YpNwf2AOpAMLGiiflTbt4V6zXyKl7mFh5V++4ZmIvxCkNOFzZU4kp7ZpSZZlSAPHtf8yabM7hV8x
EbWZxdv+vi685JTbpX6lTKVdc1otV+R4eC8bcVFFvS0oS/1yO4S1tYricxkG74qa8IEOHuU+lu/U
nB/iBhtTbeYvgTLaRxMUvZ0XdOmZh+Zao321EN/Juadn3Ooa4ja6pkfbcykZ1bn5pnkmRtFRUP5P
aV4bDnIBoBDZc5/rlOo9+Seesle3QqYD2Xpi+TpHw1La2FHXa3QjuEi9855zt7pGab6laEUkJ1hr
CL3jIbYZ6VYUPZi9kf+9M6jq3IcOjp9U8t2RpXVf7gIa622B71UHuyqpGXLVzGIt2HJZTdeq6qlq
IrO8kF3326KktS5bQerpNJwCYPfkK4XDg25X4c7HAkjnpkVERDc5sb05ZFDL3ljx3bAqgdiMSSWi
H+OuFMLLA913k8pH6FwSo767SCCUBzWtx671pKhn4GgUry4BqpOEnIc1DeClMOH9tvEZgXP15Nic
TIUoN4Yg/tzwM5oiI8XJgqLqwZtJg3gbjY3Iyldjyjj5JmjcOFO2lgV/PPP0V4d0qUMYYqDv9RIt
AyQeumKIEZs42JbBFF6hEf6zASHon+DEEGtGau5XDjT/vGwEzDfYQFVHycXPNsixKSOU9TNif/3R
bcv0oMWQeaowIwyzYR2KAALG4DR41uOY0Dto1GMyb2ZqorBQILnAVhVd1Y2un6NeS3/pxf+wdx7b
cSPZun6Vs+4cteDN4EwS6emNJEoTLKqohvceT3++iFQJbLZq9e15T4JhYJhIJBCx92+ANs6zNuzs
edHOHbMVQt1GAooTMffO7sONkSfFkVy0tsvc2vKbqdLvYrSSfNh+3XFQCBvOozIe2nlCeZNIKgSe
wj0XyFLttbh+6m3Hheg/u1deGCXbNllq9K9LrE7TtryOlWJ5apNnUzx3Q+TSD0M+Ns9AQ1jIt8hY
KF37ltvATMw5WrbVOFU40QLWsN02P4JSP3uVQMEUr22Qhzcz0hyAQef+boz5YQbqJ2Pou5sAb+xd
WusKhn7h47wozu1U9vbz3PF7jyGKXdbVA/YrPhlpYtRg4LoGx8Vh+TrZrEGtwEj2sglA5NouFzDi
hAg2allEyFVp5l1lzDXw0sX0C6t6MdrOuB/Ht3HU+vulDaEylKCBekKwN6wl9ym0behUszDc9eqt
C7rEMqPgS2JOwz4dVfWkx/09PzQy+bo6bIMevKiN5dQB21jnJiorZMKQPBqHGl2mQSSwhYDUJIvp
lqhPfe5IrZYQ4h0UnoP+bKe6eotGY7dFDeNzjpShD9DY+Gojm5Mvhv2A+KgLSOpUlob9ZoYhuOI+
mR5Hp75mduAdUW4DblumySfSgd5tLODkrtGcrYa5tYvS32MReCC1iemlRnTOCUc1UPmdIAELaVT9
oZgncvx68RbXIUueuL1F6x2L7jAaThoBlbOD8oJh6t4juOnE19LIPMomYK9h60DNvV9c7XqqCjBr
Q4MvuMtvxVDUG9DM5Y5Iqe2jiabelOqA8vCo80RPeCVqRtg+Tf1XhB/jR91p2ydk5w5KqH8tbFX9
FNtcilDBakvWZJ8yILKy5MbB6RTgk5CunozMuyGMMnxdZkJc1TwAbNIaoRaCZGBY8sjQwCBBRu1J
IYbzNwKjT8bYTE9xjarxkKUQAGwAy/2YN3dWq8doAC8GhhaD9cl0AWvOQkuGj0RiLE7K175zP6Ga
/hDzUz9E1kJ8Ue3u+wX6CWkWlu1dYC+YrE/ud8GS1RMHhHaEKHGmgnlS0Xs9EY0Lns0W7LSOrr8T
ZdOtoUI2i+JWMAfK7ATJFjkLVQvO6T4zzPE6yYZi63Z98NpZCdj4yn4ZEgu1y85+Gx0iv1qfgXzR
AWDVmao8EkJGx3sp0q8AF7HhHKKrYuEQI6vxk90BTyg9JXzg+QncHulCAKixRYySVEFWT9GTLJQZ
W+dw8ZyzPub1dnG8ZYs+cXwti7gnwVFHxquM4EbgLDUF/9qq73/oPCJPdXjf8fQ6psrUHxPir+TT
B3cX2KSZDUXZlWTagFdrsCDjGlHNRcsPILFgWwU5Sd2hG8hnpQoLPJPAdud0BzVRiD+ZinWwyX0d
LcK+ftqQxqsjjyUQmcmj+x0SlPfQEeDy28xFNaJ02h2PNETYLALKaK9YIjxcm6N+sT38r+LCv1Fc
0A3N0N+RCLev3etPaYXb1/zH//6/2x/j/9z8mOI/y/eSCz93+0tzQcXSSCV4aXiGaiMDACH5L80F
1ftDJQxveqSfTUcXdpN/WSQ5YifVhKfMPFj6IP3SXND+MOCFkySATqzq2Cj9J5oLZIU+kB4x2zQ1
cgCmZWk2ia0PPHqkWzLCu0Vy3daYP9Q2sjc8O5dDmk3XiWuTUJZqJZHuoaNNBAkGG9BLRcHyhZ91
vasjplM5aAXDui55/KDFAihFFtidMbnC/WCn5PO3XAOuYFQKNjUFwpWchWrhegPBZFHtA9wuZE0W
gGNqX0k9VqFCF68UInqVUd+ToBlhWKHVIwuN9A7eHqJdeU5xivM3t0SA0ROYC1k4v2qy2ZMN3c2a
EgFGBJGxCExaMQpreAl+kdVuMatNkTvzthM5Z7CNFAJytjZlzUOgDRzAwhQV4EcoCkMo9K2FJRBr
vWldpUKiUIrOyCIWzZFl4H6J22vZVQXW5M+hC/NUCm0OUmXHlgnroSwfM61t9qgtIFppDkDPLlWn
18dTSkSUNR3XVCjW1Gb1s5BNvJsQiUVdsYGiOWIcU/Dybh3yBxaTqSvHBV0dBcz3kdAmqv6Ghu+9
0uMFR1QVE2ovv0G19q5J1HCPLN3BRYpx44jFY9PHHTNjFrFRctCCRj1qbv7cIz69qaLmFkNn6wC9
badWSXiPrLWIxPDgbq5MUevzsGR1qb0GaYoCvRLvmpEcn5HyZFQQ69shxpyhcMRbqy1PoUDPyO8G
dtmnbOkwn7gpdBODar6/cFnifdqabtPdm+Vok4YQApijUPZB74NQnmr/6MqiRXIg7s8AIZieiBqY
qp+1tc8gvongz68Ruc3aXPeTfaqHLPimRo0RFXgYgb92+zeH+TgsD4tysIXOvfjPLuMpzHkAG+s5
LfnPre31fP95X4MLuM9CAJyfOKMs8gYVobW59uHjtBwwINyXQJ9+Xbp3l+DDZfrQnIpEKGu3HdYj
nAs9K+BobXDOxM8FBYufRfGrmbYRhKe1LbdpCnDZvtxHjlw2kkOybcbLYe4cQIR6B+nnN4f90Lee
voKmAyntN7us26z/TdHhhKIwIwagxv8uB3633Xo8JURmtEk9nFD++rDrrmvf+tnWvrTV7xobHMTl
4+q28wkdoHAfVSiHKiVF1ZYs33uNR2SD6zaajB+qugumCF22u6TXtD2WBK26U7VQ821mNr48xnq0
D015rNQRcrxyxOPHBspInHzG8xSvC3DK4ny/20/2XXaW28h/5HKEtb3u/aGvzCf9lDZY+Y5jNJyr
4Ju5G3OkkzuBwo09luWXdpzZ0+LLoXdVawail2VCTvbjUNUDz44PnXiokwznYTEXI44RMfLTEg8p
cUYXPOS7jUK56Qfo5NokPAY0L7VuQXrW50wUqxAyUGye0JoCHHiZW8AXiCXL7WTNaidkxta23Hlt
rocZY5ZashmhybLxCgimi7g6+OAOZ1mThVV6g4/Ae0G689dA18KRT2ckSYWML0/o98Xv+rqU5y4U
8168B6UEraxJHVpZS6VSsBwJNfhs5qAx2U09BOdss4cH4rIsL2L06jjAu40vVdmryJ96t7j7RM+i
owT7yaIfAv57kHh+J0TdbPFyk0UsUGyyJge0FI10aIpf1GYaThInKQsdbf8MkCocTQsrsElcKpL4
kV+1aHOGKgmvyW2JtGrA45yRh5MlRNRWYKCsyb6oJKFUALA0Y305T04ATUYUBQpthwLjHYl2TIXk
mayhH4syaVmdZrJWQBAoiAfD3O5t4Lz5qAKi0Jt9aC6PTVCamznB/El+5/L7ncWXnAULN4zsRK6d
qiVegtnVkhH+x41CJ3fBqgvOuBCik1dCXpjAdI/w+JxDsKjm2es9CDiiFlnNz9ps9yxfe+iceV4Q
g5CQQ31B1RZRAn7XUi4cTgsMDBNCrTvX7VGf2q01mcv4xIXCrgWYIyK+6JVaFuLWCEgnhFcxWwQ6
q0KoFxFhHH68cwYQexfDJvMn11E2egFbbVLGnRTCNuXsLRWzN9mWAt6XzlUoWw4jWcc8r9IzUhDl
hACebMuhtbh0yoPIzixTbAzIgCbI8yzMDLce4QFSY8aTq435fgLkj1S9w+NkFZqe4toPqtE4ajnZ
QMwFdTEuCymELmutkaCdLttyz3WbTlGFqro8ppioXWpCwVrWGrs2AYOpAUYfIPZlsSAlw4tftLnL
kC9fNaM/joN6RG0f/tD2wzZyw/+PPrnJ5SxylyAe30IPYVjZWov1ow7TaG3QffV8+QHk1ZK13zXl
xUhJ6y8PnXgrrAUpdp7cv/pC8QZBDKM8a12wNxrQ/IF8tZTybbZuKGsQnXivrfusw5fDxplBKurX
wWWn04qr+uG0cpu/7bOZw/tGZuxtFesxXfAAZAFtmEN9rMp2oWg/N/o43FrCH+Dvx98d9OOm79qX
6rtjTzpq5Lhr2ZdD/8u43HSJiay12tu7c/y++vszrf90OmvPYGmS/bv/QFbXTd4dQo58bMvOd7tf
xt/9O/jUmS1LMGg6+rsi+9XMywRvKmU+yi3W/nUHlPeCXbVk39auwOz0M+b0IHllVY70hMsvpyhn
Voh5fJiZqsKboZCqrYuQck0TE+S3rMpOOZx1sLU365ayFgH12OKHXW+SdRigAItlOf7ucLogouhj
Valgj6nK8cuZZDtplucFg/h92/eetlt3l7V3x1z/JXl0OczX/QilABkIdP53Q6N/lr+V9RchmyYi
JsXx8rsA41GR8xG/QrmVmoNFh6CH26Z4V4+SUxXJRfEoFllrgWpg5HsI3UC1q01eRYLVlJSA82WB
BjsaoLKaLyTbsYdiyPvR9HBZJtCdvNTEb8YU07NJTOfWZg4nNDljllMcZoENb93oG5MdIggzVAG3
7X/MvfkGYxZLpBpnM/I8lvaE4mNzLvvhxUGl9ypuZ23faea3CEQWppH8hlMOU3oAogySS+LTyeX7
WsgV/hKjSWeGvGaUHu1Dtde3iDMwwY1gUtgGL3ObTF9aJxAl8S4fTftTxmexrOkKyf29qjIJ494h
KpvtXLv3F1gFSZPerWtXGYqQq9gcX81dbZuYuI5g5mUU6r8Bu38TsHNsgxDa3/uZ+xDLm9e3f4rW
Xfb5FazT/1BNw/U8y7AJ/rkohL0P1hGdd+BDA9T3RBzvZ7DO1DAtB8vDniqhPP29QKr9B1piuufa
INYNR1O9/yRYx7/xIVjnOq7rIE/mAHm0yHAIkbj3InA56JZAWZQr+BUwlUNmiWPLKsP6Vbv0VXIx
MYtJ4yjrcqt/GZsCZK7At2ClI46yHk82ZVGKqB0mWriXjd59l/Yk8tsxe8CHrgOTwOr9sipt23by
kZWK/XWVLJewl4X1ZaPL+n1d965L5rXv45p+XQfL2gRhicjT+BXFT4iavxbTH846SsrnOixrH7a5
/Get4uBR5E3xu6V8obVfVGAOOyXrTpWDZ0UrgpOIDqJJbdog9IHPotAte2Xh2O0/tVOc585yBLtp
Fn0Wmqhib9mVoWF41p5lfd1QNmWxbnnZXOz47gS/G/7QFxalu29TG19o1m62Wp3WI8ma4cH6VWtM
IcScc8KFePFlVRaJ6FybOjg+yB8g3y+dPZHuzeK1jtAeLd7FcOQFXr9U2SxkYAXn4GULqhEPb7si
jdSYrH4RCanP2DJHG1yMcRKNgNZv5E1Y5lXkNxpvSrmh7JO1y37ylkaJxdhrnXYr79NZ9snhnGxz
bUSg+cRJsFtwcbfoEOWX51y300fz3u6dcS8H1ptfNi8HFf+ggUu1ptzKtSCrP5ufFCDHyyoxHrXh
1GevheDHzWEjtK/FGlAuBCULTjZNwTcCIVr6saC9gcSLmqOsdjAayrAGgBvlxbZzC2BuYjUki76F
1ajy7eP+2MdHx0WmTQxKcyFZU9PggNW1eoDKx2RavMshsBCpWdtGU4K/s4uv0uRIFrYIPciadD/C
pOtnEw+oL8tcubtLuCEkeeUV5vFiOwT1jFejG0cDrFvnKAmjMvTxLihyqRrxw2TN/Dzmqd6mZUZ0
RRIfc1mVbMixZqVu5fd26FnAyNQb+XHeLepcq4fmm+X5iF16gDqa7uj5neKEvpMk9jExmfXs1n/f
wd9hq9fqz0WUXOPIdeC6npEOUbKJ0tUNvhLuXhrwdE4l/Ibk6lcufIGwgdX41xCNPJvaMwudTOyA
NHIds0eGAxM2ZD+KGYPq0Yl/ekSFsbCLsmDGbKsUBbIs1Z0zohiOX8WVwnq/xSJH/jfk8FlaRAl3
aIlopS//KfmdmErj9wEOS7JLfmHrdxXsCdbz45NBgjTLP1dYE6Bn/CtmIEMKMrgAEQsEeBCeJPNS
sDG9qQ73o7lACCqHg+RmyjFZM0GW6GYmdNqYFCtCyV7WvEnMfyXRsI6UdqcZ/Zu7xh4MGYVpRKRG
xiKKJXnS3LTaXwzFZOJCVqX7k6yBqYi5mcJryZnTxBIZPjmRPMmmk15oIUuwjT1yS4sQjgzrzIII
u0Z5ZNNdcJbAu+Efsr/vw6/uMNm7qOy5JRxhV+VmOavMcLmRYS7ZFYWdfsAy/Qg74ktlZjzvf31Y
F6SKyAL89eEn7Bw3+qRU2BX/9QkvH9OISGbJYFTVafoJlNfqcSU/5epxVYnMjDkM6HQ2wQH2xOyr
5hD78pPLj+vIdM+FpSg7yhqvVWfUj9Ljqp9Qh+71JN29u1/l3VGmrYciKLbRhowkrgFDT0g5RoZ2
WLtMM78ltWyxpiPxlgge8VqEpF18x8IPRX4rpVuPmO4M95LXLGM/KD2RfRPZrkRFgBhJP9oW2WyA
LEOyQ3aRULoM7clCdSFUK3U97IFgxBDjDY/YRVdtHXHP24IVmzssu5McYDO+UNNZ9gXF/M0pOxae
ggUqCwS5sUIsoVWPUY4A6mJ1RDJ5O05IE55lzXEh7mJ83UynxnlCcRBRqsK1fSxzEADI84nbQbCp
PVEME/hQT5iOharG+1uyY+UNfmmTqMJDzIPXE4Xa1pYpNvn1N+KLlMUyu0yy6hnlYF36my3CL08G
RmQk5BIMgoLjdWXMG4/FyEoVXZsdniY7tCn7nYu5Lfog2lkWYah9gc2NYK5IaqoilSkLR+Yuf/XJ
ZrkUHgxBMSK3kbusTdlnJGGEfJV9JVsmb2gAXOIwl6rsfXecS5VImaB5zkd0J5V909bXcr0ql6F6
O+GH0T6Uuj1se2DnW1NLjS3aiCHABOiiY5HjuSUSvJmYSmIvwyxIK4hYmqLzUpXjPFTuEMJLcHxv
iG2I0LxcczahIpJ5MlErOuUI2jQ/awp8KaTxxKpu3Uc2hwdDLDnXPS8LW3GgWSYIU30Z0J20K6Ym
IgcQyyD1ryNFAeKIemyh6MwEBSk5MVJeEkWiCnyLl7GoJaImm2k+8iWs7d8Ow1TjFS+3lDvBchfJ
p1/HlLuvzcvwh7Ml6z6Wl5SHrq/e/UPv/svLhpdjODWqHmHg6giH8tIvJxHybYVCh2wHujlgHIt9
nOyTRS9G1+biEsSTG8vauq9s9ksdnTNrIxtm6PBilVUVsUdwK+JQiilet7J66V2Ps56KN6Lqh6Ru
fDkqzyd3+d3G7464Dn/4F+XO744vPoXsm2KeFG581MXLRxMxW1ksv2ofmmg7eT6mNBaUeBEUFgHe
Wky+1sK0kN8LrPlNduHDzOsd1OD7TT405YZ/24fSIUIYfapu5HaGnC+sp5P7Xc7y2/EecwG/FkHn
y3/864PK/132IZZHxFpW123kcCOj3JdO8VHXbSwRGB/wPxKB8pGIubyCspAXb5SRddSX8r2S2k9V
VWAWnvXDFkI+88h8GG5gnTh7ie6wxILDkVM+2V6LS2dTaIGw8tJ5MYl54TpuiD0vh5QHkW05fOmU
bXWG6auReRhFCiISyYhqVMFijUBhu4x8mKpY3a5uMNRxRSLDlDmNWqQ3TJHoGMRzG6Fysh8aeRBH
JEQGkRrptUblecVvCShude7lXHIRhqp6hCyi7zYNbn6g13eByMN4Ig8ja1GdQ48VfWY8OAeW+ng4
kNWS9kUXa6FEJHc8keaZZcZHudJ0EbKUUzzI/fU5KjISX4AkkGQThexEtEfxB701N6AOH3Xhapqh
JoBMZeSS2SEJNYh01CSKXqSoYnJV8B6J3omli6zlZLSwFNcOKBqq6AxRjCLd1TaGtgvJhUmjoUGs
g9ZC9tkijQawauZak1pTFpJspUi36SLxRj7G8rU6eVka193l8nXsijexLFpkOEGDfoFQw8eSV8IS
OT95YWRNFnIgk2lBkSBcvS1ikT5sySMGl4yifDLL/OQons+JrMqgn0pGcjaxm51F5hRbGo+1Rszn
DcGbf9xYE09ruZsckTULjIvBl1E2hDbXAkbL+6YckH1xrcEz8SZrC5hvgBeNgoidmAXfLwhm2bcO
yNokLpU3IaQNxe/n9ytrazGIe0B+57JPNjuZKVzbl9rSP0SglPfpZbUgDigH5M5yP+Ep1on0tQTU
SLCTDJSuTUW+IiOZAW/F27eWseF100gkzwN19tBwEm9TuVFGlj2OoYsOLFW9BVLlcRJmq1AHuPAY
DmUbWGKsetEfxZgV5Y3RcUqQ+lV/LQuw+b7T9e7RUSdkF0OhhyKLPicOtTFNdzuoIG/kk+eCnFqf
YZAhpl0F5QBlAXc+Z0a9hfkwnqWtGMo6iHX9avaLiavv2pY1uY3cWjarAEfa/wZrodegXDBXYCRf
3/K42MK5aeI/u3+CSZq6Adbw76O1dzCIf7PDz1Ctq/7BisJThbWKpRGvXUO1rvmHqzkgIz0CGURj
NUCca6jWcywdYwTNsfljvfOycv8g6KVqrmlg0ORo7n+EqzSFV8Q7mxSTKC08UctyhEWKbrof7HCC
UQmHCMOOEyi+LfSn+S7wJt6AFmbneWh9N/rZT9zv7qA9Vh4awplnptuhdV9qzy32aNgAehhDvB3N
AcDxDMydcc9IFgixw30GD9zXxgkdEBRFj4Vbby2veag0u9xUgwtvY4QuCLM73Ro5foVo7p+W5Lbs
YMLMAAk3lvo1hY2+Y23kbtrnojxk8xIdwWhiV9nqZyQv9H9nsPGbS6KrXHOuCoR9W3wt74PXXs+i
Vxs98wQfwjuGemwwxVNusyqGbK0oYJ91HYH/KthNi3GLGPARUhZSijZplConTs0n7Sr0WXqv4NOE
1x5UT0jrKJympb13B5DsoWe/oFlQnd7defeX7+29g5fG1/fhC3UNA6YPQF5bdVzs0z6E3tEUzSoY
O/UpCIMXtGYMnxfAQz7ZRI87rzywZLsrxi8FaCJ/rmoPuVRctJBv/4Lx5XjQGjjRE9QZfxwzGOil
vrPH+dijY2xPCVJuqNDriHhv8vr7UJGJM3Sl3pQuq6gwmjZos1wZWYH4HjA8TV8eYq1uyf82P3Ir
bWFyd1d1FmfIN0xXGN1/MfXlJgVPuQGu/6IPIdyrDhhkrJ3UBe7YYJ+0FLtq272Hs4GUAeD2feyl
n5brbAiWozLop1xBRzR2Fxvrmx1zP6g53rRN4wj4vfm9iZZ6E9nDnzPQ2No1/Zz9/DG6cxUN44ZQ
wZnNHryN3b0xEwp9sdB0kwAKboazd6Tnx8y0v9TjxHatUBpKE8iLnyvkcpi8KH/i48lMzemsuyjr
j47uECoZPOzJEStDu1u9rkfuFt7eiNarzgkpiOdCJ6TWTKjmdRxEIazqx735YObFnyEQ1Y0+DgfU
WTLk4bTXdH6ehtTEldN8daOT5hLmDeruPrbcK1OtYE+jFbxJ8/YK2aJ9mCVfl8XeecKdtWxMQGLm
PONE2d7U5mJAoDYI9i36wSmK1yXFose2chXN/nqLXPVLZaFpWI5x5df9NO3qUkfU2d12TXSVA4bz
866AdorfmB9nrnGnQ0jzNX2LuOh1ONf9Q6o8uYYLm7TRd3BTNvmi6ZtsmIibdN+DpttYzDVh0ZuE
84tXxc5JxXQj2Vx1KPZLuTyELvYLczV/zYdPDe7PflYXn6vZ/NZ07Xcnq3fku18cF52MoSve2iR+
0KMG1a84vmvSjqljP3yx4fIvePeawbzpnBk6tLLsQgxZLCzWqgWy2KSaL04c46ah39TqgsxiQnxt
DsAENUq4qTBFQSwm5/7pU4g/mAvV5owCUL1fCLGk3SBMzQ5gN6+jsjl0MMLcaTy1afOnoz8Y3nDG
Gf1TqwUIfakTSq3IwvY9/iHJbmn4WtyRYhHC+xiwhkinuLPzLYKFiNhFT7AZ3DJLKR/Y/Rc3dZ6z
FJMUZblOqkjdRVOSb6MkVI+FiSRxPt8NcfmY2O1rqcP1zoaDGWZ7i18S/qb9t849GgWa86WDDVzh
HltN6zcpVhQsJGCxeAEPVvuZ2Q7xmOx767r/CPhfmmxGtsB4BfBWIQLBA91pE7+dvPt4sF4Svk8t
wWspiK9IMh+6pv40CTj3EN6TXfwzsPgABb5L89gcHA1VniJ4xFzjJvFQr1LDhAmm9ZiZza4z4UKR
lYxY6tssofPhkIfaj4JfHkrhk7cZzOxTn857G/HkTWIjQ4kiDvzXBRF+A3BV3GIS3jrlo9Phy56i
rbR0OAIM9oxoRGbcIXKyhT0JYWl4mB33Pp5SmH8zuuPKsUIeQKuY1s2s1HCIwFocIZxybG/nODVQ
DytNEFw6Can+lDRRu8mC77qVXytF9OQhc+vb8/Spymx9u+D9i5SBen85Lwpn2wDlGsL6yL8krxCc
WBVDPWyJrjX8lJo8PiFEujMSdafBxF3M8OtQo46wDNMPVEMFAWfgIhnVrtPug0pDFWn6kXjOS4pQ
gj153/UueMTFa8u60NjEQYvJtvvNnYzr0L0K0pPTeuE+qIeX5TSrc4BDAWqrVXAoswUFeU/1o7pH
10NRCWFV9gEdixbaqvAmiyzIknb0HIyWdkzi/qTDivCjzvb8Vgv3KMDfEWk+QcD+Ylg7M2ng1TrO
re2UX0KvuUpj66XLeIS5i1lv7VfVKWIsMKfrJUZ+q/AaLG1CP0oid+sUbbVBlR3VW8jrbTNUG0tj
Uj0jsjmSp0ZL0sGuBysP3l+f8XI7ZpkGDrLQxz32WHdZ1XwOounedtC0DQvns9aqEOrbtyhGhsrr
jTcD0/Wyg4VQUGkCshxDPjRyCPXZR2T7rzEc4B3oCnNl4xtqIBuSEgVYiHAbeTCaFVOgAfNy2Myw
ru0UHyD0G/4xGf2DjYT9FObfbXVSz1OTjMfYtq+9kRBKGE/NvkQ3f6/P1l3YmWiJ5PmpzPrnScH2
JFRnni+8e2aNz5xqf+Z1A70vKLdOivqJY1hf06k1thgRvlZK8AVXwhuDFfimQCh0P4XqwTAR8BIU
aoc4gE5+Ea/3WfH7ucDVYzZvUF44EFB+SqwJgyznBZYeMh25F22/JVX8OufLrocI9GoxEUnQZmkU
vYN/MPXkfDA1TBvn1nTRyVt6bsWqs2EX8gFVA2EEr+LJgnlnFHfNvRnbG0CUuYjljhu3QnMh0tXC
d3OvurEhkl91bfi2uOozWTTUHXtv2ogbXsEz2UdpcejVcgs4GJERu/yBam+Dghxgztlod/mcHFg+
nboQBHuOFgG5vucujMNrLIVQFcM6NHfu8bfgyzbHtyVGmLrWZ2LG+qeoaYuDCZKdh0vt947zPNq8
QUP3rHfD7aRu8H862yUyh4HCf8tzK1i618y2IQpyS9zsrSzB8bv/siDHybM4t8HQX4+d+ZSxMHa6
tPsqLl0XJCEPcPVA4PYFme63BUkdbiX1ZXTGjYVNHCLjzpdQyyGM2xE3urZrS+3FafRq76D615nZ
21AM2MIz2+4wQsbapL7yMuV+7IdvJi9EfzGNzRgUn2w4ov6QoQla1+VnF43AEfmNyK5PmEE+Kvp4
l1RYgsTpM9PPs9JPkF2QdLdMDIuCxTtpSD6x12YJrU/y0/F69E0CSnk2Z8jM1VeGbe711HtyE/tH
m0zc85PzGa7hA0Twg21CH04heQe39lzf4Z7OP26O2yjznQArhq5x4z0xgOy+H74vA3mUMO1bmBOo
DtjGzq5G8oXteIKz45y6yTb8YcwfDAGq5FGvzfquLjC37eavZB77cz9qx0kxJxCOODHp1oy+1Bg7
Pos36PYL0hwxftCokhNsa8p9ZZuoOC3xzqzy7goj8/vM0XV0AJN4Uxc6Fh1YHaG5AHUHZWyrH6rr
1ES9q3PxOyOU7Kem8afbJdrVmE+buV7GwxLnn2AoMFcQGjiR6T4naUSwf4Gn2vX4Kqbqk9YTEIkL
QqjJoS+h1UOzOjEv6Y9e4f2IwybYFehj+m7ChU/HMYbSjyxZ2jbol1S42uRBc0uQQX0siokXYRjD
SAeRmnr4a2LIiTtV3rd+pSFo0J6mECFwJWv9NmiMbQU5ezvpOMvBWuJLHNVT7QC3Ma1uS/IDg9fQ
3NpZkEPNrZ8ilNC3DZZy2wEfzD7TlUMLFIdkVz7wSLPROAwi1CCAZQMVntE/LVuL2ZOIgw+iwLDq
p0K2bMoBjexMY4+xcLOq4Iil40YhIrSVg5cdjPusWZDfFTH89RCyNqvLsHcG5b7uCdeWo+ptMdLg
3W4conCxT0ov8lMDekznqIL0rOjhfCGASKqG5GfIA8lmhcxwkSTD/qLTLiGBspqqAeuLoPJDF9kx
mZqJDHJl1ljtnATie6Vrp7yBZWc4Tn2IJ7QknMYzNyzgwjOvjyeHdGGfzPCFrYrLQjxJHkbW5ClC
GV6SnZmI5LmmNmE3zIMJiF6dH2eb+KKWkwyc6vEadXPnNDiA6nIce6tEK05eo6pXgYemQBa5y23i
iRWTYVUHQ2mPyH0tV9wy6MYJX9bJjbQ9el0Oz4EWwdcK0Rt0TpPbKMCBZhp1PM9Dz+NXuTyNEy8F
oFP6oxOGKMInPVIoFlkuJtJo4I6ztTXtstrixGI9WLoWn3UUfLahSfh6JmngO7lm7GIdrGI5Kzcl
gqbM20f019JExWpT2dlD+Y35SHkyQy++jqPmc5crE7NE/HIzfT9rABjUzljulZzJg5sXO6J73l7R
KgumP+dvrSm8HgeLLLj259Is6SnPmaW2TXDulX3WYlMQ5xbuckplPqJVdvZm1CIsa4mv7ZbnQ1Hx
quhytHHayMq+LbyQ3AQ1uKzCfKcWz1kTvdhdHTYPiKw1V8hMOzsSsU9gB6abcWExpeZzu+/6Amch
Qh2IQ4R32hSzVi+sE2t889QOQfLQeaSAQ34yTDWK70OHa6jinUuTF1ir5MVVoTETS+qw/RTOcbeJ
FI/ZpaPwoIiG7MVxwgd0wB0CAMm0L+MhfB6X4h8G2Y4TlrK+NjXdyRtRCp+H8Svap2jqjs5ywy3i
bl29Q4F7DNHG1QfmmMhGjLbiXCEK51kJjgv4hrHkfiEKw3Kv8uY70x7u0zTxDqj6fbfKbj5Vpfk9
m5zoKg1wSZvstt5WXZzcdkEX3yoGYgNBOOEKqNtnbIDnZ8VWtG1aDDwtM/3RwlP6OVTa4qQMPbZo
erhhVW/fTzNaAyAnSE4OCTPWInH160oUg2rez6M1+PDC0521dPqn2LHv02rMj3E/3bSzUt172M6M
iZYdXQPdqXAaP6FvRnrF24Kvd+5dQtB98thoBmS0zD4Kl8GIpckjOlcY6qKcdx4r8yW2ScKqeTog
MmO4p2gKcaiwQ31XeLxV1folYDay5SVmnFor8U7ZUO7MHKO+CvXajZmH5snOJj+2jPtwTNUj/rkR
S6SsO2atbm/GZ60l8LCY9o2NSNSdjk7CJkQt8DANeG6ZBQLLefCGekj1qE3qNinIkswR5pKLZnHB
tOXrgGrHEQqqMkEQwwbsyhjU8srizsWzZa8gKpbHqHNHlnFyxqndO1HxJVi09NEpehBVTXs1VixB
1TxGHI0bYlhwHYOWehUSlcHaFpOPTVcEI84uxEtce3qIZw0CpLW0fm2m1lFdWMcjGWNtuxbtB9Rm
lStEMboBoFbfVKEfIhmAwCpOUJP7NUAnZ/CYyUxLc6jGGcss7tyoDsEChiWujYsBCqzdEwPv/Xxe
mByZgU4cIv5mxOXwWIehkKE8Nzkqaclc3QZGPiDB1xUsQHI/WlBYxEqpcmc+HSoqwGE+L2rm7T3k
ZA9xkgGr1gm9dA76eAoKEnOHKF7aX21KfLIerDi/j5nSaH7gmhMWk6j2ur1RHaKpUK8iZb5jPo1o
X1O4p0A5LELNUFWrgXc1YiehM98G6aKfm8zMuW107//YO68lt5k0Td/LnqMD3kxszAEBmvIsK4kn
CKlUBZMwCW+ufp+E/m79rZmI2QuYA1EsEiRhEpmfec0x6wPsE92JWaatFtSJ42scLqpXR5u+9ig4
3bVfmlbLXoYZT1eqHOcYZxtzJmDEc/UJoR9oOgmyD5WNrD3yvMIjOu9bbAdxEhBRaXUmYpNxGXWz
/zMpy+W4TkODyeAaeQ6aiLJ3ImqlB5n4lNZc+3UJSgRkHDr+9D+UInFwkroyUkGZtxWvrZnfeWOc
4CA/xSC7Qr+XN2UN0GPF19msO/2RmiWGoAxODJ8ni6ygwaXBUw/bsyy7lQ1LMu6HHqmRejq3t6TA
8XWVpjDOxpzm0lgiGiGXPa0EVNraGRJuoVXI4tBmCEtNatdF2nzCrlj2na7Bh6BevANZPOxh7sXl
zhhqRA+3p5mcLSWEWFyXzZVfTXr8YBaFha8JsEKXuIT6Yn6YELehPUkC35d5uS8cb7lOOztKPWTP
yTD8cHtpe1i64G2mw3oQfT0BZVNsNyS4xr+eirrJrnTMYvTS0a8X9bA9MzE/Ig/sp7/+7pcii/S8
QPBdNc9sxaPZnlWbewelD2AwqESS71Th9saQJYjBzDkwTRW4oA1DCzV3g0ivWywp1GuY7hK6/H7b
Ze1H3lNcmOYxxBABUo3/+uz2BdvDH6/9/lPXFYNrajHORnAKw0H1m78elNNLglbin19o+KpRvm3z
66khKdmigoLR2L8+/beNthd9zcV7sWuK8M8j2N7+vUPbn4FvSFJgTEq2N9Imdne9Yvz8/oE/PvHf
fcvvTYyZOxetFJSWGY9MhBh12nOxj2tM50OajCmitWm+395uFETWnAIOMm+f6AnqV8jk9SR1PHiK
uU3xFJeH7W9fvTh3sTIxxkYDODXJm1uWuCiOCOs0i/ZcVP6Li/d6aKoRwH31HlDy2Tv1UuOtrkgg
tDV4Y2NXxe1cH3yzeA4QGirjuTlqVpkuN4Uy8plpLFACoNmf2/plrtardpx+pmU9oX4aukl8N5jy
Gs0GBQ6IWSAXB69Lz8oQqnExVCZOd8ZXW5TZrhXyOcu8T0SNHgKniRIrOOM/9t2tRb0zRnFPJfYT
Z+FuzM7NPChZosyLcOK7Iu3+OmayRHvND43S+uF2qD5R8EGWvNW+Y/TMXQdENV9RAmjmd1GWFrWP
eY5SbbDB6yMc1/bLnVVrn/FG/jCeq8l+zcX0kjaL3A+mf946CFWcUeEtpndrchAsJTNyTfmltT/8
mUouEqCoMI4ns7wadSpAeotxYJr2H3a1uRbfeKnAzTA5mkZyMdUxI20vOys0Df/Gg0ZKgJjya1PU
E//lw3yYh9pByrB6RtjhZkLHUSnpCMRPKwd1NWd4yyiGpRTTi+ZtXJwnp+5QCbTtY59pPzvf1qOg
yx7MZoZWub4KzEFOho0obxvUt33bnaTWIjwVRELE4lr2cXJCT/ZJ4id9P8afXr0QFiH9G6aowS7K
ZrVzrbsmwZIgo+3MmbBshJ1aMNxrupsMsoGgeJ0tf3OrPfg3LcFWKIUf4H+lMy8jdOQxJ4U2Uork
C81T37wuYpk+TVJTGmnAjS9YgB+aGVXOIb5vnOkUjMEdenlMk5YKz+91P3+xkXnbeXXw7M1RjleU
g9xWP941voOU6xIF/WWcOrzhJu19CppbMRriWCf2m8zfpJl/mXH5U84S1hEz7BsITeU+mKac6DV7
8k0zjnxX/qitkl3ugv3IRHK0cgszqQE9vanBK4zRM+0mszH4mmBBiT3XVMsrHCRNiNJC6NOWznyy
UM0Uvm9g0ksgn6hExq2xwGjKn602zfg6j3XYnSxk4AiiK1oOootxUeIEyqmi/rSQC5KpX/tjEC5P
gQbDWK7+T29A7N6zUYufYxHGDZrsdfxotrHclRXOtZQUX3xgp3vPiV+VInSld28kZVfkEi4gH66d
rQe4rdrOGZxKHEnA5Lu4XW8Ajn7UqHak4rkugk9/0pv9WMtrTJWynbWCS4sD89Lplot29xytAjdx
m4pqaCobVA+5yly3kWKlfo/JYIHkfV16FIKKjI5E5wKcnxsk1Gdk64RE7Jj+02wP/k6uzc3kcd6C
RHwFRH414ApOoUiCgwTvXkHamqtLwSJ3MNW9Jt2SpOVaOsa9+hfnS4bREXfLIq29wPzmoDntCwOe
mcYFqBW0/Qhkw4/ampJdU1BlaHGl3dWY7NktBlezjmooln1hjQ0vJYY6yiZ88/oVc4LWTO5LWgWs
Zp5HhJDcWtNuwWQg0hfN3BcJK3cxVRSKv3WUe266WqQYsoO2Abk+RwoETPsWcrUvvoJjwheuxMvS
aptn5OUxyrOLB9GtlJu0r+WMp/I6cV+5HgU792KCs2d/lXdAPtL/csp7shW6WvHzaC+XzgneW+oh
XA3j4gOUmc19jAhQvs4fSJd/tEI8ZUG996YK2043eVUNabpdzQ7NrP7ouxgWTE22d0uMXD2ByDgG
4nMYx4T0hljnnefg0b1M+ZXlI/FZgcIHM6sOv/cQ+2+I1FvLoZLnHYsmJmO2yQdny+UHHUzCHP3c
a9DKR7d5N5u0O2KIlewbHQ4sNL4C0lBi2vT87M/RJxtuHHxltIdZFex7dUdWwxXG2FhjDRgcVEjj
p4H2bqY5Ar71e6vq6eaY53Q/2vrmDkXb0BmRJpLo1hw994SdhLyKzeW94Q5qKTtrhvE2ZpRu+iX7
Fs+fs7ZI2PoW7uRKGYf2rkbpWzDodEqnuvspKBkcpKR1QEUm7IvqhARbdSJzQqGXZAaEoV/jz56W
4mBTg90NmfMtM+ga5+LdKhAzdlB32yO/74VBMj0CsHoXzKFSc149YdyUmG7uTMN80MpxRioEq9cO
WAz3dxv2HfuE6H1UaVYWxpX7kItyCN2qC3Z4SEbc7Zx9F24XEUTebJfCfqGxhvZAgAbd1CwMiBij
9DLQnnxuy10JFj5UAus1Gn3H2cKhutdOhfbRglijbkBnZ3C0mUU04R6YmzdRPBQ1MmzLin5Zi3Y2
5u93w9DMu1l6aBXc6zpSpnJY9pU13AU6qup2TpDUrAQHZpH8Lyrn4/8LlaPbvvc3bMR/0Ty7+94u
8Jl+/hsy59eH/kLmeA4cSs/TXQiRuv6LKfkXidIL/gFkx7ECh548sBjojf8UPAv+4SGcZkBsZLkI
cLn8P/8SPPP+AelRAXYcz6Y7Bb3yP//v+/wfyUf9F3Kj++Pvf0dy/IHjADLk+rruQ9UMAtK+P4A5
lT7kbZki9ylX4p9hXKfdYHcIcuqhWDSqMDOgGUxhnLBReH60D1ApEqiX+w1r7OL+DNLy1q56i8pm
/j9AZAyO8t9QQ+ycZ3m+7iBNYvkoPPP+3/iduC+nvba6i6qWoBbBEo+qfxU6/fSwYKFAWaV9W2wP
RfHxaJSwnaVLmvy36/nfYF3UVfhzJ/yAq2HbDoA/0/xDEa53On1s0Hk8LX1DFXpcAB5LoHYLCmUU
QF8k9Z0yse7j1v34kdeV3DujxbwFbpNdLGhZ2YGB5GVH6A3ohGoyPtF6cSn6C/XGOAw69hmXqyL8
n3bc+a+7btCzDnDU8E1GWvAHxGgYFj8bF68/ORboh2D4MjJJ7U3LOhVxUob5DKbSLzPi41yPEr11
Ip1ugLt+y3SOsteK8zRPJGvqXK9iBNoL2dt0e9RnTfuEUrwfWVP5SvXiBeenFgkiuIxYMnOSLIRr
+huv4mdQWaawOU4nOTrZbm7EMdFp+ZWDifdDA9g88zEqWE+G1xLDzSCtdCtf0OPMLRYYsR58+WQC
U0O2wBAHd7Uj4CvTflF1z4CKs6XTqkH4FVDHHfh14oRyQtcEf0RjXA6db+Zhizl6lFAoswf5nCTa
WZsTuV9rtilKlyuDFlohyGLwSzyJloMvYpBgcyEvHlXffiYv8sbymJfwp/rVwdEgmK7dIW0iy1Fn
Um3dogPs5mcZlCghI2FyzDWKhEIScnSgRBBUTW6k8k+CRhWlnetD2PtKoTc7pdhB0Bux291oJp+Y
BNGcLikygEmGnhIPl2Syv9b+arLsMFjQEFT4XCzrtcAawwC1+ilDNacUN2C93gs8jSIr9wWWOBgn
pHSHJ3vZpfggIqXdTOj1L+FMrzx0LbkesvwNLmsTZZ52IqbmrqrxQM1NEKurPDduGtBJpTZDx+5Y
0a8mECX27HCUxgXNf2D1VU2C5dhPkrid8okjSfwgrpWUic0P10M8u8cSFYiPEeI/of+6S7VR/9Rw
Oel8foTbgbLUS2NrIM696Uvn5henSu9lRTMqEJcWZJvVkAlQZX0ZLBB76CyG0rM7UqB6twBUoa3D
PdkmN9PoHjJai0RDZByOuGzv4NhQ0g2cDrNjPy8N1zygxjysLNodhTqYpMNuTGncJy5YrWrqXm0d
3dglt9807NkaNy4ONFFPwq7qyBdV2DecO09yW+O284mf2u2cF69AH8FtOUiuDZB3XdIy8FGE9X6w
X00spbz+oZi0BfNcJo82oyEk8F6JDQZiBWdqMlw6W3aC81qlX1lYCOym2mBaxrt4O4Ikg3hTV8uz
Pc0jUs+MVErU3Jgk50Jd93W0Pyd3PNntdGvlEw2AEoQBaqsTRDZgZS4BcXU0JNNSq3XiCe3dNJ6j
WUu9q2qaBjAl7YGYQt/5ljx3DWGt5/lR4MR32Llwhn0b5xLR7IdaDYzRS/bBSoTjJSUNTlwLI2da
v+XjgjO4blbhnI4P6B6BqpzZPtkjLdEcTc+RIEcwkg8opI5r8ZY7hkOlxfpBTEY3dVnEARWL15ZK
FjPHR0L9eC8LzbrKp+mtWhz6lXiwU+V1UPvHOjiPqXTgDQ78P6imqKKv2pfI3WYFH0TUCfuNvohQ
3OeS+qDpt2m81indd6UpDjpi0gBM69sAYetdNjKUuMxemqh4m8mvAaAearH5kGhvtu6/D47NHWj7
t21DbaXFex1kkBMMb4PBzEZvSEEvuTZyYHzUQXFZEDgCJHGsrfzYdKbCpHCTTBloTWiF8F1dAIWG
NO50AzBhyRIh6Envfe6dYZEtUzW3c/5AR6/HN5jl1xbc2tsVGXomZgTh9lgCfSCd/tTOzBFLxdSO
4Zwq7IK4QTddDjAYOboKYGJljmQLBd+eTuJYlnGUgkiAcJt/1nIbpi7jWEnZyZrEw2ujuX5FR+2n
DaNynagxWo3cbz9ElMJx4jM5WLTXGexHJIbfOr95sHKWl22YsDaYdAKTpxVMpzIPLaCQQBkKvudT
eo1zytdtiJB+4ZqrJ59d7YdlgVJAtiYH3xgx0M6eUpLrnSerS1C04oBY26epswDB80W/LZ/BfFDa
CUejeHCcqqan64C7FAjvqwtouSX7C/s6eIjFOJI6z4ASKNOotQI51giu6nti6TpC3khJqLFvxSUT
gV3UHAMn1AeCs1sx9thN9peuMGiGUCzZBma8sHhnifjU4lQHXVftFwuN6nrtfvQZpYGAdmkzDs/b
KLICphU7Wb9DyX9oWx9fF1YJ3eRyNmqAd8IpQnst6eIbgMWaFEgQXRJ/WNG5ahnbJLL4ELn1xSyC
gtKoOLSj+63i0gUmkwoISjXnrDhsuAb2vtAAG+w3tvdkCaM4ad6r1AvCJqcEbmSoTk7N3i+ZihXT
leoEU26vvmgkRaqyN1f98lJLOKziobSqi2RZ3Y3xssvH+GXEp3fnUKfH8t3CHg8/wZ2OYA2TPPd7
MDaHvgCMmSSsO3mT0wVeHyiFSVL+/Kcds80om9eOcxv7FnCdQch94/Bnbya3NUufm8IxtoUVbnyH
LPCibcU2bCY7DIg+cnpEncNVJGPLcVKyDnbsvI4cfTT65WWLAzR07YBjskxyTYDpgdoQ1f1CITGM
sa+ILJw6GhaVXKgEuxOfQg7fpO2dS0cDHNbfLvUIw53ZZc3FZzW/mHVNy6SJL9rM4Fo8qULn27Ge
6z1LLcugC8QQ5OAgmcjMtbyqdJq+RC2ROmeWnnzHpOa0HYgmkcbXFpoerEKkvxaJvf+O/2YWoJmj
Zs514pxmJmhaZhv4mZzcXyGIAUhxpAa1tSBlx7Do/TZaJA4smBdJKz5ixXCg1eLvkql5Hvv1LXCR
GFIgJfveEtgKSjozNpSC0ANZgE1Jc7LdNOq6noINSI7dECPgTU4cO+Kute6XRvtJUjJyd3KrDHEv
joVv3gBy4x605y9JQeNQqmnVSFliBQJ1WCPIS5Aw2zUWHzSxAKlhZacr8xnnoht0JAFKBHdr7MRD
DUhTAoabsIpdyOfrdPawJle3rDnB1cR+OuwF97KW8GW2t/xMfH0AAMVE2pOK0K3znbB3tA8IBJRs
h/kk1oZmZqxCXaC2CdoGBvS3xNbe6qn49HyWVidg/NSZVhJsfJJvHBwJiq1lCV4qEyeCk7dQskJW
/rFLOxESKdNdU3H8bHeHsi9epIbtmLVwkFWdnDBvv+pMZmXN8dxI6IA0ca4ISs6nSJlAca7H1Eck
D7ULTNgsGTBVV76jc/VkNitBWsZtbuHmI3PnCz4YYAvWe3P41qmJPQc/lPk1TLx5WI7D9CYGaoLN
+BkX3DoAIgGmz8MNt2ChdF8fMBOrduC0P331++UoYFBRDdWnCRmM8jy0aITl1VlqdO4VbTEOHup8
W0frc48bIDobDBFXXFBepFdesw5pLfa/eaqhZKWb+3KwbxZQU9Q59ENiMFY7VcHtakJEUV+24Rcg
/giCIQLkuHfX5nu50ryd/TtITAwjFc/Vc3newqDM/Ia9eBxuk3Fu+C9bDLJN4nnH4mrkmC1bPR8T
uL3qor2Y8ELUpRyG7pX6CyscbJYd5govsszOc9UBRySrwf7Jm+/n9NXC7y9ZCTOChNW5hPy2izvx
vsW+nttTx4Nq4FvaDaRMAL52U1MyHSRaH8WnLhn3KuAuOvENgW0W7ZEQ0qWbmw3ZZ2aIS4r0M4lx
+djEdjjhel/b+K61Z/QLDvVAubRCdxpLeEqss+htTLbFZVXT/yqE8r3GFbJU0QYOCLNnfItHpoC2
HU9p51xEyUJqL+5zEYjHKudcj1lx8TobDGBLkUjl7kaoT/7LkAUvM7Zo0dC7N/3iXLbVURmJkcAN
yojiuiEEJ6HAkSJ3zrZdXLKOqKb21p8EKBHQdEKcMn4xEw5ZHfs8pbdBAjZExQ1BCaAt6bip6vyT
KJE0hHXPsbH3WTggJNbZRtS3VD4IAprbtnPxvyP4TzLnu1l9UK9jJq7dm6owz+IoNfGxjX0Q5DDk
YpAx2xb0TW1iZVx/iGKqoXum6363sXSkWAlasq8qXkAb6gWmAJDsjHgYz/cIv02W7Gm9y5Al3oFY
+FH3F9GwYG6XeU0fBYhGrmSyHnBNOYOuOml2cTulzD3NgPFUx77SA8fUSmLsSCn3ILt35ZS2ZAaT
df6pUqSImgoT2vO0Mttt41itw41tn0Dffjolde9SlOdx8nGieVx0quJ+Toi0mMMHoebFdt0Byq91
KJ3is7dwcRzHZb+0Ks+d0i7KYE3tSPmusVN5wsLevpr6WwlE405KcUNznEAQaaPGXbWTpjXfrMx5
7XX/exoE94BczugAEzUY3bQr3OJn5XjjEf1wcXgQOlNMM75kqyuZlKCC2FeaSv50laVktYmM3UQ9
PDIhAs9rQDXfAw5DSdwNKF5uQaWqAWzEqNoB02sbya+ks04ObpkGhHkEhDSE34QTf6WldQt6Yox8
jdACQ7xXlwUSC3qKnp1gkVyhRdRlnR0bGwsHBbHFEvp2kMEQ6TE+o42hBWBzrIeK7sgYewtQR6zC
hCMOANXx5zzGI3fNkMSHedSzcB6qWxZroOpEYt2Kl3mCA2PQrtzsDrSwrJoXzszyHYVyn5AifvE8
qGVj7u10V1LoLfvnTfx1kxPpNyLzXNBCqmuNDmNVgvieV6iZuV8sHAf0TZgX7fV0roqUbu5Y0n0K
NPf+t+LO9myT4vklNzqZON/JhELzJm2iT7iklp5zAn+SHuxmfN10aLedoJae1KdNxWh7cYiBy8Fn
zvabDA6mlg/wItwDZpXj9UggBnu877Gy8gCTbDzfTXpke9DRs4FXk/4ykN9e+rWJvykw/NYy/iVE
rJsZGXDc0P6c/y5jsn3w98a/v39U5OJZPWyvbX9uz36/9jdJlO3F39v83vCP1/741gwV591Ipeav
wyu3gxwdRC1x2vrnb2+713leHPU9hKrtje0BsMk1zqY1VUMN4NP25aIP7PLvJyX4WaNndGXVzXIN
ZX2XYgkoOrAedr43WouuYausGKxxiqFFKSWq7e/Ecx8HCYgx3pwWECw6TsV8bEDsXuvpBR5Cf+Bc
TgA4EqANXTyHaHK7kOVtbFhcv3ev2W8H2Asvbg9NU6TYxebazkmgjlMFg3YDvGiPyBzGqEXuX2/P
mE6960zpac69cXKM7tyDLDzUS2Jea600gbnwEC/jo7kE4wHjPHPftc27YP2VMQnHVUK7s4MKH5Ze
uXfBVe4N1Sua9PzIfcsB6qQipQYUJsbqEEntU5xaK1RFIcLMltXOC+xXWO3BTzoT+WJdt+0CoiD3
uzABhWCYstw7bunC6cjuxppU/ipwVj309VgcG1M1u7G5MGNNHgJrZ2MF7nQxxRQ6MazRwKkGH8aC
yAggOrLO0QEvPT7KsfagzVX3mg9wGTPD+xiFAS97TTBFm4pewyp8oMs8+aCjjDU+Wb52QCfpTrgK
KZuJqPDc9y4WZwnnAYVcINf9uJLSFJQ7BT7Ng7MSh8fJA7pHqKhghKTJLtLq4bQO5vPgC3Ez4fzM
Qgdb1bL8D3Ox3/3KszGM1TyFQv8ZdIBAuqZ/b8rjONN0mpvCJkKUxzrrz7jY3nfSIAou59skXUhX
XCZe+vCRHGz/ijbBXdXjY0TDDNTuNEfT8BPBpPEJpUFrb9mxFsrS2zdYzlOE9NF38k51bAC6dyaL
VjYArMKqH+bSA9ZuEAEuiXfCI9sAgmyIUwmMExvZCiyFJ6jteFVktunTjPcXQYuwb3SnxSKpADuR
2LTU0w772Ml/RtDLJBZYvprpyAI9WnD6iEAzH7jpCj83nBIYCHO53I+lZpy8fOmiqcGnc8jpX/e4
bPvJN7SQgr3djTdYzdVhPVrLFRyEqJN4JFC9xXN9vBh2G1OBGaMpeDYzytAT8TEURnzRxHQre8vf
99JHWxBzIGn5MENdkkyIoD/ZA/IVg76bsOSNI5KoGlGta0D3kVql/k5bjraeXgvELKMkbXt2A+/a
TFytSda/5IFZ34vVux37qIoRN6pE/Z16HDqu2CljxedcBQ0NzBFtpKGT76SGp0SaF5ul8SiIxKpm
0vdDLOgOCmqIkLzweMv2lFPTAzpKN6nu+/eb/2mWpHjO6w2nMDuYAFqQiYm8qbYPToeBw+DQaXaK
hH6g/aBP8aHqtJ5xb0ADtaY3t0/PlBFe3dg/DhaThZs259oNsED0XuKYkogygSfjf+jwFn7ROv0H
iSslFTe/GbT6i5EOyNh6w1l2M7UsRI4KW46QZEf/qgqaH8WUn+Ar45IONA/6gnvv9UEeignHrb5V
uByUY0brB6WhH+ma3414MGmFy2Co7t17O82HA35a1r0xZSzG8uh38S0efswzSIlVs/bYleK7MUgK
sl3CsI0p2hj31ZxgiOxSrkpcaGmVDgOIuPzUNt4XqCMFaBz/oKpzlbt2V03dfJRBuR9Vzruayy0W
urd1CR8tDjIgEivo4zV2z60l21MzWIfFTF96Wd4FOdSIZVC1x8B4mMbxbsmnAajjfLQygc1YsHKj
FjADc//K7xJswqW5GybYIAPajN1oI0nFDqROd4S0od9WuNjfmdNylUPtgJAizlMvQIloxrCv3bS9
ebRG23nWsFjY5e54iNP4rEOcJoIpin2/uG+O7bzO8IZispe6G/faAJPXnN6WJTgTyUXB6ILkcpwF
xiVEku47FjBgBl6a2j4y1b1k0xSOK7W/Ov7i0dwDAWR+6UfqvY1z6l3rOhjr6xLPdmvUAkB7JKd1
IoB/Nc+ynHaSVlC8QNaoD0ga0OEgRyzp9aWZMt4dX2zfxUwObhQC8qFgEfOd+RFZpXfLBoYb1/dL
Sc9gAIoBp7GZy7AxYPEZ2Plgng6Wh5rr8J7Dx0ZjH2P0vgxuhwYlFQWn1qgwUlqnU6JFMMLpkt3D
wr+TtXzpXeNSleYDvS2cYPureCx/BHQIHTWkjSQ/3I6+lt72tbXXujgCrc4qXd72sma1/KbIsrOn
nTPZPqB8cIeD6suiMW0EdY2Ra2SP5o/UJAw2m/ZU6cbblJiPgGsOCaIwDsb0lLWcZmcbhOVdmt3P
XXMj8oQ+wHCyx/5anfOyrU/Zan41Znk2iuTWzKYH06V+4HgU2tfaBM+PUUpRPnp6cdsmxGpo+oG5
SHLR7FYDAJtIKVPZ+Rp1hfdkkXPtRu5LaJW7LJ33edu+Aee+KalHVLb9pi6N+qrMm04NM5tPZcxs
73L/q400Kxm73GXt+C323fe5gQQZ2QFQh3n2XgsuxzDLbwv30LSuiK29OnH6A7zQKfCTKC4cOl4p
tJLCu0pW91pqJSZS4KlFYVJzmXCGNYBPGgefEvgw91fafJmXsUZlAY6d3+AOnkT2nHynnvIEoj6B
/prouR1R8bRjGC/FmBzTFcPBkg4F01J/LIqGVPVmBZQVTZz4pWBmy7zHzi+/V2uCq+LZp6gDCPLK
yZuLlmNib6Xa946ZrMcdkS4TUniroXBGS3GHWtGxvetneHWbR1OuQ+NuxBOCnB/UxL4QqkSNlO9t
duPnDEP4TCTohn+11DAKMLufy/I0A9zXg+4G/np8cA0xktn6jwsFDsA2KRn2dBpa29pjbQ6V3PDO
9lLp4UAqSVG0vI09bO9027lxKa8pvRacKLUJYHzue/uquCeuTiLoO2vkZPGlmZsPOXcozAFeavEZ
j4D1NqXm3MyLfsqlom1X4MhctBd7f/7RieaH27HqVzaDUMdmmjV178nb0kDkiSq3ny5RWnu4ak2f
6SjLI1apAIRMvKAqgCzCSb5NGmNtWg0aq4QHczDtJ21MotJ31kgfICEPXgqTFxqJ5uWv1kJ+1JTm
sQRBFom0krhxklKVbfFmT5Z34xpUjnPtiQr3o6tZVpgXLPTuTI3WFFz5ZYLZbTwtBEmq8iIi8A8U
lEkHUy+sl2FC116/yWdhH5n93g0jfnMSkEUoyn8bKis5UF+awbINl5oGajorZv65rtdv+gwZsq9Y
0/GHvLWn8uhorNjgMjV0lEaTMTLl5ZchoHAqLOCEVTZl+EzwqcG5MxeLMT8N35Y0PSCUSVOrbuB6
A3wIq0x7BX3POSmaV21c7twsfS31PkKKAS7f2rbgpoab3HSOk2vCVzAhrlM38fRE0sLL9nTLALxB
60UopdhFDr0uKPrpS+ME56n0X2GAupb4Ya/E18R6LpTm3VKSCwNXfcwB/06xfbJNidDzg9GHaHP8
aBRIm38LuAji9XCYTDpw08F1xmew3HhoywlFYFglB5QZoChS7HJsyrD2Tp/EXn3MZ+02/3ovm83Q
JrxvC8roqCoMfhl2DBCdn3D5evVtykm9kcZxTL+3oxb986NmCjWATWq1SUDvasbylp9D8fCkvmIA
+iriGLrXsMf+dUckr/40cRe3std1PavvTQBSmfyvNoaNfhxS39vFBnIeaq9mq3qDZBFCPcWhrcXA
VlI7CyqBy60ZytSNJM8tDeS2eq7e458MYGIzcpBPwoSN1wlSjWbYQ1JD+ODHdGpr7MKtdPtf0t4l
qwCOc2zBMeObCc8ZjC2bSMM7qOfqdgz4nrwK7toRAGl9sCFD2A/MQ6FBxW7s9U/143gVC1qUlHmz
6VECqbes8dDzCSO/CfhzLANKOBU3zlHaDgQ9M1S/J2EMp3UVqX11gMjv1zKG7hKc1I/LdkC8iQOg
cW2J+Ype8txUkfo6tV/qZzV1OMiibMfOdzTOMSHbUp9OfR1ncLE3QMypt9sJyvtfh6dO4T8PNWCv
TPjHCXWzZiWZsIjgaKwhjrhn/j7gkAjQNtl1dMAWr4R4kmzb1PT7dfeHTtpi1/i2sGkHW0ptjq36
UYdhH/N1qELsoJqFBnUsKhRN6h3USwlv151/UptAGYP+Q4ait6y0xbv6Kh0sfWmwNxTdl7b9MdXV
WX2l2iao74v1QW2h9qmqP9L7f+5UwotqD9Bou1I/xU/cTWiyViTPeWdsP6e+zp1g09b3FtwKUpSn
YD2hqEr0gtFxVd+W7Ve9pomF1995Nikswo+47lGiiyCD7qoBD+zRpNORWNmnR7CN6XGYT4BFV82F
MJToGsv9ct4a+LLPP1luXzTAtFT9lNZH+ZLkZnCjl/ppoGNugvhL3VxnLFGL1iuGop9iMx/H8xE4
wqcM0Ayb6WavtZ4dKoFf3eQ0J6dFBKXJb5vkOxziicXGxFSr+AG+saTh7j1sMAi7YaCO5T2LJMUy
1RSxmxe77hDzLb0uajs40JkNBa9aEeAr0ysLEDyCqC8xJBpEOgzypgk/y6647urxUf0rA/zZYcZS
DCU87AANmXm3HsaD4XV0sFhE0MFBiRixiUPmvWtB34Sts3zp4xZRJ4cSNWIb4rQSsTkWcAOr9V6t
Nf9mVR66MU0bFiQMU8oKIS+L0z+LhHhodSiyuybdJgt4cG2PpHH6lTfDplzUgtXm2C4mDUVjVxJ7
+gniAKrcjU8yW9YQGLSoLZHZUP1KQ3VgKNgVIILpx2TWCev27ATnOw2psTK8KQov+ECiwgMTpKjv
koLA1lUtM8x+m7CrxLvdZt2+TsgezYn9rz5qv6ZZaxXfwE/sda0nYqK5fzW1xkkvaSCZmQ5xKN43
vfxSSaO6nWyRR7GEE2HZhxWtaNb3oUZoXn9GAIQumVlc4vr/UXZmy40r2Xp+FYfv0cacQITtC84U
KRUlUUPpBqEqiZjnGU/vL7O6fXqw28cRO2KXSiWRBJCZa/3rH2QQCxn3eArUWKUH8aGW6fRqOEnt
fCgE2EERAXSb8PowD7D2S9Axic04hn1AlXmc95aLxQMpvSe9yuxj1einxgeMmEc8qEY5zHTM8qwg
/OyYl7xNxbwqoYrh5DHC/xt28dSClAZg2YYcQ6NBqLZZ+RwGFKnqQfdENG36wt022JVt7Snodzmd
DIrfeF+0DP2KvGqpsJg79/KRrzSBi/7oJDunPrszKsWZFOhVTyj2mFI3ap53KJx5vCcFecNYxfmh
izu/1F6XYPqNL5OB5UiyUy9dT/Av3JQMzcksovVgh8VRp752inoNnQESyWSVD1+0grKvFPAYWazQ
3CQdrCjukyUeNy0eJ3nMczHq7ms2eQ0WmQCnfebsBswvoAn8CMpyxs+HnxSJs3Z0KioYYVdLMjNG
9ugk3nWTZigmw75w6mteADVHRDOvzDm4I1obR4rhmPXc2/jNCUpvVYNuuFOz7AojKvbj9JuKs9zO
yWxiGVHic4G9xWS+6wbDiWjMzvSBMO+nJd31Y3GxovI38+5oBfPGJ0AZA86gvvRtdDbc5OZl975P
aQSn3cZ9H9RZroWg59nW8ukFrgvGHC57gJG6sLtpIgy9w2zgaITghFMEeyvHud2VlL4/41Q5UFQs
KWRHzF0ysSbi7MMdrXuDeh/5N84yI+VRl1ANtjxKwDaRH+mrVE6PbReNN2vylGTxXe8lxJaXZzU0
aDLmcpQfHykF0zqQrAb5lW6XF2dxnnIYhAx7GNywgPvKfOh669VJaOAKba8zckyH8gzxfctxsNOl
jRRFXboLBBOBEq+FrsT48TLpBGg1BJsv2GyuC4uqTL7IyCS6CIy3rCo/2sx5TiN4QJLlxdFB9ciw
bMG7JI9ZwLnLY5Z52S7I9W85P1PEnGVgH+ZFUd7CmwArvg/ngDktPZodpRsvPqswADWzn0LwN2vw
TnWSfphGfrEqngUctn9qY0TYLENts0/ELhsF63lCrNrrGyfgwO8Wvz+3qKonfXqLQjyZJAzkDDB5
cNdpVp7kyEBCuRoLGBGxfOtmqiZ6EitdEyzBkR1CrPTD+AuCmMVQ1SABHIhMQ4KE3AZOhNuMh7FH
KYKe0j/nmrerHPNsp8PTwugb6JAHxB1o1nEOYBIfFBr7aLMt67LdeqX1XLW+dNWcN3HZTyvXgOlR
Jk529F37h1U6H4lr/q769peeMEO2FmqAQu/W8cAt8FHl1OHaQLWjxox1Ht1FAcavUT+MGzg93TpM
SWEcPMnTkmOmvqF7QM6yE8ykcoZzTdi+ppO/JzudXV0w0xbdDeH49Q95amw/i+qmjY9xecTZ/pRm
khcrR35Z7N4vpnGnS1onDqyQnyOx6fCXW0fVAKGmbSCNhMWHnNi5csg+LXKJzvFNDgVdr3ptzfE5
NdCMyX5jmHl6AYLjdVy5jzw3T0WjYYtlU7hKU8EelkhV+u/NuLyPExsQbiJ8ej9iEzaqkOD6ZP/v
ecEW0Tz/RGg2XMOlMcFrwpN2jHz/71jVjclCgwPbHYIKDsXcq6Eok1/PSwrEPs7zAjn0kLfAiLYm
FS3+WnEXiN+spErxDzVQ79j4Jg52yVWqY56GsikvmmQyipCyKPAFsnS+coKJuwQHjmuCy0bo7s2o
c+9niw5HCiiynv5tYBzpywFeLT1c/fFpCblu//6DO/9KJ//zsS3hGHx2X16Yv/vg0LgIUknq7kCb
dsjYOKbFuPcF5FGNoxlp+X1a3cp58jam4Tir2jMs3KIk56JMWBB0crACKFdK+HezpPlEMAG2TJZu
FCGfNdIaKmb/l1cPEE68HYoOxsVyEA7Atk4hFAwZx5oZ5c9DE7AQoCAHWnyTZVMkn9NUUpERh2R/
5dpLgkMhvWCCer5QZf3En9mD8lB+5K5JSxQNR4yC40ManarvOl7w7sjs/8dFs/7Z6NHXCVcn/Mly
PcdnuPtPF80TmMMNmtUetNiCAFcF14UZJfZR7GVyljs1z9hownKQrB9Fj2DqciwRF2nyaKFhOSMY
xNPG0V6GQnsIa3OnyDGK1rQsbB7CnUvauOyUdpjPDC4PTaRHj8CkP/+w2WzrZTCZ4y60SJLcEI7x
YUmbx26YOFSjI+Y8YQQoLVfgv39mxL8+M5bDpoEKw4PJ+C8ShLCvU9OPw/ag6625w6RHCzChFDIh
HEUp8y3yKhSZXjcTMEEvPimSnmZxK+NcksAlmzyYgx9OtZytWmzZ/A6Ly1aXD0ecPzJ6OQqGqZ4f
kfbsS3mohHb+MXtcmcL3r1Ijjo0VcAscCPYfTBXykRmRv/yhDjkJ2tWatiKrSDfKRyyUBBlGoQeT
KplgeGQTZsHFAb9nxUNKRpuErJb4Nq+GWyjPNjsy/L0T28dSErGIjMArJGMMZAEfxbTghJLA/kw/
9ADuUTi/pFATFtFiiCFPV8ZVCLectIZPzh03E38DjxsAzD7WMLE2//6OmLr41w1MEEaGmEb3fMsV
+j/JQpwez7psHptDUubskBSr+85Lpo1pw9kpxgd3ca1V12FGVNTEd7s1krchunEm4+upr8wufJkl
pw5zJKjCdXGKSHX3nNDF+Ycf0uLiDeUh4ALzqz+bUmscbTSU7VAnW80wP/Vx+RJx+AH3bDe28dX0
s5uXsnHk2jPABwdqYzJDgVWWNq6+bktxn9j9x5JX1XauA+6H+7OWPE4b3flWG/CMiuZsmwvtJegi
XE+rfvzhi2nbLd1Jq5Grp4O58ZrCwQJmRKwH3TVNrfzQMCaJ+NXnIZ+w0R4a/qYwjsFobuK8/tGC
1R2sKUspvHCKpIjBHwjbK9blCNyY6eTKcyhOZvkhOfiidgE72fAkM0zR2awOBrpjfUlCbJNRI8ki
zW2yW4b3X+exNzk2VaBiUqnvmxRyVqM96kN4K3IiYxJrhTfWlyoow7y6uBoTzAaDPlwwWRmSuNUI
57oEzVn2xWEVv4ukOfpl8MJO+SFbU7poaz1LbCjKuvfRd94DvdqkTg+ldwiQjvjNHhjyXC9UXL5G
jbBgphcu5U9JDKLiX9taRJnmpDd7mB7rPD+ZeuTSJMKhjxFVj4v/NRfha9hkB8VU7aLPMux/aab8
XRE9hI9cvUAS4eDRTrtJpCQp3nyLiZ1OeLCW0onGNcYZrrimGgxeyeqSFWeLvYskg2RrSOVnL4uO
XujgqveH39bLvqMYWHR6jskpw/hDDIcUP+eriIA6JIHOjhg7pTroYcHbNdt82TF7gntvV9fegM9f
t8Pak60wley2hRhJYqb16AXleyB3IbHw4npXv8a1+a4WOF6m0cYppscoGWAAVCECmNq8VIk0UG7o
8VuAh5CJXuw1b144XhzkmbQE/rxyxmTv0JN7WkMpl7PlGwT+bQ2hP011+VTF5WWWuomOUXJHe+y3
HP56kI2b2A7w+5E+nYaxbiwcgVXb3WkAJ4MBFLBQ3huS/lhq/GAyHTGBOvfhJ0i/pqnHFlMxw2g4
PZgZZZZ3qlwY/klnxaeGi2wvFSSJAocijAdJ+h5hCDG4ZjKOuWdpnHroaQ7WoOOYxpfEHI/z7I0H
MqYAegTee+MyBDsEaUAWffpUFgPnie47eyT2F4fe8khuQ7bB8pwBoDeesZD85aSz+UwGT2qlw1mL
0IItiFg68eJFNdtRg+et6ECcYvieeoRnM7bDwFsFgGwX27sias31aFrDlg7dwwhpw2g927sdEQuT
22OP5k8SJe3oVG0Gd50k9kDSlJGlzlYRg/CAsud4lXAncH+JAsz7vTsrrepdqhV35Ae7mwaFNf5y
y70Jar6PBnyEraI45t1s3i3+ch8VdrpFAnPRegPrI7tCDb+k+8VedAhd79Vc1xzeMiDLaW8TSc0b
RwNjKE3DuoOSZt0J0f71T4wNDZmQrpn642K45g76GqYylrmJXOvq+uVy53evyJ5d8CWoKONcOzkV
PH/sGAb1Xbwn3GOCr1hrJ1M0JygP06EOSHiMRSLumuWmvmjl36g/oahjCNrY0GyLGY8fD000zlz3
C+T1g40t+Snol2TvFdZbXPvpeQonPNiWfOMbOb5kjFROYVve9/Q/h3JcHkIhkkOWZAbKEQJd46zO
T9jRaOsSo4s1MKJzigbzAonO2at3qd6FJVo+htXeygAOS1AWDeSHmJGKN+MfRBu6LkfL2efesMdf
LsIJKmO+U6fnLMC7wCH5aq2X8anQ9e6ANSiLiuHh1jLg8bYwBE9e/lr30OtMchNT0binShYhgUF+
tze10x6x2aMddt1hdLw92W9MN6g7GbRMr36i7xasGSbT/LJGkrKS3mxOdt01pykyfteQ03f5VPan
qCJdD4ZMuCvxL0inwTgKu2CYA0p4Gk0Z8RYyNmQvfg5C7zWNhxiRnQ6dJUB0lLtrvM0KsPTkNM6P
Tjc/FC3LBWOui6nRWoCYwB/U2uQwPYfFgi48vlt4A/0SFgBDgbGH5ESwpJHdhf3c7fXcZQxby5gq
R+aV9YG1GhaGKOtkNi4qSxCCfXJMygDuMcoFMEIj7cjrWKWITO48dmoOHmLw1O8IofJiNmRNZFF1
MV1e9BBLi3lTalRoxuJVQWlWtORMSQZw2qJEKcsOZhbWnQ3+3chbo4OScJHeCwKcDjfCg8GntPqs
dq1CajOgV39lkfti58uLqi7yYS43zMn2o8k4L+za9yGE7egx7oPJnX14M9vUgqhcl3oGpwRoT+wO
lGerqNHZNMX7CEHV7JS7sUl/zWF4UvTswsQ7XVBIM65rWIyI1kZXe4AftVPvUhGmJUS0BPllijaQ
Gu+MyHgw7BqSCfX60vuMv9qrqpOameNjDPM9wYTEkiBjX2tYRkiyM27+7doplkd5fCoOOeIXWP0N
ez+fIgGleFLO+jnWQ6OkBuvQzinTm+tS5x+SDyvZ564FAx1hE6NEbAuRBMSIIINywYgA1HwMZ+LP
GkppFxy5GqHmlNm5DaguO0SI5HFG66pep1g7JeCKq77ndTqoz2kN6Uzra1or/kaJZJaw0lcfits/
RHTuIt6JDIwgT8e90Y/XpYuHIylcJExZ0T0eDuVOb3dKs6UIwlODjKDR6UUHePZbUaMsg0h5s3DO
WiGeQ09m0d/W0+KtYhe3sg7layLtQhffxE+0fmh0/xo6C7NK80J3izbEHa8OzN08i29LnbFWGUH1
2jWdQBxcF+1AM38MHgyVDtsPc64vtbAPxewiNHEOqoEWkm3ct+IHbIkfY95au6GFxdWJ5pgpNE3q
AX3t2ATNRc/Ab/IQN97OBV3F/BRruiWznjMJaOKPgjIhAY/Ra/80Rj1Fi3V2THhTdPpDi/KF/8cj
WOUsioA4n2md6HW6qwNQNHO6swIrZSCDJCMMvodopC6WT8QSWWCRlJGrxKweKKKxH5VKNUxfMMEc
sjfhd/skbt6Rph1D5ivoitMRW6wRJRFvuj3mPXQVe6J6KkLqItyENlaPHzyxlx+tpu3aTHtTLxA6
AYQe9germLpV4rRXKdqx2R/Ybes3WXsq/CDAO7arHWwsqM/bunlOGV0jkqH2zQFtkoS2PtLKc9xo
1dobxVM2Ww+11t3HAhZ00MB0xmzpqocxpFrmt65y09ErhDPJg2O6OPHw1vTeuY4O4Vzh9KYbYDqm
4HJ0I7cndPAtamb+oQH6vNZn8QW4BZ9/lCKwvJR3yP3GZKbEqSP2z52UosZSihToFm/NZk6nWkSN
X+GL6B4X4S8tvC/RnINWv+hWcKukdcYMf7JEvrOZRElNPi6XseA2BzPewR65AWt7KH9kzFvZfZC6
YHgVa+Evo+AayiqVA3vrYsm+jPXHoZz9n3qe3wwTsYBct50RPbpefhi66hvDoqMhAZAc5Bddr35M
Z1x6QU4t+R4n6t8KI7VN4i9EuWo+zCHSB7HoL4O7pamOuWVCF3NtnUbjMGosHT+wnQ1eJZtosBA3
9rW9dyLYutaU3BQi4sF0CDWsbgRA4MZm6K7+WovmVTAYz17qfXqT/wAGtZX1UjT0W33wAsm14gpI
6VAZfmDchEKyT0nIwOhUqt//7GUhN3oskw9/Sj+9MPouMDsGja5QUvfFJhABXtjGbo7o5CGJsx22
6CZmpqEYLCHW2ldlT4MjNXetBqVxqMVOilZkPy5bEmemvaYm40Wwja/hz8zlTKsg9fWJ9YlvHYJB
qfBQ/VEVcWqHUYV4hvhFMfhXJZxSCgxDPlSYiL0UJtQk5NQKgFO4tSmrZtEiSulG1DcYKsArDZH8
Uvjlkk9lj0W6tlioKUDkoZ8MZPZp9GcAoPQ5OjpHvDmB/MUAlVZ2HbbpreN2h+Nv4zrUvVT2Axau
aJ8fXf+hX7p9XpqY48A9OcatARnL9ZjixNldPEcFR8tLb7vcDOeU2OT52mTUW63Idonr0o9B/Eek
qz0Mi/vUVUWwdqSqTOsGUG/r9yx32ZQedOwI6MMUMOVQ4cRM3YpFVBzsaVdFUFr12BVb29qYHXdR
KWL1eEb8Ufhb5LQTyS5kidLo5yPdnnoLdsKOOwb1TzvS0aezuLXJ/tFOBacrOxLmgjZmlqj2BQCt
3lIcEBuyrYP5YswGBAxUF/1C3opV6Vh2Y9MVIta4UwLRMTzYTk9r1G2QemrFDzXgVE2uifNLZYlz
r6XM2UHfm7z8aXXaLiyXh3ZkoSrVbSCYVzp4rO2sX5iYX30Np6fORqCmDIMTfaQycb/wB7V2XS7O
VQGBdhYA+dWM72gZ/LLLCOxBN1H6Bgdl0zH32nxv2q9Z6OjrfMTGSSE+Dg5UPDJecQabvhM+2oOJ
LbTBEqxMNfifImXR4QCVZZckhiXkUTWVUmKoNMtKeULkyZEd7erb9U81cptnzjqvm39im3lO9OVx
kPGVUOEBxvxUshSKTe0nP5XiDaUo52rU/8JD+McEb3ssxbWrp1c7K7Yida9jMNw3pbP3ZP/aA1XA
GkOzJX0dglArt7lUeclxs1sjluXNq35S0/FrIG0oWUVlCuQTlxDOMW9vOe/UyYeB+aXtmR4zzdxJ
BaJaXak17+y6PXmFCXUpfbFDPkqZ1Ee/h0MXdCuMoBDMdGzPasnlciKjhhpyUNQPv4RrlCDgek1y
0Gtm07t3PFxWQoKK/lX0rEtNi3bSVpeZBm4HEjn2BFxX3Yf2IY9kLw1/aUkJVZmr/GckbWDhDSXK
lZqoftHOgeY8q0mvuodQLZjVJ4DODcP8pmqOvWA20YorgyZOFlkjlTo7U+8hl4N/fZwmkjDkMJ7s
6u/BHt67YHwEDmPgkIZY5pEuwPKoADDU06A1cbVV60JhCBoDFkY+/ELwyf2siydZM0PaTDdqcqEG
WJ3zGXjds9IS+UibV5hTY5qVkGbmhTNA4vIaTRqUhiDaFdTDYI+8VxvQEFc7PPdmyaNIgaDqDEcL
PQpQD3BxABKxMZBwxrScQ/lAVj29s6ylews/BXrQo9YUFx8bOViHxdnI2HxbaqY41GA8wPamEMIY
Tp54HpRPpNzZRdZjVjltcqxrpF4QbwiJfclKy6D0VFc5iey3kbrTmwB8lMTLeBGLm/AudeaSrcYp
luLXTOsb9KfZDm9y1hdH8FOW+qEaMG2Xv8uRU92lYpKaNPWVxh9LUyTRk0YMNnd+rYTFudzH2fWB
7fZZi5WWxIAmWCcKb55CA8IpMwk5dYF/5q51qj0muNUuQXtYj92ykyNMqGbMvDxuS95ckDe/Eyp7
WGr/BekDgwuwDBj15n2aRe9qDdWGMe4EaRKBIUriDOet16EwkR41UhLnTiWPvxdelJDWkwJ8qeYV
2lcGSIEZn79HW0KZIVemN2QfAEdYAQ9/3A16BtrGPG3xfvyYyL/hYryqEceSY0pQuc9z9NJ/Y73v
4kfH2ROIB3Q5HwUtNab73PmWIW9dZDdLFB9xPl5if0ZuGRpq/m2LXW3BPVb6Sc3jUDUrTs68Lc44
0kL7F2mxq6Y9Jrx5adM3yId1jqntO4lOybKFGVm8IXl4p1SFsp6LpRWClSN/lRpFRRtxrHyX2QmQ
cc1QG/oUak3tYIly7aIK2hZxAGyc8NTKhcXY586Z7EczZF6ma/O4sxE7YyJ9sMLypggDUOyZmRbd
ZrTCbvPRYLoOoxzH4aWnQAndD7QwB3nJ2OnedX/eyXYmltpau80vkaA6lsNvueslVU/EC11qij/k
apyyL4lBjj01pFJwc368htLOsCp5rj0Mjh0drY+s0yug3x6dKMkyx1H6mamPEA0TsDfpoHVJFIET
PasJRiGfzckLrsrXIkVmzRkJ+7cLDyWeACnWwevUMT/8mXYpY13FRBXAu1meJo3BWW1yuZVhEG1I
ZaJXDVvNhQyMpsVGbU4LgZG9UT/NmVvT8dL89dwWn+SpqSdwVENIzGOhihWUUJcCV73Ci27yispX
i6yGjkwqOlpT/4NJ57aJtfdC+ImTnnFwXy9Oke0UzK/TmBqbosm/+iy+l5XTklKiUdvusiRGVVzw
7DBWedUNYJgAjWhujCOBQG91jwBXAHS4spBwTNvAv2M5qT2jlbp0YkIZGaOfXKFjOeHhugMW3/J2
afQYpv+RxVPZTL2gdfbAcg0clhoXmLSclnlNtZEiqaDbxURXOl8AEzHekQoHkjO/dQYeJHLj8Taw
keQ3qKOAu4E49oYPnkIHZkvBrdORPm3CJMeCcYGNMfx2k2QvH3e1J5J1xsv1yU7NQ1wd1X8mGClR
gqkyU488qPzOb69EAtHn58SOorXnFdjlOxpGhRp5R2DgyrLAi50dfdSDsiowpCg+mkF5SwexVE4N
qdZPZAkEHMC8GDzm1rZZwrOsvWzBPLQKl4dpTIN1Gzew+MTLXLeYZHsvCkxQOIbWzjj8DeazMsfA
nB22bdrC9kQPNKRso54f0UNbAjvI8tHCL3FeOGxc0wt37XWxObrTFGVW7vXINW6zjQFSqiE9rR3n
OWICTnTccpg6noGi4GDX/cHY4ZTZS5uXXJT32NXiQeLOn974rVTqQZ1CL8HpeunBajyaVKeKzxFK
Xc8bOAoWdF0+PqVrSQzo6IiA4at1NrCISME6TxH7kBXUHNfYNhLAHRk9c7RiI6fvugB9HORRN1av
HVuyRFbyEjzGqA41nZHwIf1BHr6pBrpb2mfL6l+HcbLXJvcnxTJ0r5zQAsYlGlPbsbc204jZJrjq
qh1pMISbfqdVeZwznRLQXVa2kFRfCdTDLvtJNsenGbFFMJ3DmXLR2eugbJkCcoaGSCeut3YFkWvM
3FNMximUOvsxl4yPbBwe6sZcmNfExPvAwWoWeHC5JE9hAa8XDqsScHZL6BZpbq69yhbQtxqUdKP7
OPFKykXnenSeTnh2KVLWGIrDU1q+BYUt3BxUL4QjFDh0USfpS076IGoMp8EFqBH8vikhPMcoIHal
7laRhyIXLt0c0p62AZuSnWXvk2P9MTgyhs+ka9c9zt5r0XzgycpZDSV3LU9yORNTzjuxywCkdvil
hDXdNFvfKgCFW11Tlbwpc5U4re+1cniW52YNBx3gvj/hUIWMXLbwCdMhYbDM2zD7XfZvagtV+1mR
fMQuTYFVwaW03zI/3gcx+IA74BY6Nc29YPa6o83/0CJna+TVY1R/D17/WdXM1b2Ee0bUikO3BlNv
EggwrfTc2pKcxEajrEIoxqsVbn7grx+yuytCn8iPcTVA1LEKF5An3NfL2RwiaQ/QgtfAX97ZlX/S
tGCfG+kvZcqRa+xwuYSm0RCsGkn6ID396ndUYIFFBeaxnUv0S2AKoDgd4xLdjV78DuMQcG9aKZiz
YtSzRk+49wcRH5QxlGJ6kWVihZwDijggh3+pdFz1wvQbyhOVUUAQj12n38pYyHE5UfzS2nACv/WJ
/Z202Ys0MJLHpl4miDTK5ssr23tIlF9qXAfbbz+31dviUQfhulPh7SJ9G0A5JWdo6GBbtkx2I7n4
cOi+ItE8qgGwIZjYAdCsbN+/4AX4I4Dut0WUwVYbwnnvgmfZPk0T5T3u1PBTpdxsENLBSqZ7S4pf
b+f3buqTQ1po3wocNl0pJ54G4KmeSBDszUrSizZGCxO+aPAipjmAPBLCk2E+h6io3w2Q39bqIWUw
OuC66q7zlixlBvFPfQR7Vl59Hm54PQwg8646AxOeJVcJ9cJB1X6qdyu1hzgPtovHTDNzZYQTZPu0
bCA+Qsy2MGiCohvvJzvdd4n7ZphsybBNf0WSUhsZzdZvTUak1CFW4z1hAEtIxVC9dQbRq4x31r7b
PcA1gwgvrcRklzZJSyT0fjYu+j8l5jvkmbkFxFp2El4v22srA4dVe9NJpzE1Ru1788sh/WLTO1+Z
M6EolHYSsrOR6GjMCVi0+DFYk0CWSMuW8W0h5bOSCoLj9jEZvB9kH91H5QJVwKI/s536DrdOttFC
kD2YfCQ51DQTXY2sohUBLm2ptMQS/6x/JA0NBXGB2HzJCqDrf2gHl8yJbTB5uIQY7aPy70oXjuvY
28Gb9+gASTVjjyTTFGp4W1oRaznQdsWMcNpkZLWueoSbpszoTG5LKb5ILv2UjlayZ2Tw8YKm5VBn
9UV6ipSxcyZO8gCITM042UxP/WdsS99REaLDZCdnu2NfueSLflXeh5l8+752nnRN39YpGuJWutHh
JJLvAwuabnvy9epToSzGxM4RtQuNaPNSgvMjPI2hAcbWRl5CEunwyU2GJ0+SebDQxjRdQIKh1SIM
5jXT1VRdUShl46lW7iLd9WQPprAnMIo7i+qFIIzfJKYCe/GZvGq5zyvvTlSM6xb3dz7WyGSg6Or5
bZaeR8L+MuPpUd4ey3HTHS755ODJYYDLc8jd0ACZmNnUgvqQe2rXT0j4ONAZ48lvm5RoEyqNVS0r
K3mZVUUs4XTVX0+CRa/ciuS/nnGHgy1Oyaw6wA57BZTH6WmWG4U8wdEcpR3Oe/2UQJIgCqufNanb
BNm2tK2T0w/TNXygS/7ptGy8WuNScONTw5VYZKntSfger8sf7oReTbI8lx7GdVN7T+okGWD5YHek
U8oz308qKhEe0Z8uhoX5kt/ZQYhnG1tUf58W/U+516iz3wmWBwvi0RaeqD3vpBVbDx1nZYbxLcAH
QwZZnowKb8O4qN678nm2nKtykJJFr2stH1nhn1DgSftBwgGWMHzrHvQ2+llp1lf1aO9Su3Q2TcUN
lVWFOmw0DzXoPO+gRHqBLFUlemE+tJglrOxhOCbFeEQm9QOK/ms7EsaHuv5ajE9RziQZScS1Nk2L
QWLC1pV+qPpWK2yNnLJV3DovZVOPf9A4wwAMcByUjWZo/WFB/rf/gxPu77KaG7TT3R9j3P/95f+E
+sF//13+zH/8pfTS/Y+v7uPfTdmWt+7f/qv9d/nwmX+3//yP/uE38+p/fXebz+7zH77YKi/ix/67
mZ++2z7r/ubgK//lf/ab/+X7P+NoDO0RutT/PWZ8XRbF9+8u/t13f+9p/OfH/mZpbPxFeJIXiCuu
CxNLMkj/ZmlsYVwMVqtj22sbUCyhE/4tbNz8i+5I4qULs10Iy8ZquOUwjP7Hf7X1v/iejCe3ZEK4
6fnG/4+nsSf+2fcWf2TLh+SOo6hwdDLR/5Ho6Ziz61NwoBLP9ENEvAKq6vpsMwrEMbJg4t517512
SxvrydPpsapy6cgMJechTVixhcfSjLXWAyAo3gi1+qF3+PrjlH4XFlVwGurb1GcIjeUpgcVLXGYj
WPQx09kURCIjAzBDgxTl86XUNXLq7Qu8eBGpA9gUywvebsjNjeXBiLTHCoUa6aPis53SF4FsJzOo
2fVwvLe1htTLi751grHbmNIisoZPHwK6AyHnZ3aHwDI+IS9UqBdgpk4vgbckazO2H8mTGDL/KoX5
2lJcG0xKowY7Gif51Y/+j9aN7scmOE9dcYep+kNq0JpUXb4wW4WxRrDZ+xJV1ygonwbgcgSmIH7T
ttW7ntmZeLWt6NKL9DaQWbR2neod+70b8hfQqZLLLFzz0a2cE/FZZ1NC8GnIew5F824TjRJHSDjN
fRC022QsHjoSW5HG7D3Hfhj85J2EIEI5pZoRlw+CZ74saHdYJR5j3KpRjBJwa/EjSeDg60W4cNhB
YRcQFi0XrBv4mr2Tu2qnB48BWsq+s9Zr3kOGMw6VUnbQ8TANzREgDRPeCkKPPbmwtbrfSJLIAJLW
H1kC52PMT3GRcz4GzBdc9aRobU2oyYeBM0NiNxWBDRl6hik8ujhprYfUflxEtnA7TYgv3jGxOUHU
3Q5arPOqN1oeUKTM6rb15L1BxpgZoEMcDMvssQ0hZtaUdTj/g8TCK6oYlTpjjUxkImIbkgl9wUOP
GwMclgLotcGDVx4m+Nq9EHYwAZ+B0fplcWutxd9mCcdhHD7E2NNinRnu6XCdVS/wCOtK8dZ0Hp4b
Wfg7yKizZe2RiKYAMb0PLaLumPuKCL/LVmewFZG0vrM7YB9DzBeNHD2z+W2ksfZkIrNHA4Tcqq9g
DEVA/C7zHOKtFj3dNYIS359oAhoswlve6+iQTAhiEQ0FwhkWS+D76KujYbvUBjYKCCgFYaXGbD3m
zMQZxfsEu4Zv1IQPacz95cAmEusRB0WcCIzwEWcdHHbnIGOiCquiLviY1S4EtMBuuJqOZvZ7GhA7
ou/cuIX55HcdNr9P+kiMjO6LB7PMx7U0he0z/zvotoCuT5VpbZmO7jNbv7mBO60WqfMN6/SYEf2G
jtYhUpOC308JOjO5Ko1ZvjnjAfyBiNuUlaC/GcSO8oxO0Ns0qF0NgmQeEUGqxzrPuVdhQc7qMobv
BtqSTVeivNAltNO0zfuYYN6pHfMQ8z2oDUBzLDpscva1FJRbPA6xdRV+g+VZhWucsdwt6S8QQJyG
87VZc6173oVuhDe7kYxPIMgYs69pZ6TGxYsI3IbzZq2aoZpWEWL9tMyPtT3BDcuDU2fhAZNFfN/1
kl8WOj4KH4qysQ7eiyaawUUE5CBxNRtLw2W23/IdQsB8GqQYNfsmc9lPLUJ7wDRo6pwx2/qifRcp
r+uKmoFpDxOtnc9kQT2krsAmproUBPxREWCbVecjKtA0h38Z2xD86iP5CfyQyH1SQtaZCfutCmuK
DgacFZNBibE9QX2hyw7rHulCQqB4NTLraKg8fVOu2b6qV9gUPlAVVuuyaT7N0r+ZUGNpiom4loQ9
aPY4JMsEa4jEHllG+y60Lpgx3DURBBKr5gP50Wvbsh2lArcAMOZzPDKILPqy3dQtkX5gw7smiQsO
g/Te4kKA7nj3YXDSofyt/Nh61myMfToNv/KFXohuHApEyhgiZ3StFeVuiJyHUeMO4g+Cm1EIxj6A
Sq2i2XvRe+zBPAKsDeQJ93rOfAgYj/aPBNeNL0q2t3x0MGPut6B5KMgCmo0pHbbY5utAZR70R9u/
QPffEW6t5f+LvTPpbRxLs+h/6T0LHB/JRW8kUaMlW5btsL0hHGEH5/lx/PV9njMLVZWNRqN72w0k
EnY4HLYkiu8b7j2Xl0ILyzuzDn9lJgHXBpO7uE4/+zK/WcyJGNm+jpKuZVFbxqpu/R25TD8Jx+Ix
dw70V3aNSAR46+UeUyCyOiyby0XdS6LOvM4tlsbIl5jB4pve9p9TPz23AnqEJyU3CxE9uNnn91U+
+XuZxTFSEMV72Y32GHM1oG2s3eo+If8HPBm329JuD43lIX9WBxaKx2S9aPyiFbQPxCsNrEvFRE+d
5CfZ2PfTLD/cvvwdU6GnS/9WNVwGhpF/6hrvxcKSiLLMYses2AmSwT6EHTNQz0eAmesxtiwSiyF0
7ZzJ2TXc7WdS2umNmHaY4rKM7nkc2Q6mjMawt5rrJg4DsIUBxRHn1KJ/saJ78cAIIVyer4tVEL5e
Nm9Jv7irOuIw0gy2Y9aEToFg9HS1DG3L4ZRfNIpp5gR0AayEUZtnP9paPxpLuUrQkoEf57LXv5A0
pJTg07sM2b+QNRyR/PVh28zMyB52xrdYwuP+VmqFaNRW7ST19Si42fiZYLPJd7tSlhiRyn1UJPoG
WcpayyNuUpEhmZRy88Gt+NQRBbliHgGDqzevAzvupp8mLKrcIMVE5PTQcRLrlg5Nfzgxhse9laJh
G3gQ321XGo/RbgZxkBsXdHSKHiu3Baosopk4DnnzAEOg4shV9ZUmgDE1GAMJN0Qt0p6WWb5O2ZKR
yUxqGIMRZhP2VceJkxh6vPWh8CBpPTuyUvUbZQNQrZs28lhi/2wp2XtW5fombhh1dkTkVVp8UaVL
UpvM/jtt5ZrGBUD36/eV41tVxRWgJM6kC5UaiTrkqa96jritXQollYXTDzsdSlD4I0mLPWnI7C4u
vmtlXEg2+RSTKzcTQB8TvtRGpi6vP+TI1KjjoJIQFpLyyxuN5pg4ot42evghe8cJhiEO4j5kMLGq
GveFhVUVZBplFv2vgz/OrTBSinpIt9KwH3nKy70phDxJc/rzf81cyVM7DiiA5rakZArENPhHy+h2
nqyNPRX4W9wITgm2Tl2H4ZzieDy2rW8EY5X/yHUVzdapf+3Rid2PiHC0rVfXjDPIqDKOUaeEm9+f
6zAVGeQSJmfWSwi0IL9PUwKoeku/eV7fHWvi1Y9GWXTHysUpEKVB0hssBe22Pzq93h/rJO2P359+
/69XXwi3c0TUh7B/fos5XQ3lp2iAgol5XNSQlmjZgswB/MHbrCNvz/daf9WmBtYNi6kGKvitJrfC
G8394uL/7eyLUcTGDqWIs4qzEP0QFnhjnZLXuSvMctfZkn69VL/Lt6h0KvJnBzf0FhUIX2gyLjmJ
PozKO5LHRRrRcSZ6sgHVmRpRxDspXNC/AIzs2+wUQ5XOJFl+ZoTdezaiO+Skd3VPhGmbw1CEThvd
hTK/09gQ7Sx2h0cP/+/Rhx4TC3vaCwYRbVneQudLTGV46xaI1J0//KqqdriLEcncLVcUpsTKWlCU
FSeQn/Is4vfaiwTSPAfawpAfcpmSK9RywXidPh0l4ydj/f1h5pqUOAK/ivpCQsAGFb+7sLJIb2kh
xmNqtBMpm3yUQ20p3QgplFuf0irpt5PpvrEq6TcNFysSUvGKk6Xb/kMLLnQLPf0/PjcnInJFGX9+
y831ZHLZxCrlOVkFuJDdjNqRLC4GJmjADS0kQiOP/RMupmRDmYNGc/KWXVWYd001aKc2xdSslHTf
n5ljQjvlRyBzJ28gfdfL8dip/8El+POjgR2KlYRweyrpBjQqyFgKOZ6kL43AHGt0VK4YTsQH0hu6
FAEZTJg7AQhnhdwaT3wbXRisOSfD851TU5Tij48I63A3ttTAdas/+/4rfUOyabcccVvbwfefWOqb
RImK0m2V/bbTz4blnMMxHb6IMzjVk96+ZW1YbjxHF5cxJNB08PvhNDYjFklNuwNZtnYXe7wlstMu
ssAANCoyhzXmp8btDThupb8xK8EAX33qLPGFmEgm+CO1WT3q5lOepMZdtyB8Hwdo9sRl19tc8Z1k
Yo3v9RLtXLQNV7a32brNpreid4uXuse1n5cUCFnpUJ6LeG31PNsxs5x/mi88VDlk0vJfIohUN/7H
Hx8+//3fHEaVUBUtHHZYuUjEsP7iR819zWQh0PZ7yd6euBM2RvFvlHGwHdBk9C1VjaXTliClZnbM
6fW/+fm24ekINnXX0v8yLcDNDw5T1v2+c6dnB9FG61JM0ghCfvuk2Dc7VM69iI+hsfw3XlzlVPtP
Dx1pkGBR7DPM/8uPpvgHNLGU/T6f6RNVw9j1zO/zmXxDm3gzZJJ63EV/eDr/nC79+ZT/Zdj1l0//
T86+PM/C3vlfz742X/nH+NF+/fPg64/v+fvgS2V5+ZZlCOFwI9PFPw2+HGZiZHJ5Kq2LLzCS+keW
F9c2QzHfspmMWWpa9ufcy/L+Bh3N4K0tHAietCv/k7mX7RJN9i+XE2FiwjA8W+dmxIBO/OVyytIh
To0FytiQVWLDLfG4GEOz9fAEASpj1aVsQlxYJEqyyUqIZh5EMCpDkcH2eFM0aktPd4PrGc9pqqHw
T20HTHJfbebMbU5gSvPVVndjGdSdjE5DGQe6h9muVv7EsTLlqSsgtmTxXd9V2lbDIikgpUpHivW3
lSXxInoEjeLfaOIPHWnsrnO58zlzcaAgY+4BKC0TmzLWbXRjXhQkc/VFe7rsbILVtx4PcZ3BCx3K
7tWenAsZmUlhUJ/2+TvzMm8T2v2OnEW5mWfh0a+5LzOBC4jCwouHMzGAZpMFLYvtIGxpHJZQz/A3
7UJ6+luV5ic9oqtikSGhXMTLSczRrlzsXe0mzbk1UJ7PnsJDTwev15e9i7Nua3fZgxlF74QEoUdO
+mqVeXdhWrRHuMR4e+anvmIMqNEFrXALUPJ72AXs1HUJkVB1f6S/LTrA8pISdjGd2ziadcDyLcNr
474lNQ3u2WpFDf67i4PWNr6W0h3XqVtfjNw0yCslEnimB/yWVrZd8o4pEeUbarMMplFVYEGaEykD
MQYF97ptUYDoF3LLNfQ7G6l4Lab4FFLy9t2XCIPXfqub8qVAxbRZJu66zhKdYiGYiUafjgbnvQwB
zBixeW0H8+pkfYe2FVXx2McDM7Rqtb2PM/PSZiMif8JRZjtlPXdcBh1ilFEV5z5JUZELxSaNV24n
lP9xPnFCA6ZIm0+jclhLNrO7yYRgVZsifOIHCYttQ+LKs6w4nHrTvJa4wmfUtSHbETCv5YqI9ttA
u71GmuCRZy7XKCnSVZ6VAIaj7pB50dX0irtqLuDT/2zr4qFuaC80uscoDPFIpbwo2Ry9M8k6kKdx
qTXwnsx+LOsKrPy9cTgd3Kq69VkRkI+Qv2QMmBgSFXJi9BfHGxigLbJCbd8rIwmQT1C091Hf3E8W
1gWXsjkLeeQDgQbCkfD4YOrWhWFsi8GsVlrDBLLXo34954jGNLV0J5W7Z3I0yAjSHu/xVT1MWNZG
eysad9/TmmP/GKfDQDMaFYxJDJBpO6skncBtSDGt9fmQpNETpiUgWRKeLAro36nHOCw+dSOwxgry
aWhrWPFCbdWjpTjP3q1vu/GeheddoYsdGpab0Gb5SJzXlmwXkhba+MWqgWqOCX6BTVgUTD5GZ88Y
GjuOI7EgC3+fzreZdiDIJ9pKO+NQj89uLlrYvWC/JiBCMlewX79mAV+klF+ZG0RWxrKQeAZ+/8bf
iM5edRm3mgzL/aH+2eZO+OBcrDymC7A0cPdkv9bq3qYlIOaqEEErHJd5JEU70ofHgnyzjQpOG2ip
2d9hIpXHrrTWxM61pF5V9cbWlHleNNdmzqc7a1EZttSJiE/JTo2tskXoV9vo3iN073hhlyF/9Bof
4gjxwHo2d9tQBci4PUJM9OX3/rD42xAYUIOwIEziWxU3C4O18kYGLDRaWfzOlfNNKg/cjBnOTY5a
QYs13kKMcoTooUSzV4ZGmJTx4CqAqj+Pl2G+mtjs5B9+u1isiU/ZeFjxUuXJK0znZTHLW6LceoPy
7TnKwSeUlw+/s3EosfehBIu2UY3jL1fev1q5AEFs/bKULzBRDkFTeQWltqCcoCcM562FmTBVrkKh
/IUDRkOki3I/Yz10lQfRN3AjVsqXyBBZnEzlVawxLVJLtgIPo6ncjLryNVbK4VjoeB0XTI+2cj9m
3z5IVoF3DtZIgEPxIccsWWWjs+s9ApsH5aSclaeS4TY4XuWzLDBcmsp5WSs7aKc8o4nyZUYYNLUS
p2apPJv4YAkBVz7OWDk6M+Xt1Bg57kvsnkQ8l3utrc6WcoJ6yhPKU4ETjmI5Vn5RF+OorxykjLX8
06xcpZYvzlWqs7hWjtNYeU8TiQv1+7do1a/y/VGz/I6VZ/X7EzoOEsAxtH7/lqXyuGbK7doxSl7o
fIZvI+wfHyp3rCdfHOWWjbDNVso/q/XxflaO2tY2r5NVlAitVoNy3wrlvv3+qFSOXFt5c2Xq6JsK
2CSAOfycysFrpq/QR3Qu9JzAYIU+Mm1mNrP9ECn/74wROFd9WaS8wWBrEVm4027ENtwo//B3WfX/
BejTXH/9+799fEJE3iSdbJNf/7JFNUxdZ+v5X1egLJLbKPn45wL0z+/5swL19L+p8s4nZMk0bM+2
6Cj+XL16zt+E7tsULmxYhWt4fOnvJSjV6N9LTv1vAE1sQeas5/J2Nf8nFafpmn/tYHy14+Vf04WB
JQjR1b+uWoGjl5AGvHzfFfUXhglGxQgVl+a37whOVJygvZ89w6K449jfQVZN1h4OrWMOegf58sqN
8yGIIGorS5KO9ZQpuWfqEap6hvgsPajSfBPblQ9lezSuXq9dvJF5YVRZrCk9C88KMAjenl8Lzi1d
aP4ptYZki5s4BqZkXzRtwMaHMGFlTNADwD+X25bQRStLOZEKNNqjI4tg6eY4sHrvUpivo0H6uwMH
tWOmRfyaQzwS5IA+c9INaSxnAnq8bashUuI7mUKnELnG0DrkmCyYMpmf5YTpMF3It872sZ6M9NXm
pazsd6Od0Q5XoHaRvWznVP+w8/ghzEOyAbryCLv8QOSz5DbVs5msvPsBcWLCigQCTBngFgbjjex6
lzDG2qRxfBuKgaAh0BieXzFfSrxfPrF2JjmAmODCYiM7NCHk1yJQTZ1HCNP8uvUzErXxbslOVbks
B3scNgUxApQvM+qg2i6ouUebbFVyiqAfXDUxf9k5swgoo4lj7TIOD7NcdgnOuDEFmRhzeh8s0Gr8
Bz37mgkS73EHNYWB03L2HsBnvnjQkgifaI4EyrXc44mCamWT4FJDiEcw/LpvY2YdAtF5YTGmkBMR
nqb3WQwJRaT22xyI8dCOFVkUlhnvIMH9Qne5z8vyRxl5XA9iF/XOr8yNRoxk9f3MwwIn+sBx/CMs
7LsaLyJCvWgjMsJTiKRgjD0hZE7666LNZMkU3uMo7TeNU8JuK+74d8i9Pmt02pnsfzCYJSGDlU3p
entBZm+ABAFprn1H2YBFjEVaOLc7bU6+ZD5vwR/aXArZo2nVn0zCkSglAWFt0AfmZV9VxVGWaIqn
KYf9bJrRafTxXXiGv5F53NLmdIehwewt8u7mhAay7vmX5XzNSJMYLes+yDS43BFK1CzkWc8zic3Z
kOeutuvDbPOWCcf8XJPOtDX7kLoS4e22cwStSzU/pnFaEJIaxudeTw92Nve3vMO6lTV7bizFdWz+
nCon09M0RPleS2fsewTuznhvD0yjX/HPsPubHXM1ddu8iTGApJp98szpPAzo0BPS1Jy0iwAFMYq0
IgQRVZKAAojNk671OIN4MRvmbDtqXz+AosJ+LkQF6PXxIY6beYNr6l0lxkZlkMkG0RHp524sqnOX
6e8U/T4ED+MZlqNBP8AO0EqPDRTzu1RL7qqKa3diS78zhuUtRvkWxEN7V0pUUipxRRCBsJa2fV9l
oB3dccxW/tTvwzDRgvCb/+x2V7bP+t74JKveP+CIcTaGOQkl7CPHnU2PP2fEV7HJO3n19OCVKbTl
eQCrmjSsU6D8YIjd4Qv2d6NhaBu9R1BisglZ27jWgYxbyxObMy6j+CdiExJNp+Y2zV52L3QU1Zh4
joBx6qtLC8/XrI7MMGJGpKPBIwubrXBfM803Lk7ds3BNtwQDOXetE/3qZDbswsp8GdtE0CLwxMY9
JUAT9YrxycbdsqnVPYr+bWEhUS8qxdlsQGdHsJUns37Le9fZ2hi+Tnm9mVpWncv0C9Bb8uSw3l2M
FjDuSDga9by+RzzRBACpwT9iSvxeXYpF4/FEmVxrGZJNFDM1mInlM6TWDhpDDEE9+OdUDi7fbbIr
S/N2P+o2nb0ec7MUL9K2XCIso+3QKImEmW0nOudHxH2HKPOnAHIpGscRxARn4Ym9H/awOm5oVYx9
F5XPVhezTPDdnYV/6VTN3cGOYVPqXAj2Ej4mSolpuNNVZ1AQL5aPsXJqQbBCNVXUlBWameJFluUH
HIZzOtnjvcHogcVQ+KtINX5+i5mGZfjZiHHtlR27x6VmvkzYs2cYz2aXvhStZm27Mjn1XPxBR9DM
ztdZhRd6fe9xGZhiKA9jW699yzH2DvNNLNAlQB7H87fmDPZjivJtH4ZyqzU6EH+wkNjbHmbiXeJZ
t1UH1oOo9opd1E1vsdtXF8ONXoZZHkc/wX3eVvMGk0+8djBmbKSpPToLs8w20u8Nv3mMx6RHqduN
r7bZLRcm2o8DEtDjJPlVjTg0gF6wwIJrvRysLlmeK01/8JpiOk0ZivpoIsqm9hd8kosCLQzTa1wb
Zw60bo8yIDnOLPWrJQ/mzDb2GhJ/YCI8I2bM9nYJ2Ukxw7mPq4MZMpFBC+jvSnIj8tT56M0+OWBt
CXpLIqkcWwQopcHCeOb1Q0YLF6iL78NovpAksgTSGfpN51Q/OWvEjwUJ/MzYGzrcKWfXxjbGvzH0
qVYmPKNsyX8NVugf4yR0gUn6+wUXjgA/aC4e+/uCwADd/SRnR8Ueitc0NkEV1ellRDN7HI9CLsMu
tnwCym2NfLHOXqM/XE7KhgU1/5GdGDDl3L/34EVuULymtEZNcfQ4jHPIQhcvtc9Ikvwjt2rq+Xi+
6BjONr3Wak86b2gsI/KN0RD6ezaWu7bKoIN4s8UTy77JXhxn4+euHkRLrK3dDOMTKaMiYB3obwpB
ukxPJCpH1mFOHfM8teNOVNou5Ko6tFiX14OWJxcINPtmYJWOSqiuOE5MhpunKUHGId6YHmDmquo3
3c/7C+yE/jLrzYeHAsggXq2mVR5MXEkOb1oiZVEA2G0Mb5gVk07jup69Wm5bxd2qfPJFlrqg5zDS
90xjR76ISp1LubaavJ7e1UdrYmUKoSFEoIULd0td13c8hvhH1L708e9OvjOfRybhd8OudZunyDX9
xxTSMq6vYGrdYldVFBJmbERBi2ZsPc45IB0Qp/es/Wc8t4eSYIeVmKwaOs/youvdpR9S5CbzpB3N
ojobCnvUunS/WeV+xJHCucfqNc7yGhnALWnzE/54qLWmQFEUcWm6em0Eos6/KId8hiaNvdEzsANZ
y5OxpAaH5mICkiuHQJJmurE0rd9KyVsFY1rbMvSRtXOoq+Sol8R3mmjSDHc/dGX8aheTsRNFAsB+
WKixKpGswhDgfuIQHEVdGe6hrvYrM0QS0Zs1wcZl9yv1rGjPHK/em72zHYt5n4zuqumd8ZyPF88Q
80kPC++qLpk6y53rNDzi5SqCBpbiRhNwb0S5NEEYziwkaQHtPmE1aTKvnJl09BZo95jqVsX4nCeX
Ut+cwt1Y427tDVfbzVnFottzcaNjWW3LdIOp7qq7snsozLa6lx4RwwYKlmKxnjyrf8oEXKx2roHR
GA3z0NilSc4tto4+8oEql35Az0x6Fb/bTojKYkwmXC6B+idTsOw0QZTCZcpfc5itBziJg7o0zXtf
vBexdGFpm/neLZoSgfv0GlX13VyYbxDHK+gcMWSKgSiPTIKC0CMPRTmH9NAv7EnD0g7qmqNg0uG7
eNN9VSj5DICMgUGrURfgsZb0PgLCPhiDifmot7BMHiZKF60AL5/4jwwbP0SFJyYm1rafw7NWl9j3
7H3TvDSG/9PFgu6W/Y4J5oGYqJ/hCLheklWZvPlef49Jdb8MtBsvre9gGiMw2EF6IndTZB0Sxz9/
WxF0FCshI9mQKICJNAPipyMXA7zMtLNFEdFbUOstcDbMpuZ43MlEGfK6nba0W6lJIr+WF2fCtlql
5ka3kNTrvr8xlmVvW86j1bGy9lz3p9MvGy+SRIjUN/4iPt+BWZtZX71CPHHSylWSfA0U3qt87n6E
wGnaPpbgesMT7rydKTGXwEMhta43zvWmdpoX9ZfMOnsGOrqf5uoo0/GxscM7r3CSTWkbt8pgWmKS
/JgYPkvthpPW8k/5LK4ANAjacX/3jh9ExImus3pb1ziXBgnsGyJjnWMoW2xSaeqbrKIfY3uN/HrH
FfskI6LW9K1meMHCPJssjC9hP3QWy3T1Axs4pwbiuslfThNfdwashqmdvzSISdXPpaFGedSdR5cz
XpsjfJC3doYeg8BqC86EyHYQKNCPaoS7FuwKLwyKkWzWstHVG+QsfBAKLuauOTm5QKsqJv5eTMTc
XCd7subRCVaHyJqYOuqVwQYQMKcEjG4m5wKj7C/8MwkRx6SQ+S8Dfh+mgNgButex7e4AR0xGAzBv
eNbYNWePbmiYzK7RLTnTLyz5h4XIUdf9EcYx1OHiqeyTxzLr3jt7umhU10mx3MVtvbMnsG1d9dOa
9QeSDc6CtKSxhyot4nRluvOtnLwnMZcWRhHz1Y2ys5itfWr0h2K4sd4PekocCnpA0PjsRmteE6AR
YL99coZ8H9/XLYcrCVpbrbDmDWYSHBMlsVotMFGNeM1UpY0nNYNqJ5VbiEaaWTx0IVdKbVIe6qhZ
pYvoppv8++LoUFO6FTYjOr2THUFeFhipRm2lPQ61ekOaD01vHgUqq4hbRF9l53heghoTu95Ej11B
sHQtp1vhzU8eMGMXfJjI+m0qYXj2iPFKiZa1vteb+b413WKdV9pees2lcdGS0YaJJNkIzbljNPBj
cBAzCBIcRgeDiG0diy55gyFxRSXosnrfIAg5po79KLT+tcuGEzeh9TB0X7oFq1Arzz66NJb+Fx7p
HU7FPVQ/jJ/wYF3ros3exbGbr2x6aqGFNwphQpZKtBD62u1aFHPUdyvb8z6RR27YYz4AGX5GRHMA
n7fxC/8I/3w9g7GmdtumhaLIcKZien9oJ28fWSQzlZkH7n9+Y8/2fcssc3sLxPKt0/RH4bGykxsR
FvvU6X9VURLowroVGIrmsfqpWw6xij2w1e7JM3dxlt8jM2BdiG2vo90qioNnJ9eK5AsaRlbt3W/2
aVcIc++Ejfne9O6CqSQj7rBg3aykeGpz8SljPeL6956Hwn7Wje4Tu+HPSM7HkvTVKmTQ6ft3KfQN
Mf5SWj49RWKlLpbISd+qtP6ADXsZY/tSSAvxSfzqhE+A3lDP6O2uRfM3NdHZrupTPYwamyJwagvy
KdJ3umtl4cIz5t/myFvObfQf8KYSIpNUBVxtatd4ldJ7LjLF3fQvE8VEWaOYtOAwEaQR1cOlz6yg
zt96Lf0oeU1CP7v1VRykvn4322wz2FftehTrEC6JA+lv3DCiVaQZG62eArJYjpqYHkTWIhmOd53V
7HU571IaCys1VqYf3tIUk5tt7CJzPuPROsdiCpz+YWIPRoRWjbLHTWmJTE3dFvfu0ARxBhB30rqT
Zr+7FwaN9x4AnTXDsYHTZ4yRycIKhV1eQ2QkQj3+hIa7bQb7PslCm7bdhhw7OauZaqnJh73hlWJl
w8xsuLsWRUc6ES7HWZs+izx9qeM23UVYPlZZWjIjGa9z2XJ3y7SnlmNzFRb1eW7NY6Nb28pwX5aa
q3pWMVWJvm1ZBFSGwCFwBdyNRMWCb1SXbx3BO/DiaNqWhwWNv5mhTp71x9Fn6GQ120S0P/ypujZW
2zD4KulM7Rm5VIuxfGbtiDpwH2l7JnILHTE3DqYTesqIcKrJINNk925U4mpkaDCJIEzy+0IWB6Hp
O0OO9+Wg3RcO+DKjC4yM1mhqNk72bI/VcynqEwkXRB2nG3RZ67QrX/15eUoL42bXE+EL87letAIE
kdmusDUkqyKlJaqcYJ4wVqhCD6LkrqINtMVecjMRabgxRUWkX75Rq3PTvWsK+RpbLLlbejD70bHG
h9YtX+PiHuoauCVOXLo/HdX9PGb7Fi1jb70aeU+ZbJ86rhFLF9sGhX4at6+4Gp7Afrb2LuIeMUyQ
ihmCLol621cd/nOW5UnHGj86UwBTaY3ZunOQ/omr06KWV/9Wqc93MVMKPJkTajntagqWn9Vniw4Z
ypW68F3wSBROvCoke46O/aXT0UZh/7szXURTFjm+VWD684/MGK8Dj67noDDKE8niAZDzryhDGjor
W5+z/Gib8jxZrNIWqC7W8ICyiOdNq1UmCxCnGF72NN2p14vN29sghhfflO9Fl1+gwe3qPN+xHreT
+tGs2QUSPmtyHrfncv4k4ut3wn5L6vlHSL4yUHhMzr7VP4YZrbC9pOjSAPyrGnFtpDDaSv72TBcl
bIA00mLLq7m3cgyvhimPXkqeNOldCxVWdZPtbcEZIVH35BohIAiTiVrq9pld5nsj2XZMsrGHC/QX
aFq3Zc14ssUPzR8Aimq2DFSIT3T6M8wIPfBLrD006LfUfu8ccNFowzoT/4Hnztd8Obg+yT0d3vps
WF7bAUeHW9U7PYoAIpWAFsSbNMnLm0BFzFbxmXXzceq/oqZUN/CXfBD2xso16EIzeY2Wz3vDYG7K
6gj7Z9qc2pC5Qu+Vxqqlq9+4EdRvYV560B6GHKoHIivPFdfyMXdo0LOpWbvJ4B1tB3EF+9IzU2eq
OmAzI9BpFy1xUEFcqFLqI8vzfueyZAYmzX3nL0PQa6F+t3AZCYPKyCk75Oux/yBttBu+z62O4BEi
x2jht1kdhSvfwcHZg3TmrjYf6ABWcOWlT2hmLnGwdN1tqsw2GCG+BU4X4a0N41UXR090BD+XGPZX
0wGh7gdG5qCGIQPEJqKNGPtJPGdoQe2nVPgPqKoJd7atBzECEWvx2LKJfiFl3uFljJ4WbXogGOMl
dAA9ORArNtbUa5tYNjZBftlE2GEF9tY0qJuxqiZQJbHUxYEwWg/uWPdC3JC/AbH1w8R4uyWy/NBy
brFxfHU0i/KHVi+hlkOcG2kBFlhHg8LS1ilesX7A41K02yJCld129FOeWaIcqAGkDh4y/qbjGUpm
ImomeSFwzfU3ftzAjxys5yr/xZLhox0vNpvC3naf25ptcpkQwePyEuIc101Nw42MPTbbkTov7nyX
5EGhdjiRTzNeov1maJBhIYrGAySxj7gueAcX/cHBfkD9VtuHLDcgPRfNwcobLFC4lWVYzXfp3Lu8
Gsho/A6KfZiG785IeRolNUaYrnV2MZCOfuJSwmJurnDO2NRQLnhuJdcbRHGCpHrL+/wrHRaIun63
xX1IsJIAv5yLh7idfheex3H3o6gqOoAKyKT1rKX2SxWbYH8d7dapK7ltWYtIL+FMNOwKH59HYocn
V1MExK4qdTT17hZZMTAEoosUAwGvf7yhU42nIhjz9gEezNNkVC/xjPDqoV0AC9blfV16AVmoKrEF
kmMXjm+z4X2iMhJgFkWOOKDSQqX/OyxV/oVaepNDUoPxwjPoIADJpvKlHp0Izt986E37VMvmJ0fc
WR/naW0QEbGy2xHDXdeeK1ANo/XL2Pmm/bB49c/C7Da9pzUbBstcFlG6y8Lukf4a7anMX3pXjQ5r
YyGO0d9EhvWZ1+zDcrAqq1qzAvIlE+IzPLJACnejx9rOxhkgeQkK3sCFbx4mlg62pu3GyX0C4PEW
sqOPE7xOdQZG3zmIyHgOExIjTc04cGQ7K66Yy+j1WJ5MuTeJQw3H6ZO2itVVn38IyNhZNbIqygm5
0bPyzfCJvljGzagbj2OafOpjATqsuUWp9dNsZ8LSMmqtcvqlT84+80YkwDQlrot4v3vWR04fv/1F
5rE12PEh5OTtpOjWNu9kRtLaSjKw23I1xtCNeLArw6O7gLxydDgVU1zdIE61nwSHHHEaPTot6h5y
VwEnXVhy/RBMC1eLmL7iuL0mTP1G75EdygahP9jUllzHpb1FU/5kFmQ5hsA3UsIuehKDZFjfjVIn
KEmDuoLgjEMc1IAZyXWtCdCRE6sQAQ99KT+FDPfZFB3pkjZuQry3PwLcFOa5GfKPiPqebAHnOmbj
bkICGOkj/5hxmMT4RZbYmxPKV1137qVGqGBc5DdMH5lIoeB/EUanZN8gYVDvCNc5uYVx1nwRmJbK
SlwAK879pQV+wwOZ93k7faCIxJ84u+Axk35TY7Fci8G7dUm8hivzgcGFO6O+UMfkXHQLNvF2PEfj
MMM0UiwCY9qRjPClJe1xZqfYLuYFkuE1ke6bP/j/wd6ZLLmNZFn0i5Dmjhnb4AwyGKMUkjYwjYBj
dMzD1/cBparMlFlnde17gyQZoSQDJB3P37v33HerZmFxEKoXFd4QMVKMNPAAjOLRN/BiwEV6H8Ok
l+lwqN/FxfSQeqSGBU1ydJccW99UfUfJfJJT+TiU807Jjqks6bNeh+OfrqLFlELB13dbhFvCG8Lb
IUC59vPW7a6x3v3tsd/u/vbPbv/i5/9PtYdsBjHYFj6lqPui0kruxcIpbOrBg+SNoCNAmBiSi2Az
Yl6eyxQpOKaqMjTXw+3Wn4f/w2MTwxOYD7RFvJEs826Iq3BOFmShK0hUlqUOfZKLfh5udwPP607e
8q4R/dCd09iswlxU/A9A38VbJymAIhCAvmyUb7EvWV+uPRX+srvdJH0+yihzeBSXBEIyf9pHvmJR
DoqJ2OD1YCjg8D9vtRCMMFYerRwqsND1yXdIvmYZ4WX+vJmtz3K7r+dubdghotdNtqGEa4g3qZqw
l+Ovw+2x293bDzwiTHjf//3jdr2FQGzNWrFH8hv8iniS9UFdvrenoWOiiRqWCZoOO9vkwiZGFAZZ
UoeMU+vwduvPw+2xwqgNPFRffD08Rsb4DQozkSpNhVjKzy5+TDvOs9SXhfENnqdspgBANatGGJj2
MQtmtqI031Z08+C39KrM8XsGmZhdKgd/FUC1VX3Wcp63QWAQm8oyaTllBE28aWA8yeiEOfQBidMc
NvZ8lI1gcZ2Ha0bS185zvGkDeuPj5OitjLkIsluGMOa8iWHOw4FNQLo41dUrZuzi7TDvlirIDrF7
MnJ8o14dWpNvh3ir5qs/Lc9+OmahaUfdOaniUMz1lyZN0BmXUcbe+i5tsXG3te6vnV0HrKgu0e+s
+DTnd5UznDz8MiAlJU9jIjZFPcrbXxTpPmZySU2KZTD2jfaKInPrFm1B58MUJ2MUT9Yo2+vgNPfI
y4CRVe4JsVp1og6/I+k+z+8FaZBx2VnXwbSs69zFfPstslAM92Gx9A+vyNSOf9JfCwAmRWnfN0q5
Bz7Yj6qb/JMnreiSrWHI2tpG5FfLgDaKr83vrdkV92VF/U7g/T3Wzs7jv6k/RXQLZs5qFtD+TUiu
GIP28zghGR2tqnww2qV8WDDD4+m6G5oFRj/dxRRd5q5zeVecNqLEFd0C6K0or4nnFVdhvDJdmu7R
2DYYMHNGKrTbwORPe6BpK3fG9O5zOtL39EhPsSqfzXhlb1b1fFmzusUPixYBYYHY1GtCHksT2g2d
PETQXJgoVYtlmwGUYZBKv19qtptJMV/lxEC4DOaLWl8JsycY2ybljRQePkrPR0jtxrwrRHtvAk26
mxkHmLAH8wPXO8KoyWOnANmJ9U1kooTShIFKwUyO30pQx8EkdK3d7bGfP779xCm8ZDv1a3jBeVFH
0HxA1sbizQr8b727XKqipnZNqxe7mWihNdcoccPUiN5N0wZT7me3tr4DAnidi/g+K2YUFfV5nOSr
6uLirrPl+8rCVWkE+pNnjrRvFrqy9fJMvkd/LnILmae4OB2VonTHS8UA5mh4JG7lobbUpS2p89J6
3ydotZVFrjNpZndKDM6m8oY3uzIR13ftNhemJl2z3QVJYm3ciDrVM4LnOsY1X6kEnyKo7o0th9eA
a5Ux+U8jyUk0G+ZHODPkJZkw38hLmCpKsM55P0bjvT9nRHFDhXHZeOKrepQF0hnZhPmR0TZlyRTs
IgeaLvGXiOMt/VB49x1j1MHaDgEW0CZTL1pF27ynbTV4dQcgncBtmt9fx5oizCvEp17rA1nNAYY/
a9ga8gx+lDd7sX447O3usOAXeyeentGr5nfzVNHpi0kjp3aQ7mM0xN4mcNTeMKvpPGaLv5mK4UPv
Ws/28rwkfGySJn7sCXW54J31QX4RYAJjSg/V2VBqooK8ClTSLIQ23ZW62tSD8RZpJq9mUjLbzSoS
jJbPUbQqsIfm2Zf2bkyf8duz4r8GHUzD1CvfzU2xNWbrUtey2PWO+4Qp+kS27ldbPo4DBBxFFsC2
8rtPJYoP3BDzfvbY+vXT95K4vVPDhOTRmIj20z0jNWGaZ1nt8SPrI+R4khjY5+1BND4QKWRDr+M0
5PNhIgFRpFSUrXnqGYRNpQR+T7rqWGEqlxN+WYtNjqUIn7VAOztaLJtEjfcVJjqqODSDyJnzIqt3
NCgIhS7q715sf/E8fHvwwQ6it+hJpsHL3KrpmDgYL8l8kmdCfYdEmm+9Q8PFacPC8+KT6icLW4bx
Jo0rzAXmuChQ7Kb+lteSZXoIK538kDBdSSGvKBDzx4DibEA5288xWjFDyTu4ZgRcs4E2kmyTN1yB
YUGFaynZWuJMIFNGmwKGstv0cKcmOhFqbj+nfkenXgPhW/EGccCEPP7mt255BsyHVI3Nzx3S1eph
op1wZ87+0XOX+shut3xuWv0OxdSXwU6/p/03PDMkqpKHunWXGCAse5SCk1U4NPUgne8ndvzMA6Z3
vibFJAcvSu+s6/afhVP2+5r2cufay26ugwqm6/Qgk6nf1S7Dx/oWEpVZzsX5nBjWsnfYUfJ2P+hY
Oh8jR36vk+XBVYWJJLrxd+mE254J/V2TBGK3jILvdkev0DUpm2l6kHIWM9HsDQyMkb1NLA02LLEh
4EZguouFT5cb1085W8+dYTZcfolqBUk47+B4fzWH8kAa9fJqLOmJFSkJY1lenQoRcCzkS+JQM5tF
SdRCFYG662usuSuTPS+/T0aGBxQqLkQ74KIaYX7qINGpoovw7asda5RvQU5nrG1sZmdov5zE33lm
86mfRXBwdfNEWzY4kgWJkz7CPp08o7zHBcSkYheI+JmZ9ZHOkE/+DWaKttPiBP50wQPRF8dAU7j4
DlHaVV4RijmNIbzJH269vC/GcuD/7YaOa1560gbe5/1DYrff4ml4rdEeUKg122Ek5riJxKFPo0e6
LP6+jmu6z90MlL2wDwO1MTw++YXY9ZH04HW3ULvfKzrAhB54IzG+3X4SwTfRockcemOk/hFfo9rg
T/DI+Slt/051aByLnPZExJZaubXY1+Up4y/DAQItZvZldDbi72XrIa/zM2vLYMw8K667+2xi3pQl
hn9PSrp/P+fGVo4o58US2buqUNlROB7M6c4yjsJreyBvmKS6Uoyhhx99o3kTvRY0CS3XNB6udF/y
g9Oj0xEwdnZ1nX3J+94IbRJN4Lgg5QIxk8MjddNm63W8esKKU6QHcRGO1RtINnX++cj68NKsuwCC
hS3+wlL0QEMRh51hy3GpinU77fumfvt5F83JAXvQeJwjnCFsshkursXfHDOxWHMi11swnRAaOOlu
vpnC8gAJ5+3m0tBwLnJQdgAe35eL1zE5xDd2O0AyqvZp2X/gXncUY4JGQ+TnltC0c7LeUj5bF1A8
p5l+Kl9BQpf1Up5121ZbZTRAVqOFrX1HIB+Likvgak+QsucwF/am5dNcJCTxVcTxsbjjpIbJzRt0
0fz1Z+A/5bk2onGfOMbb7aEs8WG6FDle4M6xs9PYFupUG87ObU3glnG7R83ckiLFYRjBN07awbQT
9JjmCRbBo8DqVaYiHPHvr3xr3EkTqWAx1p5yxkXAO44e0ECGVfILaUqYH0YNfc6HvjqjLalBrZEE
0kTFFxnjKysJMe+Vf+2bieFigUsJp7m9zUTWnpE7im2PT+quUHx8HIEST8WTOsMvVrzG9CvbVj4P
qEjPI9uTTTkxuEhBHeRyomGyGrDxtugzvQV97kSPokObB2lZFaVEkJF/o0W9pbsQ0HkkDsecRv9Q
dfGlS6mO+iImS8shbUy28bq6xAxCbg96RL7ykaIJroKSnbvX7Pyy5ooxJ+fMt+nt3J6QECKvdkJS
L6rzsJ6EeGJg0Lfqvo6D/tTAjri9drJcpvPtVqe4tvYpRVQ7Nw9YxdQTsJl9JpuvAPeXU8DMNzdV
Q2qJd+oqQVJzPZ4Te43+1dQzmMwfuoIXoMT0wWQEv639hsSDFnK7GNz1sv2pBhF719YOlKGYcm42
3c+c6P0y9vk9Y2299f19hU4oNhyUUj7dJHeK8ZvHa0IKfseYObxqhNrbT/ZzNFLrzUF9UIn7yRra
92mBENogGqjQSC4HwB04gWmYe+mvkNH/t0P8JzuE5Tpke/7vdogjdlyl/uaG+PlPfrkhpGP/4eM8
cEwLOSjWg19WCOmKP0zbtSWubvvmuf23FcI0/zAhFpk4FjybgYQPoO6XNUL6f+DBdvCBWyCW/1sK
nbRwdvzFjUuMjwWwDJuD6Qof0Jj/mzVCuAFNWyc2X4RODRzeeX+Ef0rYUSnvM0XdlpcAXfRYnmXX
2+/8RVAEB80cwhEPDoNcIA0xCM6jcmRYRQKiWGxQDgRhoNM2zgLJNBWHbA5DAPtm6qiEddedxp4x
d0nq0fPoG+XFytpXpBR70TH9tdFcz2y+wxvpmTjGTRfgLvRMBnm9ZCIaDZQ98dhiNgKJBlY7YQXC
ppoH6NuJPbSOqmNINZejdwTwVO4CdK+Py4SeQ7hVt60SKK8USU816ygsLyQU/UjnrmtT/77r493S
uu+gI2/NoH2pCWSw3UjvyCh3zjFT9KmPj0tqLcdboCjQI3TP1VnaaU5t7jQboaIYQwhJDBGMsLvE
Xucuw/i1ZT1Dpm1TO+ueXuLYY11yv3TO/Mbq3VzH2Hsy7UZjp1jX1Lli6pQVT7PT5chOPCzOaWDf
UYw5zzhFtzZG6LfWj37Q0RjugPYW+8lyie22cYsoVIsYG7bZmKFzDXr2vytAZ0rXOJGxR6AR3xdT
BAfTo8Weu3YImPRHVY3Zw9gbHwwlHtvKXJ4LZ5qxlLTxS6lQY3mMTpPa1vdDQ7iBqXMbkKb4gXBh
PKsEc18XuJAJclqUU0o2i8B8R+ApVZYXA+5LSqKIvJrimRnhX75zv2gBfwU0rK723z/Irut7fDkE
jALprxnJf8nNLpiws/1u3ZeyZksvov7oWL2zS+AUsB8d8ANI3e14XhrJ6ScK862jC+aQJCaETmK2
D0OAZNRguo9GozqM2SCfPCwywL4H65FZhxvEr7LSK8PXj0NPD08qE8NhSdIZz2i/Z+wLa7yX11xm
+rTSuQOjK8KJWUc81t4BgXLFUM5TiCxJWR6CUfItI3uhpXlRtIcEMcLOzXtIhR2jLZ199oalfWsp
voPFez/kvfOMdHk3LOMninBAwS0fVcAiqKjYxaRyfm5tv4OAgaAamZuJMAVVfWkhW6HiCV7++YSb
4u8JxywdUPrXRcj3MYzZIDL+fsY1jv2Y7Uv54gGgYecBQ7djgsTO1rq34mITRA6mlyR+yC9TphER
zcbjpIdPnTCMbab0tK1nXNa6b746fUkPIx/KoyULMnZxd5KQeK+kSvepj/Y+Xw9xzQAA3+VCHOwo
w3QanU0T9aQAptajTKtTn7So7qYvq1swzPXw1maGz6ZYPdYJslih6OksPl5PMs+xT6p3piZzlbO0
hotZB7+PvTBvxo0V19Oj40fv0cSbBwb5aK20pKAvIcl6aiGG3dMf2Xxd8lyXZF4v1CD+pdULvayq
AZuIoho7qP6oROuvg9c18rQ4isX6Vrr9ZWxMefRAouM3VodiAFJbl2n1fo7Hix1ZW6fA+N/ZRoc8
CqqTP+l9kmpvY6UYD+y4wuQ5F5t+xEWtksoi4C2xw5QtINehay5W083sBFurYwhJtYireCOHCveJ
hgjUpsEHbxVGLeqSJTQWtf2uaCv14tjDia4R/rY2jYn+zQ5JlTx3PihdCA0Qq8Z0tcDEgvlZf8BS
xUCqxK4i2mab5sRkJS1zfDq2ZN7Kd6h0H5hO1nvRYs6dp9q8Iy1m3AeJnx2VgnYH9aDg04zgd1kh
iQoopNY1SOnMvq6eXHKezkbicyUh0XqzDHo+12y2LE3Pn8p8iz2hP9lY3qLAHzcDXKh97Rl+WFro
CWKpeyRStrOCno566OdwnmNcP05x4Iv+jdBB5qEmQbO9yRSYdvhXkm7bY5Ej86FSzEG/kbhqbdaI
GtNcsgsd/W2SCn3uWUzgSZX34zhjicYPH2GCYhi/ZKDcSHYo7Meox01fRs5hUigL+pmkBTfwNMpK
Dh4Yb133dTjzl9EXzvQRgGeJIKBDPx/N22X0P1mmQpUGr2kvtXvkS0DhXhIJOzvtARweFi8QO8dU
WMQhpnEWWq2zGVcEsb3YLdESHpenLL4kJClhKdCPzA6/Yl4bj/+8DDD2/tvC6wjhmwGyRIR6VmCZ
ZmD9fRkw4yGKYgaSz9hjnDsM2tC2SpKTA4+M9cFZTktgN09Z7TM2I/Kx8XrwEaDkDU+d+LK0O8Gg
AVX/4sCd4+tVlAMZ1y2tKi7vpyGevkGecF5UESJ/0H0/XVryxHMA6T7gswNQJmfHYK4Lja7fFInV
XWtff5gCJDH1MvWnES01EtAZzFs3m5cgztXO9Q4JvFxmrWYMCYSv4wWLXXpXtW23K0yJUMEqv7sR
4QhJ3Pt3iSmZW+poOJNbSia3Wc6bmCzvBIVi1RAZYK+Mv3FS6c4RZEdE8ByjL1OB1r0QdkH0s70l
2QlOQsB2O/fWAShrP1YMtXEsZ77Q4O3xacLCAGZCPaQRiHaC7kfaExVUubl96Ayv2NLkLvYdrlCa
poZzrmfxfiiST4NWX1zMZgeTfi7MlfhcSPTzQyzpO85IbuBwJOio91BZabrYjrkJyL4MG5jqqU7Z
nvEFPruBaRKAYg17FXUjmubOvh9L7Aj+XAiQHDN1GRvhs4p5e7spRSA85SkLQHZoG95RU40oYXR2
300u7gEs9IQajuucKftWedIFy/isjCDZE6libIRltM9mKvpLXiPQLhF0VsVFlmwJa/ih4Afp0a6H
4zT0P/75U+uuH8q/MI340IK48T3hu67pYDJeITV/qRZG2ttGvDTRMz47NCVDTAazS5LE0pntUdjm
e90UR8NYpufB+ZouwXxvO3tJQ3ljqaX+LCLrYJTAfA2RUwWjj9oqszJRWZjTpRhpZxvLMyb3FJuS
axyyxn8ib33+6JcID4HiJM9MInF6BmDsbZIYFI3vHbLtlVO+MjL8ZtjaZTHd1xVrmeWtsVxqyi9m
TAwM1LMIOcvyxVWjPHdOtoCQQ77UWvcEx5eMRC5ThFLALVGoGMiPnp0obyii1yBPcOcBeWULYqbj
aC3IIO3YBcO46/jmPKYMQJGr5t7Bc2CFqt7Y//OJt9f9xG8n3l73NtIFJOSZzm+rRblkbSOTmBTT
Fb86pXK61prV8wMinuixRNN+EHaCZN3HHdJ1JAQk56pV/UU7cHdxM6XPRXUt6bDs6tXCOuM73vYZ
KUgR/DPcqMamsYfgirkWhzeAUkikzrVshIE1LT+TtJidoiomBIwlY2NWrUe6es6ewBnomsxW9ipR
HOSZ/7EpkwoQDKFCJd6vi4t6E6tl+wJ5pN0uIo/3VMkng3ZZ+M/nSAa/wcbWT6cNmlZK0/QQvPx+
ksaiUQ04NeeZGpErZpqZD0o+tQtAwiYZxIHn/OCaaYaAYepD0S8T2xWcQvUgbdTtLHVG4JSHrO07
at9pxJ+KCsa165jGrK7pAgUS5KOkQwRSQQRlf2dFAHbNsgTroNUQ4tS99+r0DcW6fazaS1IMF4Fp
Y9/qBDmMyRDBj3EKuUVwCFrvC5M658iquLx6yH+ayQpOmt784rfqMgyERGnIq43AnKWpGEGcFBOW
vXS+5jaLHDndgslLi5yFZlsVVHYIL9kH54JZB+FRf5rx0xE+eE1jlXwwpOMcS/U2GH1zUb29n/sM
Votrxdt+TuxXIWfNEH2BeNfCL6WQYCEJcWGAXFUF+ysTS00yjEhQJzRAotvUrTQ2AS7EO4b0H9yR
r+XIXmc3jaVz1/i4pG1yJY9j4eKJL115xg8oSUyIA9c4GhRNj9Ie1c4IoLQYXV5ALZ+x0ZLx1Fbu
BdlM/6wWHB1dhNepq8GyVvj6SPFKLgyqPvRWy7LRThuryr6YaN0++yRRqs5f83wi/1hQE46U4oy2
rG9Du2F+Wd51K0y6LGj7yZ4+1+0KZJPo57NAXSpRX5U2HvJR+g9NbdBNhvq8w9S1lHl7ReB4qgVq
HXA6jAwrGeKkqhxa1WbqGaFO3JMom/i9lRUOiEg1P+FtCZvVWUE68xvjf/lunAK0ccC9y4lkHWFj
rCNOqd0NGCb3nUEvNPW9x06/K8wifUDKd4W8lexNB5A2AMJuQ5K3MskfI9j0rqiZe462Ao6aj989
2SPaAhe417S+6JkV2StWzUQZyYVpSrXXLe6Z2116qAevSL+CJiYoaqKK4yvFttfE7OoDIPIzTjuD
+gvVUn43jd2LZc3FPpnxU3gdoZLzFIt7Tq7/Ex/yt+iGv25IWcx+X+pgqbEdlb7j3Bo2v+1IUZ0C
PM4GFI8uxcFUBCmmot4LWzoqVy5Kz4vL0o8wy37wMuPFTJivmcSK7fJxqg9zRJy4TF0qinVGZTnN
2UqhWKvo0SjKJ8Ioy9dVzGh2y5MgXeOo8J3SbEjMdwFaDfQvLulRA+bMytSvXeo7B9Fy3b6ts1bT
gWnP2/EENYd3Iu7HBz+Lvg3+8CxyCy4ysB8QlP51gHpzZ8qU4EUaKBuumT4uThhP5uBPWGGhtdCd
6dHUyHzfji05L4YbHSMwshvI9ejzjDWYdPT2DcaQs7H4/jWqK9SsBd487dYlTxyXD05vncESMIcI
AnDUZdx/9PRywk2+vLqyHnZ5LBJw9CT0lvppKDuHhkyVvLOWuj5miufNjSl9LaIXN1h/WyzG/RT5
RCPZZP8SIIhGOGJ1E178NMhC3Eer1qsQ1iWN0LNDfqfz4VhvrStzwuHM7OIiBzkNMJmJzxXpLui9
rytU6TnuBZi4RDEAtBg36epYBtZ4lms5E6co+HMc3YwwJ5jilEzPnVyIhBmsA+h7PGgOVy5V9icr
Y0M3yYVqXhn1Ps+HQ0mxR5JbEV3NugpwW5Dsm+AUOfgJEQtdZyBfmTL6GqPxHnbZsCsjLQ7NLFnj
4FXseoqOqjJhCpmvQiSQ8KoBvWeEPDaqUmcHHnJLnDz5Jri9EC0G8T5CLovQ36Uln9Q1EzTdZ8c8
gB2FvfQtSRErrGgdhvXQYwk8JzkqD9jDttEFrO78xHnYOm32lWhx+VK5XXZwKouYJXrgD6gpbjjg
TTfWxVdpP3DFjT4bVTtvo45vJOkJ+Qk7JnD6IDpHdpFdla/CCknsOzS3X2jYyPt6vdfVwTkgpRH9
g4VU28U3XXbZLob2snfV+6I1zIdWtNZjRIbfBv0VEYoMscknL3zewiB79lcyflax/YY4HzXjF7f2
3af0PXLBOEzI09pPR6YQ1ZMyvqmOXLSOaQ4wJnr3MXilwzw4/laKyn9nL3mBWbmrd0aaVwcU0ATC
Bu57A8kcqmmulVlsueg615gBrr9TC1AbXpN6JXFJb7qpTE/AYd/puMJXKUoRavE6WA0lT2Wpj/5Q
HOvmniFOhZbc8fdd1X2TVuqf54JJs9chMyOLbh/LROHJ7tTTGKMMg5G4j3Fmsbzq+X0W8bGjOEqS
bvlQT8i4oC2U28KRGKtYxS9MpDImkh/1VHgb2/W8o5k6l8HW1aO3ij2MYcoftd289ECR4bDWxr5y
gvx+6cFKBBHtyUFN1GRkHoZxn76VCjQ5Pjq4Ej75TUU5Cj4ta+KdKRMCXL16M46D95g6mp4DiWcC
FX4S62A7KQXZEHz9PgC2drAHu8WcIfcq7vzXI0MtC/NfcDKQGV18O3mXRp2x0/ExT7vmWM8jbpDW
Kc4u7vJtz/7prjfs6FgYfruXDWNdHEjDs4QlKJxqJwATbvMyUQt6zOhxcmic2qQanYp4IBDbtsiD
yAqYeA6eX08i5iW4C13OBKWlq8cX8i/ye9Ofp4M1zGFBfhCkRMrm2fnc5bo5sXnHPDFnuOOD9FAa
s3nFdYce4KD79Guejvle5L64mLUgY2jwt6MXwf+p2k3sztHFGOvlOg6MGgPIyXeDTd5QA0bzuEjr
o1d6RzwBHz25mEeBXOkUSIqEjOSzTaa88SrT+tNCs3gnLLCJgz8+M0MIOGnBI18WrOuiH6+5RkBQ
l9aPvI7RdmE8eLPn8iFerQO2rlnT7Kxh0u7ug+A9Su7yA5CXBdyLIwgi6dujS+3+80r5/5Ol/zRZ
cqX5j6jX8+ey/dz+bbL085/8miwF9h9QNjzPEcxwUExIxkT/Gi6JNcjIpmnr26iPbluIX5wtcoxg
EwjhufRqAn7Ca/gXd8v9IwgEzXM+GS5ee/u/ijiSN27Y33Z7PAFlKXtt17F80/2d9VpHnZ+nMUJL
FOQnK80F8JJeXLxunEKIFkSpIXMsZ32QMysLUL+8Rn8w4VHxHF+HvecnZA6j0WxdlZ9uj2Xr79xu
DYoW2p93K7PYMDlxjrcfltEnFUEZGuelDOWqTr7dAkZehk3fW4CLsPH/6+E/f3Z7LF9mZMJ//phV
PTtoKzs3nom0OPEJ/1I2HqUaUIqhPg4FSuk8uCOEyDjBvihIKwIrY7kNtn0YL9DLW4Vu2hwU/Rac
lYsLo68JRE7cvXgt4wmmgG1sx4TdLgNn5gCu+4Oox/rgSUqQC0j2I+x2e7sUjghvhzZCxzb7+RvF
DAJJa3IzlM+dT1Tt9nYevahkw+EbBzk1GoE2YBCeT4e/3Z209WlpY7Frl+nBy9ERopxgoLYwvm+x
AUv2t/Rz20Otyym8HXIHLUbpF/6dbXeXPGI05QVOsEnNlGVmPRiLpG11u4mMQCOqIlSgiNttNKjh
7s+XcXst1JW/XtXtLq+j27difAo02TS1Of31cHsMqOp2GqFnlCkAI/LuMXtoYmwcrHVVjkp740I0
2tmGZeOH8iGguTdG/3oQFtmVBG8ep24hoLfQTPu63Niz0X+ZCIdDPuCokL2akhDmXYXIGG/zPCYI
7iPFFrnWRNUsFjTRZZXjO0N28IMWxd3Yh6qw9qNnVccJgx2ZBkGNIcZC8k9uF8QIq4oAhLT0fDOx
hOyoNpLWPAraQIS2ZsBR1QEgmEjZ4SidfqNr+SWo/AvMjDKMVtH67WD2ZCIIf6Co4yFVVf7eh1Wa
VjlCuBhJfng7RKuO/XarmlE3y/w5Wuw3b54N0kjlTi2JT3SAdP2T5Z7yoGeHGCF09fhkBmm/C6KK
mAs3n7e4pdtw1AGOnspG9CDITEh8jK2dGfwI6sJiV01DpViAguqfv62LmAj722/a7fep/QhYGFmh
dRzImuLs9k92H9l7hrZix2jhq0GYPB/RZtoyf+vRsXRjWLtyDHvYxEwFVhYnbUpCvdAZJ+vpcEkq
W2h4oMS/nQYn4yIvtKYE58/+828vR8lZiLzk0EUNERnshzEH1ywC6+F26/bddIox+PU1jVBSiL50
jr1H+MoQnGyKwmaoE0gAF7fFzgkrItiMLSbsOgFF0dZsLaNZlMSjMyXKIbRucJp2d26fONuo16/u
lM58xDw39OAe5LDq9llPIzQp60OWqWNTTcQW4FhvuxGxj4cjETtJK2r3RE8GQrYHJtuFEUjybQzo
yp9b3CsOEuxxsukormqYaI6aXdSvoDEss9t6IOnJYw7frBYCezUM5CUrRbfeRfkjd0iTPxfm1IVN
TPfcXPMkjCn+Es98QKshwLnaueo44KfLBuWCLsLAY1BtwcGdDpLzF0KqJh/EMn/duj1GZsiA/yf9
evv2+3XbhEjLWA0WhGO7wZXxHfovBsSOcPlMDOVdbRHVKqSNh7ZBsfbzJWX5BPun297WoNtDoMu7
O7oMSPXyz7JfBX7rIfNz2lUEy5BJydawrY6IgLYOCXq/vgw/bzIt31S9OxyD1cayxgsHpbJ2mRV1
YRY8MhtCLWsuZDlOwWjDAgdu/G+pXEIMwt4UzJCyWLKF8h8DqcFa3M4snNnZNs+jwnSE7+2daz4t
BXu8KptZX3CnibxhB/DvpRdo+HmyEaPfVjs/gVcH1psrHhSoo5CadnE8Phn47sYE0bOt9b2qJKQy
Ol2wJlW2oSQAdAdzCbGFirfNxAzfSRtmmC4cpUj1oUGMUXi7Rf07bzyjOxZ9gK+84u2gH9mE7Cv5
VKx3I7P/BsYDh1Wi14Q+ngpdFMueZ32fM0vuKlXk5zER2Vnvq54vnIN4K5zSvAYtud68Hbw/b8EV
20Uuy2YTV85mctEeJzMhHncU2Js4t6uTZVrFmR5qcZ5lX5z7EaFdZaD/LTpa0W7ZQWFhNhpOdZ+e
omKNKVwXlC5KwOeJzWJBiRCCFTbmU7SnZn8uUazVnVXtat9/Ksfm2Cy5eSiqrguttK1Onode01yv
BbfHZleb+GwZjRPjNYUtduQDjd+TV5I34tQDbTFmc8khCvRDSffipNz8fpjEdBzHaQl7g5CYOSU9
ObKjbdrOBAlZTrzzM2awZFQhySTqgt86p9okvo6+Sz3tyFXewhYm5oN4H6Ka13eqwMj085263U0o
hA6WN4V2sCm6ZQS+2z9P0HJT175CL6NvUtskEHfkvoQBCn/2JuHtUPoavB5WITLVqlCtZU++1je3
Q7ne8nWRnhz00OipyXv++YPAZVmAepF/b6YRqb4eL6ZUrF9dvMlME9NyI5/TaoSg6A3ErePs7deu
Rz68qbginpfizRpxPI0GnAQxi8NkSxig3gv6IHmQ/8PeeS1HjqRZ+onQBukO3IYW1El9AyOZJLSG
Aw48/XyI6unsqe0xW9vrvagoMhhkBhkB4BfnfIfJ2gbT3SlBQRPq8Tn3YmsVCoVGY3wBXNXBgQiv
WqMGzx+j6wuWQ5pQMytGxtp6zUsxiMcs1NkqxrPCJGT69NC3dKBrYPWwiJ+S6x4x7d6Oobj6rr3P
mRmuvSR4Lqzkqh9x/wnH2ZH0g4tfYN6ZvSN8yq0ewAj2VjI/t0GE/cAdds6chpygm2cBx2id5M+y
xyhSUOM5k4GxGImQl8YONGR5A97xykwqVmVR/E7oEUMVtuMO9RMr7QyfdAl+ROKrERo1PRXjIW+c
YpfLnl2DzjdVVy3XgY+auTJQwMZDX0i0CWMF66Cz3kaxIJ6Kkq010U8xQ+swwSrr9cvVJ+DSMg8k
zIfaJNkugNEaZmors6HbQImMV9otHhM7QIadLJONWVvPjObWTAN/hEt6ZpAbX73piN2QN5u2BfQe
zoLYL3DkKy1+W8PiJgn6R0TOdLhqiPZguJESDwsRliIj0LPYFnOCG76HZN1x0Flod+tjmDKoysm6
wYxSvOvOeZ0meLhDXMTrmt5c+zUTyzw6T/q98ar4bHvtMZhgzwayq1aelLd255TQXif+vEH4wUzh
5PYp6H0JwgCVMyjFO1Go9CFLMDHYTg5brJBHx5/ytfZM5i3I/wUE8Fqn11oUYBspHHaGR/gXvqsn
m0H0ijdBvu5KHOBgV45cVXeli8ChKoWzyzWyeWKZkFiWbwPxEEmScskjvriULRwB6eWbAiXxxjWG
d1+RpBfE5vPoMbVMxcOIqOjgVv5bhomcJsZlVYXVqbsW9qDWLovbLQOW8VqJBnTosJE1nAXT8fud
NQdvuT9iYuWZDo8qAlCbkGVArhRnOrYQcYu7f4qfXN9Z47IyDzPTH5hW1V3vAAGp2KKv3JGHa42i
1wOHIflvTFlzTS0zW4CGcyqfBEijTT2nV7CDKUnZ56AxT9cOy0A2YcP9FMXpRk5wgVrbI2o6+I14
mhOhS/K1W8lsT0q4uTfMhUo7Hlg03g5pBdxMKQABBapgIwtxoTUJMw+gXYCVcY56xI2D/zVDCT4y
Cu+iEf8StqcRFFNVeL8No97XFr84cpmdk6fbKKheIl1+RrHiaeO6XjezEawULwyy7PizkkiX5aDe
LORun1YvPgamviPt8s631CtZYfRQBIOt8eIQ1+XJjRXkmCOKo1VRaF/snXUj6JmmpV0bdIobnMsG
LZZXE8R0ecCfm8uD/nxaXr6zWkrLy51/+/L/431F0l4jdEz0FMPooDoCJVBR5HDFtXTY0C0vn19u
kn99dPl0xEv2zy8LasadHchr8praUzZT7F0+6gXOzwhIEdxS0ND0DJe7LzfF8qg/D/1z3+UjITqq
t//1y39+TFrheb18Ov1CPVf89fHlh5sGoP0pxsazPKs/D/y3f+DPz2HlsJSLrgDTcPnuy5cqKud9
mPe4KglWmevmJV2ucczOy5MKSeLKWqx9+aXbvtx5ufnzmD/3VdPS3f/5/G+PwULA3M/o3zAMVv/2
sL/9vOzSMPzte0F2lac/95WqTuf1X4/8j89MBQ6Wdh9Hzb/9OCaE/S4b03sGsPBjqlHeWX407kqL
QnvoGH/8uRFL1XX5tJmmZnEdzZvkUmsN9TJG+fP1vz7/z19z//VTLo/P2pgUeyIpRuluQmpynp0g
z2Qwgb1dWuEcoMwIvJqueGaTjRikgUrV9dSGi1378tGfm2Rxaf/51GwGhrCyPfy56/IRtGQ22jh3
1tn//IbL9/+n+zhiEmw0/3r0n8dACLyvScyGZeBYJ7bX3LTltyEKEAu14f//oPb/q6B2RoRLHNj/
Lo4/82PUVzb9zyHm5Zv+OcT0rX+A57dY+0qE9ksk1X9HBQT/8CQWGwsBlFgmmMwp/znCdIJ/WK4d
MHCkSBFs2v/o4x3xD5SpzB2Rg6Cwt9Du/3dO/d1fOpS/Qsaib+g+/0fs29/FbS4Uf5QqvkeeFiI3
2/5bWBXJ8nELgSA6jSBNy6XjyS4DIKGNI3owtogRjdKM+1W6j0WdU5j5ZXwwNYukHD8wWTdl37Iz
aVO4GnJZhQYVuoKeckGMbUxLVNBt1gWqSwK24yz9laEz3466yDemoP8NTYYWQRIex2b8bm3mUmr+
+LeX5D/8lrZr/m1Xze/JX4o5smkvKW/mJUHh3/RQukMlltm+OC4RmigBsLJhtz6ES/sewiE5gVOg
60DxvgloLvEFcl9U+e5aNhjF4BUfQB8/l6Fzmj2Ti3nrEbKQpck5XVaLAmsdfKqTChCG9rJbE9b1
qzTMT3oZ9+5yg4ZVrESgzW0YhDtXRJvF6ASgnZq5bpbreLktBJPW3TRnCENz1v2zoQ7JXDTbSeqW
6sIez0GXRTx39yNzamrbbArQaLWPvhFbDFC4AczXnApAf8vq7XJzmbmAvZTH2bj/c3cgWwgpBWD3
tCcjAWzTwUns+XS5ifFxU9cEzvoygL7cXObRThjea/r1Xej1zEssKtAdXKS36lBL+3uocLBObkQp
29KZQoN5rcwk2MJv7k+x4m9WBjLcRMJkLWhEhHqJ4IZJAk2bVsRoOqph2+jlM+tUzmR9dZ9nOjuR
4Orv6NIfBKn0p5qU5pMrHNjHZMquyuXTuTeDf7u53GfUksiJSYJHLuN94nR3enlUx9uvi0YsaDo2
EPZi6axyB5GOTRkpLR5M/vQUHbMWJogKkOrkg3e6fDQtI8DuJTOaYdczomFEBRc8AnvOVetQRzMT
x79GqcE0nDoOh81o6AFdFR5AlzD4Vdg3H3amrK25JJnGFjOAybHuzZ67ZtPe4ftTV4GQDGLjAXPe
clMLYHwXj9qweBIJ6tUAttTz5a7LDaSZ5DwUs7ELPOceC4tBGMHidbzc1P4PSV/LNQnpUuS+gx0e
jhX5mh5vqsbUcpPMs3fCatpuEGXBCIwQarTzOXECtR0a59xW7VXO1W8tEhvuyxsU/WyrybZeXWan
lzlozUB5VUHeApqE1XwU6bGvXYyMCAdXNXm85Zye2uF8WUVEck7W1eBbgBiC50AQhHCxAZJny0xp
FscuJRALm6RYiPqPUQqAOPdytdZ3irb31CbZda6KZN8EIBZ04+MBAUTFsXHATAd0NNcjkKKAfzoR
BnoZDbAR4dJVjjtvrYwG2gzy6yNbFOUqazeHyLeSZdZNNdr+NffTJuIAq7EReQIxNJZhfb0YfGNg
kFtRvfD98sjLZZ/ADMFz95Texg1jvR7jYh97KNZZc24KPOMrE0bEySYEUKXuzkUghH4RKm+VbOy6
f26T/gNIjnHS6qBn3zqGPhIiJQcGR3G+jxOYSvU0nD3ssuywd8ZYPjXFvMjJgV91PfgdQSXjFkhX
ojFYibx+Izgcti+jQKaF3T6M4hZFMokeaKYPvItR0qJ3Xn6/8rnsBdaaDFrdEH1VkLpPzXKTBw8M
a6djxqhwHeQscS8nSq59zcEthm3YeM1+1sV9J1EzFWbWsi7BsVGUGDOQv3exJ9d9RfJa5tfIM7X2
QOAPBkOcHD4HA3FAXs4xiJ5iDEYnnZVn9BU/qLrR81HzsuTfZvbwnVbmbpwjUgftlOjokTF1HrzG
ErqDhTbdjPJnh3yFYzwi80VVhOFQOn9Zaf3EmFF8iQ+0owy/a2c4gXCwCbHIHscI3W/jPJV2fsLx
YuzZRgHZaLp14YffzHfcqHwPe06+LJwub/MpZ9qUtN3CB3svTVNsmzxCdxe4A4AAbIwy6oBRteLV
EDPPEmhiitmL9wPWTmrYcKNiCkVSdtBYd7uos59JumhJPA0fpPPcsc9n9GuASauYJfKGeCArnsdC
f5rtqVnzZEBroxLqbQIgDbM8Bq06pDg/NgGEo83cwMm1YoJTcG8j4zPJi8xhfMjN6GXeIanpoZSn
trnhiHUZzITZTfahkW1/dBVvr9J5YDigN6Uwr9GZv7n7IE2HXZfU32KKb1zfsDZRl4JD1A3L+dK7
Fh4D1UKRGdirGls+g/Wa73CwytygFyLKJ0F6GmbzDJi+hTaDr82xWWQAM5KrMLObvTkFnzqtdglt
9T3gFXKLIjPcBN5wW5N67JjZsWFOvWNTs73U3vCASkiq5aGdENDW0yEtsDlZQXibh3lGkkzzgiaD
lVnAkGeRjLUJ5Qu5I5+yBYftRM60MvSS5mekoIDyYT5mBgYEoBOxMxL/Am1pVcbKOlThvJD7kew1
oNm9ZtM5YKIcvN5IswLOR3O+JykJ+3cAEg8RCVMexJrDXPA0JuMJZMMSNW8Y96Jbvp4ynSvsE9YK
Ys3hN4ovjAX8v0YGBWR74wkeb/VwleUAeJxF1VbBmNvmHmI/uQBEpZ+vx6bEdUNlNj5oDmY2gqSH
YMO+G4Xd/BJ1fu1Kte3zPFi3vttuW8fYLaeyndMjs7NF8VQq/rnsRQQB1Z5YCJC2J7ak3t/NpJRt
quwUkw+JaCW6nvHhQdkuOM7VvWm2+d5QdXXG9uuBS0lyyOaRm8GKR+m5tdyMgJUefRl5FPsqalfo
mkcQwrz85IwDresFtAhyJl2wqCAtO0wnVGwveXULDAGgxHg7Rv5bU2K46eZCbQEAg5zbWYF8xfvY
r93SaLe4wdw9OIsZN7F8Te0AM6LCaxYjXr1jb2TfFUDW3Sp8jZPC39f1+NiMaboBM/eTQ8KqpgQN
k2/u0oCKjB27wtNEsjKSrGnTSTR0Keu9TfeD7tU9qzIiIzDc975H6IlytmVZMAtN3Oqj6mD4jz1W
9USkYLHZLKy8LGz2Ud5l68KgBFZhzfYJaLsMGi4hj65d2AeB+t/SzbVv84dJ0ga7SHdkrXSwWM2s
OzMa36cFzelPz34FrVkrd9uDrGxFx/vUmzeDqCUEQ8YmQf6780nognb0yqqWWWBWrCApXve5hYOG
WGrUBT4wr8yBgEFuz4dctU29kmA+KttlYw9asc0aUrFBPtbAw/aUf3qFZ3xVQMNYGfgErmWKvV+9
Vm3xSeQtYCZq97T7zYv+C3wNQGAsOEFe3LkGe/W8KOEXpeZ6CNwC5PgTRgTqvCg95LkFkbnsORSm
z5kp8srK4n3pObumCdcicu/lbN+SqWodIP2TR5gxxc+gi0dheahmZzsoDR8gBDkgS9hyrEm/oWxZ
TSTuZ+2jjyrta4MRow+qeVdhMl33MSEuoXrXuU8tlb1OORZVmX6IvsMw4qKSIKgePTNoQwHlPioQ
OlfEb9gjQUO5z8jPrE21D41jqcDwV4mN9LyFwShzhW2qrV76CVwfzpqoFDfwT/ABl0uwlWqebFs/
ay1fyzr8hQTfXgX98IlbQu7kXLSHQD+DA9tL7foHZwoZxxprBJIxmR+8s9tjrziCEwcrlQ2wHAE1
SBumYKvRZfhLoZ9wOPU7b7LT7Whpc8OI4WZAOBbxKu9KH7AFmMUNTpYtm2jIp153dmYY+k19Ix13
G0ZMP02gZFt3SK5cfIxrXdq4oF30H4H/XamPsbOfuN7sCZMXG+GpH1Y9ZJVo3q8J+spuntsjNeeP
VPm4i4ry7IwFXFkRXAegdozsHtnF+NBRjlXE5m7KZH6w7OSBEXq4EiYgntj7mtHoqb7YYMh5hsyA
15PCNPLqhxhUu5GbTwUhrrgjwVgwVufVSF8aUh+BjY7Mfvz5iC2AGeeSid4DWiUMGB0sURkx/HLM
22eu+/U9eDTLOzZRRqhp7XyOVvbQCsfcw6Gik/OS63Dyp52XiTu7d8ftODachxsHfjz1kzkjk2ui
o07L5jALdASjhI4/N6BjcSajuvQqtQqtNF2zm0AvlxztjH3YBAAI2x0UcseEi55Ew1YMCLbtKOVP
bVJIRn761OTVveON47G17saMerzld/ZaR+6JCr0JWtLJROWdYXD8nkmNC6Olq/KAsBEAw5opifey
Y/4e0XLDYt6w4bG2ddy9yiq61aSOhVW4agqKmDbml9aFuzMrzoW9SSJQkAfvLm7DazY088wGrKjI
Ecrz21I3z3YRQa/yDL1uI48zOaMBrpjfyjhMzrJ4KcNgr2B1l3VP8rEJursMjIc4NKEFNZO/xypQ
7GZJ8C0z58esWf6knAuFn6y7sJ5YsfQbWSK6hb+Gw7UUt5XBrFDn1MSqa298haVHK0CddmJ/RCV8
KMeyb4lGoWzLgDEZ3lMunGuz9b9C9sly8Y+KnLMEYvgcqttXaklvw6LrzXPB6ZhxkVFYYWuzENyU
1LtmC2J2Lg8qL4HuR+sGZOYqd0W1ozdbGSzMbjg5zhGVI7rgjZ/0N3kJ6wmL+9rQP2pK3mA6jqvI
tp7xRZBq3J1UPH7VSCWPxnRAPY+zecTLl4FA3vZpUp3DcSlK0LOtsjH/Uh32iCL4qjD+OcS8rEH7
IJNVRzWyjAgMNjkBpz/bcs6SPbFV/Yx5Nz0aBjUHyZSArI7Ev1Jxkzi0xwz95YVslzMx3RnCJLHF
9LbYwLpV7EFjt2axFxoTos/5fVJ2siEUFbiuSmCdgZHeJGnC3joh5MkcQMSjvkT94+i1n1HCE+BS
QT4E45fN2b6HorgfNApwEbT3BvEGpUOoSRpU2460vbqsvx2hvm16Ebdo7a2JI256H3Rn4s6VHPTj
O3Q08nys1WBkN3Y68Bxy8AVOFYRrQ7xLKnhzRN5UamlitDZe824+dC6NQ46vDL7WL34wZVPKCazz
s1ezG7d11pELoxHZ4D9Cm1CRRQyNSpyr/i3JxxIV7HSyJjyIHMYAIDlXmRG+JynRJE0Ep9nRjaKX
W6cj3toyh1MVo3lIEaBOpoOOtSHaxOXsbgw0lyiHQNhHY7k2qbC9gAWvLfyU5acCWD7Xj2bEakYU
9ja2Um+tYozveTjfLP8V6JEStj3QgFZxWWe73ntjgsjbVSfrfqrhwlCQTGo+xmb8WhkAXAKjOud+
g0eLa2ydkzmhAf1SRrBw7IRa9fkCfS0kh//yh8xq+8W/GuqZP4YUDdR9OnA77EhIrlOabs0pAIKu
Edjv7ozqJswwnIzEuAej2fAjgp88zsDY7Yh0+TaYBTQacE/q2OEmdr07z0QtVQ4Lbcub8cMW5pHa
/jmtwAB44VPgiGmrA/+xpIhcO20I274K742GC5kOs7VHW7TmCL9tZv93iM1sPT/AmF2r1CKcsqLc
GEuxNlMAeiBkQpYU5bx2c7A0MI/sgXxqBo9cHL8w0IebykZ75kpi2LrMppfnOoHgUB8g1kLlJtCO
IpI4jS4MyaRyJ+ZuDR15DeVKA6/ZzcoBPpMirB+9OCKjizCuRWEciPoTw2i4MeIEMA1HJJvggjiI
9BwjQ8LAEjM+sbkgpc915AJrt7K9DpqrejS+xrHjGtu/JzH7ihoPXj9ctx7RetM15xDoWb88ZCo4
9ovHKbqthbvVRc8udwh42Eh2VHjT6pCB3Uicte+8Zxn1627OpvGH0iI2mgcvVaQ9ehrvQzM7a1bl
wJF9xFqGQx9yblmMT0twBlX+k7bKU0eI6MrnQslVz2WVy2vXRk6+6TmJkgPXrRI6gbwBIOFXk7UZ
4W5EYrgBTPnQENh5gFWWEY0abDBbnVTbHbqguiIvi7djNWhkR/OT02gys5Pb3nfNTSzi79oFpo22
FC2J9+DlzbMbu/dpt3Y89Vx5UENYAqqCBENqCqnzsyuzX73D0TJQ9YO6fUCrnoWy2pZFGGzCSJ6D
JYIdxFgJetTOw7eQ7sZQCaMqffbImE7i/ttqUc2PJpBCpziqSh3gVNyay7HmVN9NW75Ukl5iZg/u
Df3XXBlwKsgJAJEo7nqFP2lAGtCW9lNo/TIEiGK3Mn66frr2I5+FtIFMiXeP3pDYwpW31V/ZXAPP
hwAyLFDf1vjQeO5WEkwmR4bzScG2HhMEHaqLXhuBK1wlkiZamZB2kzuEPSIVP/aQ3cgKZnhtRR+x
A9eejjOp6ltRuj+GUfyqlt/ZGPsnUaWbQnEi901ACEB0lrgCTtHwmfiboCYt/Ws7WFk6HneDi7vC
1UdErNVNbV7rKLERKtfHjDJ1DTYt3LVlYO0IWEQPY4gd6pJxp1sGZ8z36UDIGEEeis6jmxJGiKk/
nyYqyWZEGwVJ1k5ILoiz3jhGRoCH/Vo6jclVOn02QmteuNT4sOBJtA1APZZT6qjbGfFCV0PDzszb
CGTjIAsEGm61Ab3drP1kWmub8IickhnrFEdp0fJ11ZNwOltv1UTcwFBnCAsJZqlkgTPMzpimmx0W
Z1g+lNiMMOfxq8AQjgsoW4wbC+KH3lwUfsuIAEFIZ9LT3Yxu87wACBC+Wr1l78zEffY9KhpjwASl
6/ymyUjrc4z5E2cBAGDeRuwJlzx4WgkCYgmETBokEnP20qWtv8Ej1YTgTUUR57+0eeJEJLZ5h6Jo
mT4dmqp6r/riKWirCo9e9dul1l0b97kgWatGBkIsS4LLZtBXPjaSPo6CtZu41r6aNLEPTiavQ4p8
aq35QxeBRpCSAx+ceSM0/nQHJGY+B2O0IW4pva7h6fUtHDl74hrCGRS/2y3ZcbQYCgW0RNm+r2qR
bHOHtN5wtqZDe8gLkgiSGXcxpgwiSyWsauJFzdG9trEh7638x4krOA196a7ziUFlT2nJ743ItsPu
pxZdSjgxbg5mF/lm9WibCj+2mwv85Um9Kob0bjKCkA5EP44x0r7Kgu7OdHwbsv/Yco4joaXk++px
JAmJiI9ZDASgpgGAR9/7FdhFjEUfun+anmoSKs5UyZy+JuXuO9l+JoX+XTOWgQronWSd3+WllYIO
A3xW46HeSyHGbZjKT9RX205CQSl95wZ536dm9nNuqhnxISlSOz0aZB+0XBzRtnC6d9KV33bpdUON
JGzNWbCCwplN4WqwNVGFzIuuOr/4Ticv34YOUynbpyNwQ99DAZXfw5Fyr5elv8v4epelFqIu3r29
zuuHseXg1sI5JkMzQiKOn8PSSJC06Y8+bZqrFvkbjuS63rjaI7+qD1eOYZq38TjhCl2Gla5am2SF
9jbACTtGq9JSxTkpypppcm6TRpb70k4DjloC/pQEV4J2c+uOtlqTrz09TNWtMcTVGgKIuk9Kc2u2
9pHLBNJL8xhjVDqW7U8bGeMVL97vsUnrfVrNLDMCJESWcSXNgTA1/9VhJ7LvMkp8aTTzteq8p9HG
4RnUN6VDshqNM+qTvWmyToCThKgFQh6AxK4+6aHlCL1t/Lw/kcbN+ZtIC0az3c7xwWwhF/4t1fQQ
TelDPcV4yMSrydUjcxUhvNrbNyOvqKQHDXpNVmHy3QCvu69t9US7HJ5C/2eYWVAiH1p5ddJQADeE
C0KUjwyiaCaC18AaqAe3iu4YHY17ToUrD4vBL8KGwp03+48ERZGxCUbqvhuT7yQrDz09EtASLvFj
Vj2PSczAi0MSa9FHmTk+yHyC0ZNRe9vEDF7JW3i0+rK/DXXdrdAfr5QzRa8RgBUiFdz7GeIKS5Z4
YAlmu6swSV5qtgS7aHqJSArvI4aocy3flOU8dGm8QXtFHEA+hdtRec41FYTyqQ2jEgFtUjb3qWOO
9EDFcp0YDrbvTsdhxJ7CHDP3UmNd+yMB2WF3knApt62NMkda8bUep4PnRT52ya5ZJ9WcbXMZYhAs
0FBl3q7ucdq35FmONh5TQti8k+EGwDzChkClnp7TlvKqviYy3X3oXAkrhRG4WLrJGFgO7EIX7oz0
wZl0367B8wT/s6sGUpaECRzcYho6+PMX2J5Vpvz44ITVGbTHqzs6ZEyFzFcKsauMzOOc2MUHV4k7
b5wqlksuAQe4ilnk4XhPwTJRYGfEL64xHGLjQKlcmOFPWMFpk+zsLOVOzOuym3Auvmiu4GmCpZEi
+NC17bCdqWxGiWqDLz89yvY7H4mDhKGMF8UOIDsbrrzxwru2IKjcbMqHLKPBg6TK4ZkOt36g3qOF
lNRNJllc/ktTDB8VyJqrjG33JkjZdhL/s3P4aw0At9l71Ax3enNgXl7dZrTN26YLUYUK3JaIhgan
n461V1WrYaD6G139KL133IU3SeHmO9Zv6gSvr1hxKbGzstnJYIJwbHqCMGzW0k4Hg0CTBdPPUAry
uvqljOS5VuMhcCETMFiEpl5zEigYz6Rqmdsveki0Pe4uC1nXC11mm7eKUfVLPLh8d6e2LUJlgGxF
dEOo8njue3eTtiAX4lFwpR/JMs2qq8IaoUokZHHiw7U2oFQe0LeKY/bY5wA+UoDaYkQ0jTlB73oz
hhYDjuR+QnQqpuApy93uoJMWpqmJzMqYqr1tm2xuzOSLsgEHn59Ua1s6gHjAV6BpdOC7UIHAvKaF
k8VDZowU916AU3NWpI03SNKRmP+O3NIC0r8YSnsgmAuQReLR3/qDxbAxRZiYo3d3AdknhOyCY33w
Cq4GQUJWMw0hJ221HlwJ8lbaX+VIoa41ytvQtqOXrL9t1U9IbX4/22Vw0xnztlwU+TOihylDOKts
xdvtHrnfLyyXzaEPGcuNkdPdKtMiSXnKt0lm3HYKdSUV/5VB9NLNkPfxdVNnB9zlG9Mdm+dWzIDD
EISPpYWeO9u3trzK8acmKvjO4o9RZsfC5Giq3cbZRrVJVqN7gKFGehSQ3f1kwyfjTEvxnxYScTJg
OTcLNn2V+hsXh/nZJxpPvaRz/VO2ihIZ9nTeOm+BV5W/HUH+IwTwqa2u01guCH61B8DS7FtA6nEN
m3YurE0N6ns3e5KmKKT0HqcVfynS2DldFCho1sZsis1Q+UykiajPx/GhCjn99DpcRR62zqlDJ5E4
0aecQIP0g2WTqz1fZ4QR0WAE2S6ZhitPRPEu1fB1VKZWPo0D6w0y2qbIOOa1Gs6Exe0VGX1XSr+2
ZdcdTWoj0m0TlLWxeZXhgSfmj7lejRdgU0OcO4+DEdOSSl6pyXhnZIx/qZjvxZhNm2GcP6k2DFKK
PnIlEGSOy1aoFCe8f9HSd4/Ei7l7/Btc/CaruHeW+kb06Dm6llSEMZU3gnE59hYa7MHJb3U4w7UZ
+n3jbu2MADpVf6VtX23R56brNCS0LKH9sMIZFpJvn2TnHkeXTTD/fLery/wh6cBBkqJ1qwyGFK7k
5Uyb+ZN15TXy3vR7luaRHo+LWUQGAb8FBU73ME3xlVl3QBw8+Zl2iACUnx2FWUXgFBXXPjJjaBmt
bZo5O5NR0TVXjRW7tv5WEK6KJ45DOmvIduDftDlXdKZPRF3vYXlR1Z0Nb3slE8KLyJnCdxPWB7bu
LI1tptqlJo8h4Mg1rPItSOElwLvYdDbBr316lWsr+yUxBi6MoMsNAaXFlUe06oqpMWENvBc6NBwU
sUiRvQz1csCEoExSdSIDG21fYSdsjvzqPEtg+LkcdrIW7wlxAiiPZ+cuMME1pOwVUQ2wiega89xr
7zXqyzPC2mFDnt1t6aXFS0FodtuzfC8FVr+o99CRLJtOYBhbexD2U4YjY7ptWRGeAp+Cawr8jDNz
R7hhUJVnJcQqSJpHR00SmX9gbJjUYV45GR1DL9+z940nnPU4VP06IQsT9QkyZpnpu8ye146G1+1V
+lb4izm/w9gHnGHbUAZSxH1rbOSHijnmqNSwdQK2B6KGtOsL3OGkSYVbwCDbakl+da3xjC5l3gcl
0fX2kN5Ehv+QmQVT63kwKJMDBne9y/ALjfah1gOe0GVzuCBr6gyZobCPME+bm8uNCSk6Sbzt4DnJ
0QWTzNA/Nve15jTLTM5FF5a2L2D4wa1AYTdDpjgNXgNV+uGNWtgGOlf2VbzYIxxGrs4FTLRgunwJ
Ys3D6e0UtAJl2d5FA8p2DdxFUDvpng3IBLW+LO2dhZ5giuZzn+akEXnelQ3HYs+mHaQ+YYLYjJtt
kdfANPwISsOEYcUeoQCx2JzyzNw2g32lNSemqm6OxnPqot2ojWLYMXceD0nHxd12Qg4y7JSkqWs2
bzVqb03lTZISoXbBMD84xNutrdm5ilQmf5H68eWvAmW7z7VDWVtDBivrcTUJVVylvX9SZCoSThLs
E1EUJzeRdxE9Qmv7zTYgm2BtNLlx8HRNukjym/hTf9cQS7GtZetuvQQUvyrA3sQzuYIz76bK9j7z
IkBoU6RMMZGfmYa86lqkKGUkj34m3sokYbrUB9e4D6NfKYvHtCzWlMWcGfMn0GHjDeIvOyUL0otu
2YTQ0ZX+kd6fqwwnftaw23YmLpkLCcPCatpVkoj5rkgPtc2LTnwHMO+BhVrS8i0K1rytxQ7mw51i
Qcb4buqMfdcgDywxMHAVu2lH/Bn478/RbO9ChoUrZWKia2NmKHWPap1xd44Fe29MMt/ZSvNMXaZv
xXRkDciymvLAYLNL4v1DlITQFpLEPZhEXZNQUb4J/9GxWA2ZQ3ZV5R77mpLpBnP1AMeQUxbvRW7T
bTMDCvrpgZY/PPYp2xgrQODQhva6Dtv2QfomvVJ3ZNoSbax05G9me7DigU0lrCPokYHEZeZ0O8eY
pdP8vupKOiUdn2LkfPsA5t7KGbuBLShNr0Dv5yP+FxYJHak5gant30TmQ7f3qB9UYtw23tiT7sB5
dy4Ym5k+gbxuHT8OYpRrv57vXd0lW8cJUWFWC+rR6yjd5uBcqCQ8LCNvXac4PXr3dzDR2+dBeRjG
ytqD48Wfnk+nFMR8ZkH2pYGfMFxxc/nIXcyAvVi4LLM5dCsdsjC1wMBdJMiXm4saA2nCQGyfqVlC
x2iMWictmEKhUjrRcbDwSSoK1ph+CnVY2Tf5mmk0eyG+dPn65aYj/HcHUemJp/5f7J1Zk6PKdoX/
i99xAAkkPPhFaC6p5vmFqO7qZh6T+df7Q23f26eufTr87ogTilNDqxAS5M691/oWI9+LHdgbC1qf
hrq9uGEv3wppR+NcG/bJIm3Dn/4UZbLcWtnMkIp7Bo34tN1SdS4xSmTrRuo4Lw9oChGAJJB84oHA
RoLT+iMd7u7Xw3PW8qLdBUJfaMmjbLoWhLAz//qW52F4vahR/x8H8SccBPZDaHj/u5YaTlis4o8C
de8vcfbh8z/+zfj1r/5bTO3+O9gG0+NScS256Kn/IacGFqEj8+U/dNPGL6X1f8upxb+j+DV1GLQO
dCzcIf8gQpg8oYdkzZOmCVhZeP9HIsQXnTGCMwH+zzJsiT5bskeHmfWbzjiemqEr+awfChuzWhwp
Dy7y9FjPNHxwdNM3cggpiLjbT4ST2GM+bE1SHDF6rwEazWcAi2TksOp4DlxJFCm7oj6PbWffEXHw
xIVK0TYY6xIxFvNbIpDa1nV3wYJTKcbokBvMciwqR9reR8ds3jKrzrcKDqwPLa0m/YBha/Pi3qio
TneyUf1K5cRxlq+ZE0PPTESP8NA4JD0CJ/AxjMgCeZq9gVD7mT076aHrtAZk63b6zi2AOHkNB1Hn
H3VmdXvHah6bWrWUibzWUm9ht1o0rizDxEYHqqmmRWoUWvejhRx+ILphn7FAbyTWShbGiTR02bJh
zz6qnCdoSFUba2hmCCtKoHD1eGW4aB0XIaY73DQTKEuDELmRLsgm7rkxOCN6mLfIaKq1JzWinxJH
Y55hCtKHmFbmdH79wYCjt7B7PMshmtWgFwLehyGv5s77DiW3G0r8qK71PqW2+BNO9l8/IAvw3gJd
IvjM0cD66wckmUBfln0FQBsKmd4avX95yFzFgM4hkyqcFn4sCS56x0FZGSSdWP7Xyfzt6vofZPGY
CKrfUJV8VoGqCF1YFhQVaehf+NbkftL0T1MYIhocSZBWb8KgN7kvte6WDPcnzSt+xFb2pzPwVyK/
vfxZichPgmGx8UWIL2dg7hygYJGTHZQW0zPBRc4He9nLRAtyoTWb3aQR8Jyg+VxVi2FeI9eO5O32
yMtwDvRnn//+PCxQmq8nQlqe1KG4cP/Q9S8ZAYluqiEvwKhZEScC/bDlK681kXK3uxFq1QoOI2UK
LeyNk6RXQ5HNaFCRySVwfmHSmz6q2x/9WHm+48xkvJYZuEKeygmQScMURvKQPPz9QYsvoNHLabSx
gLgW8QqOdL+8eyFXAB7chIP2oKfGaoLv5SKZ7zUkXgkcR50s4LUY6jfHoJ9Uh1yHccDADaZfSavv
s3amAm1PS9mglXcOG2WExk9ZIDZQ6CjfQRjQ3PWzOvnWloSpZqZKjxBgFEvr9M3r1DUtFE6EGX+O
GkiTwC5pl0bmPZUrQQaZ9/iHV7x8ML58Xskv5pUymfAs4yuPfUzDDBGHHuM4GQ6g6dAM1DF7l+Ep
cmfzBHp44xUIZnQT5D06Jt3XNAOS8gz/rlp275VgA9v3Of092k16Y7OhEesYH8bKHL3Hntkc2+vr
LqAr7VTcBLwKWWuRBR9eRcaY3dXpEQ6Hvi3s7oPchHnfaIwHSsAYdSD9OLQQUwV/ul4WVO9fX/bC
oJbS0qXHo/xyvWSGkmhsBXL6xnssvW7glM83TZB907qg29U/i6lcFwvTeaSuXtPmRPS5kSqkCFZI
ihFAtAwI/ZzG4PUf3pL/6dgMkj9wEC3pGuYX+1BTe5loG6T+9bTXm1Qe56x8LZmSrGvlPFYaO9qZ
NKDLcmD2CLccLAFFyI5HZB2Zjf1GY1ewqjrzXeF6teaJfEbkfHwsiUfuya4rW0yuxtz8tC0QloD/
YBUf7YLAPPu2Do1mr5nEsJeIytZ0vm8VUpK1Bka/wshxRNLyHluBc/77l2386y2M4BLHMDzDAWhO
S5q37LdVnh4vOYJORYaYA/GGjsqtpWbPx89EwPoc3xU1AYdFuxtadhgBX8wTQiajju6XPBvQrggG
/3BIX9aVJeJEt6hGCYeg9NCtL4cEwgUuSeTFAC89rlV9vtEjhyiOvDgUeLcOUQuWPgRDa3quvW5l
cw1TTWPPZvzpSJYbz2+f18uR2MCnLQv+tGUbXz6vCWNXrdG4TNs4gL78qSK8ZIuvZRsnw+DDaqdB
HoXHmeYjG0iwgFG1B1Q0Hqchc3zRyifSEOhUoMXZ2nD3yFP+wzGKLwDiX8cIAsxzWPm4myxn87c3
sHMyZPrlyK1E2ddea3jgclJ6RuWzZrrqHdEeTPb8Ssbwl6roG0EV1coeTP3ajvNrCsrPNCELwK0+
U9tLHkYDsQrgnj5x81tTy8J1EDPBLon02rhzDiTD1J66Lqr9cjLVORup9tyGOYKs/nj2vywLyysz
CL2xWBmk6ehfr8h+MtK4xpp10C3ICjU0hqjuJ2LB3HDdKvKeRItUz2SW0Bo1ZUXWwTKBGHu0VUlj
UQ7HodjLNNH+cM3YX6qN5cBMVlnHEUTymGTi/fWU92yayzmAiU/Kwg7MY4IUrExY66dHW0dcM+K4
9eN0vncDYSwnMGIwFZtbC0EhRCiK0JCFjZnuWo3occkKXpeVkAfLnIz9nKntTB/fkUN2ozNK2coe
hx1sH2Plou6PUUc9iqVN082J9lHmFdt+QMPZ1H6OqVVtrNkg0c0iuoIo+6G087uuLqPtVNKwQkhG
G86MJt8rh+YUue1ngNnqKu2668JMabj3vI9tuq/tCrLxDJfBPHKqUb5H2d5bwq890PVaOiO8LNEk
XOhNAQdy9/c3ga9E3uUco7xieyTZIYHB/3I7plwNhllq2t6i/NgPwPezOo9Qo/HCiVdxbkXe3wWe
E/hu0BfIrt1si72w2joGIl0jNOHcZ2LlpcSdSVBYdpQzrHf19dSX1aEpix+lsOotmpiXIPPUnuvZ
BQ7a2Gtg6BY2ziE+uK1F8ygNPNpU1U3VN9ZbFTxi+kO2b55KO8uIFvdekzByGBOZ0N8L2HlTL4CR
K+DYkYneV5ugxyBUAMtBwKnuM6H6OSjZru3BXlgmuJ0cgnJWA9oLk2v5I1J0XbJhwvPAfkEQtxkq
L9y3KRt+qMoggAOSyEXd7g0X/mcFa2o9oH+1Q4ZMRTndcMTtqm7KLdTd5GjNI7N32/u19f9fmcnG
l/WSN8gFdiFAENrUqv/CC4REDmov4yxpcdvh+VQ3KSBVmqtg7ydj2iXgLcuBHkjtMsvVx+LRyeix
S7e8i2yDzjnJCqlWXiK0FfBO0hz+/iN0uTv/9e7tgv9f6g3T5fHrpiDWQNoHmqKHuxSw9dA/5EEY
bkqdtR3B0WrgMkPzgvcmwH2eNdQ/YV2+TzFlsgRpRIpEuLdmghrlzAbsD0dHv+DL2uLqUmLmXZjT
eA2+fMAnV9nKIuTp4DamtYsZqfugnd+zRKbbwKzIYGJ0fQm1vCryWDAy2+dzYoKUWRa9iKn13x+Q
+LWj/3LCBEoZMsvYSnFoX+rwrKkwetVmsB9FZq5todJ7wsHpD7qHoi+0V360RRRenMIYtXZe/fAy
s/oQ5RsNRJ0muWi+d/QVNS3K98PsRldW+YNyprsK5FCgi3eybRRD/s3ncTNEtbslC5LruueqQOAu
yIV5DjuYBD35oH06hreNjNlScVUfeCvPBKp+Eq+cnIE9VHvVzrcBQQ5glzDSyiUuKyJx1J89+M1O
E39rkig6jTbqkLRs+o2XUAXbngNjSt52VBjHyOM4e+ZpZDF91+F+ATgj0+toidHb10V41WU8FUpg
tbXRZK4Sgk09Z3YPjL0HBB+LRo0cwmOVBOQQlfO4i3r1k7cbbCvTry3Gnk/REOmYZQ0vKmegtsjc
CixJe13oxLO69lUZxsZaRlbyaLpvnOzoLIrhPtCtYCsHFJdhm0JaYAPNIucaiP6x/AZZODwHNI87
xbzMK5p1vHNCc+2aVXPFgvquyWG+EyNSJElLwp4B7uRDZEOOp3OB5iTeGWUGnlYbr+KMJPIhXtjx
eVAQomC9EWpuU+uB6Vjg2CjpzlhSiGFE5bqqWX33XuewYnVkqXhREO3KJnBeZ5O5IAFMUT8d2tz8
ifPbvO+y5EPO00AfaNJ2Lg5mZh3LGuK4O0bk1vqVm+B1bmjeGWHxQQ1tcJ0tU3r4RdA3x4F30u1h
pCQmuom8oolOsFwlPSJc4Vj4Fk3R28rMMSZYxT4wUZexuzF3rclVPRcdhE8LFKHQAkScpXwODcay
UwWbexiR+jgCea7OOBZRwZvbAhpKwqI8TjG5xs7gfo8shHG4IdMTPaDFYJohOaWX/si2Od86jET4
l+B3DA1GSwCLxI+Ksj04zfA5ALwhn5dAPNeu8CLj/yVfoLqheXG2bAX3UyI9HPHte9MAqBqjB0VV
uHbmbt3XBnHJ7Jo3PYZJpA3OleUp2kKDwrCo5M60mrNOFCaiFMh5hEtsO6cgYtZoU8Q2DOUsoIF7
J7buTNG3W6LRqFM7ZkFzifcqIedolQV5eBzz+nbulj/hyJPMSv1OX5Kee7aNLQOzS9HdFAHuMrKv
ayNHxOhgdkwLY8cWxzyUWZUDHTE2oYYYqWpsakTZLRnFYtxhwMLobmUvgVEwHVRopdPei2+zjCnq
rFi+hPtcMv66awwyvro0w4hf6v3ZI0zoWQRckJH5ZGrh+GwuQy9LoWkyKZgQMUNAHvvQ3JaO2qVB
GJyQfrAfc9F8Chh36fjQF5NzpgaqkjxANGvPGAasGw99/1nPv/c6pp+ZYN/1mHoMkpeDjpV3Y2QI
eSLw+CuF6MZ32CVvUzFHfh+F9dqLMB9VWGVEFF6b03cHIcCEAuSc9rO2shKyjBuLcZ6WFPZJx7fP
ZtAId/HcP1p45SLcKqd+xLAE6IRILR29nGJegkf11BvjOXCGdmOCHLzTxm5tLC8cm9qwM3q32VhJ
Nz67FST1IJmfUsM8UT9qe1w9zY1rcnApo6KXqJ2fkR546NU84zy7NUMcvQeWGNu7fJjFcyVx7MDi
7696wS6X1TCO0sznsiKnwSY5Bbg5qWmp9VKYoUOkWUJ6LklVfqkp/a0OrHaV4C1SCCJ3bN05Ty79
CYOJFdkuakNKyjJacb+XA1nwBZRzTkaLStCR9w0cigdHwy/STAnp6HbyDoODiSaXK6Xk9STJenJp
KY/1/Go13HpqoFsY7WhNBD/ynq4Bu8ZPs6zVtrYFVH6l9TcYYjmFuXfXp8rh04e0lG02O5wC/J43
GutisvCUFntbRo/5MDY3OiC0tYUbjf04nql0OMvghrcyOxgDxloPa3epG9UBVwfiXK0X17RJXg0K
mdxugatGcXTOi+wKGMBuzuo7G2b9qmwEw2/PHrnXq95vEqWOREN0fgwisBk+itJ6btFxn9MEmGHf
yHqLfOUYEw4FS2u6vjzrqHAn6rEbAPsemg3OD+KXjHdrbLhXDTZoukzHLdqoVV/o1XkmNF5ckCTY
u+BJ5sfK9I44C/iI409ZucZQ4Hm4mpOkucPHRICiAvlhBMYOTtxDQ1j0NgtF7eceDPHJSFCzlQ5y
xMa4iWiHy87tfKYU2XGY4fbGotEPhlfq+xDzAH6TYaMNGeW3g88lc7IrUEZ4smm6BiVExK6op/NQ
Nk8gQaihRf+adR9tTvOGHYtYNQTEjBHKqqThDY5hqgy57WBIzJot9wvMPFmCf6RIbsrGPhWOk5yG
iNibOB4YqgpG+VhiWNVYBOu8FA8RI2XLuNI8vKF63RwSjUjOIifor4d2IuTeqhcp35wdssh8nT1p
nCJS7P00OupyIfnllIC4AxMMvyVJPKJr914BRtN99CJ2D97UHnNNGSsrZrnVdWdJcHbJ4mlHuekr
iHQi75or3Vk0j4Q3B5FpwMWsBCB4LFtDKg2U1e4THlCEn1Fx9qwIODRNro6EUayCGD3SYLqaB9Xs
tD4haQ3dWJ/YDvuYzi+dcLzJrIIEH+CAeY+GX09u01m7z6wm2qicGQo5rPU6Sye/kn1KXJiNLHac
sfIlM7R7r9xJZjgrpinR1s1L1C76UB1QMjy78fA+aC9jTpox/l9axJNfu4H9kC4DD+7jB64CAtHJ
SdvbTfBUDX7DLLogikAh/fDN0DJOZr5x3fgh7mgzcskpFt0YfzKSbcY6M9zJauek7QccxuPISkzQ
wY1G/3vFzo+2Ex5XLau3k4tXhoRW9FHOczjMIEJVYNMzC+5k7ZFji4DfaTUNiwhgDuJgtl1bXQtJ
FkdD7bRtyJ1KLPuBkhpZnjOcOhybIdbp7dTPUFO77BsJo0X3rQohoqBwwegm3kKJj2gMsr1rpY8N
rZGVrnWv3YBHp2cZOAwoLFZ9i0CN+Tp8lInALi2gbDOhjOtVvAYyuUtj0BL6nNTc3gpvNaZdsGEq
YO+FqccoUTf6iGml1/t19TKg+Wc9TfGtZSzNQLEeh/nVxDy6ScMuXlui7DEUW8IfZd5uhnr6rAYB
zSAD+GhVz8nQRAzcFMJzLdmSn0CXhlEvXJwNQLK3GFxGneIiI/EHDajN/R2tBoja0o/IPMOwrvnz
oL1ahKfHzvTB3h7NR+3uIsV2OxsPLvTzVZQiPcKG3IBLVU8RGzjKCrnh97Z9r5XrMKq+GQ52Pge4
48QiRwMmOvcFLbvE2SUCW5Sqo3zTJN6x8BzAKwzu5hD04qjdpAT9Iv4lpxJCgMwBq6EGWTH0hkGb
4/8PsEf1LQqxluTNdDawIdP5Jyo7uhHhbgS4MDXpamTj1EWoA5dmkFeZH3FXnetJy/wWmWajZd9N
JPVeeJqchYI+4Zg39IJKoUuv0R+3LNeN7kfBN8DE947MHyqn2SPQf2rpN4DYpMlRe2zSLUQdKRyL
Api3F3Lj82jLrIKMywXx+HcQoOt8KOhNoM5u0RTRSzTWAgO6wklycBYQ8bsqSQLKXW8fcStYOylG
22TpBuq92e+aKnqomgnPRGA3Z0aAXBL1qBEN2bxTHLFk90RbOpH35MQ6S6dR7AC/YIRaHvqFV+9i
+/Nj4EAIdPny8oPLr1y+/PVwYfBJmqer/vK/Q9BvYAF8XH7PuTDyLr/oMT78r9+5fD3VZGxxF7q6
fPXrF3F8eVtv1E+/vvztTy1PPaRuCPE7CoK9AX4XI3Syq+qct+Kvz2y2lTlvfn/aSS2sX8Qll29e
jvPyf7/+5a8/9tuzhJ75gEMHufCF1385DB0zP4U8uaj//Odfju+3p/zyO19O3NdT8+t5lpcYdsWT
p2hGkVSK8YX5bKvnB1up/oap8L5PUAcMcvzwSOmmVu12IzZcROrRfNQaieq2p7OPdhYJHHe0bYIh
FD9vP9wKlwI/yYfXPOoIKYw/+rQ4Zw1tUFXZUBbbbWOlYt200fPQjg4f9c7d6G1KXhEcpo0x9i9h
VHhnCdmg1ocAK0tUsLRZACJyhIFEmKqVIfpbfU5BLwdafmiC6KjcqjiVzN4dWZ0cN89vyYUbHTdF
5csWjA1ItIE6b6wcU/+pIi+8T/RvzYAkzkzBjheNhYnbs8ate5gL6nNtnD8g/t2lY0T+d+8bOlha
B2FzTbdvLVzupkk2npHuD4fMgBbSDDoAMnHXTMscAqK9746nFhxDFWf6vuxn6ddTxlbKbbsdVKld
ZDkIOTN808Q2ww/FsGshZXO1W5TINS2SYl2IPlsNlWRALvahrWn34aZhx+aHpRX4tYZdtsaHvlGB
xnSzQ9lu4bHRH2Ja3etmlt/dvjP9ltxWpPkw4oeDw0dnJc3PjJrNFJyNFmcaNNQaPg65bETenBFO
CF+aWrwbi64505ig7unxdubadT7W3o3mHup8ONPX+NCNflfq3TpMkU/lin1QNBCNINunRATuKSIo
PG44e8Kb3sgZvUU72JJJbtDJzbVtP7Qd6QrNwpJPIPy26V2FvWAlQ0+Ce51urYwbqgXDF1jPtnfI
LS/sDFLUwBxLvJg9Xi6npxCpZVpytLTTAXCfGnbUNy62xbC+lgSbnqxJkFzHpx4xoVvvgpzY+JAY
r3GeYHxLD0oA3de4GgNfTPpTipTNd2ct3s8g4ODmM8lxrO6YZtPKoPcAeN/dFU2FGWpqDksegoiY
ZE4YmWWBny3vWAMnjcAfVwdPcKkXHc3pkcobYLQRWcOMD+N9ZcSfQGWKba6Lz2BKot04LeiR1nGv
IzRURs8RozPBRiHjAKN4dctLU+ecaULBXPlaSzCaxvKHyhC4aAE+QJKNDT+x7W7fRckG6XxRoasM
NDTUoq4PRjzi3eCD5dZh8iDHT0tX+oF/FIHVBJWTL96b0nnvcT4RQPItmR9QDWbkqrs08IU6T65f
9XGzmRHjohaeP2yLSrKIh5usCB7T0PpkimQ1EnCFXHBVGkG6LQeZZ8G+l64G6AOKZhUiLCeyW6Dh
96oNi93r2MGFcxfnOnptqHRtfSMS/FB0jkA/pOkpMMpN1DAR0G3JQgx1dzXVzZVplYig52+uTuus
MDYiR8TQ4Lcg/Ui+gFRBGIhvknXTelQqvVvGA1M3jKzaTrwVsXpMVXiy7W+4yknpIza8mdG1RDkQ
DrkQP7IJh6Guj/CJwv4GmtbkZ7C8eGsrY1/X9jtwMG4aFogGw4ZSJpH5++aAAllU7StUlatWGkgk
xfypJ4t4cHrATbeLf3ZBaMBPdo595ykAwsZPPoCDP4wZNURiPRsS0R11Pgp2C0G/JqetJ0zc5VDG
A2HyAUSKEmWZj4vB27JNxpQ4GbTnzCzfZN+oMcY2jK9wQAFFy7DjtgjxluFzaDb3HhHgYP7wlNqQ
wtP42dPFqjKJf8CMmezixDjjg9j1M4wky6OLSl63PcWP5Mc1PjNFIrNrxO+uZuW7BvoMIP3SpQi1
abQUCdG1Wi7kpsv7x4S2haiTn8Rk3bmYSQDrWyOMC2sT36u8Jo2uVlwjU3aXp/l5sk19w7BASOOz
FcLcqLY95WH94k14+Mie7jfdkD9WM5bRJMcQAX8NgVbQOmSkVAsOJNvKcqaeEVhKLJoJRrsh069G
8qXKWxRr4VnTr2Mdn3ilmE6I4SNANoFZF6711E2MrufwOUmtH2Y9BVu1tJ7m2UGcSUkB0EjeC4Il
pfD1ETeNXUtxUlwBUaN9U/ALV4N81ZqCDQu23XPfwmq37WcyJo96DUlIr31s+z03v+kQKu1Wr+N6
5xqo6dPFDT6TXRZIZmdR0HSE/rrP0UITrPX8zaHQq1uohGYnKeFxJK6H0XmEFbI3AugBiis0neEX
OQC2y7i0IMcM7Gdz5qRlMu71BDx8hmA47oIPkhv1VSraHuBGeY47+72jgbv1WmDyk9zRFH3tjTa+
IkTghwNbEGdc5M8lm8Q48HxVJTX1N31hN+aTGXk2pC5iuFcI8qp9bm6dgv2GS3jnduhUse3lETMx
enG0xOSmbWvicIlhTafTsFAvjKGEGlW396ZDT6O2skfVbTVHEyvB3ZOtKkr3rG8OGaHzV020bPGU
Mo9k1T1WHvt6FzCX31U2GnuHvNrYouJnqTrqZCCuknhiP9iQnpMUcq3pfba32/BngI4doYrcUYpw
Wx6YbM8KAkbYLtZNuomrpUM1WEEOp4SFU4+mqzHJ92XYH6qCIDes1Nw4HVwm6yJFiAeN4wmVdkp+
74iNJh5vTWsCudDTFBa4uEudbh637wFzOMTK1JehQN0bYSMby33jeO3GzlFqpwit++UiBUifbfiL
OFEgfnlhTL8tX1luuE+TKOfEJhiWDMwOLkGoG+BBBJPbdEBoVjSMYWDBdMOpDn+QJECSUyPdTWJW
2C7c9D5B57/rjGpa43SaS1F80hfPamB1yCzIf2FA+wLN7KWz8ESisaY4MuorbTGCF2D3Z5saCJG+
jQnlBvcTBhpNXnERfdolNkWCRMRxItoCO6B5rQ15hLsYrPPYm6+hEW/dY4iFa89uh0adqt6Joh03
Zlldx56dXNfSOTRJ2BOV4Q1bJQHrObXYusm+rfrkuGbjhgk616EP4KqeotzbT/p0PwY71HPaRjXN
zkkItGZawCLxjrUNQ9MmriZOj9FVK3yK93nr9etGdBVoe+u59gb8tuq5jhhnE4Twgmva3GrzTWcF
gE/M9qxHlCRW3p6R8F3pobjF5MQZGCTAsegG4oftMwy+Tuw+52KvA6CH9DuVegk6Z+TOJvEJW/ja
RpbGmv0YnxHcCu04b2yFaE0aRX80wlM5to/MCRLf1bwck3ZyPxu3bZMvkk0UTzVA3JU1BWucmeWq
w+Q6a80JfaC16ceeksvDK2079XWgV9GZiKH7zujpfZb0I5m8G9oNLoOHXDnt8WLFoXVLU7qInXCT
VHRTfn2z6xmvN4iDTFkyWALduco1rWKJrcRTaDKj6kJNWymVmExksI21c1msO6sE/goaJtk7kdyU
S8jU5UGGxGtYEaVT0mImWR6cYC7XkYRWZ3d6d5TLA0aWo5x1sQdQBfG1g29WYtuEyWUeByKOiCAh
CasdVHw1OE8kxjAn0LL5DXUuqTqd3BupNx6rsUGBJspTsFCDLw/aghO+/B/LFSEWNIT8y/dgBdlj
nRxTM2mOLc73Y7z8Hx4XhqgGMZe7EkyVpab6GNKWOg6XV/jPr0VHyPUUwpjFyym6K7tLsJ5XraDz
A5mc4APARhdiuBgwwKyItnwx0yxADr+ZkgpLw/I3CxEpfvaPPx/TfVPgNeAoOsORlnWSr7xihqU1
aw/WkkCk3hg0o6Bffn75pZHIj81oQnubRcANulUa8J90geIUtu9U7D9CqZPzaxA9Ay66YFWkG9H0
E+jFyMbcExd+UZPiABOs8wu9J8KhoKzgE4AxQF8eUpXj7ryGTV0ecwvMwWoGORNXQXzwSFnY0Q7a
//rhsn/njWRQOH6bXQFdMYELfCQsJ7zAZImGlvJuXPafl4eEpWI90rZamUu80xRDmM9hYqH2vU6c
HA1q1SZrqjjgRCEw2HF5wGSIZIZxebtvEjzP7WSSQUO1PWiu+QYitT24cbpHyw1zIA0/aqfWNqLg
89u2+babMIVdHuhnrwl/plQeCGyagNnR0YDpdfnh5f+y5cvGrZiktB6Ijo6hZ6SB/xRLb03247PK
KkY5NVSqpYNjRgR/dE+lIyZaaZCO0umNOyBW1BUCKEQ0fYbvWZrIBQA1wrX4GZZ8e+6Hu8y9SgP9
GbAO08ygp8urP8/sa1dIVm/NUbwYpvFs96TltNA7oMDdB3G/neYRBJLZHaiJf5QhdfN7aHevUMZs
VH08NRE8N1Ib7lBgPis4bch1nkaHCoSAHazC/G2jbtda/U1a1gfiy7uRyFZaUfroo1k65CRrazT5
fXegZW6amIKhGvTsKLl+LWgpfU7JyF2phP4xEbcK9vjyrX8+KPpRDB266FAQJ3v5fibreqcl7NmX
n3351ThbPnyXp7z8WO9auWlG6+XL7/XeklB2+ebl92ZFgK1eW+cyzZkKFTkksUlkPqOGn3h3zlaG
2qX24le4PvG6oduUVwsYlApgJXOvPfaNvna1qzwJ3KuGOKWNk8FogYPhMxe805R7E8A+QWQB46Um
HmwIeUNygHRxH9xbYpmE2do2TAkDEBhASU7GnOcy2uhjgGtjW8kHLjlD/9lhJ7ypYCYV47Cxy+Zs
cPM4ObiWByJn3DRaT16f3AOtSKjoKW6KMk2OcI2vRpWP1zZwaL9ZendhRladVrXfamSeuxLJJyas
PY0EE/9V/ci2X1LT1Tvbhq9lt/rWRKO8zuNi3jid8UCI64hdP6ToDliLXWqMieV6J5xr0cDQjGp1
O8JVrZUOHjswD40dQddyASsm7riP2LJQKqK4jhCZ7+hEstdvjZ8SPvoxhe2kUiZJiUheSYegRWPN
G8maPw0vuuH2R/g6H0actVuiPL+rzD1LR91hSrp12vDTsgv9CnT2OgxBOEX905CaOz1VNsY3/Jg6
xe+kdq3t9ge2s09545rMhhnUGfn0WSr3uTZFuK2XQYAq5TVXx1PsRegNjJDUa+Fu3TbCVju8crfn
JZYHS5jsJaLoESD0rbQROTHvnzOITnnKddYO1bYv64GZy9ztkHz90D7ZZw3EJTqPhhMCKozB1eOd
eMRx0h5ta5p9GNcRKE35syoHMBwzxj2FbK0RR+aYuaehC25AWaTzg8VmJbdNIqzyF+FY32UB6XSB
dPvM1abNooVumcaOkuMRQbxoqaDcdgyROqy7u7jJb2n1UuWyORfRZtDMfae6UzHO5dbWwEJpVu9b
enxLQMW7FNHtEPa3CWIAUv06KJYEx4G/xbnt1bSu07Wt6Rvc4uw0N3XqXE0VjnvB8CpFSWKSoUUD
aXwMDYbARRN9amImLajWrooal5fbncd8fLNwr64iMdzCur9rHHoVrX2vD/1LlPWvRRRhfh73CT17
O6nw5035uyvRn0GGWQmNy8IaylNZFB+8+2RAWeEdALHv1Foz8PLoYE7piRu9zlzp01HlqXOGH6Nh
/egYyXOD/hgzBG3KBggYd7dzkTd4JdUSkmqeZD59y5X7E9snBbGNaaYhbrg1boX6RAPzrTecd/MR
9lRCe4cb5VyX3yfd4exHP0Y3pXkG2M+HJHEd5eItnZdWgMnMQvXPk2eO7IkSxAJuyCXa0qEAh4bA
/Y3PZbxJdGJUKbivp1B/bl0S0hN0wvTh9W29PA96EcDCBsbWaUyvhNs8GC6uB8U0kdZJ7tsB0D60
OosMUFLrQePTC5PZLX6BzJxPQgqG9Bx4qgCdACN4TOq22hVzwai/voq69q3N9ILR/0vspikebGOV
G2RqEkMDpQycV9pUq1azb6JR1DujMGmD1vQo0JAbxeCtB2O8Fj3uUAQGydSlu76pT87IYIPN9U0U
mqzqoKKxDVn1U0OT1wntUzvRu5LLPcu0Yd4H0UGPLJB9hH2Dsvk+6MhwzKReT64Rrc2wo/bVu0dX
JfeDGlaANo2xWiiuJPYV2n+ydya7kSNbtv2VQs15wcbY2KAmTnrvrr6J0IQIKRTs+8ZIfn0tel4U
7ssCXuHhTWsQAWSkJHfRSbNj5+y9Nq1fnDysVtyAgMJo/xXNQWuJjYSIhU74mKrucbC0X6H0nrjC
ZC9M7O3jwxyx9BT1Vluzu+PwpA39PVjzUxXZB8LQODCY26pQbzSYLFf/g/i5HCQTAjcj5n5+Hvvl
vVZww6SRn4C4XEA8DhuNj2e00T8aNLCM5AthSJZbj1aGRcXt5adh652fjIBkY2XtukRHUWOPfl0m
3b60KlSuHVKSXxFauo0cw49F6eOWEMQi56mMtQcbKA7xrQhqmFcO1ietifNi41MSYf0FTvFd0NdJ
687hlPFdD8jQWidkduXaAPa7tzhxXpla0EQb6CCDXfwmzZY90/Ae4SHsh+ZnqId4hV39Ti+0a2rg
jibLbiI702NSiCAObJ69UDSUbxpB95tK1l9rZNdI7bfiiJvd6IXGrqOx78+S46nofjBMEr5KvfqA
VQGb1ziiazN1qodpPprm+DvsOb9kw/LQOpDZwrjQA2QzNMvLPzptUTbX8RG2Dg8laoI5bbDDxi9L
96Ul2I6GrOVu6fuzQRrihsk9/aPiuWgNjGMNorYqJpgA97efQneZIze5JrJ9j0pw0CAQwBfTTd0w
S/40GAoccD+B7i0AO8esJUJjEIEwoQg0nG7BonE9U8hpqEFpgS6mdakW+qy6C5h7jPU7ucro9To8
RZ59502OeG5myCEZSr0KeYWBGo9IipQ5hbPlt0T3s7aXoHh9hRQ152bpuMQKr8gQqv0yRM3B4iBG
tF4Cx88ibzCska9XDudLwmkMxs/dn8xQh1wieyIxhfXVNOvARcu4WVqkVeVQ9KcE4t9u8uoGwL98
Cb28fu7TjBaK6MY95WaylQMQMLvPknNpz48N87yLFL17cZLG3OEtiRGK2dXFKGQdRIZ5lWb+GY3u
cgnxURwnZmJKus1lWP/yqqTfTgYfL94952SuvpN5ys/VRItcr5cSGiAHxCxbO0uoJU9tPsjdasOc
88I40D+7d1LUc7e/vAHok1kERWPLfWa78ynpLDRBtPUjRwHPGthEDQG+SGUd/TG2krvbX8aMck+T
KM3F8uAxuAfroFZXIqJPYHLyshKsdrkzrTGtYL5GVL9mU4nLxGaIn3yAfFFNsO6GTn+mVh2fXYzS
+vLs2aSi5rptnp2hMkkMYfo1kuL50htTscMVQZWYpubeS7nlot7WHq3qNRoquAHrfziRMe+MdYZP
4OhmFDaEJ5PHKxAmiu6s65a7eInZVx2qmVoHtSB7Lo9jluISj+V3J/pkb5mtc8kXnFVGmxwcJnS+
03SLr8eIf9zQupPuhGxuIKLBybBF5HSCfeEqsYUj3O9NCPybPoUMqka8+7PUGK4XPT9tZDC8VEz5
Z52eSy/vJm+vrJpANVMPzLSHLtww6U5BBInRqJDhjaSsKIefuYeGZVyimS0OfD1iRlMjcyCbNJx5
A0eGGEzEPOiHcLSOmsRiFFNO5KmRnodpZMOCnS6bp36xYhqBBvQ9euaY6BhiLBqcf3sIvJja3RlQ
3iGP6QMeM8GSGh60KV24SZsZwei2b9iZko5vtvRo53DJ9rVDI16r6St2Xe8FakR9gXgAE6UgqRlB
ZWd11IruiWzYByhXR4PGHxWUBrPAfPN0zh43Q+9Qi8TXow5CESc/IDr489hAt8JLt4aIZkJb2ms0
Ne41Tqd8v/Ttfb2Iy9KBXJ/c9mc2ar+lUAItKbDJaJW3VGBdu4ILgV6Ho2uYnfMS8zFFYLHxJlaY
ZfgU83y3jCWAyREUlQS3Q2YnWU3UcFbFtlliaklcbWu3UbL1ijla2Q5/spAQ2p5uHhKn6c5Nw/P6
Z7HZfVMXnGAjm/cYkRhjzbhVAIRC86Wek/neUxqnT9Z/C9bVNMc/YSM8VZ22mYwoRMiSofAiC5fN
laAAZmfAnFiqRQXkAgGUD84BFmw/rISw6DNP4apIa6Y1MFfLNU2+8tKWJCeVNFCdDn5zS4CrKJFh
JiGWYs2xr1nZrCQwLNmRpAnWZicarwAErRTiCtxjVlCdGZnzjksmfegj9aMJKT/iYTiUEQe2RaUX
mYKCHQtB0OewWqZhE0pKJscAlRJlVkQ108cHa+JknRakdkLH2pmNCk+Wk/NU6nn/BM76kIrfYSZj
anAU1xOj1XOYxg+DPWrHkJl0HxlkayQlPqXYOHfp5AWVFyHAysdiW9AjXO9xfTtYtIYXmTXnuTd2
TcmGMU/eMR7q9qhjvkptwbBnXB5zI3+Im8I5kAQEm8glQLa0aw3IvnvPfviqT/VPHiF4fxpaT29p
5dFd86wrOnmmWb2ZTKH2ztB/lmlKdrmdPKEqXt0m02VOYRsOiccpmPqiK9VbSyDM4ihUJ8w8Jofm
rEPkSgwJ13dSJiTL8tGM7UBb0b50OvYBUXOiItoEXRKQHqyU6Yn7K6GXVz/YQF8n8k0IaKhxn5fi
OCxIaaLHsh4F/nH77AFWsREtM5Ww33MUEZY9ejhMRgzdpfg0FkPblZlHD52JxDaZ6iCU/efNGn+7
YkXZk+ud3McYk8IOW+jyWtsHHTzgpvbcc8elDcq26oJKUCLmBhTOjMoKhTnuz8RlHt7SpPAEGTXS
fhwJVPFvFoqb2U9XvX12uMH90J7W3FR7Odgo+u9q8XT7qrZvUWhKPK1gChB7l9QgY9yhgIobyYdO
ZKPdI0Qwvb2rHLnHhkFVkHrErHRVIBtYKKJMr67O3KQhe7vOyFaSiOOulewsvhe8QN/sbtZMPdI+
o7l44azPzGyJD8xezpmRUWzipqmyz1hF+sFwaAZ3i7HN7OSzFIhYkbRArl+99sYodkoxwC0LJEwh
TwAEVc6dS1/u4+1KfvGLFSWAARyTJjI9Tdh4Fj6sWmHzRja6rWYIeiEDTq/EPBe5P3OacT4nzBco
NKMPmB8EYhMec4srji7qVGC02nQ4YAcHzWySv4hm4qUzrMb0TA6iHh8Gi4oLTvjIKAu1ZNgSoyzD
YXP7Spe02b+W1MxuCj8S4c90DF+ifmalY4aEfI3T7kBgjpLaH2uERl00UHHGhQlNhoG6xRqCzgpu
sEbvClpMg0OnS7MHo6YXZ6rS2hger5E1aRDHSCGUCfU/HS+Jbf1yDdYjiPN3VUxFrQPZikzW+Zj5
MXJGngX7XlOCD8m0nxpukpl35XXaC2hQ6dfp/LMfOIsRHMJulfBhCwhu8ZxSGGmozLouWK8Mw0jY
gx7FXTdBcptQeNDg3LuIC60i94LBiD9v+8nSrMFV5XFOH0bT/gLQhqJW8i239h2ZnBwI48+JWnIq
xx/xwmdnVBpooarEDo0IBajLSm2/F4ZV7p16Ks6pBCPUYiDohn7aFTGHXM+knPdypb06cT+dlCEO
ja7fLZ3TXdtm6K8VM3cQyvnRzcrpuNbATq6aB/DUHBxm8XOIlHgYKSP1yWwx/OVbzTLHh6xfJzxL
wKytDEgrTw/l4PwkxDc/3/7SxuEjjrWIZOna3pIncNGiQSeYfUZebXAIOQPxe48VCeXIRszrPOnJ
IVxwgrOOPjFsH/eLqT/Vdu/sWEvsszWEZ8Qo1EPwb2qO+IfGaz5kbph+0xmPMRjYoJ+1rXLYJNeb
Sl+xDvEgfmgkRQRpv14/2msne8aZJgirEzRB+S0vkyTWopdk2nOanXp3g8BJP/bewW1yuafJT2Ig
+j5ghXqQK709wgwEcb/Kbo1htHzDhI4w8OlRGJDBSJmg1pOa2ZrRtmMA01eM/ngQI+jsyY90RAma
ubgZqB8f7YwgkCnCUrYELe6ejmz01QLEvaS0u4pKBokDRVPuZM+it0tkON847LzAIeSZ3XDC74V2
iPdWz37VAqpUzltfey3HIMqlCHVP2TVvLZWx30ysQbeFiPYK+CdpSRDQbMdhrtk87J9LuZ5GB5ez
fwI/vOHpd5lLMLunuG02zQRSDmXEsXCZ+tNZG8G83hc6yBIVzs1BhxKxRsIEoylQdMAB5NVYjYdu
fDc0DNchZRmBm/S/OR4SseT3eXvC9YLadmRTvV0nx/mhKbRpwlijGXEM3d4wBH0yjqi2dBW9LhSC
AaUrez0MFAPSUcIQfRdzCyBMMb4h6E0Bz2SgVQI31oBYwlMhRetEIxNXHR0FntUEvhOI1pSeAQuW
abDUZMh9+n4cqHoYOsQEP3nukRRCovnq+NS68edq/u+7/LMouZsQ0iL2NjTIzqvt3BufI6N/m7mt
8ChBUvnnLai3DL1TPN/AgV8MUixZsTJY3n4J9Lu5I1Cb/dE7Jkb8Axd9F5QKIxpUCMoSvqjq3f1c
2Bx9wxYKdaZ/6xjY6ZZ5gd6y5Id3xUK4d+eoK63r2XfBwZCo0W/sCJEJ+oBuxdlzBbC6GMUT5/g7
LcIg6AIUu63kY7cbEUWg2Wcl72YOfBlfLlpKPgwitCrN9FN28/XWUsdGQjA9p3hkEhUtuHQONOFc
3LVPydK+7MJ6pVxkxUPtDteERWajFZ+ENDbYiPltar3YLiCrG7EcirCLA5v2OVlAfI5/rYmDOmlG
pnZSpZ/kzQB8tDDLEFmUmKN1zlMEFLaSpJjytHvzPWeS+K5hCrUp6Nu+j2Pc4Bapol3uAust8Bzq
ylvbGcN3QkPn0BDe/uBV+vc0PUeyMj9oVKB4LpflkggnPdjW0voRZvVAo0FV6bBNq6Y6JrY5XK1p
PBYjhz9JauwVFjEM/wWddUVskCTKAjcvhJQS+Sbafm7nGuTBpnEJUIlUHpBYB1VdKz/t0gDgkfM8
rndIawxfvZxfTbO8whS4UxU4kLBd06zYd/VWHOl9c8gZDMZ69JnVevfYesMiRZWoryvBJDO2WRYV
i0g5HimeOBF5HwvoMDfH5+yI7H1dD3lOUB24BNMkn7EbvlRZ81gu4kc/x7/z3DnEqmRVS8Gy0dUg
IoEWPuTg54by2lJ0CK1k7eznlLtifYiaiRfqKhp7i71aIYv6PqqBmqP4IfeCsgPfLTm1M803nRVZ
5iDVc/dw27BDzra6ecY0R2QTQaMBHnTSrs7j2Wy9z1r3jpmQuAPNI8ho7Fl9/RV2HvcsN5c+2C+T
x5ycXCv8zKUs5g1J6QANMbMsJZsvAXiUsQxS2PzSTwcz9SZa5GF9ds20W3YFb2fSvJepZ7lr9TTb
aFoP/ZBacVjLickiGbbBrexV92HNw6CXuKU7Wt12JO4qdHib2ztvR1zaqTODytaeh1FojOOxv1FF
1Iu8MzOBuHxhI4Ar3G16ySIX47WaXGj23P43ENXtcYnAU2KQuGpop+kt8vlGmBCGgSwju2ZZAty7
xbDx5qz/zPMwbcbWAnzJrlLhrw0KwB+VIf15FndgCrkKwm1ZwCAsJ2Ip9+u/6zNSK0pXL8hHpEJI
htqw4ZMUTExnUs7CgUR6Xmv92o4FDjzSpopA7d6OO7Wrm75p8SQNyRVH1NqlZ9OJS0IlPKtHQ0U7
pNSYljgstvXATeHhacqdlg+vYA8bivzTLKxTm3nYx1ZOVpqUh9ylowiAHoGdw6+9yHTezsXZ9uBT
xevZvtAAy1b2l11zUgkL9ueYFrQb13KfayQ/Uvm8jUDstZbDHXc/uWdYBm7WXA82OzfQ2ikkvC8k
oq/pOIoXOSWCS0CHC/yI4Q6GDE1Zz41pJxvkbQ67eLu2KwjpAHjerNsmN0eFJ33ZY9HQtkuD+wxy
P/fcR8UnB4ZVvnYYa4xEe4T4GiFll0xNBZBOdHd+2Ap9bwCrD0j3eBZqeOvXU1beuud+JB8nidim
PZ1xeaweUrzdQb4kn8rkoW+Fsx9W3KuTUdY2uDgwILWHCIk/GssFSckiaRmv96O68ZGqUfBu/9zW
brx0NBoMFOxTdRjh81M38pFNlvXsNXV6587iOy8+wZhNPxiD6jN0SrtEiJ+j6cXJfIRzOZ8ao81w
PwsZ2EQ7+cgasvuU3gOoxJomjOOusWSSGXjlPTPO8UsVmwE/YodRGHkQ7juDJ+go0nyr5PSaDXMc
yDZDhDN3jPj1PvFpHsLghh6qKyO8agsrlunOL56FJoqHH7cGoVNeI5fD2HUPBu/xnLoI2Wa7PYpE
Nbt2vu/oeC3olrw0fJOl0QLnbnfocJz9GOEaXGp4GjAjDIjhWE1lu+utgT02ogDC3FDBvS+X3dT0
D2CPMLXMWf5kWChvKpZvjDSEUwpzSK8dJ3iiK4uATOnyYeK0+LQg4BzQk/yF9PlfOuH/SCcklOZf
zP/Br/7XPzGEd7+K7//49+uvpPz+P8mEt+/4J5nQcf5BqpEtHMsE7WDZEr6J+u76//h3zTX+QfC4
h9PcdUwHTgD8sX+SCYX7D2F7oBZcqUNHhJLxX2RCAbTQdl1AQ7pBftoKLfx/CHr/b1wHNC6w3vhB
wGGkYzh/w6/0bqpr/aRBuJs39matCw1mGgFKZ/PLOLUfwwsRLsHCFnDEXvQvF+rhLxjCv9Hof6iS
su9gNv4NsAYICGqjbXsGZBLYjDee0r/gdqrSrhp4HQSMT1CQsXD0Z8ID0LnT18Xcjyndc77R5/9/
vuzKyvmXl0VMZ49twsu2P8iojQtw2HvAZP5MV70722BPiv/hJf/OPvr7L/o39hHWcqLURl4RUdaw
PBouutFthIw+Cfr07f/+6yFo+G8v5xnA3xDvmLqLIO/vtMku12p0i81tZQ5PiCP2UFtWzR0lWek1
lMGkOlgrUd2RAP1nTm5XWShCx1y72DCCxPCCMCPVQgi95MH65cxkVjUkACxtYcOwsHBrdvoAsVV/
D93R2FR4ynZzgSeS3iUb+mbig4dq65Y0R1eLjVX0e8KFSBRrYDil6j6kW0KlgBrGIYclWbo0wIZX
Bs7NFDeSLES/sa/0o6jMJ+K3BQ6fCTT8jO1k4fgBXf6OmN34FKIOBFz7nkk2fy2ZXi2PcyJA4OfJ
zcPn65CYHFbq5KDUom9DVwfzSO/JoI12cNpf3Txx51ms31iwq3J+tXVgkOVArGxur7Ig16eZdnUV
OQK2fSIC+Mgs44tIujszJKxUltY36P9rUjcf9CFe1VwHXdddNVu9zyZAXrfnyhLASJIcnY3MYK6u
6Lw7HdFKC1Lh3PkEgFpzwoJDt4yiQUasXqeO3auu2w89avhgkLGXibabZ5DzRQVAwwEjEVjVocm+
GI5/kzjRwNfnkzCxQjomP8qMstr3vMI3yuWxMqp9rfJ52w4q3HLZDloz/yi1k4NGCbziwii6poWQ
47RNjJVyn2yFqD5c2sppwiRwmL+zZXqNHQy8EYKhdnqdiTUhu64m2xRxaeYu31ioX6P6d1l0v4au
yZmjr9VV2mn+oPlzlhZbV9UfIfZHzXV2Zsl40HLGV7suvnVVrcmlebD+nMKaXvXZvp+rB6ehss46
wYmSVNzapgFG9cM4/QmnWA0oAad1qfElVbUVZgcGnmQg/FoqGLSame86aMstWjxFx1XzcIwrB9MV
stfNkUAGnOiV+NYAuOxRmfuCvPJNpgFDITnYTZM/3VofFh0Tn1jrL5ll4BqzADSYefuD/iOq7qr7
LSvEl1rsTgQzE4aW8dXaYn3rOblGecQ9Zy6OT5o9qvQKpqvHG2kEtKWlXApfH1G96ql5zTEaoQ/M
/LjhPbtd+SiN9gnkEMWNYVyqVOLC02h3WToK11yLjygotgh4abo23D9NBhU9JkCUKCxKJJCOcda0
3DJ8w9gQuMYHLT0WnSb8BUPngZ8FjKxnjQ+5GArAZs3UgFfvAyNWV2rtRzgCf92+5ZpqEiI/IUMF
TrWXP0I+IT0p6pZNL+DD44pdQzqxp2sG0uYlA+VnL1hQnOy43jcE/L5khbqbTZvkv7z/MBon8qEO
bKuKib1wJXgDSQzLaGLrnZCOA1P8zjVc7XOsH8YBnblazq7ppkfSXGm+W2RTZ+0DyjUIGkN3Bejw
qpUtXnLyEwmt4HPTSd1g3S3XCQMHax7DPGmKfZqG26QNo629PnEVwm7f3dPE2MkRTwi+J9xxwkwP
I/2YwazxESMCB2nC05lFBH9o+ndh9M8Q4u8IFvRXLIpvrH9ZGFj8bmCNF227k456HV2ucWe3H+5q
dXflgCXPIXhEzmByIwJpNWQh41s4koY52Mi4C4h3dLgn4bN+rtkdC3bk4rjeTl4FnGo2WcyiPkFc
n7zm1lvbmGS3ekR62YXzaFe4Hx0eyJgInLmaabyhLQp1Pnm6HVBcWPJvyxFygrlbXSZIyQd7yDZD
jkW+CPmlyKLVHV4kjcQ3Cl7SX2Y+EWDElT8pgJLhE4Rx/jcfqljMb+J+WIulPCyW8xRbzEJ5Y/3E
P5ayekwESJJR7Ye2fNVM4pfpBWMfIFdt/f5pIanYrd6lqV6bcX5t5drIDu+Z0OH/TlDLROn0us7I
UE88D0uzZVFFHq5wxFS8T8SyrDFt8dEm9mtTbseoJlOotQAl0cCwuRtZyxh1WY9K5I+GXjwWsvkj
FzcYMfRH5vock7S2WSYuV6dlOzGipNGZZfoMA+i3IygWWnEKl+466FyKYuLTGRjlxFxWJKquT2L8
pobDxWWN0cmBpID4T7Bmwv7jt/N0bXONXVOiaKP9+s28lLUzTV7y/h6oTbPQnsvwtLJ+apJfLfKI
LJu0+djJljHY/DqDiOZN0jrAqrApsP1Bflluv6ChoeBthvh0u+FhzH3gXsIeTr9Wkn7Ka/qzwT6a
VISbdf1PdmQiTEzynFI+cEmwyFbvikdXdFe29o/Yin60Ge71xBV4QpfsAl55M7iQSGRCQ2mKCYU0
re3Q5p+L4dR+uq5qzESrjTIytA3t0gBVJcAkUcmWYEy/Uip79FQ7H6oapUBfh4gI3e4xnUsaBRLW
jdc6a6gMLkny/oy4nX1DFY9tyUNhTupBVDH4nO7alLa2WdXw+brzxX1+ZSb7KLRqQLMaP7NHn/kI
wyAdKw70CDs99Vpj998J21w2WVoR5DLJP31U7gtciwEKmDowiAfoPH4FKFy4AGz0WAttJo0n9uSh
2UVnPb+Sje6n+MS3rLLavq4LwFBJDHEIP9bcnVv1sqBQ0t3svjcxouVOswTe5P1oGxCng0kEc4x/
oXFHLB/YZ114n34fdflWt/lRbKq/O3vZ1qQxIN0w2ACnS8afqkfCPYc9uQmj+Y78KvDsYp+PlDVh
OpxV2g/n1EFW09i7kSH2ZdFAQYkBsAr5BkQZ2T8dl1u5qRQvNZkfykCvX2EJiuuOrvwyHEenASkX
yfulnR5RfmCzHpBdh2T1ZQyB/FF1oEjyklmNxS8Vlx6XM3cKAEbZy7jQfTdxFjByhjdbZUTqOAt7
Bcp44ho0nUV7zWQSwCAq0jCnJRKrswIKh+qPaVNavmSUzIDvEbL2pyBkwycs8kPrYVsjmuRqzOMh
cf2KDhPTNeVtWPietNE7tpKefWoyR0LphQpv2rlAmLjXojooWlwg+rB4B020F3Np7i3llOduyd4i
jcVnRBuyJQt7S87YZI/6wZMG7CmjJrc6QVwIEpSyLMQuZKzRaAy4DqOnvhaXRMnUaunj2XCkiO2c
+/EF67Sgn7fqgomu6GPd2/DnNFvs6a1QNGa636x26uyQ2hhZTEz7CXOTpwbUgkNFSzz8hUd82vz1
JpIG3MBsH8R8b2rLRU7JB6qnZLWd44e3clhAZDQCVMLMbYEPwVgX7VJNf9eiEH1CXx8cQJaHhZhp
pJj1OqOL0TL2iLE5hG6yWLzMVvJkxe4aEzhGp5aQVpzvkLEsGZaBUVH+INlt96Qv3QkaiWVCe4y9
N21oviQp0wfbPcIb+Qw9AeaKLMk9NC5jmX6PLg9VGBv1NQE8zQJMUdCHPcpmzG5xVOuH3qyeyJ+i
Smq6r45Hky7Rb9RuGGrH+EvgkaUzCRwwzfWVkrIEkoo3SOc+3DKRz+zp96KPxnYqcyxyaAXo72U8
LSy5jUbAHLTh5K87ioUicb2E5yW8JowDAjntQrfFgMXqEc0XQ9XkEg8lzXFhQjSl5bWeJIxNTHIn
pAMc2pMWPuT27yjnw+4IVd1iXLgijc632F6IKccsNVV2sp29sNlaSfKZ9WNOTm/CCSRFeCjhLkl7
YdZEjLAvvCwkVqSHeNzAlXcJndkOBkICzdRfEwvKdmQSo8fpy5d5A/tE2b8KYjIpto64f8eHIplZ
Bmwkt1G4D9nCd+k6xbBU/4fMVAq3KfvkVIQ21aQpVzeCWriAe2PRrqzriB0d/Te3MZBRi3A3ONC7
UjffVkWk3xvMf28UZqO6A1Wl+VZMf5igFCYjMYndOtbqtVUPYiPeS6MZNi3iQNBhDR74lPWoN31J
OAE+OALwKtu6iAShQMncoVmODO4Kf1j7/5MQdwTW/x44sDIaZIrJ3Hyd8rPpC/d3EZl/SgKnT61N
aQuWkNxSk8/VEQQlTE5zRGqW+Z1OA5pW53vujE9uTQ/bqNxVihwfIw+Qcm6G/WMbE77lGmobuymD
peGP3U7h1q47DrZz+mrpeQwoW6kjNeqdTR/dzEHQJJ5V7QxzbM4dpQVqGU1veg6bWbqlpiRmtu7w
sncDhw3ipGJnwLugZztnRj0bueHOaifUCZ33o88MO2iF9pzU7pNZjw6niaLb59YqeoM1jmiFqpn5
HnIxiti57vZhepCjnVwtO3wOr+iU7KcOyiJqBewX+PGI4UQwX9m03Ue+N4X6UsGZw1tUHvmvT3fp
48Ago1dJNC8RLosADQCrzbi3xDtSth4NunzGCNQfqawYBE5OiJhpBa1KUq+44y4UwsV+nHiupZL3
IPY5kdMyiAcFcbVrS6YonrfD8/uC3AHowvQp2hzTJrPuIY/uUhySx5LObJg7Cpjl9LmCOlkUec4M
RDxbFZac3T3ma1xdbveetCkC1ANXRPLYK/zUnmiZSTgTp7iuv0wABLcibdXBwdYKK9nb3GaanDa5
PSUuoClqsVjb2n5U652WEy2NxHlvNSaCYXunYk6MrSHpRLNa0nBFuErG2AnNH+nZ1PogM+cdH1Vc
RQEdiEPp6XjUXIA8Hf2GMttq5DFAXHOBAOjLgbCuc6Xqa59jrJbOvDeZOboJ7KFYLECs4h3Rz3rg
lNbP0qi3rQE2amTG4Grxh0oREH21+nISVDWb2m5+VQIIajcZSMzEqdGB7sF8WrwJXBWTtDArHvWl
+c7mGdoU11C2uP9jwoBY/7l/6RcenK78qc+QAarSOM5V/Vgl2q8aByCzbA5fBfbucRZ+ORrsaZQ5
DGTlUw9UM7g3CMjijm1/6yqDYQI3aWOWYHDAWhMl7pK8OxC8XVVPg81JNuyrNds0+0ytqNvopVD+
LJDQ8zLPpaBzmK0QgHA7QoIPHGbXl9DFtVTqyNHftMkt94tjx2T2FHemRwssQbIMeTLfFiW5YGj6
iX9ZdqIevgnNehqL+Nktyd5dp5ZO3nBkj0sHexGLqqudLd3WgiIWLRPQ6h1+pxnA/Kt2obc16Udt
iHrFMuZmPnOd5VzDQc0j3gFX9zK11mOXiKvltECcdBjTaU12YW5NRyF4N7njHYQtLnJBhMUg5aqF
dFJSPjaqWuuhxuS5Q2y5DswKuFSa2AtOKIGbFbsib17JlKr9CZVYuKpCsRuJIKqLB2fVQhh0k7Zz
zfGuh+kUDBT28E9YBMMaoWwzPvTW1NIdWud9uvPmUCQBbtP8ol0TKcXgYMDQj1hmGOkfZlQzkDOH
P07sNEG6v83Xy5rLZXYRNdI6uob7uWYMgtFuCwaUjRGeclRVG8TWeUE6rVNVrk/3+RXlpdyt5zvU
T+12bt4JcwaRyoiCeNQdehBCZPSZMf+qN23qu8HlcYznPL7kKeXPLLRTpZtPuep+uGUPbmPGKDQW
813mtpIFBeKLlTj72c2WXYw7YTCM0lddNwdzwhK2ImszMrqYtWcMlaaRTJtpzeeLMRvQEjzMxQo8
NarpoFmtj6AT+3peW+9D6l4GRPY7jMflXqAdPlfZhACa+bel19pxtNMnHL/FsTLtR6uxrHNJERSu
S30Gs1gPqx3y3Y5nDvgEw2cDpQGdXyuKCr/RMGJYOqqeebE+4w5GaVffmy6OM2vVPMh5RlKv2p3p
uoLHWV7RHbXHQeXH0TTv86ayzxPcBxE1an9LrCmg4bRjTMMJ6ws2j7/2ameQua84pqUxpyYp2bDt
LqbUDV1JO02PA7U079VS7IsB1KOHUg9MDEd4Y9VZmI5HJeeGD9KqsIx0ln8TvtRmjiGETiZAmftJ
qfeQOOaNY+p4Auf4dNNzVa7VHht1WxfTV5jl7ZE8q/DkkEHWtVW0x/XZ+6NZ5NtW0Gpt7HeoztbW
BErTOu3vutB+5qCSsNVNuHEzdoXcloiMuIAmUzADDx0FpberGTxG2SwQzyVyX7pp64+svUYc2uAs
5Jtno+8Fc0iHGQX61iYRcU1ih9Nxyuf27MBbj0l0RK/HjqmmioolC1I6bVyZcncTVnHXbIw5YxK5
ChqFrjkExsy7eRy6QKz3Vz9YyZ6IKKS6RcPUjzsn1xilzt2XEwradbb5hn3imuTltouSOMjaiKPR
T6c11CUKOHFP+6ltj1UBG6NXNB8xw/GskHh+m3hncTrsbJuyHG4cck+De56bezrT8f1NNghNwZx3
1mrimlva/ZgSZj1Nl7I0VtGgmT2IWvskPTeJMjcw9fqXbDExKXRrzBcr4xR9ONofc2HCDBQJ0xKK
U9SyscStBuLFGhkquNi1IGjm6IyuRgsaYtVQ8atQZQ3qETznRRMcIORi2H4js9/lxPo+yybdl6+g
lrdIvEJ/tPV207gNRIVVSJFhQZ4YJPrWKkTqXGI1ZUx7zub+A52Pj3GdmZul9nJTWCWWsn2QKvF2
CaFXuQRMbFqHTpAEVac3kaJLixh1/cl677103oxXA0ZvZmZfSk3gkefiMZl/LZ1M93RRro6GVSFG
RLDuogkYAp+Eq42G8hSmkS0Zya5NwIXeeKWae2UyJuWw10MCqF5VDyw1ahkHQOr5T8LOY7l1dMvS
r1JRc0TBm0FNCBCgFymRoqQJQhbeezx9f9Dt6Lh9bkbmIBXK40QSv917rW/d0XMtZ2tZB2moPwwC
BehW3GK8sbM+uwpfmo8+fW4NG/WMYU+hBuAzcttSQUslqK7Wh25FMFOnVu+Vtp3qBK1qxZW80fwP
3Y9cH7kthyvXUmERWahVjEiiA62bd2VU9kRK0LCdiDJtpQMM41UDczVrmO8D78Is6vekJtMALDAa
Xy3oVs26qPsv4s9QkUnpSQd3ryUBB/e4mdbF46gfFH1CqyePwrrVMo6IBntei32z1JtDUPp0jzvp
KpRAsU1ohrCS+CAFgn+08BJgWNTqQqIyAMFQTJS7j2pPrap3U55o2nTChRPqe4mAEADNPQ7MA32C
SyOx2A3CroxoP89y/T4mU2kPZbHRI95aPRbvFAbv0ahcZ0G9DgkEq3Y4CvQcV4liIXcpQUcz4t9x
TT6pQv6q1vxCItR7q+nIEdAg2wngl3ShfExLYKQNm2Uya1gVULBQx3r5lemUkXXIGAvop4pPgu6R
MtYIIn7FhNNzJklvsFn5WFSZABn2u1/Ji1GwkhNpaVfEDGqgiv6lx6gj7sApgefcr0TsRJ5axUi4
MnAFwRgeFxWHxLUWyNLoZKi3bE19LHTVeiKoGS8nl0Dkdnbuw1ocG5No5ZIzt0abRY9r3e5bGWf3
dmJKkl/r9wTb1+ZqMDMD3W48XIA1b3Anv8lkm3PRfmioL61j1QRrpxPpCmCd+jkCxYxak6wfkwYX
w9QY91kj3F7vI0fOODqFYTGsISqGiwLjVzDex9zcxaDj0Alk8VenES5Slt9LXhpQRVB7jnRi7IYC
WPdkGk+NxrIfYa1fZUHMa+DuN08Ie1rDKMHQFU9Sr5joQqnoTXhN0flMMOTlksAHv7UuQ+aJ2ffQ
Wx+5CY8EvxBk+Op17FktWjycvXkV6pGfFyNlSS0CPrQA6Q8HIxIvxNS0sSvTTYwnasrLxbZVNppP
vqTEtEoVCTlpdjGXSLsuZoEcw2JHVim3/Y5jiSEZ114KHtENU0DtB+zq5e73wFIhoAGe0ad7vE9N
HteIs43zGOfFAWlKedHFba+Iz9kABqapRX2njdE97qoAtR+hIUS1u0IhhvuCXh2RUPpNqwZ1g0+H
skDkAWn39xlnF5UWU1WV8qbOkkd0GdVJN7ttgYzUm0mF9YCoE48qoBlSruE0fjUCKm2Y/tOew169
17B8CWNmod+gBeNzm+/Gmd2kKdh0Ax6E7OusVHxmplEgMerJ0dNumRAFW9QowUa4V5BRMJds59rc
oW4Hb7acU3/3QkDiqHzlRxQA7Aajfgo0tmwQRSfi4HnYFFXXqXasFBM7oAb8QiiN66/8sR5DcA1Y
TiO/oTc60kYUeXi/Cz2KhXzVDP6l1VC2VUj3focupCeu+GKqAXNaggCJ5FKAYPykSBMdlZReMTPP
InJ3J0v6E+xSjF/IsAx0XsDG+7dFhWb2qOl+5zn3lR+l5rkjl6sjibpyVf50Qbg2ff5Z8InQTMtC
IakXWe8yGnpixazlNRZLQGCVzE5rUrqoCq4WLFp2FReFU+QFPbGJQigyKL2k3Ytwg/R41E+/CrAQ
+yqmghlrvqnbEflWOzm23q2BNimSo3WZmtMmTjgBxAbxKaKE+6+A6u34KvWOtPcvnfqkUFgEKDBT
oEvXKO6QkqV4CakOhyhy19bMrjw3Ha1vAEwun1DcD9NOAjfi5PnswIRnDirZzPmEFylz35Dhy25a
YDTWojni7gVXUhTW5ij+RBI4HCu0jF1v7KRW/yJBz9opTSCuUAUoTmi04+n3OyTPksNAlWjoj5FL
IgFAWpIaEa6izhXZItqApESVMJbVwOnYLhHXkZFb3nBnJlsp2RjjRRaYs3GbkXsQNiXJkhOAf5PV
OpDucuTv6VemO6kXmMlk4C2WFekBKyEy86EnkxxxZBiTeOOzP25qYTyTigIE18qih1ZMv1OVXWbU
awjOHB91X05fqljxatHylFR9hVE9XmZt4ioZnUMqM24wx1+5aNAmlU26NhLhWp3/hknKoN2vQAfM
3qYh6Chlp5wajWMeOvjarJWgt/HJWvw01dzj+Yiqe07My9rkMgWrC6QX1o/4ZeKVMydRgWo1d7sy
sBycriBvTXAAGpUFuVIQElZl5BmF/jnQgNfklDlbQubUsJTnQ0wwRFGdh2VDQ4WplLXIhhdjnVJi
UjQi8ralaPrpWrKgWgyI6CLOPfeIlRZB18krj9L/l19GR6HNl6BjkdJbiDAws+hrRAHSYCPw7wEU
57cluVwhXD2er0WFYnw0mm+LvrwjAP9UqfeWLRpMGvRI0uOeAzKtVUeNIzSHhgacSp53YlLMvCiu
+8RaP0hRdShJgqdH2DfbqkxOWVmB+pMB4WtJQ3Q5DSzJ79/B3uXXsaMUayUQOurmBqu72A4RCk1O
rIt1D0SdtSRrKOLOb6D6Uxg7Gcm0yJuDyeN0s1TBx/6glmoIVA9SpOrfZK5nuLg0skbDq6TWvsPG
Z3IMnNStz39FnZ/oju98XYQdbIBGDnLziEG63ZeZ9J62aCJHmPfewGgEdclZDtXlvCbbvfYygean
micHJZl+ZBoiTge9didTW/LUJH/JSRxHBDhSHKLL74aj25MpsEecvW2Cwvd0reV0JMveGAsMvnkm
YVkngEcKetq7An7TYYgAoAeLdkJCnWpQKJ3y4akUieXTNbZQDjZIKun1mcZcPRoqSO0KfWVhnQeZ
QqdOfDFdF0x5gpK4bdw/JOog7co5I1Yhkdc5TOVNxH2IQHPTJW0B2kEgce2wwmb3+6VgF98pEgRZ
JO7z//tWFhlgEn5ekfqwqrtV3pz+9VfpH/Jbv3+2autZefn9FyLxGvvyKkWswM0CIHKrQnSueY7U
4/lnSXaLXCX2b2JQagBrj9c8MuuHdCBPVcoDxeNmk9kAoSwUKLN1sZgBtlJKExiL0tpIlpsIeQBn
MniwYBe+P+pzUWOZtXxyDBgsufyRt8Z3cpkCQdpGLXEh5eQ/lM2wT0JrPvMeop1YYuiKNZS0UbdC
8m89iHJZYuQN1lMgE70X0T0mniVBAPOtaaxjmagaCNsS+vv8vCeJDX1GNu3DR0pS64DvaptrbeHG
ZfmahElLJWF4jTPJzka/P4o4fL3BhDlIWAQeeUs5BrUKNzzlGSqYBMdy6Fz6+jlS+SjZZ9noWRGf
SAZuZSVnWn+sCrh5cDY3JTnzG5kjUxbnbmQp+zryE07W4OGyonaFpLiNMsKM2M9gmqicIJWRJ5h1
97YA1pOUTxMcqrUkt2e9hl086EQf+k29pyYFmW/GFtOmvbYTFjRXKCXqljA9pNx4QPnfggWhhRle
/FBa5JCupXerwPgeGe6g+SWPdwfFj0ppRRRYvBezZaYDcMFeO0aPoCNO/WAYq5DK4VoiXWtHF39b
iXSXcbq5aNy5+gyBE2d4bQNRR9IHBjFECU1SzmC6hqE0p27mBBU07UkRZRCDswUofSQPrqGtRvVB
626odGIu3hOhR3K5pQCII1O0NgN4cm6k8Mmm7wks5h1BxQrv4I6QEcLPG7QfUUi3ucpxvU0atby8
x8+pW3LnJjmDHbXWqkohknRNSOurTII12Ap51QnM/6Qsv+ZQMdwyNB/LcqAyUdLFrSZa0/EiQ+pD
Ld6rowb4odZ3E7kRWMCHHzkeSCHA3mDRuzPm4idWtGdtmD6JpUFWFKkHzdD29N4cCkMUI6HXLJWl
O7I8AM9dfmUQayd1IqW0rVPs1OGsPulnU4i6SxfBXZEDCpaiFDvQnXKycHwd7sdgbHMIUYKRwVyl
uwUtTNGYKr1xBCY9eJqRUjTjQr6p28zc4z+GJdwI1q4HubKtoDLvBo23wfDPtoEFjr4Qi4Y7iCUf
9M6fvTGRlWPslyY5Lr12Knw67HF4bCrVP6GHIqtGjsWzIfn5mqTLfDPT7UHhgna+xTn+KFGHdDRJ
6x+pwHbOIGjCo4JdpBc4wJlBNj61Kq31Wmija6UStivUlXjtrGrClmlkNyQ7sA6NggMwMcG4WNtx
K/lcqFRmmK3nfv08cI3BYprUz6B0GOFaVD4HoADtUezy57aiiVQSmvQsmTjGCXFJnsW6TG3Kl/Ez
8vvUJhEkfP51gkpSEjz7E/2llkPqbcwREaSxZd5YmCjIN6VxQ15V2Hhe6zNm7TVGc5kKN/Ios0aR
+Pu/cTjLJ/jb4nqMXrqUNKFyoLfuWwKtxUo4kz6vbSO9GU5+oPanto0GsNKlcuhC+pjLr7fVQEiT
lfX0qQzt2EjtHlfeRup087lNzFs7oIvM5w/oiJEDfZSaCHaldWYGr/HcYqILa9rHQWM4+gj4Uc/j
0S0GqMlNB3bf7HkQwliQmoVFnn7l5EZ1jXm519V1VdAbrUVpOsqcSyiMJMo6abN3YZoPMECKc6zH
wELK0zAohZdWiXGeecVCrB/yIN5ZcZU+ZhrLMR3gjNqrxXrW5+iieP1+gt0gGWSfjYiOoFqilFDx
nC8ixxZySk0BXFjXUaijCzD6o6b2dE8G39wh2sFqUnePbRDv27qYvaoZ6NZoyRno1Karh3g3Lpov
f2aR73v6ySSwHfzCHOx23vmVoWO+iDjZcZxiE2jfcrGYNzTZmnU21V+mH1Nww8a6rNoB6eNgfbqa
8AZQLGWt0Rtd7rV0SWxIrRqLO4sIzvpDVbM16GFF10/35gAhFkKwEoGATJUnVLBlkOoDOAHvtpX2
IqPKhJKk6fox5rDJpQkUiTJ1ewlQwyqnBPxgFPGBztcekCiAO98s3NKMMAym9bhh+C0hYw9CP1aI
WPE79hHFcwMIQz7BcVRhg9laGmqbTte504+5g6FCWuOC4OYQ01hU41ujS9U5mEYwQxTFWLaJFikq
PBYK2tHoeZ77+TGgjICbDm1Lroj+sQmH0FbwdHdkFuyQxAGEI3rMD1OWkqC2k66CRTlSE+BNzpAD
CZYzZkmmUnc0RSk5NeRKTUOnHlKC2dfEnpg7tSeIuYvCDLrJhD9CWO5l8gNdQYSqinIX4vJ7Sutb
iJCZkYXHrqRZPmqSspgzMow5PXH1rFqbNNAoWhbUajG/HkS/oSgQT8CnreEBocVosBxb8LN27P3+
etLD3MZjdS9G+iOTaOE16XLwK6M67EFLKp5sPADhLZwmpGHTlXK2E8JeZNXvDiPyMoxKYAxjs6gO
nMxOwez3bsd4o7WeQAEJiyvXOgm1EYEdozXu2lGtqd338FVUkNxT27ncTNKdZgj1ephQ4hXBqyBa
yN4pGXtTV52nccljw+ezYQ99kWWuQaFiLsWfTW3UJ0vGraw2aezmlZl6RANVa8tfPJp6sOvMjM2z
rC+Nwg2450AAU32ghpoTwjOPI71YXzxwsgFMZfQHw2hdgN81ZD/94ffiyCe5qjNd8MJq3hgpKMNU
Q0HQax6aVP0i6DVO505L1x3vx4VHfdQM5Lhp3uvrROQeXYkyynAhOM2ZXB6ameuFoEwgKnSVsg55
A5x2KLkOGbrxPo6flcBPd8kMZ1eU9b2lt+AjtHajxvFZKyaqJGlAEHCldlv8vtyF2iCV9kHRSfu5
pz8IQ5FC6PJrv1/65Tt/tpClafVEsTprNCfTAZPVekOCgUH6Bzlngo3HylX9Ktsq4yTuo+U3fr+T
c9r8ubUwhscWlO7RxMNz6VtPk+0ZGhLjdBfNK1Si5qV/GZC7XwOn2kaOdM5fzLf+0zqQn6qGeI1d
gcIvMC1Hfea6oF4qBoK6Hi5Y3fx3BSPccGkqz0JLKKyWsgqsQNUNrZX0GvRu6cUbcZN6+Vr/5Bce
iiedv4qMXuK+UayyZxmf12l+NWJgRDYiO+1Mag7Bw/XNOETufBREV9g81xjocIJywH8gmsm60iIU
P4ytfIoVW3lKPnTDVQtnBnngjU6VOPlXeU0otFVHo3yABa1fgmdSqpvqoy+PLAgLKoR9hFZmvpea
NWwWRXY6nK44J48oozOokDkFO8cyvajkxpC6MfQjDymM/Fh9FCApNll6NI2rIHzy1hHnucotaW2k
PdSYhq9qi7CkpRX5DmN1PKnItGq73JVelVyzJ07dKqwCUBjIFVk7LnhIum3+HD8Lb0gJKCVhe1gX
XqetlWf1I5X3srhSwL2H3+1RuVk7CNXppsvQHm8Cmomrfg9ALoMBv4rf+vesXymX0DHPvLnJVj9H
b7iTRQ334No9Sy6xFEhtj0QqlEC5ntjVkBB53DilNXKR/qQaK+jXKSqMVX4jlQk1iXCNgdng5uzX
fev47Wl+aAYHZkxOP4eGD+XKFbz9IbZBFz4NG+wvhUuzR4jXdLf2YNN4NtMuP2TP0oN2zQdb1S+d
vElR+B7VHQC6vgN651pP4sW4ypMjM3CELUkqHC9fuh3egJnacGwLh2xvHikcc5G8xtt0XEZAwI1j
2gR3Gna9m3/Xx+pVuIxEoLmKl23ntbq/IZxck9fGm7nDfkVQQzX5s+HI+06SyEk8SV8j5f4V6Gps
Dg9A4ts37BB3FuBM2RblWoq8QfVQYrRsqidrGyK+bmxjO2UrUdnGN1O0O26y486gyMxUdbpr5eYn
7uFoCSZgybvwmUgzS3d4Ig0tltppDvIq3gVP403w4pPmRVvjVudnLdoS8+wHzl26yGd/y9k0ARB5
b6FtfNf7zGYZbCiWUFt1A2hQKEFfIbi81Hsfxea9cwmLf1w47ejYVu0mXLLjVuFpfE939dE4l977
GNrNQfHKNarcysHzfE/eMIQ8GRc0LsXLElgMk3mtJi6hoSFJEj/xDwQbxBNNtUKEeBKVc7uR9hR9
hjeWMuWDPt8iqEcB7lH9TpHlnRQ+GJSam/zJ+tASG3/nTbBpmUAuurZ7c0DusJE+mjdx4bzZ1lo4
Vluxs1GBWvZomy/V1nySIEZ9AuVzaq97yJ4WRw9SXLLCNslTOmyEK7WiuOWRUg4Sr4BePpuX+B1c
TrU2PO0yG6v6XoKCfeKeOP8AW2zTTXYQn5SLdQnjLWUwfztTQD7xCXFZB2NtrpoPQXVaj+NGvqZN
pO/CXfGgvwyu8eYf6n3g5Zvyp3FD344/MGdP3coiVJ3uCf/4qlRXnbjyiw19un1nPKYXMHmR2wur
9Ebd/kVUbCyfqqMtrm6n2eC2RoyMtG74CcQjiJm4Y0tcGV/oOCeyU8zTgLQGHzor0BXPQsVew6CB
VTlBN0GaRxIZSHWSubZ88qvyOXwXDLxGdvPJjXVctxMhnSuasemKcLiNdCZiBe0IEVL77hDVPGwG
EzkJy9a0aB9W5kN5wWhuFpCE6O3shcGD4ooAGnmdvm52/o3oSxUqc/2IIHKcz8KTTN/xMb6h5xYo
Ba/SzMNAKh2nDcY7dUPPtLVZdT+Dk3ksQR464ro9CE/j2TrMDwJNVE4MR+sQaEf/e4A3eCDjkAow
HdErOyLcivxFuxpn4zV4Ykt4NbbKl3BoNsy/mEs9BYMMP5odburneocYKEIpaosP1hozgx2+6j/B
Hpl4QPN1JRNPbEPwpSMBS5EBDHlwFXk0cq1dE6BTIA2IyexY1tp8qsn9+RGDtbCL3wAQ+Y/SVnqo
uvf4kN3hjFG1I3huCVK3ubUhk4GLM/ByHlKWssnfVKyH4uCp26Zygm02ufGP1ZKisTIdbWDLVIkD
smn0CpYTaA4ziwxhaDav2bYpN7SU0FQYjPOtcKQFi8p6chTEMjRANvMlzD1RXuXrAJK7Ha4NpNkX
ZVrJbvtsHSXRK/eYIDVjVXnjQfcspon0ILwk63bD0V0+R9/BMS4c80vstzpr6hngBdqFzjEyD50w
hyD1M9+0e3qcGW+xusG3mwZbzu1xvwSgrotT/mq9cEaXDpUAhhu4oyO8U+dHjut/aacEIuw5Id7T
n9GzrNoPS0Snh8D4WPssCw48v6egv+jjbt6nTuM1doAByKuOhOt95Hf5Or1kNI0+KP2EO3MPpUVd
N6/hczmtm0+mHPSudq98CI98uq5EMI7DB2YMD3wQc2UDe4muSbixrEs8rDppK9NGI61U4Ckxp1fK
XYx2urket1pyAIe+kbwZkcZLu2lR7porGKn6lw+rbXQABIp7EoONY//TAuGj9iVTC/Ly5wbBoN3f
hNeZT7pfE3pNUBKIRvpN63x6hFqZ74mb5e6/qg7hRv1QrUsHNBNly2QDFPr0t4pgW6QAPMbaRiCh
4UY4JP7FFqYPni0+vD0GxWlNokpQboYHrTvooYcbA/DuD/myhE9pAN+O9OS1C8h2RXiaOG9EtvZc
XwZk8h9Q67Hy4/Q4A9NGUoOy1kCZDKBxzcQE8OeZmwx8HtkTEBjOWbmVcicUbRpWyB+6fdqC0F5N
+U5+5M8bJCXhNujXZET0e5LJF21lArp8RR9JD10ld6HEc2eP9Asnhbi46eqxbZ3GvHKRFLojB7by
u35sLSiaG59j6FucbaULCxTyJzm6URTMH5uH6CHHU7kbqnXw1N2TyoPMyIyhXbMiKmdL6oBbfgLt
Ddn0n7WHUcGn4nIrRhmgb4ICGMSO4hzHOVRI0Sl4N9/kI4tE+h1f+jeD2t2GeJO34lBtw123b1/V
xzL1JjrCaEqfIAMSUUdIix3OJOo65boyNtZbm3kmiqJsX5BKkD+Qf4IFMARQ8hDMT8VX+bbgbHBv
onkwOZp/EyGC3SP/wduVqd94y6YXvIvYsFIdGBLaeSyMNmdGApkfapgqO8qk19yLun3zRLfTvwvA
BI/zT3HQn4qX2LT9jXkNOH7t8mc8qLbS2iPevGOpOSUPC+uIbldMVp4Sg+1SSXaNAsVOb5zj2vw9
IAmX0uhxpK5353ViDsU8wPa1g3SCQcd8pOPml3etvwjn7AmnzAhakWnGrQOp6Adiz/mbja3CGLGH
pkqN0t+Ld3QrTw23jh2gCI1e+8nckBHFx0dgt3bRjujo4+fJ9TmjfjDwBSgtO86tGH7IA7bzt6hy
6u/uABGZKcP2hKoOQf4zwG6yrjacW5zsAry5djS32KUuSJ+jeSjxgpmcgm1wkQ+cHII35ky674td
iQVG9YjIKp/0mSR2d/HbJijY14BKiA5FTSdpO+1kAKDeU1enTqGC1UTK7wIEoeNZPtH+Dd4kFixO
VLGDsSTfJ6aXPvsSebhfr8JbOb6JxaUnTu+FqnMAz9DlBBV5SBQQUnM8IxF8VAkieuxKwlo41rdw
xTj7iCvri4fBrppwjOdCswUKdcyu482MVv0bEcf1DkAYVfavSVtpVwwtdCclAmfONS0/t7oTtgvg
+pHUIG7tUbMPOfjJZBi5JnnSNyZogXLcBSl3CTxEtibr546I20Px3purYJ9eg1PJFcrirNQh2Pmm
EPCoftCf4SLKgdVcY5OxDiiWIQAiFt9F5/yRly2dxTdwVVeKGfxY3FHcEV7x+kAD5Swu7guHhyvs
0zdqd1wU0u/G3yMgWbrs1+CL1Zj8IBRV7cm8Y9j9iH/qTUxLb1uu1U//YGLW9LnzcUZeFUfrES8j
db3yMOyyxgaLuA6/spgeFvehDamGzKN6F6/ZoxgvHfkDy37dvVD6aCub9GcuDU7woD4Kr5krfoqT
C84QNLBwTlgPEX7ykbfvhG6onzVwfSzhTjvbkI+Gbdg7IJo//X1zD+p9jJh3Kx8Ex9hl2NxCp4L7
YW6Bi79aZJ+MzFA+7B8k9ALY8x0+EAOthOOPruZZl/rS3hBz3k0YIfgfEX4yV1GEutMhhKS8jn9Y
/aTU0QH4fEwU+ILVd1/aHBE4NqHPZpdv790lVA7pl/bC6HyM3n2PeHjfGSPH2hsnCX/hF70FRBfW
/AwRu1gbClL4lfomHMRNhVF+bcFCcVj99T2tEyckmgChzzreNrsQC/xZeloWm0Ukxh3O2ErncrnE
mnQYPOp5wWm6SS8vlURb3qHsQ9MWzzkbY/WWomW3R1c9MXB4SOFF3off2F/NRxCg0U987T/ZBIQn
yc1f8+uUeeRa6hffG7fGE2sUk8L4out2UA7TDlSQ8UrKHJCZmUAde3xtA6eDDkLmqMIpzQ63nIj9
b5TjXNfR3sbfKlcMTkYqhN5VeMReJT6yygerEbvFMcYDcy1OxTtydIsoOhthAKF2/mPwFDKfVv49
/WYM9y8coSdIVLZ4iR5YjmSWHCxnK9pdzb25a6/NneUxfCSGchWdK3e4c3dVj/lBco39NrmIa+Ol
ZrZVCEoLl8WTxVJ75Wx969+GDd2Ye3lDoEZqKzrSXc9R2p1euLDDu2wOJTrJymlckZYfzb5na8do
+qgvFVG8gQ0PkiVjuJov07i3nP7kfw7jPW5cIfM00StIl2HXt9uNcSKtnavf4vDhEjdgY1yJr8sE
GiF47csfAhHkzay6GSeAjjyPTeDxBwtP20+n8oFVEM2htZt4sbVXP2q70eMTEA/KuqEheMNjHK6I
JqYkQeZfQV2IjZLm1mk5PuMl/Mg5loXrcS1+ET2QNGsW8LvAQr4IF1blxjiW780LdgqZi6d0EW6R
Zgda2zOVOtUzEEEPVgo8ntbM7vc70LQ9DtTSchpibxyjZkoj3sfQ9LbEYRf0NUmBpusmQdteQw1P
9tHvryeIsLKkrRgqVrJvpJ6Arpp9HM+TD6oSw5Qypy9CqjSu0Wq8b70R5J2o5XwbmHB5VWpnVYy7
JOLshUoZhejQnRMxrryU0EcnLHuszhOTYVi+xMhu7I7OBh7vWUEG1xxUaeS4NBb/98to1sdOLXUv
0cN0N5IHrLYqB8q0Tqud9W19F43VHywg6cDpi4IiLPqEdVYK3FR+v+gzWelC4NFcoIiJwJhkxzri
+BCad0SW9SYsOZije8SCSOFZxXuKkoMS7UQ0ohZfheQcULEYysBENCBhfa5Pgyp/yQl48TxeuNfm
xef97iIIbmiZOqeouHOR79TZFu7uKpi+ldI/QpiXOcIGHeaxl1iXG6aKiP+YB9Gp8ga9ckbm28z2
OF6MhhiDGasFlRkaZ375rDb3SUW9unwfmSOMwqj5EuL4aoFSr8fmsRXmhDVStYsxfR/0khLqdJ9K
QfFaFfppr7vSZJyTKdiUgnxSuHjC9n/MJfXJIHduZcikBBAcSpSMQkiRf/Fp7qyH1nwuu1lzkwA1
kD/Ot2GWH3gcHGDIeqVOVH6ZAjglo+8cKM+fpky4puWHOPpC8iDrQ5OPzbbDZcU6k6ZbIt9YtMbN
IE7hqRYwnWDGmDy/6rxeDCJ7gYLBzDCOZmqN+z7nkEkqtKtAB6MNNKueZcmf5E4rZPsZ/ipCnAEN
3sc/ep877UcdagWRCLMu6VJXSzkuLEleGNhPcRVyG5ZM+7//63/+wOj817+Ta0AAlf8C2my//ve/
NdU0ES8Zmm6puDP5oX8AXfQxlfNeMOvNoMIZKCwwBT37hUwMVZMR65JVXq3Gu1KBK0kY9e3vf/x/
8l2Wn25JimjqdIjUP6A9xqiNrVYYNdyv4ccfVUdsAkoHMVUMYREoEQ5EtUvEK/33P1cCO/Qfb1uS
FcMyNZpbqry8sH8j54gNUFd5lGo6LeR81DjFat2LjOE86XjhZxE1fVYfseEddQs9J+1kbraFslWt
YfcPL2V5j38+AUkmYIOkO4tX9McTkBJNnJCH1htfBIsQVwJYCOE7hIO9ER5CyH/0JxcgDMN3pHvW
3wiwmAnHc4s+mP5hOBh/8Vpk+FuKYqqabP35WrTIl2ShiOiVgwZmeWCDX7AC6VS+h3jRfMFU/+FJ
KH81AGUsHgYWE1FX9T+eRELHbi5LgYj1nHKfMWQ3Q9HQSXLS6mZYm8vHb0jtW1mSeJ7lXoMTtRo5
2iMHwGWS7hRiCJAYx8QKcoEBs8+npPGX/MTFdovjqq6fTTQg5YQytc14vCWxJ0grKevmpCVV68hs
L3//UP/qmcqKYmCRNRfq1R/jegpUkg6SoNmYGRsheWxQcqrhHybP7yD9c+QoMnNHE+FvGYb8/w/i
Eafz1Fpyvelr7Qqb5tJnxn4wKH63zJiSEqwx5Je57MExWHwzmNsx1o74P+AcDulFDxlRaVOeB1Io
TMKA8UGb6rfVLsyS8i2t6uM8AdAo9coTG/8sduFPUWe1+/cflvwf9CzWIEXWNVm0TAnE5zJE/m0y
WpoKOFxWuA5YHE0Do4BWAOKwo9UyZTzTuY6yDbDg7QjtSVzKyqab1+lzIMF0DRMII/r4Tej7t5nU
AANhLigBtIJ5CM5+Bq/371/uX64dikrjjs3LkPXf3/+3l6s0ll4YES+XkWV3ElQbDFf2vGCnpKy/
JbTUF0//26jtY4XaZYAAjprMKjXF9p9ey1/NHoWFW1RR1CMM/WMIBAhLJMGc6k2i0T0xqmRyFtrI
FFITquTKCzTmU9vTYg9oYwxh9vX3H8ZfTl/F0mRVhPOmMxD/eHb4Tf41BkcERU4tyRSZ+wiR6HQz
wWyuZKVYNcvMw5eVAARZHk4vP8UmdaUFJzNik8PGPn4TAMWTRuxvt7H03RoJBdfgWKYl7J6UWzZh
ruSdX/vQ/4ATscdGScE07ncLZaldMFR//8akv/5kTd1gN5ZV8z/WJTSoDCCx3jTFXusosesKrkBU
a+4Iaob0l2Q7S9Y2pXAeQ375+5/+V/siI2whnokA95Q/9gR19NVOzdgTpoXTI1CaGBb2eT/EnhQY
t1jLKZAM7T+8579atVQRYpIK3weS3R84uYS48H5Kh3ozjzxLBDdvulm8/f07+6ef8cc7A58s4xNl
wCLyO8567alm9g+L71+OSSaDpFjMC5rcf45JK4bVIrdMikpylYEWwMQqYo0MMK3IL+Rp/x/Szqy5
bWTdsn/lRr3jNIDElB197gNnUqRGWpL9gpAtGfM849f3Al33lkwzpB4iqhwaKBIEE4nM79t7bQpf
RrA0i+aAX+YOUxPNePTDcbyP3eIqKNtDq+IPdXSNTLyYLpVNxcAf/G9B7q3qiUlKJNwAC2z4AoeE
yugEjPLs+zxwv0/AMcdFpfHxidOmS/n32V6oqukI8JyqRLJ/dk8xzLwRCrCgjYc4fVZzG58ZhJLr
iKAgknOZ2VX8BXc3LQdwN55S0DXJWfrmUOQ/PhR56UggubJYNXXNPp90CstWnSEXxaZIfyoezXZf
p35t1xp93IGwy9q9EgArfHH18ev+uTpBNekgrLMt2PrO6Qy9m3ilp9VjGcUFoS7+wta5JitO9jzL
W/xoTLpT/uTHrziN+LNzzvtzTBvjvCmM89WxrIJgJKoAd5gBoTdEmc1S9jkvw8f/h9cxdFXjA2Y2
N6Z3/u6dkXuAuay0s41D7WZ0yV2CxA2m+pO1piMuvZ93r3O22FJEbJG9yeuApKgVaSzQfLPLt2ZK
jyxAywz6ivdxkG0JvOuZt/OvRri1i/DI26fW0DbtSpGT5kokS4EeSxO+ugpZCc1GUqMJ3yTWwaAE
RehmsCkMADeNR82I/Efs97lKloKOvAVSOIpe6D6NdBBVuN6DB2tZ1122+aHYmkXlrcZ2lSV+Qlw4
HTpisLK59AwE8Fm99LPxBz5zZduxocQz2SGPpJefNz9aR0VeEPlkOhcprp0+eunsBdtTWm0TC1nG
zlfNRikB9jHH3NTVi2yLDEk74mPcOZ7/tUssFeEqdB2zN+6gbv9UYeItIpcOtm061DBHzV6VpvlM
8Gc43rJpLtYuFdZM0gBvLew2YYR4wOn9x2Acj15w8/FI0S7cmFhQ2iaTgYoyzDxfLcXxqAi2aRl5
xgABdL97aOP0TnT6g1PK71Qj2pk6RHfYeZ5kEt5W0jeANHVY/fdZYO6G1HjAvP5sasVS8/MvoxJ/
0yyyMnVRk/Ee6+tx8CnsFBYcf++xbC3iFX23mWNKXPcEB5UV/mo7usPWRpfK8B+zltapAhBUyO9x
1z2YpF6NdfOgQ4auWoDfYUpDJJHXZeEvDWyEtcEfhDFxHH2z8Du8nOFdoht7vCR3et0+YJnzytdw
SLdCaK+Dp61dBbS3QaFDlPpLk2rrvKf1GHDaXdJ8jSCIKTUtIUkjrsCzMJ+OUze6aFHZzYNvaa+n
v2utfZVVd6hvF1ULoUJHzlfHcgeVfGPSFmxK9aUK243bM6dpxrPQ0y0+i10cpIfR128907jxItgQ
fvlFGbMDbheYO77/xe+iryUJsvvah8njesp9nVYHo7FfyTCnmu+UTxl2xNuoJeomhW88Ntk9e1DG
1AS2/2SEXLhR6BJaKsUnE1WmfTaZuAnUUr0cUEeDIcu8ctjVkEvnlqQOmZTmCor2a4CAHUlGiZxF
5WOPqp4mqCu6zSfHMt3OzyZQodsGuAkJy0Oeb1GosrRtlyfZBhwI8nRippVgMqoRhoherrG0lrxu
0q+UvHvp7fqHlqkPVYmyxvcdY5m1Od1ER/G2Xd1/chPT/tx1CHZoqmXpmgMV83xuL72hVfzGItEY
ywD1rtxBKkvjBXG5d+X25Vc3GaET2nq8qWw4W77SbRtyVj65qU1w5PNTBN+W+5njkAPIiuX3ub8e
IiI0hga8rPMFIkCyxv+XKMsTNwRTx6wP++EqjREnChJ/J5pGPXnOjVYiK47hoavWDzO5irETUJbv
b+H9jYfMVZA/YSzRjWiuS5SzblkvRku5FW3MewlqHeIcbC2DqBW3sWZYNuJPbp6XZir2R+S/qia1
DV0/W4dVUZ3HEZ4qCK3Nda1LWu/lCwyqWRuXx6JLj3EzIP0RI7CY7OXjkffnCtqY7qaaDRLalqZ5
ts6M2hx3kxZiR3FoN+FXWvTDcKRatwqsYt/pyf2oIB76+EUvjClW7eCubZuFkVCts3ecV1nWeG0T
b7IIySdawjyqXkarAfoR3pguOukUj1z/koT2HSrq149f/rQE/P1qM1TB29Y1Q7Ms83xh5gVxnhpx
QeqdWRv0FltGh6UjvSPTdzRuwti6azEH0N426UkroC06qhNFa8x61XkqG3Fspl8T9H4zVHj5896h
YpK9DMO9aA5g/HZhhkXfLj/7tP6cJjhwNh0s2k2Tw5+mtHfrn8Kkbm01CQeO6d4XuIFH5zXEhA+C
8pPdwaWBISj6WZwmVkLm2Uv5SIVdp5bRJorgGtg4PDx7nZjNwUbnjWWMHWUtnz7+YP5cMPP2IKYL
IOfTZHO+7DJywJqKQ0gK810k85ds0I4gGRZqrn05nfLITZaGbn8yHv9cvhoqW3KhTot1XvjsIjAr
ihi1a0cbpWl2Q9wSZBfdBJa6//jtaZfOqalS7hLkt3Baz6Ywll19EPDcGy8176yWPTyB3FPBjVtl
9rVQxD4y9FWomisHtoBRMcuWAqdVM2wDRIFAqoi1EIRWKe5nI+vCJMQ50FTW746uWuwIfx9avaL3
hPlh+y3xAY2B/yDMnjnA3ddBfdW0XzUCCWdWCCNK+2yomdOd9vx6nKY+2wQSxp3m7LW5gRBA49fR
RprAJQyMflRAYC2odsa8nnXbGqbbDIMmuAZIJCkZzLwDVMUJ+YpTxFvXuiMhUcHhBLx1NIyADhe1
0PAe90kEsYY7ARHzXPYUzDS9XOCMQxSSN+nKrdL72MBE3k8EmRN0rJ7yNz3cJPjE4snRdjyxDJTC
WZod8KLTwwHiSdhJQJ8wkVNqBQfXdd/qytydUlnGTJ1M8eRMO6KYwz4GyRF8p66H8q0H7qdk7QYQ
l5zrWvEC4HmVT9uATwbcdJH+cWIdOZVmNEca5wNuDGG4+gYT3dAp39wQvZxvLq1hl5So0QqAKK7Z
7LIUEgmmqVfcOUuRV7cfH8TFi4vIAdoXUof/fzaRJEbB4sHL4g2eTiRVvG010o6OXX+yabtQb2QE
S4t9L5O6Ra3v9xGM202keZHGm07QdEKb6DQgO5inq6LdsYQ6wjxADw4uoxYmaW36vnTbfeeMnx3I
nyuVqUKv0SZyKH5y9n8/kDFUsRGDZt1oFdyLhn8WfbmuvJcoGZ7Nycp5yrcpzOvJCJ843//vTzhn
weCGbjiqel6R4zKw2shnNhsi93U63yX6sqR0P5ms9T83yRTBmBnpM1C+18+v2r6KUm3MmDGsiBaD
hPM/i/MYdZZ9Fw1El1jMWaGoN0FryVlXM8oBkhN5Oqx0ooxYS6M0h8g5Spa8U/suMORTAjNHdwkb
6JEHVhoCp8+n4UuzDTEUhkbb4UJZxrFKB4RfG6HsbHYKud5Knr9wKudEzu8H9dNZ/+J50gWsO7AX
zh+dm5iTZFtUvzZDf6NoDUjkKH9pKJuChHRQ1sTB9yb+bgB+6RRwVR0rUqvYBSkCmI8Hhj1dAefT
AR8UTV5DE4STnN3nZKMDePKKaIPJGJcOoH8H8AMESsKrogDtFyaprK5ufVYTLAnupFOtVeer7RjH
BG1N9tZ7WFeCpN1ULJdCbpCgpsloHPmnlSQWdb15MKV7GGr96PQUM3IGgyryF6OOHqWoH5I8e5G9
us8B1ZMFhpep/Fo65rLwSJ7CRvlCqZoSpDyOWnEvoDURfjWBh9+CjGa77yRimenWHo/xfStAwOR2
eeU3ArwFgT8ER7q2DfDUekoDtrkMexXFaa+CtdT3PsNhRoYprJ1vp69tKyGklrOcF1RU/Ox7qH52
VzUufvY2FVbmP7x950v70q2mkkLCna0odymwJSdqdx1NzsV0QZRdhz7IHzamRgp4T1IYZzqU2jEs
05fQK380frUdVeOoBKwy644JuyiLB1gct6NRdixL5Twq/R/hd02CHGl8RAnWcIvDa5PBIosmzpQd
WyijFeu1ZXA5uVnNW4HucZqLhc2vVAj44KVy3DotToLMu68r+lm28slt4NICQ1MNtpEYvOW0jft9
Voztpg8DACIbpdZmWp/ee727I/VP84ovWTm8qDlaHTe+k9nwyR5Hv3AL0pgMp0UzzVpxvt7XNa5q
A/v2ZnS1V3Btz8D+H23NXxYyfQjzb40mNmIzvFmTscxEuOM/q5m9z1zx4rT1Q1oA1HNyun75VKla
Vz0CCt1NV9R7sFTJ+sEv4+3H1+ql2ZWalmax3mc99se2u4W22pdelm26EEWbnW6LhvpO0j2UUbod
82indvZK+Di0UGkOKQeHjmTWqc1DXKOOsH2sM/4NoZ4/wt54Thz1dYQFFzpftGR4iSr1kz3VxY9X
02hL0othT3d+9zUUGQalU2Ub7HTXhdWViIYevTq/UtXgzmOxlcb9cgi99eCYn+YKXVhY89pT5VnX
TMlc/fvYYsrr6sooGFuEp8zJg2eAGXuumrWZLUwlfMBZv/NH9TWP1Vfq1CuIbeu0c69NvXnAmj+L
agcZM/BpoaaHjz/JS5tdDo7tjGANxs7tbNZNyF8DOM8nOdbZM7ix1TCaz6HJdOn59oz96V5NqS15
pnlteXJn9N7jJ0dwYV/FJ6NK4VhssJzzZWBuG0GdpFSXiqF9mD6fzpIbrwJiXj8bsn0g3PoxS6x9
HznXRPdKdB5ZKJ5JKnytbe+OIMrnFMi+QmQtnuJPrs4Lt2NNoKqRwuCe9Ed3voVvSQZkkaKEbthX
Z2+mWRzjigEUeMWd06SfNYMvDRZBzJZuarrOdu9ssDAy3EyvxnRDdWBVEhBXwjOZQV5d5Jb/EPoD
P+w/uZynz/jszku/XjWFoANt6HKaod5t3POx60vVpXiFY/lpRMfY4w2364OXpZ8Vvu1Ln/b71zob
b1IJo9AwpkKZhI9VBS4GUw1SFzscLXgp+gwAm4Os0RBrXy2uxzyzMeE4V84guWitBZb140T0TQx7
5dHPK/Nhq2bGE6D6hE4+6STgluJxnU+xuZ2tbislP2KJ9UHoi5piLRSJK/sqb8rjiXyMRDOh/Qib
L38zUm1D/PImNFuwK+G4rXxtW6T2Ms3amyF49XR7KasUJZ29c/BgU3LRSQ+ss2GtFvIqL9trmQB9
UYZ1OVbkPxfHCIBPo2A1xQAat4ekHbaiwaVWND/DsD62FUfppdd9CsEkcccHM6ZToksijTJM2vPA
BmETk+2bf3e2/hQ8mxkS5ourPhNl8zWqLEIMm5kyiGEOSFv2i1YlJEdApFkV+NFOhEvJW1kZqCRx
4xk7C02QHXrFKulRSqvJS440i8piRQ5WfTV6QwwLNeU+YhUk+WSMQPACa0MQ7+lIL9hxBeMEpdWy
Dr0O4WbdwaYDFNUNIQERTXTfJCwShTQAg8RqzFNM1H1kibASzGu/t/01ZCEk41SwZ4QwPJOz2RPj
INYpsUCOkt+B0cOjw6gfnfQO1PlC5KzHbLXfVim3QhNqXIRfuCU7SEZvEnuQHVRHx3WmZMy3Nsju
vDK9U6oaLYWL5snA0p79qBztSY/xLaZR9hj2W1iGM9sCd0vj4MkGjuTmmLyBFEt/45s8V+QeVEKt
GsABwjdXtbKdhkRvFXdysK8ca8BEykFO8wCQ9DX61rWI4B66/r4LmufM9vpF2gzrj6fLi9ePZtsa
k4NAtnK2YbWKqqgHiwlJr9xFaTEjk4s55CReoBIyBmvZjPKKt/jJPHhpkUL9g90rYgq0Smcva/oD
DBWP0OWa9o+myus0Sqjnp5/MRBdvRyYrTEHHljaiPHsdA3EQ8HqZbrpBbpquwRMFCT7BrUs1JUNO
N8sD/06W+iEgFqfQPl8pXJrxuanaFueYKuz5xlHmSZHknUlHAQ9HXKA4bdC/d4q158fXCAXY9Dkz
1xvvmfyXPtHaC5CIe7UEkOxQfCSXdl/X5W2kE6nlWFduotPBMoEluwTRdJAzZ4mWcglW7saL09fM
q+8b39vBFb+SQwtMgbSp1ixxKKRU8z2CQjwMxEnXLIbMOooGDFzEdNkMU48wVuZ6Ca3UHyankzq8
iHTcENeM6NueawQmJ76KkP9VryKEOS0GfHK9CCkP7ov8rnQyNOwGpgG1Hl+mTzODDIb/q48WTmg9
spWKEjKa8wF8VnhXwluC3MtK5JtLKOyvjp3PvCHg6C00L6BQ04YHh0UqWQUhOAWqUFVi1ws9bEkr
L8E4aiCEY+KNifwghQCBeh3nbxipAJOqsLn7Fiw/wojOM4g0qI1j3pNgOqD5t/PaA+8gcWhrcCjo
PdqttatUTJRx6c2aHo9tGz6OUQ59I5lE4ng+A5cXmLCCH1+Dl+6XlmCLLtG7MVSna/Td/TJQKzNJ
ozaFfkiPSf+SWPHV0KnrSCOu5v/rpc63aG0ObzgD+bjxbUiKKXzhlBo7mMR5VyufvK2Lq2SLfRW6
FORobOd+f19qoedZYZS8r2hT+aTpeenS77PVtG4PteGrRmL6iJMd3PAnb/PSqocqDSUpllrsw85W
PVaJrCCNmV562r4Q0JMEy0tdX9u+vNJyPl++//jEXn5Fk0r+FGz6R7UBODXqFjiGmzIsMYCVR6gy
L5o7PGVx+VZzD4HqtPz4JU9Tx/k6a9LHUutErWyfi3/GKofqT4LCJuxjf24QctiiccRsKQkaVcvZ
WFsPFWwmsuC6+MFxjgRhI4gZWCOU3dTqy/CY13cKN6oKsys+06RmRRqMazkgbTCVDOoEySN2Yl5F
iN4odLmY4satldvWfCSi2XPzem47XG8drjSyBqhtX7VwdBdcK1dBAF+K5m1FKvFDGWOMq2HCJVJs
skT/0sviNlXSYeZSiUXQvPBrH5qwVKKFTn4CtdkO1/HkPi8qoEkIAAkJy+bsPtM5HP+voQN1wgSO
9/FZvThqGbOCVhCtaTSov4/arnfJSvNlsumK/C0eCDimkuKOW/B117qxrJtFiN9x/KyQeWkAwQOi
kElB1/hjZ1C1yuDnupVsIFS/hSMfnxyrlyGuX5JJg9GX+R3cn+PHb/bS3Z/OE4p3dfrntLp+N/Oo
sowQJEM+jLiFZOBq5hKd1nTrLzNzFzraTZwVx2l98vHrXprx3r3u+f45HI24zUw1wdjcrx2i6uEM
Vdedrj2VWfsr2/lH/z+9t+z21/Xw3s0gL1SoSSG2EImxLWVWOCuV151DoAehTBuRhvd933aLANm6
RzVWL+OaGJf8p0mYG92ncT2oPl52B2YGdUOND9p1K3tmVhvhvcYZ9CPL6m9CT9zBquwTF8CpiBH5
KdqrZ+HFqgxgea75NUQjudR1ZHk9sXsVjEE/BJxjjl/qBqTJGD0wN8LuhTy18tMta1ps0bhNKtza
JLc9ncwllhOqxD5hu5PXUYYbqVDYb2jgr2fsvCgYZ6z1lfRIzEaFJYS6s6utvdYk466uSNMjGBIp
1TI1u6/taHSEwLHt0Wpzjdzr2rU8SM4d8EsyTbgF1zAmormnwxCORH9nxP5uWjcXpXhyWBH3FWOD
SIWl5/dPhjcSg1Ufw6y5Ju4hX9qRctVH5rIDPxso/k9lLIel6dc7Mmbra7P0SYvC/EpC7ye3mEsX
jZwCqGk8cLWeizrjOK/QXebU1XN2V5l4asFR1KrxZObmFQ3fp5qIsk9mev3S4JVoMnBD2LSKz8cT
+0uP3EImCCu2r3WA98huXX2hVfMCEm4wpUNpUwuuCuTGckMiDRP3ug/CcOOFyUPZ0NbMddq+Cakd
evgzdfNn9PaEW7XjhJaIrmDxwktoAKqDzVrGLRZgzYQG8fE1eMEpYOCxQOehM91Qqzy7LjxliNFU
xjCP3GSFfgqHu0rFuy+1ayPhXZG/RTg7pj5lgL8eKT5he1IizB4yKuQeRkRF1uu2YRau0wdS9dBv
YXVak1qAExd+O5Ee8WMrVq4lgMfnEC9rhQCKWJ2ioVVyX4PW33z8pv5M/Ab9iGhAmxZTDuWfacS8
m9GkNThJrYt40xNxX1BUB6XmHOvMauel3q806eaLLAEdnuja0YevwB4+xd7rkQ1Sp9E6iNgGQK10
fOeTeeiSEAPRNq2jaZVg/1GY9XpzzN2WyTZ3/H0TxC9KXNz5GcZo08CIXJNxUsLxrsz+CPzxxu/r
g0nra9a67Dzryn7sVomfvtURHxSUemRuydtAWoHd8RRN6lwRWoPax1B+fnJO1QszKNoIpAII3Gjs
nHc11dD1LMpGCfrskiClCL9fMzBtuOqO5Gc0IpzdfsyCbefvZAd6IAuj8SBV2A2d/6oOhX5DA43u
dgwxSLhTPmdToHrThhdv5HIZ4u/kQ6bLLq1voKPCPSFZUebUOFKLq8UMWmURwlUlt5OLbYA6bjrB
PZMVgMo0szdxJA3SdlP2Uo7YZToJOcKnLjx1vuCm+DsAakD6YgoUbTtxTd03fIr3T1UhfLSGUlmq
RY7yVBH3jhk8pciQZqIxtFmXs1ZyFGcfyR92xxRshc2rZ6oL12Q1k7YbhGyLwvoGsfTNc71d78F+
8kJz4YnsbrqftPYXYjC/TYvCOhZPVVketaZ51en1tXzfBrpG958nFmp99Fnzd127lXlNg9y/glrf
Lryg+3lwVXEtuRt4RhitqRZiSS8LIlOkfUccMttHiIBMsS3Mr7zejPHEHR3Ub2k2/PhkLFwaCgjS
hIpohU3teVdtoJkQV7VINn2YxWAhxQy8733iVf2a/RznJ5B3raEQ4jnNX/hsokT7RFlyYdGCQdBB
Z25Od/TzAi9x10WRTAs0mfHxdXH+aNkghltZcG6Qk27kUCxHfKSzANbyZ1fxhdmfUgk9Hcq4rBDP
q+8pPfamS4J0EzWESOZpuDEyGGY2oPuFKLBXZZiR9o75YHINrBLXBx5abdw8I/fZr521nobXblPo
WzFMEYCtBEJILpdqbtumdw/QMhcEJh0Dh+BQ1hZrVjWsCcvy113sf/y2LKpOps8fWU7wqufXZ9/+
5zFL+O9/TX/z34/5/S/+80ByW1ZlP+sPH7V+y65fkrfq/EG/PTOv/vfRLV7ql9++Waboaoa75q0c
7t+qJq7/y6w6PfL/9Jf/8XZ6luOQv/37r5dXPgJoxNief9R//f2rydxKy0RlRf/fdtjpFf7+9fQW
/v3XAQD+9F+eBxf+7u2lqv/9l+I4/6K9R5+DJoxmYc9kjHZvp19J7V9YVk2hTY25NCtr/99/CfNf
CLOFbZNqzZhhpfLXf1RZc/qV+i9uVbaGbYIGvYVc/K//evN/r21/fWqX17o6ShducO83hcgakXVx
ZJaYiqLnlbWAmDtc8lW0ZYUdbGRXf2sMcHQJNHYjpQmJZmUhlXZcU5VxNmFAymI/RHMTFvWmRJGK
Iokrxx5uo1LUV1KONxKb/Zbomhcc7CwRteaNla8E+DBmuyhB5dB53c8209M93gCacGEGt5+xTy4J
LJOQWJWBiLSyWfpKey3CZxDxq0gnAHUkWWahlnZMEAB1oFr8LCm1r3rTuzK6BCjTbeNh2Fbz6ltC
xhKYgsJeDSxYFyOwqOaH5xMwUjvGg5UiSCoDI1qw/yWmcaRMrMKPT6BZ9k0eraVawrhxAmVjaZm8
CaMWUqKSpgCeSV5S3Pg6mhC7vVk17KPbah30QT4bIbbuKBT+UEqNwmhSi2Ndi4CapfsVWXpwTfqT
f227XrCoNRVZcO8O+9Aeu2UJmXeWBMnWSASeorTKwUeHikLUFws9aXvw6fqKBX9gc3BF5S9N4YPc
4c4YsOU76FFyGGQN4yRqCcYBkp1F+Tpxg+429scHaqoEZ+A2e3DU732bbVso4G8lWP2xcr92RqOy
y4Zeq2husx5CwNQFtylsK1TP2c4EPdlqkaU/pmTdLmgYH7U8HdayKnkioo+LKd07c1u4QWbLbrDr
b8cp4i7H3rTO+og8FhCeJiaBPaGp3AB4YgTZYhmQ9yQQlJ8ePdT+tZlRPYajnrjxleMaBeqTKU+A
JwyTwkSlLKNF57K/GCRBdSJX5IYEqh1M7nLtCN6kKjQ0ipZ/hcfeW3V18OMEJa8nMrnqd3//Q3Ep
evft6benx50ecunb0y9cIwQGOk2+0zMpNCfJzKJjVIYNlKKz1zg9X376zenLMTHkqvCs+7PD+IVO
H5snkOMJoPbfDvT0nCajmpCiQiw+PrzT357+wogEaeIqxI3TX/zzi9O3XkhE86/fvDu+X49UxkfT
itOZR07d7N0D3335z0FQUFoqLrbVXk8otDgZ/Nzpnwpb3hS6yB6xG9R950XtzGjJ9WmHqN6Z0mRR
5/XHNIHW30bv/lEGI9qjlednCjBxLzbKhZx+1nd0I4W7tovu6+lvTj9tnHGYCUcfibqnydJVT6Ua
Z8tC12FhirCoNkO795XiEPQZlUTJUNJQxe9ZHyv701fCTxwi2iie1HpfX8V2vyO7ddyWod4t60Kd
0ckAzadtrGQUezZ5Ys9cz1dmoO+JE8VwDHSxiZ/Y+Yn16fc63sSNXbXkfipI7hV4uCgYvFWbd8be
8yxjf/qqjlOokmiiZUuCD7A9V2FgjXpo7r1Uaeeuyjn852e2DyK5Ucsd2xTyaUv3Ryl9JJSR2ARd
ZxHxQfne7wi50vwoWxnTeR97nyzEMHdKTDGzVIZks5X0OytznI/4iME086jTP6oVa7++Eo4fEkwR
PaPJh7cawtGABbwWiQQeQGTHbrSbDVVU86rS+X9Qi03ig3zSPPZtRvojcqEYiiJMiFUmATuxo8c0
r611WXTJqkJSMhso5i3VRqXFOWb9nkZID9jYd9YyYZ9IMsE+m/7pQ519r1bKpTk9Qi9vO/a79F27
BDC/f+3fBp1hLRQXwYxKcWiLIWRLm8jf4/nx920fih0JAnO1J7iaqMGFUwkwEDZP2AZAywiUyA4i
/YYjN96P7lrtQAGVuIlXXUriuEJyCszsctxXYYJLN58kEvzo9HM8vcUM0Uy4On0L81r99YvvhbFD
5pbth3jbKY4P7rRgnir4CFLZsfONcv0mNeAk5jXhBCoIZY1N7bxF0bJ3yeDZeyxENy0wRrN+aA1M
Ncwb+6EfSbVNCCQCZZ0vTAl7Ps07Bj/ZnOtcmI+ngVUK8t9BxODSctz4UBhZchirFhifMZSr07eG
UpH1aLhAi9QhOdSyzBadDXBKKYG4VCh2gtC7g2dxW7LsWmY2aVhZBFGcsl8N0TOPt000QFZSIM4C
6NZubBpkmRDxU6CgLhVueKNbvgY+xUl3vRmCY/DNKIPEO6aUd/jh4ILP98quXY1dri6LWgATDKfH
dFWd7U5f/frhP9+f/hAFmv/3I88efvpW5+NZSdHcnF7a1muYw0GAlW566n/+4N1T//oyTeIvlav7
q+yfIzm93unlxyTh8MrOpWpnBcX83UG8e3yZEoitU9GYe6pWn3Ldy51STH5AhYv29NXpn0gP//jZ
6RdNa/hrw/DjmCW/QpB06arWClvBtWiKJaWXfpm5IRec9b1Ive+16xU0z4vv1mh/03q8xvjk6wWu
+Xgdjs8Y/pY95xWascUFZJA4Y+C/X/QhOb26hurVhd1I+AN/oQOWqon87ccgX1UEOm+TXHtSZLm1
UMgF1YhhXYPh4WuE/tlkEuN28kFS1vg+Zu4UZeUp/o1Ci7TB1haZIljkGQpXaikzxbO6peWRBWA4
VB9rbQy3SWzuYYTUG2JZK9vNFppGOgLs57Fzim2sBAsVUg/VFZ4+s4AO2EW+ND39uUuBjCp+aK8S
e5mUiXqw9ULOi7o6agZUWvfJZ0tEnpVVE+krhkWH8Jw4G+c6RNIZRT5s00T5RuQMvc2AQG6vd2Cb
RTolFC1ZZBVOLacNmn2TcKtlIkT+R7eJliHBcYBTS/BKZBvIbca/WJVH2JiZu41qf1qimMHSLfqt
T6rNXA9gHuoFDVjhTWhdR2x9E8EGwpR+qRUVFLGxwCJTwcMuZF9MMSlPSGEBwcVkjEbCvlP4HMqg
gmxpg7BJIqBgIanv1Ed8TkIXv+TEUEWDuSYHrqIE+0oCtL9K1AdLI5QQdMhhUIS61hOgWR6tesJd
W0I5YJsMEkIYCS3bHBs0SYeKnCttdESM2lOUCfNVPVrfSNvzrny1rMhkKyrWYtbtYDbJPo3Kb+mj
TXjHYmSz2SkgqxO1ea4sN1rI3v6O5KVc6j1plmy11rkFtEKiZ6ZF0C30TmFR0XtrW0UOPdEtdDXE
u3uwne42J3V16TYy3moDQPkOBTJSYEJGoGM59dM4um9+Izd2Bv/WdrHjB421lQCzOGPiUKZeP4Ng
P7bxgaLhTR1IddGhCeUwe/bYcP2g9UMOVMsvPqxlifqizn7aRgn71W3Uq4HKQJe+ZKkbLIho35Rm
O/cHduaSAA81b/xDqsZrWXIGhdUDfYEXJ4OWDlopr0TQbg3dQrOsiW8kDQ93lqhmpR+Vh6BjLDmW
u8EBkFH4ZIA6uXpDz/whaXZ2G2gz7J0sn0cTLJ5LIdcypjlZfpG+0iwL7BDzMHQhZIp4jVOPUj4P
xAFOlzJMFMiXKcRjr99HnQ1e05JrH4AzySwrTfe+aIX9aIQll5TrAXghKL3p9A2GxYBQPoX4T/uA
qKJYSJChUxMt07Ibe+AYTVTMKVJEbOYQ37yw2TT4OolSaYTLKhuPB2E7mzZ06XeZ9RdLBC+9Ba+0
jyNCnSxdrOPmuhAGpvCaacUMIIOmDnk2lhWDsRtMe6kq8ktficcwgj3e5jG9gpKKTA6CC46fHOHh
sgpbm6kQczdhD1h5nnEVRjeWhjyswNtJUl86znPMjL0BFK8MIEFK79ltYnXbVf1zV2TF0unqaz+w
nX3T519JQbwx0e0v67j2UQjX+sbqpfLS0yVcpbAo3TEki3DguEk/FHOzSIJlIjtSdPCom170aAJS
W+o+DRg99xE/0GtdNcOwHESorCWdqRWa4Zy6okcmmVsdpiXOFDRqmTGRBTbQczTkBCVYRNV7XkwU
zzAumlw5jOYiAI5WRkq7IsJSAcXs3bt0ZAjdbAlbtBmPiuUQY0850dJwm6aec4vncZb2JLz3L46H
KdJSHIkNma1cqAcspMDzaipL+VQnKYC07q2j/tRd293QaiUr0/NgyUXYeNImvNHaetJecWp19J8V
wWKDTcAFijmmHrJCRJBTy9yH9XdHkPZg9BapCEH/jR0rdKUWFHY6TnmAPoG6LO1cmiyTn8fNGMGi
PZSEbOmkTiwUw+JZkU4ctIb+lLTabS1HlbSG7t4f7a//m73z2I5Uy9LwE1ELb6ZBEE7epqQJS5m6
iT/Yg3v6/kBVN1Tq7K7V8x6IhScEx+79G4ESESJorrsplhav7aPy1NXpiyYasht4YriMn2aQ+oy/
MchTzK6gYc/xEUKGwGpcB3V08yOSJ3cOw4eWl76JbgsckS7CKcJPPDJ/x4QwNnqXyIOBPvoQ2yda
KuDm3quBt3WTx0zTFfNNV5r0hKcCE2RkI/P6tRF0SmbX/a5wafULXvSGdhUngGU6GuvDVYwlCk1O
8tg4HTOLorg10FvZJGrxC/PlxSUMCdQGfbTaKtLDgBdX6boEA627yCMInWHaiHbKHr/ubelpGMFM
aEgWLW5fpPmuKQWXhlvcqIl7L4bsiph0NMgrdTvm9aIgjMVE00HzpTlRzddIz5/xLDvMNoFWD6nP
NEfhmND2XthDv+/FfYVpV22hIolSE9oHqJ5HmbtLNc30BydMg0nYb2aBvC/s/EOqtSjTx7/0xTxU
mkOHF0ZyETo1tjGtl2x78PeZ4Q/Svm3bfgmOQ9BLke7Duava3VZuaQRubT8IV73LBNVPiWNMxUT7
kYvoMCQ5Yruj9cueQQyZyl8u6B/ZRt79WFtA8ZgN2aO1N2rtUFn9S5MysHCn20GPGPkX0buQFC8l
A5NEqokhMjqsXbXRK3PHawdvoCO/PlfJX0NtvtodcRMakdFPqzBDvJrTcb3OS+JaeaTzERXn4LlK
iIluJrZ2T7NbWeU7bCRwkTb2WmUavzqJBdoJAKlBKuOkG+IRff8mjZ6qYv6IAaHjdzrJnbTdl9mu
tEOJBm+oz6DI+K6kw/yIaQPazeNbJxAlKFwMIFv8FeLxPqk7rBPFLxsL1Cbdu3XFXVHwVcVbV4N3
sDqFNhGN4iRtrns3RWYv7mfE1UFP1eY0X/chKXIMLN8EMRqhZvfTIN4ULGqxSKy2E9I5+25qLCJx
0ZObgmRbh1x6BvLVbOigtZTZab7MfWfLq/GlcU9OHaFJi2bWgBKz16tYXCmQ/CxUS2273gHN3HlZ
SPsBq8QrsySAxvSjFKQEe5sp0AiqI+8q72ZyUVzJLeOih4SVGJmNgL4XwvbxsFTDem3bNuGtl483
0/DbAsmAUpIiQBtl5s6d6zQAmvNDIgiCjKz5IKT6PJG52bsxU/hUXml5aVxExsky1OH4liHZufFs
RKuSxrQYg17o4yAucCsqNpNZv3gOnWphOX8p4FginWYTsztvU8WJ5sctSqhxgWlfHl6XnjncTAWh
DsULfbs0mX3GbnI03aNZue7BjZCpQMFjRqdr6C6bO9Dh6jZJUmxK3XK+lbO5eJeBEasXFd9qti/q
Kn46QG18q+wgmnPjqAzpbWJGOLgU3ojGwjJld6x9SagDj3dQA/STOIlQoXXHjG4Gw8CRr/dbvPYe
Emn+1gsV9FoSWTRsKNfRFPc+OaD2knFdmWk/YwZNMhyzAFqQtUtrB9QCk9LdJjHH+UpGBh7LmQvR
rCXuwL8+pai5SOcHVmWMrvWiR0m3ZTxtXGoYyBauZZ3KuUGhtRiSI6piV6oSPYmyRrx7dtHQ9FDf
g0X0qljTQ9e3CT1trQaW17wSDLePNhah3c7MdHg8nrK19Dk5dob+jCbqBRIc3lZrMK211Bs8k7XN
RLZPj+WFl0o6RSW66qLqum/xQcEtioG1VZoggOpLQB0HmYYl0B8P5y2IpUOJoYaVpZTD+rbXEeH1
zAJ4oU53NXaPanRpa/C1zRb7gXacA/K8vH1dsXzHw4s9KsA7m6PLOyGVTaj0RxtiLtkNy6dghhNa
9rXTEgkcqvTGLlSHKDDeFpF1i5rFhYXKlxbzcxhUXfGekEEPb/QYHrPdoSgwYsEECvq58ob7rDKf
axRlqCVejwN2dp9rpGfjarKCHLOYIdzEb/kQI/cOyXyboSZb2riy58Z+Gof7JA1dVE1jMMO1czHL
1N6S2i3SU+vup0zfqUYrjtLRhx1EDOiHjXWstT69llJc5+2I7i6tRVVNzOaM0Di0RPljbNT0Fy+q
wSYPRRxUhr4AxZH9izODoXSEf7Oif1S2gnldh4IK4tE3VcMoecYkCvn/ZuR2TlxdKNDkDwUAZ3gc
3nNP7PqHHXfVaTTc2SdjCqxLfBj5g1yk54wocvedi0q1XiXBhFpqUNA5bKvor6KSw2UdSTBe2CKn
1bhVwZpB3HKZfDU58FZNILk8imJXCiRCgLQoZBgZFS0hrO7gEicPmPVgo8eY2AR4v6ltD9diUPQI
puJgRdMR1n3m9zE2IyZ6/I55laUubsJ2YR3DcXgES3oLlcf1wwknxdxTHh0vare2WjKZbo9lVDB2
RYp57I5DWhzmeLpwS0BCvQlqItX0yzkHdqq0pvSntiEnPugw/ExCpBFqJnumlUezi36Hap8fEpwB
aMlhDgjUNdDzYfAxe6dazsgh2bTBPX1hANF69JG2A/tbArJpW/3Uxkx6CnLkF0XfHMk1kKZQFeaF
Dtr6GK3VU/qIXg/OjXV3PzqY8kQ9iKZW2sTitALx/WLXO1hetyHdu8RQW7YCXtDEIFgAgkYpXtUM
VJl1VLsjiOkBNp5FMA0VXWCV1ogZhn7vIYIv6S3rHF1pV7P+clQ9ucDz8TVJD26XeXR2ZrqLpfXW
5SXtB+ICGtC5TeI4CJtjReliyNgNzoCR4XQNvo0gTJua/oRzl2rmns8bY2pj4IIwD4d+tB+bUChb
TTpI+XSqvrNo+iu1eI2ikaGKcLG/bCTvGIMa3QNxYsAh3KhCP2WyQuewje8qbYbxgPPKqKq1P9dv
BiFrrX0Gil2jr92WV3OCSbHZvWQT9I+oUX42BCk0dTSIe9c1RsS+g76bW+B9qID3p7ZgYyEAORg1
rIgsQxtzjp4BJeAqG2MoQB1KNroxvJdVW+xiFRBxfR2lXXTVxKK8TfKs3s2MzQPRPAskluhPCOQ4
kDo6s0bfV6X/GIW2yYrU3dazGu77oXjEPA6Cd8ewVFfFjxYVYnQ6cT7O5g+mgrOlqwEQ+qtqyu9i
vhgx7pR+/tYYGEJ3KjEIHPE20rPvzDr9nY3mTV/0qE0MTuDYpDy0rpq31EpgFxH+F+8tSgJ7pbaB
MyRMSGfDbnxzSh5zZmZH2Nj3ctZPwhn3iatfQfZJ9+T/KkbyzFUTLEaNYkdy8pmoKP67ZnffLZWU
eOR2Yr4IO848DV2UoEu6yX7OfbMUNROU0zCRpjNCb5fkSLVLjHNkbO5HZT4gqLowOx0IWx0lE6FC
ba86w25IzefBjixKaMusLJ5/z4PRBp1iUvFd1a9/hVG/NxDEcntQMtH4Yc1y3MeTcmrc+iWEuw4d
p/LwC/GIX4Xe70I6I8g86202cu1At4kmZd5OPlmWG4pFFxSoZW1c6PeQg7G9b5fe0Z2UW/j6Hi72
P/M2umzc6tHo1WSXLDaNstIIRWd3qmo+Djl66XDlC2L2zo9az0hCmqBgCzDpasQceP6pmQDUxxqy
b+PhamYxVYyaRataFUFu2unlFOMogKa4PwzlTUURoV57DpIMUUz0OH9pDKMK4kozfDrbdoN8LyK6
IX4ytfC8QyErdaMW4SlyYA81DkNrFUyr+WEpzmOTy5tc0ZF0z8Z34VYgHCe3DmzDd9KuvSI8uVWi
Nj8oxUPf/kSAerioDeOt6PDCGsm9agnuEYbaqkd7/GCMmT6AMSu2luwvZrc8yh5tC143k/IBkfY0
yCyLSVsiGT4TBQO+37dLVvQv3Dmh05jWtY4ktlG3LZEXcat7JJ5jU5m2cQNGR6PFrtzevfaMUjtY
Kf9+rhof4JPEDj3Ejy4jBR7XMtwidk2SUYYkrhheQv7B2m5UsMXJadC2SodPg42dXzOXxS6bIwyw
J3w2G8aH2uAigBvtqUAbLR3kycuT5KjE2NkkZnKAOkHRqKenqWtDn3x9vpsa99gldYr1J8YVhUkO
qnTrfSz5xaU1W5teaMmlqVwhK0ZWpSluzLS9nATBw8bJyr1D6PhkwGDetMaPMhwsjMgt8g92c50w
fLVy0uMSA+FOGW6VRHMO1BiiBl1258mUPnNoUHsfwCm3BcYgqTZsoOp3+1LzbrtcfUWvtfe1uNwB
hfIuDfspT9D2zttlepS6GPqpckv7tC9U8c7M6mpWj/qsuDdD7V2PUxUSFlTeuopYWE+kAIZrgchb
3l4pdgz5CV/cYLJshPpiFechcd2Lj2RCtNcajnpLv9kanu/0Uqc7MX8BesXhtHww8ttBTipBcoXx
bBhhCqw4TgAXM/RraxJYJSimoty7xmFYhWI0XGCtDA+9sSJurt66REv3QvEEBWpgUJ8bV4lpPzpO
s7fcTu4bLFa3ACwdv05y9SChjnh4X4WEO3sJbdaotDvhThdWisFGNTr9McnHK92txbYCsr21ktJX
1YpodM8QfUwCI0E7OdPfyU3pG2wmy2ncFQ1OJlqGx089oKWUqD+b2IvuaZt/O3FIEMUj0Z+mer/L
mSgFjXZMXCe/TYrysgR9mXWRuBQyOrXh4kUzZ81BN/pbMv8tWRxodijWMGoIcXFEWjQ89rhYKpHw
rtSx/xHXvLS5y3jBmXSh0Y1Y/nTxMyMRAw4QgAsVj/U6T45zS0h1QiHFaZGDMfsXZ7L3itoPt0lr
5qh1dspuUnHlGHvE68PGkfvSjefToESEEfpIAtiWhD/b8d2hJJCQOHRq3FM+WvAOZo5cjX5pGQNw
/al8kkueqFNqcZJtIk5WMZB4PG+va81y+LxvvcSNkEZCToRr1u117ds5CVlsf7YSNLuXOwi9T2a0
GGEKKa7+8OU2n0/94y1ddFQ2KsJW28+T1ufQG5KEPj/880onFRddidouCV/mlGF46DM3YsC7/Ivn
3/d5H4G2Bypk3u7LbZtGXjBnSvbf77xuf564/ieta73HAwK/661jQk+8ir+fcn7U+uLWzbgQWB4J
tE7XzfMbRQYJ4yhDQ79WeQp7i2CDR6wS34u3HKYXfl42jpfR0BC8w/OgzxVmLj095qjrzCQzOl1d
w8m9Z1LMmPnuGkigunVH3TumGAXaKr42ETYcjNjkU04Ll3b61tSiX0z5UQEqseCjix2CFPtNI8Ge
dfBI3+v4foYSpZgJSWpbiCfwoFBlwbNYSI32PxGvVAGYFJ2PLO+1qi4pk8lBUldxBKqdl5qYLvo6
/bWkMJpJWcYK1VVlzHD9F+ef2kLMDV8FsCRwdtHo3ClCwVgOOlg+Q0U3oJqi9thhaEh/MhSomBs0
qKkDQsCwEko9fqXuXDk+FVbM3g1UdWKuSEbMpXVRo/gKzBA9DQOTp8TeS3LxOA7FV2MC3tS28fut
UKMeuuLn3PB6S1JccHyDSB0FEcP2qRM6FPiMdI1Dod0Y+XikYzugNrgnkIaBlg3xjlgeQkYv4HTQ
SNHHS6A5vkHMdoOyVu5bSbNHR24I4tjYWe30CiyHmUO3C90Wu0IFz98RKl0y4GatmtVzkdsf5WBA
6K2nD5CsHRNEk4bbKPtNGtEHarIrgn5+iSP9scwZ3la0ZMBlKxw4fkiVKOg4wy3SoDWoid8oiXUY
MhkGQktRNm1IoKfJjEsRdri1WnG/7CIM8YduJiIDpiHyxRMFe+Wc6YZ0NO2It7u3mRX5Ug9Y1zpm
9jiEjCtsoL8ke17nHB1OUTiko5qfEwZ+eCHRqQWIIbq7TiiYhdjDpdPo28S0HmpCnDUSEjvdIStf
zOKaZizwRsALVqcoaCGj2mLX3kmdw7uqXey+MCkJxtZ+xh3JH1286wR47F2HyxLg3i0w5BmUcnnT
zd5zO1cnK4OJMya380TW0ozlqzpKO7C0HBHbznF2K+YJYlT7n+gGoBO/AfpsHVYgUu5Q6QCjLIDU
L4j2ODSnPJEEp6aJpEvRK97JycgsJFp+m6ugOxIzfLSq2ghwx8A1rIvDnRsRFS5kqfmKcWwbfU8O
RfNlFOHAXijenTlOmzF2ipuMglA67QNNwX/UqfguwEOeC7A7xcFwLajF330j5kQ09kSM9kgiODsq
NjROQThvMzpkzmTaERrES6JKUO6w0jg5TYZX/oeXtyLT/x0NaRP/4G+BQrqM8v795SV1ktojXH1k
gbvppsr1Y6al8ZGRn+Z76L4cSrDSu5DZgVIzZJDqyb6ZY1G9foGQ/oGDZHznO/MugIqaC3ZehYv0
nZCYldNkNpkTHWUVTqikNeZRdqTnVRrBoU1f+jkq92VuP2puVF+5mTYeEoItfWUeK/hoV73X1ZcM
6LGgcoerCMAM/VVOj67FOB1HNNMgQrWrcFEpNa2T2w3tFbQgTOsc8uGNQk5a5GGJPK72brt9fxhL
nBM9dF/WRbKsdfn88r//2/p/L7sLgw5mK4wHGGbOcvxL2ZUqSiNdH0dHW9OxJUaZO0i9bEIGB+sN
fMYB6DeXPWLN5tTPB0uvjsUoyO/nuCvW46Uoov5QqIN50KyiP4ZIi+AhjHF4A5FinyO/e4Ap9SDD
0titv/z/4dH/ER6NKuSXj/zf4dGl6N4FbP9PtPUnpHq95p/QaHDR/1DhuUBMRR0HBRCwzv+ERqMG
8w/GG8ivGqhK6ND6/0ZIm96CkPZUVbcJNEPYBdb8T4S0af7DYKJH7B4VLgtupPZ/QkjD/P/3BlW1
bIQfF60DpB10DDK+0ZKrucz0MJziG3tq70LC0ktmBQGResbVXVGPM5SSXZqDTZNuCv0qeSM82J2M
EXJeCQLNquMLqQrSunOUbqX4jX4lYnCd9aq73b2JEDwTHLP1p97SdxqDE6fzxAHs8nMLa6QYrBsv
xlEOFJOrPkIU+znPZOqddCYqTAgK3PVrnI2/hI4yOqDjmzyb1Lslpi5aAvdKRpw/lC7U1/lA7zMy
1scAcai0rZHd1vP8rFjFD2NSkn35OxrKYCA51LgEVjRpil3cZPO+zokdRJjVR1wGwpCAV5pEL/ki
ipU408doxot7juvTThFcwiBSNZlwTd50ivr3ESekO5jCgfRgUrdzg0Gg7lxgmWUeJDr1zKknQkYD
k6HESz5qiUNvny+5JRVFvK2mtypCazR3o4ciiSeDwmyJ0ObluNcrMkdWZp+gYSb72IP/DiVpa7n8
5+Yo5SXB3yqy7B3YhATScIGW/JAFOrO/baojBkbmm/jKDUZFW73KrG1nLiEVw3tQkgTJ8ka97XoQ
zlJBaGfOMKa3q4eWMhAokDPxNcpftIakSK3n75pEMMxIELVMPPxl48qe/dB1d0bavnopoxN7RtSe
jNVJ98rhsqrjHeiKINXwki5yfP8Sm9hkxBvIyfsOwQiwK+/v7RmEAXlz1RcmOGC31zt/wruAxPF0
Uw9xc5G4+e8UTWzkl4Fnm9Mx7jwT6Cv3YE74TA4fcqcD/DbO9feotEY0TPpgTOP+mGex2IKZDUHR
YKcW2+O1AinFT2ekjpMFySnQWxWjq+FrVeyoKVfF7P3UAITs7cx5E3Mn/DIm59RPkI7Va6aVSPih
aYd4QkqcRASK2qbXtdbgEE7aa0eYFBefkxIxJ4K5BWU7rxM/1397wCaOcSFf1CSfg2asGVFbRjCW
EGENwCmbzo4uOhsnlV+Z0hWnVOiAOONSoA1joX+hOsxSYh2FNFK2cUN2G5GvMPbyC7MGnNcl1sDv
IeucFvBXW8xkagy/x+R+xPPRJrJUm7+sei9iAiFqc+Mog9hFWoV2MblAIve5o20tB5H+DDhY3JjZ
EamsH56BMkDFLKlIiHg3nmCKbTrvCEp+dDRgvjpreNRP+i6ZCc9MuEqaE3FwMV6hpcW9U+xEiloi
eZQMFHXSzX7fYkxZJancaRZpA6+qDoChEd8AxiBAFWnGCdLPS225WGAyh7ltBphyUnTbpq+jwATR
3CTEAWESNcEs8OJDSpqvhovi6ER7tW4wJHTVtyTBuIDp0eQaO1pgP3SsD9445u7M4C6y4baDxtFo
Lt+2c7BsiFS8is3jSJltIoCeMOSEWuoXWTK85ygelq0cD5ZET3+2iVai3caoLSlIqfeI1KZ6/FJ5
8bVaus02dglRgtmtN0lWYYiTQ9FwyXV7JFZBfJUBwbFop5pi3FcearAyHHYQm1ucBV4WQW5/EKOx
J053wwQsJlkpm3Y6jkRMctP0NbXvdrqpvLtGcZ/lMWrhmEAXhnWjOMsELwRvhCHhXSqnq/gpSYI8
16atlsJpHlXoHVG3J1Vb7lQ7AYvJ9KojEHho8KgfyDgp8iitvLmJUz07dXbnkYtCrHsjkqnHknEe
mhO6jzjHe3ELUHlJh0XqxXnXekZLbFavT5/XfB5bLvyyrccx+JyZCFKKueApm8sBfj1r2mDczigW
Glm4T2ND2+u5Wp2AgDLlsNzqtG6ui6xBw9EC7dL18zD7tQPnbmq9G7S4CJxmJZRwsNEb6Q7RTTu3
wD1JQvUhsol1DBSdhhrlZUf3kb1XrmNCcepMJDBJKmw0tEIwaNSJM6yr66IFUOjPvAZiLFZxWhdi
0IoT7Clw43/v07pR2wrA6r4yzs4dsEcm3aTQ4qUlTOfm3khwXy7CHs79/FjimWJkpXs9Wwzy2gS5
XlPeqApEj3VRAQ09mVF8lG0BsqXRslNtYeWJCGBs2bd2FP3owuKuHaNuG2kj0Mvoyu1c74isPwHk
poqKQ5PpAXBWvpyl1bumix5GuySisO5r6+VrNtOA3tBTQZTiRF7MzVoc0gqS2rqIduPovncJLzU1
aqQ0rN8M361Ace10nzrtDegSANAt4OYMDupJda6FgH9uGoooDzrrJ0f/5fULSBCYW2RH85ZQHCZm
mtec1oW3oIhl0fKD11Wto3lEALGDsjw5B6XJwVHbzIpHjw48Q4OsMkta3HNQbI0TGVmWncw78ogP
plr0p6I8xYDr4T3G+T7U1MsoA4xF5XxDmajcFZ19TIYa72MSG4Xodb8YWmI7ZpRTTjIoJmsJMFQJ
INLEsEtb8N3rk86Lb/v0CCm5diA5UxDvUINkeSMFRjE+Umupv76lBrIdOd/6r/XdnBez01O+l/f1
ZZFiJedY6j1geXlaF5iJEbvHf4nCVCqTbxLq3KSkWitzsEdoUd6w6ZevkSzI8HVhhHioo3n1IrIx
X4vDrFB9I5O8SK3qv/WJdPAUSTIq4X5wpyT+iXb0L2WMXejfS/Eel+KNiElxOm8WaPRAfF2OjA7s
+GA9VICXWbSQiN0DCwBj83nGegw5953Zt3Hqt5N5ON8J6nCxBVWJCu1yN2Opfuva520+H7E+Z1l8
ecx6RBbyyR1qyunfp6xr620+f875Uedz1n1laGG3opDQwG7g7dvB/3FzPfDtnp8/9fNx6/HPHes7
+/JvfFldzwpdOTMCGTNwlI1SfnlZX26yrv7xP/lyuy/Hv6yul54X3360U5ikzly5M3MG5lC04ovR
TOMLtPfHaFerqI42c3NYD4Tg3AiiL+cUEewSMpOsrtsY6FFJqPKx9YDDVr2L5rE7ubmr06n/cbWt
GOIpdar7QgvxSPdy6MJjR/7XKW1UmfXcgd69XLpurwsNVh/Ifm07aj22b1WOHXrVjoAR6gsxLP+E
CRyranV1q9KNBtiqeMhSkx+wadRPk0AQHYDB0EAiXxyd61OcUqDLpQ13lyK3bo6JSsk9b687laXk
r2vfLimHvDv0HcOishenddEsgM51Tc8wsTZTxgFeMRan9SZlAeLJX1f7MCZAvT6+WPeuq1/2Dq7x
IiwGJHY71SeA7SAMy/rV1mYa4xiLb5kq+bHrq3T2Uxfa/pjpT/Bt3iPdZh601Nt10S1rKYPhBYGd
Bjr6AmLSYSWQllbn8SIzK33TehJhPloMbdRPXe+RSaw6klFREC7vxug+EB4sjusNmZjC5VvuGrZb
GKfO0U6Gj3nwMFYJ3c36f4SZ/RDWQ7ZDYJoGYd23vgbaXufIdeffpy89Zj+hv3R+i1XhMD7PyCuf
CrewUBgo4P2gB3lipPTSa6oRVDPiSJ+nmMsHbkj1VqNmBWqTtzPwE9pAlVAPOTnnOIXG/QjYkCHB
uO3gzeDlMh5W2o4ua1ANibaA6B3c7NZf6WXddQNgdbf+hPV3hXYyHjv9ZjZEx+jNuPs88e9Pu24K
KX+lxpRsxrIkQL8oP/jrU+SSk+mXrIXSxvxr63Y2T6xqaGCUGQa3m3ZQkeKzBen7TgxXUnXMQy6x
wYb2Xp3QPaxPlIXfFQpen993/RLteuvlc5w/DMoPf+ULJwNhz62FtiW1xDH+ye9B3LEG1FuCecpf
1i+zFutI7cGEM70IS/OzyK7H1sW0fPLz5vq/fhbopfr8aXM9eT1lPXq+9tutOtGPjD2u1iq3lrX1
x6ybRZkzBjtvr2ufO2ekSTZq5OSf3ytSpH1QySavp6yPZa5JTV5Xx7Wqfa6u9Xv9NYz8/lUBs/VB
558cVTizj4wTFU8+rnSplWIVK6EyB2s1IWxSzn40mW9lIypkLRGVL9s4VoP19M/VcHlr5E/guDJ8
WhqGtaSua+fFed8EHW43aXpQaYn/rQ1a/7Gu1+jy11VvHZ2sq5+/HlUnIsdXYwnOvWe9Lad5B/6/
YHCct3DWzZ/u+kPM5oRUnHpcXzakbarxUsXP7/68D+4cM/PIUhBT4pT1wPrI8+b52nXt/BnPB873
+3ZtIp5kprS0YbyateGUToxC3rq91jzeeNZdrNufP36uCJcnyqBu13ut3/Rctrz5PVIUcVzLWKKr
zkRV4hvEUjKUWQvin1fXW3w2VWM5YUpc4e65DN7SZbG2JevmurbuO2+u++xlFPx/Om89eQh/DSDm
0Z76VzXq1wJ6rjOhuxTjz8K87vV0IefgfMG69nnWuvp9e73o865fzvr+gO9XKVqT+B0R+FkFjba8
w7UbWdfWa/+073zKelRfR4Hr6nmxfo/z5rq2Xvc/3rVCPyiDFMRvWBfrid8e9ad93+767UnR0uCP
atBIpPPXOtsRSTD6et6fOZXr2uwaFXJfS3/y7ch53yeRct3+5F1+nrlyOtebn0/9cmRdDU0UOpGi
pUlexiP2LMAEnCvKl+3P1bVefdm7bq/nf62eAKBGLP9kNmuE9Bgc17/UNsClwLxFcM1m8tQBdqwQ
oaoJvnnDUzYKaGetVJ9oTvAiHivnjrgw4N5Z1k8kV49mDb1j1uzpVZjiYNeG8qRroQfsuKy3etg/
AENOdouycqCmWXwkczyqtnUvRliCmoE3ednm1eU8oVXiRB1cSbO4nJ2EcCNxEvhobYR1T1HvB4do
HXjHnbK2cd//4c/mZAYlJpdJ1Vygr7gCKdbude1YzwtAJv/qbb90uevqn07/tm/tutd9n0/403Wf
Txgy79LGMgNLhWKpy+vCXevuedtbxpEjoXPCYmuFX7aHpWB/7vzj8W+X21Y3gTx3KnKbS6O2Xl64
jkhv1jP7rG53+ljfrQemtQr+eTWJQKdYeflLSxobZUp4Tu00gJvrIEyD1ffTIf7liEupVHzo8hlw
oQNo9yUrcnOXtJh7i9Y5DaqRI49hnXq3M5/bKrnVGvvSHb1rQ/TviQu0YhHD0NvCerWkdR+O6q9K
J+W8NM9BwtD/MGhuCXDQWWwqxQC2H10rqcUqeB6l3datREuO/N62SBdGKXFGlNPkRfNmRyhH6xEj
w1pxOx5xG+VqdAihUwT5VKIiP3fddsAMFQRle/Bw5PA1K7vQ6GcPdPELmgCcZ+lYW0UJn20pXxH0
A1+QFwBgDHCoxNmI8qFKJAiEb2p3icCHOEBgvk7FGEeDSMF0TUqPKIVtIB+rFuUuzCIfNloeTBVr
FsJIZjSgDro4ApltmAfCLD8Uzbsx4YoxVe72dqX8LpRxCgrQskEF2yPJrefcNieQAEzBkWm/BR74
Hk99dHBmwydCELRl+EPa9Z1bpAD+IW9jXGuROIC79xP30+5aTh0KljWg5tTaOU2I/VUhsECojpbS
o0oWjyNw+UIGUyZu61JF+X/SfjkwM08q1HjIqGiX6MSvtSE3EdCJKx+b8U0rql2N/ng72+kOK4wC
qk/eErnJA6ZtRM5bjE1KYR/yxjzh6WKjha6iO4BaTqqSRPAQ2dtpFTRCwCiid5V9FhG20FDDMBZR
CkUYD0NZoxE+1SaQEHCIdfvkzaGxdZzIC9Bke0jHDiFBtU3uUku+xKT9s2JUHrF+rtE11x4VuIE+
yVhzQwOVXkgtvBJzI3YysgloGwPu74l6IRprDkSvWb4czL3r1e+QYGCKgWSDPW5CpgO8culo7bC3
FfEq3WsxAX3V867dkJIgUK45T8WkvTP7ZFZp5tpOtCSTwybk3x0JOgvCTFKBLqD1P+0hd33PLE+g
iuzL2oCr4FSZv7T+sbG0esSbtqPwc/hz3ZSLy0ZG+9jUJNgQyF7GkeyiEihV8opNxLjLCLDWsjmA
l+xQA8ptchWe1rzORvtReFaL15n9aKLJObfiw6m0+OdkqD9hFYiHps/Sk7BKSGeltqXIadfdRKyc
fAumPMOFNyfuw4BmhjPQdoZmtSuH6HJEBuAwWPQr2AdspF7i5yH/ipxE3GZD9uFqwyFp3SpIG+id
orOvJ8A2uj086FL9OdtCv6KlyIggyAHUtvmajVBXIEE0QVPXLwsTOkgwePYVyAt9mx6ticKWyfgd
4V5EP42c4WeeBk1ovpQ7vRzgodjtmz2QSkinl2hwJiR+9Ut70N8UV3pBqSTEb/tAbe+n6peorfgu
VYtmU1Vi3EUtIrIWFFcYzs2l4zZQ0uzhVXdsCgkx4ilJIoq080sLYxvGZQExdwEx2kYTOKVW+Zj+
PMK1LBC61AEShGPuKzC7vZYWA0w6xDYAnzhJ/hd757HeOJdd0VfxC6A/5AtMSYA5iIolTfCpgpBz
xtN7Afq7VV1uu+25JxRJgSAJItx7zt5rG/RC03JdFPbPlFJbOvRbNA/TKQkIVS/jI+XYwRViH5vM
NZXkxQ65GnYrK6vY/aRKerB83sMGeaRS95xR+LoW31QrMVdVeOHyZxox0Q2l2Pv8ju5YPmACV3/4
GQDN/KXPAs/RLdy9feKt64QNKSkJODqITxVv5/jjs2p0L3aPOBZqs4sWjR8la+9S8lL7gROpRowv
FKw02Fl6Y66UkqO21TWND21gdsnlQ+nhX6d9lAhXS+tnRI/wFGzRYzdWj1aFo0+PvJvqhW5eedHG
ahuAfVNxrJK5SC5LbIRcOVttCNitGC46+X+omGquECPXpdQvpzUNgPHEeGZVdtWHnuvmrkSe1wQh
SeDIxDoNBESI6KmBuLlvKuyBEN3JzdGZEQL8RCelcJT7iH4xd4xAUflRx7LvzxCb8erTZN4UNG1C
u6h2YYs3IGqx0HPm5whscbgmFHY31Szfm4ROU3bQG8eyX4uGnqla0QryZZ+c9+YHZIFp3Wi3rtfE
HjUZZIpK3Qx6HK+DIeX3C/wzYQ9Phlyg/xnj+IiT9KCN72VdSJeEFO6kCJJzL0l4WtKo29OUQybd
mesZboEpcUuhAL592uFA6UjdaKr6aPnCWIGcSV44Px5N3P+AOthRs1FftRonK1UBYKGJ+J7qsoMJ
IdzKbDGHQPWIVIXgLVLyS2RhbEZChx61gqJPLf+sSt3d1ERHew5IaT3zOzPmbV1SrLXDM01xdW0g
ZFzR1qMR6vln1VSLdVtaF0/Gq6BVKORQFtGtMoebERqo8RN8QcTp7rQss48HpaAXPHA4HmXpKcGi
QRShIq9sz9TXWvgi173lJu+eR1dfmtpkM0RMo7EmIwZ67mQTkL90K5M4PIDrvA2jtqUxR7K5tqF4
pK0sdTzZPYd4adlujfhxPQ3tG91tDlCPFeV6imUVIZiRKk/YXZob9plqpeYqfktyjBO2UMbJpbKH
6KjIpY1I062KUw/9994P/X5f6VCi08lVTRSZAjlln2Ie9ux+F4FKi+koJ0jQItxyI4F4nMY1KBJl
eVBTu1n3CeNxFKhupqKmxhoyuAgEOfVN4UOrjuVqTE1G06VEDzNDb6lIte+qEsiJuiyfPOVOTHDa
eqIuxZtmT/GabBVKW2rpanhhXNkc5sKPYdCLwh1ohOO820pz07I9Gp2Kcyg+6tK3sY/F1tfIglAT
icS0sH6dyN8rwXU+Dtg4wrpkM2Rxv2InUREsSlvc9lDuLON1RKkxpMWxlxIgREBzVtpAQG3Y9c9W
HewUkZX7JqqGNVnoExe5PXZqic5+0O4h0yK99Rkwh4HAe3AXtNmKDALOk76jKcV0H0FcalZJIOmr
yZcxrHvDxSOuAMGU4aropkC3v1Np81adEfwssuk0aMJz6deyJUJlE+zJCJn4gbrrlMpOoT2gkrDI
xDEkZ2i4oCbmrDoFHloW04GrEp3gtuQQDKFVwRXpUF844JxfLQMGKRrNlQyfz7aDj3SMX1Ga4Bqh
LnGqsuZeRay3gYFi7Abf+h6k8aORztZrH+RfI6wG8MzAMEkxHgLxkjL/oR1tgXRIcMcqRXhKjbOQ
3oQflNuwZe4wSkepn/pTP/eqRsnc1DnjFr9hKMbZNM/i4D7s6qPIJ7EHuEfXPmjAn3BSLtUycUZF
0PXt8TW0qzhJ71RNi/Z93z5bo/VRlaayLlIsLHP4YheM5w4ZQIyEd21aDdk6mD2DCfkCprF9KN2B
acTwZnItttRqj6AU1yZeJEgnJhYGG22xYTBngDpjeIeBn2qHJ1jfSN+yXmWgntv5UQ1ppqdE7ICu
fgg5Owhrzxn9KZ0sx6RMdZQJ9BhQhydp/2PC7OtlWFNCJEA4wCMShM5NEkTOVBAeJHU2Lo7cMcn9
4cRoj/ve8y5yDVTKL/fYZRM3pN85hW2/zaKygionYcwM5dBNtfkMxMlPq/u7dhgONuMgRlXJdqrH
BuwKFJrS7hmEx/JWGrDDaI0M2TXVb+nkIHqhEQpOVQpes7G61IZfXZpsREoSVNI18QmUKjIAVUVx
aZhAIwHMLiQrbgAqMDXpgSuN1luaEkBb47pbFyYuGFAHT4FZOiMjgMEr7iMBUlCBYtQ1idNqgGYC
jwjRBG1vkk2uT1vSiUAVjqXyU0x+4hRGxGRBeAkCQi1dJ2m0ZdrwrczJzmnRHOCfqwEH9GJtwSBY
KVO5s7MKDCRKAltgpRl7koPapx7RwiGL7lqZAE7bQhNvZek7guOTCCkAYZPHyjeismgVo8NnDhi9
8/dJy17Yq810sZP0YWitH4Zl9N9yy34pq4SURy35GUaS6XitgtpGFLtBY/9K9EsVG+pzUomXGmUP
DVLFbXwzOUwZtIkM56bU1P0GgXiz9kp/p2QR5jk9fQCbZDhpAsZ6QuwUhdJTFo0hwlHYJvmYujIG
BuZq04sZVKUrDwniUn5L04jYc/La8SsImt7QBhtiOlCu5IVjIUxb59TulMDpJO3Sa1hFy5k1W4xd
B34EDzbwh15NwMkLe9yZE8GuCdr1ygTwEeoMdNRh6NeAkC1HwLWE13dTud5sJEF2eJdwyY3RfCnG
Sqa8iVgFF9sEMy83CJcK/cZbDWVtrXxQIOQ4itjtqYYms7u56kdk5UXDoY9naGwoPifQl+USchW5
OS8p06XIp5Wfo0pbG1UFJgQJ29SViGDkBsZ/aMirGVw+VD3WgqjuHODEOn636tpEMCcSJh+cyZK4
JsZpNDaQRjBdpyPpR1OfrKZggjOtM0vurHqbIrdP0nTcjXV0S02RQx0c9hzU6Fg9MjqjRlwzL0Vw
PeCuA7GOV7TqbhGuR2NmaxK9SeekQp0m20bkMDvngGMPhBLH2Z9gbOUQ2Fqw8cbkWY40TvNctMCX
gJ4RMP5qK/AOVX4/9PWzFd4HevMcNTkGXj/O15A9uiwy9/walV+bKw9exhz0RWDghHN5QGDVlhzQ
YIS0fCGa289BgaGBvvcNmJAJuh32tiASxFCi2GlJ7uNwUZQrWl3kdB6DGQUirNP77iiCj4RtuQYN
am+LMP4V9uZ3+vfb+SPuI7N9M6hyrTwzeaqGnmrY2OyMxocBGKWwjrLK6dtvqlfjQrZPoU0EkdY6
cdkYx48SAsbBgzC+4hJxrzIFWUHZKjY6zmuY2jN+gJ8UY/SGeQUgyzq4tLmYVsaAvY7CMBo82LKl
2j5NavstVXwVvIMAGTVVFyLI545ATnaRkdVu3CYZgX/aA1Gw9GBNAQ2smWsQ47UtYYrVigblocT8
kGmK74o2AluqNJ+i9P/XFv87bbEmz7r4/x69fPnVvf/8Z2nx50v+Li1WkBZrSItNBS29CdjhS1qs
4j74i7asq2iJ8UnMsThEQpPC/Q8t8QJihmTP/8k+sMjO/r9oiRVjFjP/bs5ASCygOquI3DWb3NI/
/QVBow8dARTaOaCoEQE6ckVFhoJPxZbAy5Y4CHSHuE/YgYP3tp0i0u8C4wQ9E7CEWj15OaCfzqC6
YUoe5h+1cmEDFRLy0Ya297qpEAblKqU4SRnelaDbBF5fuy2Cx3VPZvsk0+fq8EcnrZJt8kE8Vak3
unbkUeJWsjuvzo2tYh0qeI/nbjQZ7BvCmapiBO4URpwXp0OtBdauipoHrR3KU2Xoj5bmK7Mcr8FF
S06D3Hck+qndXm4kmTmMkW8UArKeG7965DjGSy/nLxroES0bLrbl1YweER1oXT+sMdqic9bLK8oz
Yh/QzyFho+bGqcr1GPWsw14oR0/VD4ncpncSxBqyanvHVpENU+yD1holN0lnkhZDuMpUwlFw20TK
dLSNZJd7fvGa5/VdKI/nqQigvnWlwny+P1iBCqiJU6M7yNMt7l8BI0EOUczaLSfQLf2k3GN271fL
K+gOIFA1STlRrQyUs9HaqOW47ooaXhZuygQsMN5PL74zACsyzEtrV9sofbhVUvAJBF2xsYuPtlU4
Y8vtGhx7wSiM3Fwt8zDD/4SgHa5ry1sngWYeqZ57F6ZBJiG8Y21cey5eOPivekk5gksEOgq7/xB1
/zoYabljsun6USgcG+4e83XhRFEYUHNJuDBmCcHJnr4xuE5iuYUwJebph5FTr8MHx+ijtde5DECT
q1FWo5durA4EBEOnUGDcYtDH+X7ijNxJyl1RQaLSxipyrco+m8lIgVIAKE3gQjADP3h3fiSF5yTu
GNexbfIpkh4h2RQJ9hT808WGgTjHgTWifmbkXjhCTZK7opSPGKuak3gA2+HPiayIStsPkum8c6nk
3zPchtt61tUz1zFXCVPSg1fIL74OmtS3ep3N4x0n2c73oFKRTvj6qus67aLV9bpP/epIMICTY/9/
iQsLUiul+4ra9wCiOhG2dsSvmK4zT58cZTbc66H/ZAPOomCssds2cuF4qXxRg6HeBrWaIgMZoJzx
KyJDAMMXqkwWpXhw6AMlOyp7e7PnwuTVlXXHp95ZJlY+v08Ml5p1zAAje8kh2J2snCt2rT1qCaax
sl2SUp5kWeqcvEuMnR0ONd6649D1/rGibLEHgCQ2fehZ61Hpp2czDCEJ+pX0LmnhWekhayayXdMx
5xxieSA2JGmPl0++VPMUwJskgTU9fVFFmp9TlVlXkTOsEyIytokXaBcrtU6Brqa7+XSVleuUwokP
p/YVWeC5ka32V0mb6SRk7zRZebeJowSVAWXBYy2zDUZoeY4MYekcSgw10U68qkbhHf0yHFxKBTQA
akq1ntVoZG2bujNJQ3L17LjemSL09mGhJ2fqoj3DdcZwfsUQDY9e5xqQTpygy7mYm4EKKIWkVKmj
yCATI7mtOliKUQq3Tnjec4Mc/bGFUk3Z3Fx3aqgTNGFah1yWtjWJVnd8z2bU2BLqOK7CjjJTHqWn
IDHMz5skis6Z4e1roXO48ZNLpgIpoW+aq60Nv9CWGA+xH+pzCwajwdgd22xwDAPKTSmbb2SIUz/3
0yPnfpLlAfBCCsCioWRpfVhutPkeOBLGlF+Pl3uZBoEMulT79/+PSFbYXjxe/v/18HPJ5Uk4x6xp
+ddvd5d/DYaJaXFQ7pZVLIssz/+xxhbV7UFDMGW9q1ZYHFpl1hZNi7SqMP9+V8q5G8yPl3vLQsvN
12tiwR6BcollrDpkjvX1r6/XfD23vHr5B70UzJItwvpRJO1E/vo/3nZ5x88PszwrLZ9rufv5dsta
frv7uezyLp93qewdOdyT7deH/+3LLWta1vHnO/32+I/vubxmqDzsoYIo4K/1fi1XV93DaPgMKr+2
4/Kyzy+4LPj11l/b5M/FlwV/+3bLa/7lJ/t85W+rX1aK3JrO19cnLAoghkad5CjIJLb0sv7lRjfL
WnaX9f/2If74oIWN7TAxKjTEw6tP7ezzBZ9LDbTwYqoVxCGgSI6bbOJNPOMc5VB4YGCCdw1CkERD
cUslJT+IEZ0IoGkUanj72F2WZ7/+1VRqQiSZdPjj+eWhMb94WcPXfz/XUvsV6/ptjR7Y8qjQ6sNQ
xuURXVkkw2YOO4Qtq+WuVCIq/Hw8htRSgiy0nN+ezLy428f5y+ciyz+W13nBqGwGub96cWhzHpDM
8gBGDMFlNk6c+qGeJJZ9LGN0+2Q1lIflXqUjYNNaDfNzk0QgGA7Ipy6h7SHan4/35RAtllNBoV6g
zKsckfkRbB6Xq5jfjDFwtrdqew198Zeof3Em11dZNr4lEpTDlSJQCk7zzTgLmpYbs2Ue/a8efi23
vIxfAyxrhy1FQH8fhuI41LUAfZcBrRi+Z4Fdbaqqxq1vT4GGe7t/9VLzIfe4zIcmjaRi1iUuItNF
qLQ8LIdmhkeQ9tnD29FM5LAtRi5bMg826bRrihBAvny/Pyw30F8Zo+Uxs7w0pckLf4wN03YsnHQH
eb63PCyaSdl2oGOkgRiI5YbGKrDnkat5jjosX3EFzo60eojlnn/SRX2y3NA4Xqm9J3aLoGGRNnxK
E0Ppo1CM3i3yAhGm7Wnh1hzMu6qvw+NIt4L4sqFcDwXVusSTdsmArM6g0aLr8Lwwihu0A00E+d3E
YLPRosopVXw8QtQaViipohkToddC4nKIKpyvMpInsn7KVxTF54oRCZczfqpouKcLjMGLDojqajH8
MrNsvBlg6u0RfBrjBEtbCpSDoh+F3heMjS2GfrNqdZFkLfd603Ag/uSfatZBpU+UIPd3M+Yth9Rv
Va5Y0l/3YD8wyMoNSqBad1h+A/bsstn5bZmsGQCgGZu3v5hv+sYirzy5h7s6uxwQ61MYirl0JdpO
LukRf0nFYmGgNV4kP5+SsCljaMAwr52lmursIzBKjyQjGntIT2eo9pdYaZEyLTf+OAvwtVS/9FKm
4APQqXovWlRjtIB7yOpIRTQgymbWv37tgMu9P54bUTc5cNOAVc9nQ1vkEWPGTc0oMAFmruM6mL/S
b49NEYQu87MQ8898cvlD4faljrMLOmTpBDNw2Z2Wr7fscOkib/0C5FseEnFC47+UWF+irq/nmlhS
3Vn7/Iew6VMM9KWKxBOEoacBmL0cdcsutNz7uvlSVnI1Ybga6TvD5mKvzTd+yfV2ufl6OEIEghqa
rLMRb2TYA1pdpLefdzV9sFedBbJ7nKW4UALYoZe9er7542Feg5aGU4bACodNO/tvvm7G2X+xPPSh
6pBhj8S31wb63b36q5FHenea1xyWmyAgiGTw+L1o/Hg7Xc+QkrQwemPdXaS/y6b7Emb/IQcmiuNQ
q9B1PIzG2xa3KP06dqMJfcvYi+potnjdhiIqnKinewDEUKm3I9e85QvpHNJGrtCxlYlayMAIAjX2
VQDwtLs5sqrhoGLriFBvdLJ6tTxBhk4nYECPMLqmUaWwFcjJcdCikx9Gjz2pNa5PVq+rVDoV4vmA
aBdwzKw6ziziRZbv83kUSLKDOYSq44SrDY+HfwRHRoFvpHM3C1KJXos36PofF7Ho8sMv9752BlFq
oKcesgF0YkWF3wGnWx315H1Qcu1gV5lxFPMNnOWNVDZEP+XkGjTLVc3uwwNk0syHKW8ytN6FcrDp
gva5LWxp41cJYc2JRl+tC6qUJqtxCikMb6c5P6fRs3Yr6uJWxrTVdOAKHOeJtMLujdsRT6RTyZQh
JYszSCcIcKknUjADOdwpRb3XIixEbYYQIV5MRzqnOJ2uKnr3+bECdZoGDZda22y9Q5bhXNMVq1zb
FsNmeR5rD/NVdY6Cd5NWeiaeiWJBd0lSOPmitu+sCK+gRf5eb241pr3QIOe16zlPJ7FnkUvJ+/RT
rpH/eEohNfqiKlfpEADHw+9gAnJJaxmb1nydJ4OvwLaZS5sQ0E+hyPK0Xp5b/jtFAWqDunkMWs41
0+Q/eV7ibWAA5sda/z4BMDuotQ/NkaStkNUNtBsPYdk9GTAbVn4KrZe4Dih+8UTVcv5gmRXV2zZW
T7SXrhV1AVeeBKPwD2wR+TEou29K7Y8zHd31/F7ddHQ0VkQsU4LgTLncZJLkI2aSf+k1x6JV4eur
5QfLK8NddYjypjkk881yrx3BJHq20hxMHS6/6K7CGiI3CoJ2nXEuoeYK+vxzAY5exBzvoqvaDQZY
uooA6boGDJbs1f3ndwuKThDd0lsAOueT7nzTpTi/OoosTtJymhnBC4/Vsy81E5PtiWhwAedamPEz
2gWkZbGXrTWQleeoyaDVA+exGq4Oy9ZJx9lWoIcqrVMpt/G1IUhksvlfVYnLk4vqUKrHI3b/YLss
rM4H15fwcLm3LGZ+KRqXx8sK4jCjs6bwA85v9Ntyy10gB7ELyeDj87XLc2nU70PIzevM+BHLSNDy
JCmdPm98HN66RGRF9AA2ejrbkxLfEwg07aL+PqowuWgqPfVKzCU0adxAc60RX4D0H+3vfp8+T8VI
92+OfGyHzlwVUyexy5XoJ8ziBRLeNrUUbIUJNt8ATjbJCirdHsK9/Go4ErNW/fAGEh36wn7LFzPL
SE3J60qx1uu2X1FIRa4qx1Dsukm6n9Tgh4KrhGS8t1qz6Pb6vXcVgV+dPUVS1lkcju+iCkkrys0n
KNqYIP0S73NndG+xdFz+32sJMSKI7A6ArT3gPe2TOUzDux7UmL5TT1xKv6gvWd1in6bk8h6o+X2m
ehgak9zH8RQa+2YCjLf8swbBPrTxe23HyaaFzb2PfJE9VcF0WdbKVmNXDw39bId5fzWoC6+WfzSW
9BpENNn6olIPhk4DOx2LlqYV4/pcJottsKfXUhnEJsvAFJa1PT33RbBfvsRI6hT63lA7FXWp3DH7
4YBgvH5nmYgq6hGFBEFU3o1cEeWIwmakusZXmagpTLYZf0slAtTF0ChbJWmDbziV6E6xEdoxGBBG
mwCkRGLdjJj438+tQ8Qj0c6hdtf5o3LKNCgLyypHTDPdYNAkzaJml4+5vYEt3b+mAXnV8yqDHJBF
U2skKBkifmi74W15Xk5CY5X63nBVx1Q7T2YDiWV+AXjAi5XI5ROVwXxfDxX6Rcn032HrLd9dL9md
wqo2910vt49hPN0vK+wLI113EPcuwViYlxzlw+cPaFjZkyqT1FEOceLWbRsfFCOiVzhvErk+QsTo
3yba8YDqNG+nwsalnZOclrVOgVDgDrOLIcnxrstut7xQL1HWGrl6r8tjeAys2HaWj58RbdOoIn8O
c2S+qTwgfSr0fSBy+xb5FFjJt89+ZK1+wPunvgyAyDdMlP2Dj3bj5g8SavB5idbP9oYpRd8QBwPU
GqvyUHBCutUSPmsf5euPcNC3HlKTb22Y2W6glROuOaqjSm7ubLhIn+tJ4cYP5NC+MtpSXeLDrQNB
xPXdiG/5cz3wBd2ol7rXBKWqKwm0aIOWBXdVBYNveSc/zR38St5rbYvCjYu0PzIxUK6UifG4z5+2
gnyAtqB580eyjxuPPC8BtvYqe0H1uQ7yc5m2G9bbVArbGQolOmU5dWgyBUGMzt+npSPbTQTPW7Wh
ETCgNyfUG/LFmJXEy7sMnAPsyHpPcmtwskHSTjUKAJjZtLmXVdjdzqQNfloWIGmldgTRMeemEfaZ
S4T3uRRdyyIaxfeuNRFXmaI+x1YzsQuSf9p3dfIj+esD5XSpB73Xzpre52eiAImiqXrlO3XNz89T
yhbhBFJw8aTKO0FBaB2CSpLvqXRcPo8yFRrE2by5FCSmnFoPmTUJkep7p78sCyCvHteVXIJ0V8bi
pOM7dxq/kS95y8+D5mxN6b76SUuHUmTfyPfIVgqubVNNZzvr7idLwoCsmOXPOkFtZ7b6e6mlEvHW
rKNk/zxmfEa3o3n/LDX+/efa7OChsHLj2ZMSyaWbFR+FIukXdiZ0vIHlvVv8WMuisUaOctqG5T1U
9I4kSDBpWp4b97lJQ2NZJMuHdUZx9p3efOQUcVldVEXvj7FRI0TvivJFTsq7ZVGOnsdWrppnSivx
puGQOJSTFVx7mPiMfLL6uwb8RZ+/scakdmU2pnRTxlHdMXiStpOpgXT1KUmjL61+4uOktd1Jb5Gk
Z47vJGi2LoEY9GPjW4MbphxeOrD8ZfOYqoWKrQqf9bopN0h6lYMKJIxsaEleq3oxj4xeliWn1kPI
1ynKbfCIqiAGPXabrjoObdk+YJYgw3ne3qMPOEe3xzeJdBenQyBw7mU/OA0tSrPWE8G3qY3Py3ex
C/ub3LXakwgIZJkygD4xQI+rAhgE2SU7nNKdlw1UMpPDxDtVtw5t4D4MunHbAIB/CDuYH8sinulv
LNpVb57MudpS7Z7oKik/eTpYeyOsm29KqhyXRanUvYdBxnUy7fMjspV0q0gD3rTMtm7mlI6AZTT9
R5tWrmpX0iupwp7TN3l9QhxAgGYEhI9BZPM9tW5jmxo/BinhomgL6aohrz0UpY58IO/aF6QT52Vd
QSN/SJEfPdJfQL04tANYHi7dwifVkk9t/OhIph9GT/lmEx/iTmYwHKMp869pTYLF5zrmD7U8bAky
uVgyO5Myn5qWl82vXxbT/MP/c7f+V7HEc6D2/9wb7/9j956izwirX/9E3/p85V8tciH/zVQUSzF1
Qihptv9F3hLq34CFmBqZcPA5KRKB1/p7t9z4m0YbGza10JQluPgf3XIa6aaN3JbmtlBgZcna/6Vb
bmj/3CvX4b+xJhPiFu13S/6Tgaej5PRLzmq7WQUZh+YZ1o4L6V96Kk/JTpjrSd2U4uCpLu6q9rF5
13/4j80zGCkcEchOAOcNwNill6Y4tt4WFi5oU8jdxpyNsrMjZ47Pwkj2BAS3zODm3RMG4qib7J2O
PNNCZhOp5wRPys/yaDtibztG9O94g38yD5fviFrMNgxN8OcP4F3lqZhZU2vCmSueW0W5D1pwW5Z2
F/Uc5FX7IUlcLIo4fDVC5f63HeJfQAZ1+8/s5/nddX4p6mKykPHr8Av8httj+D6UjC6gpT/Z/VH+
yO+rKwQe+a3ZpB+Bt5qnlR/iQb/P0cgfKaPFD9LGOtsPllhPV2L59JsCCPZEaec9vUz7+BZDkb5w
su9vJFnUbngZ3y19hR8I7kG0JWkHgMOP/Dk4aXcymOxfsLlMV2KYHP+KGeLf6a/UUQCZ5rC3Vsa5
IYBGrCjDrdq38il96pDqaXvSW0gAZESiTSuMBpRKp3KNxrM+pSc0cT9JqNB2dK8tIIbgx5nGO9VD
eVHitXKst9ZBc9K3/AkddfAjeuTrbIaX7GPaMlCBv372dlhwYnXVvfvWrj+11wjR3Cb6Ne7ARzvT
6CKojYvVh3os63Vjg6yR9kzz6+9IQluSHZz0O5nJg+5I++qtsxzSTqsnZAr0slSVEJOV/zjXkJ+8
eptEt/EOxrR/9s11ZT3mt/gXXWpk8NI5fzS20z3wm+wl7R9JS80jh83hn8ZvcLY3fbwmt8n4IGtB
nE3G1QpwGTeL1j5Bb9amR20HLtdHUriKdfqq38gq0RiyKzCKaETIN13e4C4Rt+qtP5rf8zvv2uQX
9aFHFo5nK9+FPpKEtX0fbqULFryLf4C46N+ZR6R+I2VuWtRrIr4PpYUkbxXcYGJ/RC5A1RauNfK5
Vf+9AdeOAIX4MNMx1t43lSY0gQaPTXC2jjoePWYH5HO6RBscp62+CVwoePAXIK8Zr8pP7wx1wTxP
3wA52E56RQnxFpzVs+azaevCIRYIoWBq4KJYRVtxGpRVFm2J23iZ8bo6xCwn+VXdUJoOFyIW9Kv8
qtI1vvf3olqhqdbIcVLXPWDPx44tgUa4QQhxKpuVuove2321Tq/qvVKsrCf/u3lp62MjrcIX78m6
TeGKXRt5feOgitb25iW99shdUNCexK3WXaxexS773m+yYh3tyl3yzXbmFC6y99bR2b6zCXlY5dS/
CE92m3XK0bFKfnUXLFXtUY0eyUQvr1z1r3WywaEhg8tBQB8f+m+UvcSNjB7EtyosKydxm3dzFzoJ
jlDXDtYTJc91vrFvxsFvV8GZzAwznWnq8D6YGP6gIT9/QbJFXbHvkB5NbEga2dvoPO68YqeLVbWu
Lmm6bvcB2Sf0lTgHao0Dbr3rXHRCrel0qEuYRf9MngKXweUrBptkq67G3XBHtc7cjlAP99FT8zY6
u3EXPOnyWkIkh+viKsAwNSvj0XuvPyRKvPgJzl23H1+oarkQfu1bi9wTcPoWor6M+2E7+GuKXNZV
a5/sW3duXoNDZK7E63gvv8gOPHhUSffKter/zcn5TwarRbS9gVcOuLBCJNGfWi2i5ZHqmmq5q0FH
ZcRT4S96scLa+Z9Pw//lJDy/jWGrwpa52EHA/eeTMIPksZU9pdwZCukyvIU9DvvRH35NdUhMFUxr
eSq5xP9DJ/cvTv0qROA/r66WosOWpaStCwskPaK338/9ml/q5mDXNXKQGf8Yeq4xZNGuGHyG6qYm
vSlGvUrsZOMVz5Fv645ivedanzkeeulOSCbtv/Ex9xCUTJbKoZZgIm0NPAqhJp/idrgONLawlpAh
qmgjXiU51F1A4BZTZwLhJohmq7isL83AKSOZwFTk+hGZTHTNJq2c06ip2kXiEJsbjzyHZ7VoDXwS
IZJ8GX1SkuWUuqzpvknR07KXC8kfZwA+QLv8qTFE++AbtXq2kwwCd4GsNxbSCj5lsbeb+jQQq7ol
DlCQtF282l2+9w0k6qnYJAbz+J7oC/w0FclBsPVoKZEoVDYHOY2VrSZPe4F0fGPOqVI6YnHJ9MjW
oOdP1TskZIO4GzKl7sKMr8DP3nA6sEjzopqBYAfNCXY3K7Bf1AKgOg3cwgEl8NFWTXxRe6R7YS4/
xAS2nsOupOI/maQEqip+VEM6xNa4M8rqZiZhvCbCeTOEaJ11UjL5kNaH+ojwhnNqxjyDXc5b+UmT
OyjoaGxKE7L5Ehr2IGcbSYV2o0WyODe1OEe4whx4aFz4hH4dK23Ez6l/7+1BR+kEsEMl6YpUnV3X
qcR/NgbZszWZI310p+XSD1vlk2XG9GgAmOTzknib/qxy3dsZhcn1bFKvUdecA0ij64ZM340ams9E
8E7QCrlQwFZlGswgoUOWTNMDmaJpPhiT/yAXhIDGykXGViCNxp0y/CwH434qJG0LDfOFkuVzMSTv
wZWExtSth/p+CLKHyPMf1bD+GVkDfjR24Elv6VvUL/N9vXdR4RHOGAI9N1LN8UnXdgxZ4ivGFMa4
JGRARg1mrkwygdOrVF/TKNIQ9DFXLYynUJ3OkoRmT7fnYCP1kEe5tJUSXdpVMBejDuelFsuwGtue
9HPauVaPKKTwrY00/MIT9J/sncdy41qUZb8IFfBmCksvUaQMNUGkMiV47/H1vaCqjuiqSUfPe6LI
J/dEELj33HP2Xhs5VH6fa/lfaCyHaSkRcVoZysUsELJhIVkE1yohrc9oVSN7YWfoLyPvwEI8d87V
ydczjQe3JmZomG61Wjt9HfN3ZG7NCFNdSLYgk2N7z8RQ8Of828oj38BYpsSaO6GSatfc6c1mpz7r
jPALja7FNqaucGFmDaiAwdEkdOWzATZtP4C5ILrMCaVPbRQcoxWJG14x6n2nOE/n2zpqkKnGV7Ob
TmjTwceJvop0cZMUdithf5Ro45zox8Jo9SPpXmqQFMXTEmuEE0WhIXvAK9g02kE5hcJgDjah1yvN
pArkntarYb6Jud2llJo9PrJllxbDrssw3SLOnAeaJe2LUDFGRBEQuXOWtk6lMQJH1SUdtjAOu1bM
jmRnOQKKCkBxQN6fhXOIlar0TEmEJF4lvtEx8/79oC/MwfOkpWaTrT4Omt58DnvUD8zxOzeV0DOo
C2C4KRZRC6pTdjD0P2m2kSB+P5WY7+DaygPON4yk2zdpsZX9579G+S9PRHpctZKAuUgSnaJh4BSB
ZrLjPmf5nK2cqPlB/m4iWfBlMiq8ZwCpoHye1hciiygXKQHqnel25wrCkp0EjEooGcOH/Lru5Eda
e0TinPPzfJb+5OSnHqHl6pZrgY20Wbuzx3Lj2W9OTKrmnzaQPDIIihM6v4ddXbcs6wf9TPUp/tOd
VH+GsWQTgPhVHCnZRRuLr/zBe6R/mMfuFu9UjKhoBVnnn4yacR6SXbzcMAK5UI7ISFJ1SZY3LuIz
sxfInVHmtqg8aICR9oBjythLV1Q1kS2qdvuQoCAbJ4k1AV87BaKjp7b2ZT6b/8x9852MjxirQuoS
o6AO/OD4A8Vee5tOMlOmxRYsus1UPU7Wu/nFCoy36k4hHz2b9vxmBEYgPiWB0ZJ74eL6tq7KT/65
pkHpmF/rJ9mNRtB0XkVed0qSAmWzK9HYO/Y75BcIRDdTz6GKDvnIAkr0WHoxMKhpAYpckMKR7C/T
bgb3S3U1eUp3lNS9lvJyPCJZCY0UzwAJWUs10WaM2zV23XjwJDZnmWoL3qQ/axKmHTe7NqxNx8Kb
vMT0Y8Gm80mMIUxYdLpg2TuuYe1F73kfEHNKcXox+cvxbOyhSrcfch0omOwnp1ocyFA5wQVQzZ5k
2IR7PpwZDVWIw0NbM32zsXV3+uAaZzxfdK1wwig7meuh0xLz5clJYXWM3iLYPZMEL7lWXC2qy28k
eUp7bL9AI/P2NIBEiYcgIcDOnyz9kDFFjHZ6+TKN+9l6CBeWMOtCXqT+wGU77rgtCmHPJd7Ix9HN
uKj/RuiimceRDL1kuxmXGedRM5p3WJkMR9KLmRz1fzA1r+tbSISq3T0YKDflS3/Hxcn/O/qk9P0o
T/V+/MeZrERG9a34yUU/F38GsniIvXufXpOZ/A3HuvDY0CCsdiYRYACMX2u/vcUctXrbfPAEKF8F
h7XUBfqPJcYiIIIb/HWD67raJXslSJw3CkiunnpW7eEEeh8NpLw7crKQJHD6Gc5oyXkmKaGAzvXk
R9l37LWwF4wmaF6JFFmiPS+TXz2S2CN9AJIAB2yap4gY6MxLM4eLaHCQvGSto52kxjOO4YFgrMHk
XMM75fM7yPPhDQLgHL4N2Vu0BgWZaRnJ20fhSy295CWS6ORhTQsaCrEL2av4v+joz+d5P54ycLqR
z52LxlKwURgdB5QCB/qc5zRyqWzyf4vlpB+idcpPIUBywybQnigzERjTF6PukNOcTR4lEzbjg/tq
QbCXYBF1WsTWO1w1X8NX6qk7oMXdKd6VhEQzNf/Ig153KAY4gAG5fsMxlT31QQjmlzRgPEwjQcYE
Y9mC6TD+ZfAe6R6pjxzIS5dxJ3cNR1T6Al7+2ZLqMTkkpMdXTuTlIcvuY0CVZ91NyxneKyqcOTAd
Ii0c6UPy5YDwqoBmzgN/xcr2sc/Pia+8lvQVPON0RKG33qbCm58bbFfP+ZXzzKP3043TQwwky1jk
1i6qduMfmp9oV1yADX+MHyh7P3kNV066ZrmLD2QrEwRb86pzQoc9a4/neX4i8XdpHZHZIGjhS/iC
rb7fwi85Ak4ux/L+pXsSHs1Ru0ET7j9MSNb2Z7zvjmAJPMqEazgT2MJhm6ClW7r4ZrCy6O8t3/qS
veKNLbR/LrFgnWa/ukSX9i9itsXgdJUljvVEYLBKufVafw2udmaFVe/KJXnNjijp5AOxl+rihYst
L/aCPzU71f2+Fp/1q3o2btUbCTUUmFCJyPYLueu0HfMNrIM0VNq99GF0h/WJI92FHYZWCGfE5Asw
ci/buDYAAHSGawzYCpyicOvwwHUvXCyYR0aeNWPmD0nxFIXbwLxovdOi4xKCMdyRlzxLPu9TGGOK
AKV/FedTheomdTik4kkMB78801aZKoqFE6dK6V/XfFFVWOj6+5N6je+CrZi25JtXObBuTIZQ72DM
BGUNPFxNHFKKB7vdox7H1DmfEuA9nmldmksbsyFdGIpLPJU/OBeUPbdd9L7+LS6/y5zqRYfik+4K
yi7ps4h2lEWWtzwXAZTfa5TAaP3CWZ+a12g6J5+YMqf8uKKbgZzQH02mxrl+ZvEfQOSTfDPdB2aQ
kfBjj01gGl6VPrP+WGjRc+ueHVANe8zR3wXL5UQwnfMHHQjlQ3qiATIqtvSU71e/uTJRJn2wuEaf
7EssBoryxxr94Tw+VS9JZ2t/ez/qnOIdMLnJ9JgJHRcA3zpbGesjLlL2YRJ78te5fo1MqnAn0wJr
8wOCwfElVrtH+tkbTvZEHsFynT/IVxcSumFOv1e4Y1NExHAQvHWww8+IyAJ4P5JXfzWv1WcVntS3
OnlJn80aK85O26WPrfBEEfNnhp+ByCdxWwALhxSA5G5lo3iXdtj6AoJSC5KhnGYnBv2e4+lwTjIQ
70Ej+8O3CbQfa6TmYkwR8Z0+zJu4XsJbuTO88DF842OvqQLuYwVl31ZadDt2dBG94hWAavhcXVUn
eqlPMACzP1Cnmh/FHz5r+hs/y6H4IyvXAhcOhzoUD+fxOGH7pgi/seclVyAoz6MYaAQXH0iq/VSZ
JL6yqmMzLvmt9MYukDtuSFc2Y+XOfMMnjnzVeqKh9EfxxW/+Q9KCKcLZjI2ZWXQQpjaBeCAXwju4
s/KokdFua7Ef59fiW1mpYr3iWwNzkl1X65hJPrPA0leMCyqH8XnU9yHb4iJ+MsPiqPA1riKHExG8
0sfK3BSxkd2rXtVt8bioFQbqLFa6SXYy+BU5JVCTtBzUPQM6f5eGtNUk2VbPjKPzD+Rh4blVfrr2
b4uT6JnXBIMBJki4j76pYcqnliLhCkA+jBxCO9Fh9x7Rglbm1I90oMa11W/E8cjZtIzjh42nGg5y
Ysf38TT+M/5OnyFKcRLavppvTo1W51atE/50hAaw0WAPNzGG2dp7NNvsWWLpSIFxWM+LW5yKoKC6
dCfdni4ZZUaL4EgNUFtJo1sDR7SbS+KtIjHSvvpP3FMiJkELb+ConpsdDT+Wl8aLLvmj3KcBWqzu
a6g9aFvxvTkS+ZdDDzonTyRVXUzzKAbz9/htXrgrhcgp7us5Ppd/rXv01J8RaKlf1j55I6ZmMw/Z
zdu8+Ev5I63Pi0aeESmezpLuSxCNRJv/NcygZkxhcZTBs8SNDs5rTkhIHM1IRluxiMdVVrnOc6NF
B6aTTqwZ4nGKcokY8+0Lktifx6IXAhGCh4eWsSO1lK/+fvj9vt9//f6YMUUs5FnWsSgP0tGaE7xO
v1/GIFsfwuU5j/rdVKTxtRPJadNmxd00O0nMOtM3neqaYit7hsz1qpVoDopax26PYNCOTcfQ0ifo
YDzYBc7fAkKni3rkmljxUddM/jYL8ZKgFqKPzlTbrYZo2WEJwaoH1m7LIziQQUOahFLaT+SUikow
yCdbRK8DPwSAQaQZZWm85DCOvD7tH1Kmx14zdNNNIoYhKcrcb2Q67KJFwd0z2HKbEMIwwXW3jjm2
W4V4WWKVjUuoAfuAy8rbCF1TLrvgeFpvylua5nJY+Eoyx29J4msNGAAhNST8YT1+LiVs/UZD69uU
bIUVFIGXhurIVGLAF6RTtTP6C0JvOa5101Ed2NfrbKWRYk7HeDMmhrB6RhHaVtwpD11dR7zo9SEd
oAGWC51MVUhfalj/Zm0gu2QdjZvjiMtYWvOe+pEKearCa56En1COukMvYwetkMXqKetft2p+nvm4
4wGYGtU+I93JkJ/7WkSNyljdXeQi85YEFIW1UFQQ0rGPJus1LgjPSDFhxKN56IzoFNbzh56VMnId
UqPhwD+H6Z98aLEdWdK3Wuccy0bm9eOSpoEYJuy/QpAOav5QTQ4rGCMsZzVrwAVrjxosnF/W6Fog
ivog4KMTmBrPYv/AjE17GX9iGt4b7QcvW4uVO38b45x9tSHVemqtn6Y0jhKSIhsCHZ2Tkr8BopgH
YcibZFPg6Lu+CxgUd/2sJHYjxj9rSGJuy2nIhP8QT2O8I87MJzX7tcHsvgMKDS5PIMoj0icmDNH0
vmz/M1nmdIqgndDYgg40JrZ2tTyCyn0VqxYRiMTOdURIEesJMl+xgjVTsdWTGIKh5Tis71MjvI9l
fNHZQ0dLodsIYKqHU/yfP1uk2o9oEihWs1gjv+vopyUGmIQ5N59yHS9mu4j3XlQ/yjnbDYToDs6m
khDBMFFcWyS5TDFxDRF/wYbd6t4rbTrAUkHBUVKiKlX/WjZgyksVULwxWV/tTL5u+KXqlMbJOIBD
oWCuCyYIcHks9WHl0gfkoo4jKAMsJNxONi0nxAF+VHNkkGNGKGmTACHM80Bqi2j/EmsMlYg32Igq
JNBLCYcZBHVyY1ytxXgTUvQko9FST4uPrJ6+0pmdxoSav1j0g4p+ryX9oZUR6lnpqNlq+orIHMON
wpKSi5yWY1xILnpOry+UxWsWmdj2pNFtq0z0wyixARjRfSBxKDCUYORcmvYj0EJBhG80+F0HOEhI
7iEsQA11Bd0ncBFm3+/lXMngmtTsizI5QspI30KIlHLfNXT0EiaILJGeskAxakMiYBTmbdFQP5lW
eSUV8VVqlq1NtgAd60hclPoXa+ogHorTa6EivU1knZMM2ag2eUVI+XrgkBXjZNGIdjUon0gXfMi8
V4VLy90plySKUNJqrdrBhxre04p4tjBnFsMaXpys5k0hZIJzf/oweovxVQpHUYUlmEbmfZzS00pC
MT7ozDexTlSgfOyZ1HpPE0g7TrNFfqqZAwoihkzdSvDHArfOSB631WyGZ4BNXMqtP03OybWKi9cZ
rUcy8l4pltLay4w9TM2aS02boe/D7xhfpoJoBJzobzZBaus4Ij2kpMzSSSzuRrx98mc8U8jW/UPU
j2TnXJhr7Gqj4Qbou29igF+bonPFrqHAL8/VomzS5ejsvFSmti+a5iZa5mWu22CcdCZtvTjti7b9
V8O1W8Q/UVSwnZaDYOPswJpByDbnm/yRCX6XMf1ttficV1BumCVQ8HDEWR5/dDKoCOCisO/ixkEo
T3UmyKd+oCvSCttZ1ZxeEtIc7SxNrmK74T41qCANY9+52vI7rVvUpoVPRhUba1bvum7d9zq25rQV
j1ULujAV85d57B9g5hu7KYgzieSIwzI1EaEZ10oQ/swjDMlYeYrGEtkW7u3Zing3hs5G+k2OOTAS
gRTxvIt1R8VdYOtQcHZhhicGKzWDM1zpqFUNt7KK12qe+FRNW62dxmMeR6+iMbsd7u2sw/jaTDk5
odNE93eUg47VzNbNbNNDKRdphSmDrZ8MSCIA1/ygaeX6h0jco4Shdw+R71qY1KB5X79Oc84hWu9v
M7QpEk6N68B96iwqC7xsBYraZa455JybmLVG6sa7MbSgC2vAi4obJvVOUYQgqWn0KbklOYlU7oHG
HEczuQm8/jeClQk1yz5wnsTsxACaWjYyqcQmWFqTuFdH8YgdDH6cUtBCTtExZ62a+HHNwR79IAfM
ENF6IgzVPsVSNZAg6Yi43v2wHMenDMvZmGJ/0idYC5FM/tU6STAHoCxsnB7U3xwNSU5VM4tEIbhc
TlVn+1Uk66Qy92pKeKgpSIKNChoZdgUReJ3dCcUGwFTYmquMfFLk/dfD1VdizmUAjXQnTIXnRe2L
vVaTgNWasCrxHfsNUUsB9pGfqRlp4+ZY0O+jIGqeqZMZsaQcHbrh3Mkx8q0x9lb4wYvZ37rCpK/Z
t3sS3Ha5kdCDaLUrCbQJEM5hj+D4knGJnCQ0TjWmSLeO2GwYWuV5cmuWjiem097ludYcMSseWSi+
kvC6BJquMaiz3g0RbJ88zj4BzLAVLCKZx0j/ULFwOV0quJpE8LSKu8HGXgiYMJ98oqc/8JGgidbp
CZhbz1qT85dVEI5xvd4I+iLiiomUCriLx7hQp7tZVog9TekfSSTtmfTygD4+lCy1bvwx7F+ibl/l
xpcuJ6LblTpuyeUnraLYN3Wy5EKuUKWq3jDTX5MEKrZEjWUHzj8RrjzVRvPXaBp2Np1bIu7Cwu3J
aXUzXyqyxpFJT3dKWXoNxSE6ATHg4I86ogqHkaip5JYVEOwY0CDyNVEFNYyysxEJxEbERWI9M9FY
JvoaUW+ckRqjwJDqsyESiDpY4J+7yumXdQ2ScnwalS1Imrl8PCjB2pbqoSsm9fD7r//xn3NeYeOr
OLg22VfCZMiTlEY7TGb8f374/ZzZLpaXiNFntMGvfz80I08AC5bkFTVVWyjJD3HArNPp5V94kx0I
OAsSnShAYGui/qDFIx2+GKttBCGARCmldOdRAAWn09PMOblFdX8Yo6jaq3SdtM2ImTX5f30Ylvoq
FHjjiZPQD126tKUta5VxkDfX5u+HEnjToX9YSN8PgEf+60OCvAC+ZLNPOyJL8u1DIZNYojXkDhua
+FJMJl0xRSufxXCS4Qtp2SlvMjX4nXb/f4DO/xWgI0n/V5Hg4bvtvpf/rhD8/bH/rRBU/sPCgIJQ
TCUA01KM/0MlqKES5PMmY1B8pHzhf2sEpf9QNtKNKW+6BkNRAe/8VzqnYv4HPDxDFPmKqEri/yNR
Rza29M3/ltgraoj7TckyYWti4fof8gm5aYl2G7R21814qOJFOK99x3NlMd5K23ZyOqgMdtkqZGUV
NARbPXQFBpA8m4h3srC5R1b/MkSN6KZ9mp3KDuZqAteBzYYKY94c1WlepX6H/t02B/1TLebwCM3r
0laz5oPKVg6hpu8lscv2jaUzgPlIp6I9Wojr7aqAhlqhxoYcNRY+ZJXCVeRtIJIoy635E0rpV2tW
KaIhmZWWhn+JUfSEy+wNaDxUNcEiUqzDfkNpW7NiCYIfTwJdsbx+Nsu+v5hjfjdr+iDa2AWcP7t9
RNikIIpvqDsFj2STxInn5QflNLodBhoD+zcyD1Tq6qFXmURB7umCaC6e0OmG96FU/wpT+tkQrxxU
ojk+N9C+6oY0wD5nORbAp2H3IlSa5V+Uk9Q5t/DLKllJzyk5324ngow0uw2ROqObWKoIJZxa3tNV
MvxGzQilo8QM1YbAvygtgjaaXpehLXblFJghiDF54jfXOl0XEtaQcm6RchUY3VGIPqKarjd7/73F
rYyK6141KWr3CUQkS/+BCYtQxriz6xautMrYBn66U1drz1ie2GuJCaUwoVwsB81JiRa1hRZ9Bo59
NNLMckouotuOtIbzqBzZk+VPiOsY6yDuDUu66yeVfzTU+13fDw5Yb6dKJxCWc+EbNb88D7NjruiP
3sJJpSikF/XVSwXF0BaKUXEAQPTQ79iDCpFB//YTk24I0OFgMJopYjMr5XPFDIoPlcVz3y87UeZy
tAjSnW5GXjKqhKW2b6Iw86awOREP4+LmNt3ZUnfrsL6VMQQDDfKomdLWXRejvfVaApUmPEurAXk+
60/TJFUYVOTJXTRUBYrEgT3DUyhnkGTRxgTLyOUdi1fZmF+sttUhSNdMALLDYlqbHVrqPaBIXFpu
ukRSTrhrEw8nTrY2GMu0QxWvb/LMrdaqecA9PPtyLodOiHhkNQ/9LyVlbfZKzJBxJgM+IoXF5xDG
mJ/q3aB3JFfQRI2hdfRJEZ6WJPso16cK1fCRxFCwdX1+UbR1RtZBs2CmZs6sJqWZmXDPj9OXrn/U
qTTeBuFdkxCe8qauB3UAo9OAy4OaaZ445ORetsYfA6XOQZlWyBRLhLCJs59XyFUQp3L11hiZDy9D
D4joLHcz0GxHb0ptX0ntDRd8fzJREDHqNn2JMwEUZ2b6rTQGetFfq3YgS53kB/SgsO2NAstKnpPI
G+uii/KrJj6McZUyO1KSZUEVVkpgMXWYam6ewiOga3YEWVp3bVGfhBDZ4kijLVdmWs9Fi/kcLV5d
WTsFTQnask+p166twkKStPmNsiU68acYTvRMY3FwarPsbrC6iJ1rLUcyxtwLBxIHTd5SjmXDt15R
8aQmx9dJ49t6edL8TNCRUjOkWjnb5dHGj5oxtoR5jFYTMh+aG2Yz0oi0Wq2vs4F6d95suWORfyXg
vZ1iSf9VEUJCNWruGXR/O9ToZUEig0/ZTnSk13xwjS6j34I/iEoUC5g07NSfyESXEU68z6a17hbs
H6vBhADHS34iIRT9qRFz/DXGGwmedOUJIfHGVlVcrERvgo61FdI9KK/SmybhOxOz12hFkSUJ414p
mDjHHWiTErhvU32bJDrXITZnWaSlHidfwlyU5MvmO7qT8l7vCNWRq+yr7QQvmSJ/GhPFFeEbcEMT
CKvVPECtnD1VPXEAahzynM54XbTB9EGcHgF5Fp6+fRP8W7pLZbmL1oLyucmtINMk4k833i8BEl66
22zkn7LC+QIknGLPC2cLpGl3cxOdTcqCzIZboaw8YV+G9DuaBNloazTDOZMscE2c7acpRCZR1aE/
lEYC43dKnbzqEFcn0Xcq1Lth2BbV5F8Uj2c6EqODoGl04a94nbkgyBUKjjmbX6jDsdaPcPWzCDeo
KoBgK6vokologHRo62THmT+JwaFar+QxWEv90dUi+H6w7+BqGYPOSihekKlxZISB1hakQEDLlU5h
QsTdoIy5X8h98ywvDFrKXNhFbX1FhlY/GaOQnMocwnhXKPSYcLhbBIbi1hn3E188mVFzKIgWvkLd
QqvEriJUQoMyTAivY79cLCVlnmokZKwl5j+8Z4dIkMPz0sczuDr5Z5VT7RQWvIhSpqUpJ013bjo6
jGvG0tTzeJayyvEG/oTXmMOxq+aHGFmLn63adhvsCrwzcMdDVBIlQQXbvjUwj7HS7qLSQ6Hzyfct
DUQoSmIBZUFc6ZdYH/AXzIhpwviL3X6LW+bb5mK8ze0fDE+kXmc0asxxZkwtNpk/gABxjCp5sdZ+
E7icCcxuA0ozXnASv3ZNG/tFj2wrEnEn/T6MK6LssSYvoZ1CQpSRA2pm5NWZuu7UETxJijVCn6UH
3HYr0HPrYoQMKqz2Te4Ew5ks1GtLVDhbVg1nalHgLt6GNfNlKEVyxPXwr6kyO0LhSONxMvEKTB3T
LPJPLK4ngolU3NFje+kFmCjKcDNmI1D1XHb6KUG9Y2l/VtmEdcCApuwV+pvQd90B5rBnqigF+mwc
4X0KHIuhJHtmJ/2wMauStFzSYREQZg6XIpXgrCKcSnomzVLRPhSl58Zgtc3C+tRJ2eKrv7b1RfqC
Nv2O9Us+EbLzu5UpcdljJ0NoXFMgaVNjuDO7uSFt3RNRDmBphQcpxk0y9eiFFgupTcKwMn10idig
tGc23Q/x3VK7C/LZ2J+shRfGxXV+pWBrRR8ur9X3WuAYNAnwCBJT08hPfmppip8rSfOXWD6Icex0
LHLUJrQ6WBhAxsqDl9d7SXZ1FYVozBCIvTBxUp22Ug1r6yQsOm/osPESocttgR/Tnk0RFXaVYPfv
QCfm62K90EL4a67qTa/D8RkDrd92qflSlLeqR9TDebtjhphMR0zKtjVop4q9uWBvfEGCy9g36y3m
2rkSEIUE5NhChG4kz7XaDAytV1ZU4ojUtnZlnQF2ayrWidbPvzQs11tWnZYZXMAwH9IuGu+/H6Y6
fcU8mV4moxvv6oz6nw133IVRk3u6KK/kYob4Qlrk7wnGTU3nN/Vghq6CwEZfocZEPSqxBiZciKaE
l173Gm4RkU1bC+9sidVFDUPRj8a4IYZuNu5iJJMdoRo5ii0yEEgsJ3YAr+u5b9aHPmuWJ5WLgMV4
kl62FECrKLS7qC3IGbLMF0upQ2S3fcrC5lhOYnlcaF1oca/es4iHo2sqPJY49lwI1nKw0H71lHxg
NB3386sk8PhKOaEOGvE11OGEjC9QKeAskueKn6Bu/na1pbnyLJfnUiTPPqr1BIGSfGg1O0WXiVDn
kKz4PfQZJcckQt6NUFOPzRamg9qyWqFtraZ9aszYfJGkdbJVfXzNc4YoldIujlKDo5LV62JkT8ZA
m0dYhUM9wQ0vifjadZq+OOvU33GDwTZEaa3PiUH4xeY5HL1pCC0KflDvYZm85dHSIhhhcFsITbxj
i0t89M4SmmXpfRIZ8cZTEzBwozc9VMyQCPMRlK1jNsq7Xg7aFWtA1JJqPTA9sI4lsS4zu9ZessrX
yRbmIKO9GNXxTht0JAxcIYlyYVcyMrhw4LiW9KsKyWDTs0YRNVSBiianBc1gPK0Hw48TU4W1QiOx
H417MTMSnBIyU9a+agKtiHyy0ZcDRtWvnIUCnWKPhUTpSLbU1ePAcwMsggZuudY+jG2VPJoGDjYd
nvQjGRiQt9WAvYhMDC9KRMGedYa289BDhllIYJvHf+lnh03zSi2CRoWbmeiMk6bcdc0CR8+I1O23
CmUU6lMrG/eysJqnZi0Dggi+KM7RWq+WyFs9HDJr+uqyWrmy3BxbEIdOJk+Kg+cd7aIUtSdOU7Ok
i9Q9srIbBRkbCVI+y8h+ihgFMvgrRkhNdhNTOZC1ZW9Sm9imRb8OQ/m3pvNsiJwmi26W3a5BUSow
LyimKwGvZBLLPLrMppJYAX35EUFDUKKkC8aNa9J3qH6iZQWBLXauVqY3BLcfYJOwY2SZ7o0EsSjm
JiwbI2KFQDKGY37DdXrCcv1p6hxWoFjexjIECbr0/yL23XUyTKcH8YG5AIVpwwE1q2lPrXONhjiO
M1ITjM+lRosz4hjYEhFXT1NxJJHy5UJXn+B7ZDr6Pk4RYm6KJ5lCglcXMaSR0+GUrKMbTYKx70w/
jyLlBWbEtg0iXJtMatko+amjype7dQyaJKzthkFUHf8zjEkL+hyFHnG98y7V8VSDqOhQh7J1h1k8
MdbCsOvMkNVhYnO8rQzDm3599kP4mm0mgzFr9/OKcCPJJuvYzqljDdAWZDaJ+7iaQYjxwd2sKLuQ
8BDYGmhkovqkS0WP01p9mDJwzCSWLyqTnl1WRU9k/+CC6vozfU0EvPpiuKpKukhvGXiRVv0JoXzC
jVL9oTz4mxkInjDKxZa+M2byRZj3H0Wju0dbHAQlHMDtX81INvRw2kmBATrzppWaEEw8XMgPWC4S
OWbHL3CkqC2ehLSRECpKLJIdA3QhQmZcwlwKpAzBvC7FjKoMmqarLJ87wkhPWvulG0N/VOPhrDTm
IUlx+pSyHl9KeUAyqxbN3kpYHwYM5vthGmaX1tIEv5OS2mwEAn6o8rIe23VzJp2KZIIIL14SS+dQ
MBjmS/qeHCucFtKEC0RAYBsN1qukgnmlwPou0/prFeYMYCr3icwTCz2UKgzekuwMKYzNwhLvWvPX
bGEqh+tQ7hhK0fXHbyjU/HFiWQZVpzOfgkync5BRV8Z10YqvrJSsw2yhS9UmRfazmK08Gqga1VBV
jqVK7po8SA7I/wfpCvWiVw7I5srXI1c2X5ah03eqCC0+b5FW1/FsxyJiwqEipGUE7IRohzp7jdrD
PHo4uBHpdUeIqKFDFSaJtAmjmJQdNxmnHoEYB7y8YzxtIZMo05J5bSed6edK18sWDcfB9Y2d62dc
eAl0iq+Nom/Iw8GmT0s6SzTQoproU82oGbuKUOV+IgFRENVbASAKYDwl+SrGkiPP73ksisHQz4Ek
0UFrwfm14vqtysiEEz35DCnAS6G0AsqRPyM2dUdT2NivaRXiJsB4a5aIoJScw4TWmawaq/oXngTB
zUPrKXrdOWL8peKOBxo6Cy6RFp1jonfwlC7x157SkKOfVxVR4Y/D02b6IZvnqOdzuiOuj+m12mHK
k7RnkrJ52plzO3GTviUdZ5mB0gCEVIYgMWMqUBmfSFLaR/ZUqiLiwgqVE3CG3l+Fv3FPW6qLPiWF
X2BR5yODrlxpQidmKeuzAZjWHVEf4IVghZZ1DgdRuiKwZnCS0s7yth5+OWsq6Re8AmmlaFIgZEyz
IHhRnn5BxLIcWaQVQyLysdT7/8XeeS1HjmRb9lfa7jva4NAYmzsPoTU1mcwXGFNBO5RDfv0sIKs6
a7JsuucD5gUWESSDEVDufs7ea8Mkamk2UF+jjFYGz6M9zVC1/G1ZxSUVOmCiGAIGs/0Ujmg6kbxb
7OdlKeE1Ae/KjDGqXlQNzgSivU9ownCKpoeeTBJQqq1G2hXNbFIP8oaOaZhUCL/dot7PIVblPO8n
NpuzqArOLM9ssma4fCtmhXMNTZ9qc5VTqsldWR6IC0APy9C/baoeBETudMdGWV8SrWN53+snK2KN
LI0Ctn9+dLMnTdif6hFNH5RARPsV9gbH2IRzqZI8RhSuOgLyCYSkr1Jtk/Z0dcOsEofQqp4JqwZy
luT3wQjXIYtmSWeTl5u4DO4yFk7XrhgBwAXh1x5ODgHc2ZPVjhmuyuRBORh66ZJf6gYNmGLhvaVK
gplloOgCLmx8zM34ra0INpmXGllTnpt48M6Fg+x2LKp+14qW8IEyW0c5CmyrHJ7iydvSIPraJL68
hCOpF56wz/+/g/H/hjkQDsbEf1kbNx/q4x/fl7+8feTf//u/bt/7f7xTDP+tfzH/0Z/9C/FPzxaG
h8lRuL6ztCn+pBz4/3QdHfKBhQv+DwDCnx0M+59Qoj1b16EfmJ7jYo3/o4Nh6f+0SJK3fWFin1wa
Iv/rf34d/kf4vfjDedn89vwfss3vi1iq5r//S8w+y7/2LzzbMS3XprdCS4Rm72/9C9E5FYMQnbdR
D7O7Ts/UY2AUzI+jVd+SqjOJgKh2WCttGPywHRCZC7vrLzvtj0/1f3yK37so86fwfKGzm9gXC+/h
r27QjkY2hVs69DLzq11pB0+dn1+nbhQ3ezIp4uf1tXaYx0SzYEpw07LVj3Eoo31kI8aA+VX/B/et
8VtUgsVHsnTLMFwy3MlL+L2xU2um4ZZEBB0NJn1g2zS10Vswb6xrvuUq0e+zAcRW0SjK7OEXy3aL
NexGZyM8spRs7TGQzMIgBLZ707ax7JP8s3LnGDDAN0j4qZTsS7Oa6yoq3HplYG8Ktz5ofXPoCe0F
yzq8/Ied7Pz9UNOr4mzzOKGw385O4L/gFipNb6jrk2Wt+5N+Nt1BUGnEMFjG2GlgKB+MoI73TToY
IA4tAjupvjGcFKokLVY+E8Nq3EnDewsM3d/+h89Gs+7309DmRDctoB9cJPP5/tfPphpiyHrPzY/w
2R6DHl8QsU9HFtbjPtTB6zc+d+vRrNBst/RybQNzXF8d4SsNazNIp7tcuwt1Rrn/8Ln+dmI6gouQ
T2U5PnEgv5uwE9ocpUG/52DRXFPSXZs6t2Jbwy1aCnlRtloRTOdvJ4RSeyPsXwFdFQSAVcNqsidx
zdFj//uPZP/NsE1renZqg0DhWBre/JH/chiRf+kTDLTuYCaiJzo20M5OjbMGMSJu47h+yoIrVLLw
ASVO8iyFsx1tmpGTRVpdXncDrkxCHKVVsD7vqHB1Q2adRjNEFDzpb3XP9A3M3XUyM6ye6ILWdmo9
O5S/L07HUNpaOykSsBvDXbIUlObS0lTOOb0DxUaShbZE7n4poOWvPc0fiEYrgFS53aoum6NtFu/R
XC+jbA8KghKaqVHA6mttVxT1eKsleU80C5PK2OpUKjeDi3faXWpyc3XO8QkfnXyKDL3scY1RxPv3
u9ewaAH/di66thC8znWv03ueu8d/3cGsiT36gqo9GKgyHCMvblBiz5X0fQZxsz4mFXKvtKIzORB5
h/xoOk8kLN4nkbzXIOfBoCIETuJmOPtd/b3OXSTYFTtobL+Rdcx3H5nUpMEUnKPA/VpWSbyP45F4
6pmC7lj9hpZc+R7AOo0iD6v5YDT0ZgyinA3rPvWMZ3+MumPUuPpNq9ksj1I/DE/Kae87H52/GY3O
ttFEdLdsssi/sTQpjn0hgi0K57PbyEcOY3vL1DAcGmWL546YiYcouEO82d5LlYs9PE/xPDU4Gps6
uvMTpIP9SIOCk2faNCElpCJb23TT9qVu12uBtHTGs1a7iCSNYykTCNRTelV+mV4N+8vYGgg/BhFe
DebtWPDb7MgAtyF0ONlxcccAk2sYq2NjkRKLCeySCow0Dmb1m6oyMHUIkHIjRMubvI1a0x4Y2hrE
kNNIVHAnbugHod6ONwQA955daZuurGm4GNK/9FFVU6RDNpLpA3KiohRHBnbqITpy5N4ai7PwZvNz
FDeXFqhZoqbxpEXWcGkyMkLy1jzQPfpA2vXilYV3Wo6Rk8GqqyJToHhr1M409XfMtph/K+L4ht62
LwRg0e3RbihcIF5omXthVD36lRs/uMo7UzY3L5FI44dA61AAJn60KvTqZtbUizStEk80UAAMBp6k
KmPthOGEF7vkO1aeHMFOc7YY1Prhr44Xw01Q1jJJffCdODlSfWNtVKrPsQrlhcSFGUtEVHfrEi2X
2sNpdDEgmiOjfKKF+dbrLGRNQ5ZcqF8ll2bUTaK6o1s6uSTCCBWto0Jwm/WGx6SX8gRVML4b9Cjc
JR0m8KmlcSedOsNZyKIEi4d+HyBKjeMkPlZj+zHU1XjfUoe871T+6hOtOrUKq40YTIiIlXYXY7td
npmW/kzdhp0sCmyDTGpZivknO5uO8L3cu2VDxkh8JKsaTfL82uRL7+cPUpvvoTqySZfXoiTuSS8q
sQsYxXRZftn0ddwBnrS2fo7NNXfh85ZhEz6QvxM+ZOQeHrlI0GjOT8eKm2ltRsOVugNyAV6ywOiH
616cGpPCD7rRaG+QEvOEGpt+XgpvhBuM9rhs9MQ+Rdk43fT5N4i7awlgJFPORMfVmM79skFIDxTf
Gr8uz/Lam258PUiCgntz05W4k6LsadkMQBW9yZW7kZv2qmHxG6w0pJMrF29NTfzbaRqq8t4nJp7Q
MV89hVjuGWCni1ZKpP6m/ypi3UW0gHHBLLqNKMLXkiRBgOzueGjtRGFSa1q6u1h6iW7RYM8g12wn
A4pAUBG4Sb8udr71cRq/qJGTWAeMZBGIDrMDZ3KR46q20JW2lYUFwhi+ZkXr35OXnLnGZy83cQqR
0t6Or8g7z5YDhiaK6oNDSgeuhu4wKipFOC02SetnZ4rXx4HrYqvhm6fnkB2RyFbbplc2vD770tYU
iGMSL/Yp+d50uibyRT08oH7Vj/sMRu0u7OHPdtSKjnoZ/zC4te1AolvcuVjGZsjmN7Xh4bXb0zRh
ZYU6La+H4AGS9mdlEkVocfM95FjbSG7zboWmoo0W4FDSu3yvlwkOjdF4SRRJu9y64BZGSLb1/jkY
NKyjoe9hESUYj1qYBFPiR9vAC68ZoRM/9yZIBe04YdsVtoGLOrV6kjXf7LZV97pyEMCj11/uT1Pm
mc8j53LdfPJ0rXxgpLrl5kQeeOxjR/KGJ9ch4Km1zwPrkP2U8SpTd2dbm0N56vvhs9VY086Km1tr
kEzT9twkHI8IgglJelNC5rSS6RB5XnUQJihU3uA9zKYnB2rCJQ4bigjSLPYpJh996P2t7scampd1
BJRg7UciP3P87r2Qlo4K3Xu3RIyc6oGLjj7VYI64BzsraBoKEJhMhfcykHJlecEcn2SOOyIjK+xH
If7diFjHWhNfdE3WzFfbbZmQn9DLtjgnnYlLJlZwE01xVpHXX6xwawo53UTbnWWRaMRdH9DYWpse
DwH6/SwlaLG8TXNzlAVZtncrGe8sLTpN/QghqnuLC/rR3hA8k7uMDUOf03TGjdVSceR01F7DNvSg
8xd7v+1cRCvhdO9VD7WdCFb4MXiLcij59+T2oMRgYO2mszfQw4hGWgFDL7I7PfdIloCdESNhDwMC
jNMqt0+lB0qxnEX5I0qKSzTPA3KoGQomvRNa9mlq4CvooUyKrzr5ExudLtbBbMtrlRnFTfe/Rz3R
CEGAHRPQzzG16+8xdph1pTvmUVP+nWhN92SPE8h6J7fnck+PmdocHrH/iLN0LYZjj9I8eHMQBWqo
76Ge0gOWjvVB3698j93otUt7+2Q2NaZo4BqbNgMY6gjTPFotZUEQ57VTl3uvwbXixV161CvnVkEy
L0lpl7MQTWsQWKXOvSBsEkEO9JCyQK5GcR2mJ0KbJEmgMQT1cfnwcEebh7L1r0VYaie9imGN0WZb
qzbWr36eUnTKSRCGnNVVNbeBLqZfjvub2TKtG5qk1azEUxgYLL4ZMe3qDnQuRnArhlQbDeQEU/3F
hkhEZAutzTeru6zu6sPQ4OEg1KroyLLthu+1LYtrX3j9ZgrqH+WEMrcPGcATu1znCIjIxAZJh+Hp
kBXwihnU5Nbi4JFm18QsVWW1ilLXRT3HrbANhjeDJIt1NPIVUlSAmxTFAI5izqb5PRQRc2sJaWTP
GXQ0WxMg75SYrG9DhbqJYm+f2tuB7Lc19xV/12cO6PeKZLpSu2RzJO1EptCmbdwtp4mxUQo1tvM9
s2ISptTWiEmxNRRyp5oovcwavVNbtsjYYm+OVqOX09HBaXwUfW1PsRMSRFjWhNP0G7eIzOe6RYGI
jzLHrfEWTH25Q8P9bLSoQeIp2LQ9gkE+Dk4aX9aIp73kpR31HzXmk1UwusljTWm3bUbzoyMDEHoa
4WuCZK41jFNswKorzxkNn2csELjyWqgQQiU3p3GZm5p5ctCiAbD9/LSFCY0nnyOOQvscKcaozsZY
0ub5MdX8bVf1ztWTUX8uHbtbZaMTAPPDH0wfIv8kouAeiWH33XSbI7WHq1eX+K+A4KzrXDpngy4V
8sm23eqdAWtBcIHwStz3ztkzKBZWE7L0JIsxjC0/KZe/asszqV946GY7Wybj/lK3YblpdQzKMldw
7twxpF/AMsmqDZ5qwTdfGHQI+1LfxXb+uWZBdu6ILr8sj5aNi+Zq0+suUJywIKql0i3t7BNTWhmd
dVp+pUEXN1R4MIfJ/+Eqg4xyfbxpdmKeHM0xfm4kkYurqquIxKGrC8WAeC6EqgnooSK786b4XUfK
iGPnJkghf7Cq+yFznHvNZvQpSD7WM8M+VFRwVlo3lo/La609gGquO2/flKbGVFoDYUAe3GORkk+s
UNUszxCIi5PjoUNYnoYHW9LR5zSWiOHyeOt4drnllDEfUgfH85gSNJhmcH+iCUZgTbXlWJk0ZgZH
DDeQxhdK59VTyP9g2Hh0hReeirHKD5bFx6lrUV08P30ReEYuQnlHz+ppTungioDtikeVCv0xImOb
2nwFWce3dkWvswIzwi2lKcKC2/ny8eSWfs+B5UZx8bj/rm3fpr+iaXei8fXTOOn6HL+AHHR57pbI
UVANwS/CipKwQDpro+etjTwb1w1FtJOlhY9m69X7yaSkS5elP3VM7FBRTKdlU2ReS37zv55HI2Aq
DzzU1mA/M2SOzvdYNCPNrQOlcPp3lf2QlSQPuVxEZ+bluDlB6+R56W/4i+Q8Q8j3Q1PdjGACjRjb
nzQdy2fm6hJ4ZX9EAZFs0SZl2zbModhkn+rC+RIQonnWsvqg+4Du8jy+dChIObDhg94nN3+KbzUw
GEcZz8zwDolokVfxUUdh8d654BYJT1sxCgCw01bJOHyusgj8iJG80cUhtFc31+RBPjuSpVdtHk3m
aF3gWOtGFTGXoP+VbsOHO7mH3uteENS2624CmuFMG0fG+KafoxL6ZKeSYo9kjxWgh9u/x5Ahmv6Q
WOqByclbNI8wmdXvkRiSBFghVz0YIkGefDTq6D6VDtEvmI10A8CjmPtAQY8jIhvDi2aRWu42tKW7
k97oH0X7yDw/2AZYWlYTxHl6ma44Jgg51nY3HDqLLMgM2eAhc7imKhGfYx33+BxOaGluu3Ps9GNI
p3IFUuvNKBx1lAjTAmboeESdI6U2Gg8Z1BMhT+58u1w2ub1x6sg5iMT/3kx8z6Rt9nTLjsJT+tay
7AcHB85KgXYxCrS7miw9FDE66kBEfqmp4cdJgEk62qNmArMvKoJRhyL7MvhwCqq5vJN76yr1XnVy
jLeB42FgbQbQDNg9VzauDJR7GFIYOhF8sBwqcvEjYFeXfQAMBeAbij0mAiqtPtJ3Mynz+3KGy4UV
cuS5gizLSX3jxnHHbShalaYBe0DDuiN7tzqYefGjtwcLy5Jt7MTg26+hY978Cm1rrHwqoI44ySyy
WF9F5ovjl5hF4+wU05a/WJhk15GPD9GoIExVpYtmb559yfpzLIvyjUNy1bLgta46UAN19UErDWOZ
U037prfR0HYZhqMIIoHNPYRFe3pG9jtgKDIpmLlmdNMyf0Nrtr4pnG+7RmmvHbcfGbNqT8bO25Yl
w5cXlPWGLC1IAXUQHVSm0bLSEcrd2jIu9o1blg9xTMUQzUnepg7aGNdlUe5gNxHjqiyC/NJlJTbG
9kUXSr/ovUnOj6XQYMqKnWiQhVOp+lwiZN7YWV3NXtPu6Nvqs6RwtEI7cCqMISIAjQhoipl3Zibc
+4gCtdQcYmSOnYV7sdQBGEyha52TjIj0RJefK+ZSe7xGD/oE5TQwYmgb4CA8EYlV1vlIb3vE4tlz
T1H5oMVJt6FKDRW0ip9cK91oU+BdOGo04m3qSQHA6K2XUlJOsJ267eScrZSr/+gOaQUHAe7mMm6g
gHzxR9s8MlG4EKcGdKfh02dW8uA5ffBSJOQCl+MrbOYe3IvRr8hWqyhU1wWhGImk65k+CA1MqxyI
JBM0bkVJRJfRg4RtgmCNJgeCUljddUVzSzWse1HCz9OROW2sBwHLourQN5WxJs7XW1Gb6FWKDI8k
1k1YDiaANqxMTu4Wu8CdXpZ0qbl0/UfQVCNi5O0NnfFYlZ9xpEEL1Z8L6e+0tLcghzUe2Dcidkml
ZE1ZuhZo1C/elH2hP+eBUAhQtXSG7Z2W52T+wK2Ko+MSCVbOOXX1v8LqfsaEiTny8v/64wA93s9k
seVXehfM49hHhNbKvSjhSHbOu5tW7bqBouhsMV3s8lGmh67KEdfNvzB7ryYSNxhNRnT+dbZRkVud
lk2XgKwYv0WswU2UpkzWLkHWxsdMgwfr3BGzVO3auHuQCB6xMXonzDDZmuDzjzHHqK2Zjcdp32on
EIxN7resNDVv66YzOcmJ+l1Im/oxqJA6u8FEaEcfPrj7Gg/dU+x2LzWx2ftfuVlD6K+GGq/7KKaN
CUq7d5/amraK33lvOlqwZx8I3vPkzqhXLPJdf9QKB2it6Y0EfMTVxnbhW6QFQcdYz9k12Qkivn4I
kdpy4EhwZtccJyvQqGirHBfLoOUnD58wxVXraeDGVZbpyS+mbxxsl1u2Zh/pxsPoMRJFB3j8ZPTK
v/XRZO4zrDgsFOEaTIzGdVOwAhytTVd4lHUzKittFhZ3dtJc58TdM0m7e58zeaPp0ue3UJaYAxoH
kgEMb0o/OTmWnkBSbAjiRm4a+mWXNJM3k1Cn1xK+w85ljnDMVNg9+BCt5/aD+jqk+NQnBRBKWU+u
GxV7LgF5CKJIvhYyOEuZaB+EF5RryxPdbcij7MYQzUIJ6V3JZPwjLKnxtKCK3cF678LowQli9zsK
r00HkAKdhXOXBWZ3kTTwV7U+Hiqrcb7kEu6RpdB6uTqFdBrhj/5AQ6drKfKyoMZJjF7naGg9upkc
UTAqvwnxNreOETUGY4vCcUxhsih7CA/VsKfE0ZwaiYtBgaa8hRV8G4oJYqM5rXZxay3cjA2YWBb7
P8yqObCgdI6IU6EsuPIuFZ14pth2QkrMEJ/749lmBTeaRfRUqwDcJs9wcQJcy5V7U4Yp4KdNADWt
Fk3cKJ8j1gjrpGUVHNYgeRKvK/aWrtDhjAmKyEJ7GMLrmNjATGusR7oG6thrxqP9WQ64pABtiWHA
VW7rxrk0wV66vrCOfYLjoC4799rX+dVLZHzBFp/RHhzOdCdJkezGayeS9sHInY8UXxD4kHxTUPG9
T3RIy0bEICWGOaeqfWwbBuMm1PHieNO3psq7AwIgvOoUV4HCRXLn6DRwa+TaSY1kxx3i5orNv0c+
2LJKgFDTpwgsEee/R5Fiit7X4raUpXzb3NM2ch6F/lGZFurEomAIU94npyQyOyojE2blhBi2LHet
AV4gIIoWnM70Go+VPBhj/8TRGmdRJ2ugtJvQvLegGz04fL7bGvs01Ked4ATjFpEBXoTgkVIdRgAE
3cWs33yFhrajjVSNenvuMkVkU2VD3X532/xO2k39EE24nSXR6Fctx8RkMaTVfTPs7fF99PubL30S
mVIYiOze0xjLTyCW+zOSwnNiJM5Njv1biLAGtFBwcSPUYWbvQLkdaNmko3Pnl2CFUgOv/hQ2dwQ3
cWrRsbH6Fi1QUUVnFbePk4PBzLO/VeaAmwuIVh9qTLYT+GaNKeeVuqIyqXnMj/Nt25vu3nFsuKG9
+qr3Y3SeNBsLWzcUB2S9tYr3eTG016iCC5tBK91q07WvPHtvQsnd6GVJJMFcOWhyUmACBYvXD9FA
ub08dil8gdhDtjKm7A7Lsm5x7rnv9QsQidwO1N1odPVp7NKncDDiG7J045wqsXEqS98ST2fD2CgL
xG1r4bOK9A2i/7TZAD+y8Iwo6PVtq++nhuU/peLyjbs9s3A9gZaWyM9qOo5xfGpNK745Gr1mJknw
dYmYAoMZMhNy6TzdRw23Q7NW2gXvHm9qhPe9TTFgqKerZwUABJFK4aRmlRjSlVg7E/uPia1zjgoc
EW3hvwAzAGpo1AEkfklgCmR3bjz8EdpssFat39FRSYzzECTfOzNzduBjwAW3jyhr2k/dqH9qFSOs
K5HBRoJDbGWWQAQ+RYCacNpH9OfHnNaYSBxzX7gdwDxd7wjrogcMIDhIlHWZwpKEhqF4tUQSXQA/
z1Yyw0dHH5h4pZqQk1BLHzzeYhN7wwRUIAn2pLm1U4hVh+x31v/nRkUQLf3RORfMGQNF4SjtDLVn
hVtdbZC/p4E8VEnc4zWOnFc9t1pUzeYrrQqN4nlRNSitmVqImoav4TXUlwzOPsMDAuyPPShk7A9z
3oGmaJqkFE4CwmoZek/QCCZotWm3t+LxIphLXMx5ExvckeuwBRHHjLDUAY8RXkQusUOzuYzFM4ls
0BPJkCKa+EwlNT8DNRHrptd+ZAF2yKYNymcTffSdhsPM9t4XbXuDD/Z5ouiv+vQ91jt1dUmqvNgt
8Ws9kCEcc8GJPYJFk3WiGkv7VlUT/Tw0trAd8vycZ1Z+jlCZrWWNsbwSlTwPGqp2CV9SS5jyRfps
xbIddJxGGH93koq4tci2Tg7yXCDcr3lY0DkQSbB23BT3iMPATrnV4CHJkdMpTkvompQsVk7DDWOJ
0vyZr+k3SNq7kKKfm4zW2tDC7phQF6r7KqgPZUvkadDZA8zAwcC+w/gyGQFqP0uV/S3CTbxLMhrx
nVQvhomPR2KXGulo02LKpNlfQ6R8PrfktHHv6qpu7tS8WW47GVcwOpQUGe0dTUvm6pXy5M2d29QW
NsSrTTpaaEcHL+EOj/oyo38m0rtofuTG+NAKFt1S9c4B3Ty9Ub/bdHXGa4G8OkXXXKwk23tMY881
9oRtOaXZMcImm3ZRRJfVZQXqw6ysM4ZJSyeb2wpI1pChc+0VskekmtcUk73fyPzs93ClKj3DYhFg
jjN9QlBG7s17YO0fkUuqru7l/lMr4qtUtf4emHDAo96RcELFfduw8M/zlgQBdiQUvErurbrAPKBn
n3thRCjz/HMpbTl3zd1XXxIwmZP6q5vhc60EBbthPId2a5BP5wJYML2vMK7qPSHd/VaLjHNE3+gd
sd9mIjZqVTMlvYkyDK7WkIRMh7utRQHl1DHVE24hvqR9tZvinO4Bk1DpUf3LW62mt2lQ2dl3poHx
qGr85wQhpE96BcFg8WXIqCd0+CmEqNHa68UdJfptmholWBb9ux22MBNkcQj8ZnwuKU9TWniOSzM+
9Iri0nI+LGcGNs+9xZRjW6IG3xhg549ZiCyfk5szvklfrLoCrEg5Y99Iq34A0bLB4YPl1cQZVFEq
ow/1uYtg2wrGjRXN+PoSJuKZBri+yTBNkvk1G6Yn/kdGu3Pdxs0jWDTrWGEjnrXq6arDdP4qffu7
1ky8lGXwBycF+bll1ionY4LTxE0YPzAae2yTe3tQX3tkKde8bnRsvRXhqpLOZp0Y2r4lOe46Ne5r
VBTqWeq+dY1M4zWtHhz6/09OasfPfi2oUMtYYIf1kQn4en2y+rLUKQvwcHluzpGwyyNcR/VpeRqN
FjKrOMY1ZCuGhDjxj+aSh522hJ4vGyn7N/x72WZAgmHNmcOtW9K51zP9z4cpbe1jP14pNhf4NtjY
c0KpPy+7lkd6S2zsqlAUwLnk4SdCtzh5NsVkyiUuMZ8/H4OPQqNam4mNRCE7BnPYp+xJ41w2vhe7
6cqpzkJV+rEx22+pyqttsuQz9+NEkO6cw7s8EmkxZ9Y4b8kSYt1RNDv9fDjMD+PQ4IO63I2ixgYA
JUktxWtbYl5lszz9tbHnCOlqjpCO55Du5Q2WN/z5Vv96rbb8zeSGxSFnATatszSb8xr61+XX0uW1
5Q1SvYgwxM0f4bc3TEvEWdAdXitqpKfC6SG+a0lE+vzyfN6EkQblElHGRnbk0HsZyMdmzh2nd1ec
lke/ngaRxkSVZIzfXl92/2+v/Xr66+9N2jwpGSx/vnMW2hm1A0k+ynwAo19HcXmuLSH2cROeOPl1
GpexdQqs2jplhJ+ba2XnCDL8dN/3nk/p8Gn5BSIMfKMpj4M7lGRGzpGty/u6k+TsWB5iSpF0hvnJ
8khEXrPVE/X110vL6978a8ujxvcIfwau9+vtltd/vmcxUPizSvRzC+mECh4BuQ3gk+XRsll+0Mas
wLO0tdZx+UTM6HgE4U8FtyO51te4rDJQWSfmRSsjNLPjcpij5XT7dVgh/XXzRbVcScOct71suvmR
5WBHqqY42mphP5yqUpJCTXmeoh5Pf22W1/JoYmUIgCBJFb4XleXFdvkiv4gzQARAoqb1gFzEky+w
25A6oReA/iNnl1mNBTzYYlww03rnOlDWxphyn68TMZy7e6xlKLa8Z80j74V28z7J5cAQ7exwWHzL
4+hFSPloppRg+2E70spfUTonlzYUyA7GPRM04+yhcY9FCkaZFd6K1uFLFht3uZF4O2NMv3k+6x0a
4S9OwT/M1dxZ5JrWZPHmjeaxk40FkDMK9+SaXrEwsFSqEOqFiL2pgr4alX2njCS8hFa4gxRFsTkO
LkHqRCeXD7iCOz02X6jF0SunMbpCAIYunyPDG6LJWGHFGQnRpPqPXZvqJlCJLMsRtaRAWR3zGli4
dc32Osy94VYBsXCSO931CUJqgjXVuk5V9EhbXOBN+2Zl9T0Vsz3+IaGHAg+oR3Lpm0Javy6Uf2zC
9Ct3a4Ipe75PGO8TzUOvVY1fyVVZAdnkcNOY9UbfW4Wl/WL07oemwwjNk/XgYgpV9FlG39UI5aZf
EDTphFGfDk5ksFhgGI8B8kY2mL64hWOmBfq2JXX8Ggbx5yquMpYemP6EMRyxPsL9DfF8sbYMgvvY
o5+IDH4fScgnbgk5gKCujPQJujkUZMC47EhKP1qKlAH0KFAfCqGQOni4+In/MNlzDSsxct26oxZi
laavEO3KKKN/7ov3wtkbPsssM2eKX9ZEv3TBQ6xuEp7ctshxYfstVl3mNRsFSYA1bdZ4yYbpF41A
sLKWKfYBYhssTRWQAYuqpGHEV782n0Zl+OvAgeuBNuKREtWV796syjFGUYzfaOcCOxlqX6wSG9tY
6chXrs4fQm3URJ00aWhwM8E/WiEnlxDGIZgIamrMaD918Yxz1L+wgMAncDREveHcTjbMDzGZUeAa
8FeUb6MCn1sWMUiofsRCp29QSAZbjGMAhHPxOLr2NyJtN3Afy5T8q5p4jFVbExIbGERDCpkH+3qw
DtZsNtVn26k+G1DVbEU1ZlMqfpNxyywZf/NsWa1n82oy21it2dA64GzNZ4sr1iHUALPtdVoMsDhh
p9kSu7yETWNVz3ZZfTbO2gMW2gYvrTGbauF9ukd3Ntoms+V2ms234WzD1VrciOZszaWviKATt+4w
23b92cBbzFZe/DNwjWd7rzUbfQO+QTNbf63ZBBxhGipmW7A24qmkhjPt/Nk0XM32YZM2GpUJLMXD
bC6Gw/fCQNE9Lxs1nIbZiAwhPJ6NyQkOZQL2fNZYmJbd2b6c4GPWkul7FsctlvA+vo9NzVv1YGDL
wOBelfkH1wVQGTQaUP3IPUWWeSlozHqd3Z2ryaZHoAAT5u6jqUz3cRDxbsym7l5vjadK1l8jPff5
0UitmuTdO8dSROTpoj96IsVeFdSIbQoBrTOHXJz79b6wGmh9rOy6Qqozwu8P5jvpLqGMSN1vIO5L
Wv3FTV7zMgEEL/t6GxDCEBj9M0IPIig6mKHC85k6lUwLM/1aEbR4tY3RIgICuSJJ1cnOwUfOlZzg
dgK3Q9nfXcdhJC6WsB6qDk8TGc4DDGfO60J7I+SFDEYFNwXd1YHI8HiT5zNYgLLppiZHF7U6CY3o
w7+PmfGEsiJ6UpTno0DlL05/HqfGxyjqcF9J33Ix9pfAH8tromG8nlU3VU1VkuyjUzjVh87h3/97
ZbH4W9iih+rKNXG2GgI3+e9Wi6kzEj92zfKQCi899B1Nb5WTfYBm8MVDtPg05E2Np3Xc2bO4Y3BU
/B8+gvE3t4dHqhjGEWELnUagOUuf/6Id94NItQmC/kOuIXcKWuPOhbq20Xq4fwxk75nB/BxBQLn7
3+yd13LkRpd1nwgKAAl7W96wquiaZOsGQbYBkPDePP2sROsTpZ4/Jv65nwshUNXq6jIwJ8/Ze23i
g6OrBSbSNzOD9DTwjg0xwSjjwuisxKZ6b0Bs8sLnluHykeWqflUq0KUb9T9/caYSXP/Lo8K7Vsgu
x0GHb6F6//e7xs2QClmMfHF+62xT2/COYR9cDTEjey9Sa2/3xCuPvXHsHdKHWDYlX2G4GxZsO4Cy
QWP57+O2NLzowzH1l4JmDs0f+wcCFZvcXkA29ImD+6bAsZrBYv0VEvsvz80/3S3mfzM38P4Vbszx
fIePsQjO//GtT43EM2M4BZe6nNLdwrsXtw0fwq4Zsk36EVVGvkbyRNJv6r71TszlwbpIiNXkwRTW
Fm3/3eB92IQLHWbHe/NVB4RUsa+cefdyLMs9iHJQY1mEVVhaV6tNu/XyI/wfxO55KjFyvVPl5Zu4
aev4W/svN5dl/88WsFv9AzH7/+Ov/GUAMwznD8tR7hHHc1BwKjvBXwYw5L9/QLrkggCHzuGk5HT8
jwHM+cN0+DNfCCxINp2RTwOY8Yfv+xZcO4+uhuXo/v8m5pZW7W+nl25b6ppkm9y2hE1/4DcLWNLQ
Tho6P77PMcfrVXPKq7k5OSlwq2aYDhPpXUHRvUSiCk6z7yn7dfLFG4H36ECYvBgk2bIY+dz8Wq5I
cTdyP92ko7hflg3LphbJua2KdP9rzWrPAevOtnRRAGiXNOzIvlKbwqX0mpVkq8WihI+iOjoGeKA2
gtYiUSbtnRHqRMbtEP5uP2zLJoNaLfpzQBS0TLXgvurSdtcid849lgqzva6cwL0nigriG0L0qoof
EvygQWsheSL7hsbfxe5wyrP8/IgpvMtgJpTdGpxVpQ35rjJICuN17OxUq9X4stc1cX5yzPGlHPpw
UxXOTfR5uUejfE16sre0SJJ/3TTfSfz6pkeMoMBtT9uiLBKI8c5wsrzRWIFzgkWiAkWMwT6XauP3
zKJF+j5kYX2ugpBqyUJ1E/JpNPmr9fC5el06EcviloXM85i0iQrZzk+05TSiaGk1VmF4TmYQRsDz
mI/2xmZpPCyfwefCe5hmC+yNF87obvlwOv8acLoy3WLqpvleIAQQ8k5GegqBxOw2U4HRDbuGe/Lo
qlLcmrfYqqFbWbuE/vPJQBRNGouZbrIGJTWpiXClsBvCgALhx8SsPsWtcwwD1rO08GrQu20Bc6Vz
qEYHl2HnLNDrJXBGMpLrzCxEnepyjRf+P7/6336Jz18H5Yq11YgwFla+18spOBg+UHZU0iWRWHl3
WjbjaLFMKewf2N+nFPFVcwodWe870uJpFHMyLHufm1GLmpOZFuS9TfZO8M+fls3ygX57GAuzOtVz
YIHmAmkA9d8h5kN1n37tzqN5P9BLgU1sfl3aT/NYl6dl7/OhoZ6DPGYdPBjByy+N4OOv7tPycNks
B8OyN0/kdCHFh7KvGgvLyfiPlsPy5HJ0DNJ+ExmYgEYdxMtX97n5fE5Ern5M5K/uU6h6QrjpaWyJ
1MtPhtosfamURSsSEQJplv5PoppAy2bpHizneRbX9Moa1W9aOk8oGMnbElS4q6VF9Y/HdBecqSVp
thlmUrfplkVWhxSuTt+RZ3enti/IftOApWRJO58EpLUTjfX5tDxcNiYcLEjcKgbA/iqN7GAYwb6E
lHWgLSI23qhykBmuI9Cekvbk0dlSwQqsHRnZngFXvXrFuO0KU9+4MRoGTyC/95ApDK1Jttnypqxt
S/vvBOacL1q9S0N95ctG/L23PATHaex9HDmGS39pUn/BDBpzn8n4wg0ClUhuHJM2BB+QAXvTdC0E
XcNEAgbUfIKUMp1wNDBptMa3OKv9U6xF0cmav/DN0pQIrRQVuGDTR37HVK/iqh3Zb2XThufatZ49
iY92eYuV+rWjDE/EiLttM6oL2vIHtHOy6o1cjArmcOUw+h3k8zS1M2c0oJVkfmj8KlsVSMC3Xd9c
5Tx+tLVmrYVGua/3WAToxKg73do0g++xb5ALVIH/qWCdYi59AosSH8Kke9Gt6oBmgYTL3H8nqsPe
zEP24O865CenONPvhixOd3nF/1HF7SFEZ4m8GAJUM6WX0gMQ6Y3j13GYN8aYfIX+TW93lGIDr3pe
jagoUqiFp2wcb6JOsEZ0zBYmOkSFkZnrseuusUn4WCG9hI5o56AVgS2DvwGaT6gioSbIGEhzbkmU
36UgP7lE9PEd+PsVWJ3MDrNLB1JaN8v5HNsaqY9WfGT5fjGq8cmLGmM92MAt9Mz1CWjqzO0EGsiw
vfFQ2cN5VtP2EujqijEdfcFkehnrCKuG1OqNF+XfE2GB3fO6b5oewm8uDXcrPGAJI/B3VCsPgadF
WwY3X+K5SvalnG6a9IgmmoZ+F4+5sSrTCaqKFt2EkAKrn50d88SjX0+GVAr1DoiKs7WDZN/YCFGk
abWnCQOcVhO2hHcVnuDYVHsmr9laNAED85gZSjjcilBC+EePthZWQisC4zCzTLnubYqrTsB0SKVH
mCkKqnUNzxdDXCfWXpb8QLKj70HXPbN0QGnvwHK0BGErQtu1hVCqxJZEomkGzQcHEFU07ksJy70q
edGpSe9bIisxCOTj2cwT7TpOQMpF+D2aUufqpVpK1ErZ0ZclSqBsx23iShKjCuvPQqL7HSBO5WJG
i++0wCihwLOOxIAIb1/TavxNDjrAECkd8g9SIRYp+SBJDrZBN2zCzF+7XmdcvNIuN5mh5KLUSR+p
gzNnNnhfsSDgwwSqtfY88Tp466g7F75ermYyTIqo3+h6/D2BpsiinrTwyNUuHQN9Y6qmdc/9/NCO
nEBkd3xtsr7c6DOC5b6sjKOWqz5M6m/NhIErb+Y7422JfgwLvAHO1Zq/A6y/d7OAcY97SWAxATIr
/mz9BoHnsApGH/dCdrJcztuEltwpIkR2EJF3MFP3QHFprKOEszOKIndlB91dA63kC4Y/DXBuAGc7
1JBslF8SQoM6WzspFODOsbANpzSkYFpUsLVg/nVW9FI4/rfUlNxOVMvQ023tCvcW+jzp6BPa3dQg
5Soa9HRrM1zSu6m792cQwWgNabz1w7cwp+vHaEHCGFAZTUdU2q8D2t1NqVlfR4cbjesDABi/MLCf
N6Nm/Uxq137I62doHnelT7fADdvkWCfQLKlLzVOu8ifIrjjQdSUVA9LKtvQOtWaO92biP/FG7+MY
FkcDlfci8TzFJCM2mfNDTuJtLglBcir9TuiBt7X0HrE76sw4sq4dzZFd75iob5kBolHXtUsWDAQp
pDEp0tVPLKLJqu71aFekYOilge5IiIiS1qxoabgfox3cJGTa3ahXlziY5ZYVt7OGRkY8xAjTj9Qv
6DAPpps8AsFLGIW0z0R8iSa6pW1cnyNy1cF6klNkF+NxSHrCy4wGsXgS2ypXwt5w6ScMx4OTVJWK
6jg2rwPzrE15i4tkAtpEXh+eQ9TkTboXSaddPFu82/afKo/7XAcV7EnwUhrqiW2LY4pbbXI/uJQy
uhW2zER3CLI++i5Jd+6svc95s4u6/C0KYyrx2aJLFAn+L6TYHqgUpomsH6xgU0ZDd+hK/QwMyd34
zOS2iVZ9z2e/PfJFpDTDbiXGer/U6vuZgQaajMiV9iV10O3OJbcjjV6dlmCyH4pxor0b+icyfhFV
EGlncsdGIjhsuTxBacTduC67+9pDA2kEscZEDNxSTlrk4OAzzPS4ONBYZZmj91uI0btATaUwVTFN
tlV9sjxe9nAcVL8eDsSgNpNGSaaWL8uG2rT8tbc85JaY74YmfxmBtKzI45W0qHN7hYI+J8CQImrZ
4Br+a+/zIYg3+xiOpxzvAEbuxthU8/QkcPNiYkQ5hqYpPrud621KeuEoVykliLlgctMnJM44Xb2P
rPAL7DnmsDqWDibLDPmovCoDLnWXRt9CQ0D1U5tZ6/7aSLqXJOJSBh1onW8yNQFyLYhxZkMDOotM
skVFAHxBbQzoSfs4iu9qNbnLp/49CRV50MyO8dD3++Xp2ojXoWv2B6T7hPhVE442TNWsMaZTrDNO
sVHVc3gxsqUt/52WZbPFk0v+JCJb+whtoDMG3GV/b+AAkSylUtJZ1l0WweuyWXSzWZmDy3OQLYVk
+pyEGue2lk1+1/KYXGPAqZl782yvpEpkRcNoll2hhr1SVeXLQ/Qg2SnYQb6sTkPSxmQ1ql2uXREj
ZwrDbtinIMyuU6ODYbeMJ5gGL0Ga9AfuIuQhoie4hH11ma3MerbCYC2Fd69lBQe3sk9LN/7eRYQB
VUPhnqemA4Bc6qTWtXK8empDk+7HnNIQTfHjnjQUFVujZn00R50/bNLe0PZRoCNzp3wynG9xOJVI
FJElZbFrr211iEQx9vFpyJyb0U+HIKdeyCPnvSss+67qgxPu0/Ca+yVL00zJW7UUi7UzYH6rzfeR
JRd29uLxjltD+aQpV5dWv+LFCp8dgBCE5MY4EwxDW1kg2r5g3SD0Dgk7/o+fUxoUl9aA8IBtPtwm
ar2oC9PaWjbIYwhz9S3CMngbHPQxo150eNHwq04peoGIS6ZDTgtnZTE7m1gJ4zBpjhfTnx6go15o
Ql/5IfxDkdry3jJ+iKZOrhYJDwBDSb8unY3IJb1tbvGMH50M/h467sYnqK4q4+kmAV3t6LwDxDM6
MmvG8QFjP2zfsbr0Q8b6nwMGiJrWrsuKAU/nkiysz9kZfzwEPWACAdKKqz8pC22BWbCMyVqNxlhe
GifydvpQ/0DodQ59AsHdNYzP9tI2Yj6Mk3XfxF5xFumQraTGSiZreOs2GhjL5xIc+si4qe/XZaPP
CMGKY9N7oNVc8DZ2appHp2i+A5FId9JMCjgxwU7rI8IUK1q3U9xzlhvT/eC7b5CI7qNuNI4TPhUN
BsGDHCOyTJLxvfbDP7V8EvftVPUgQPClubl2gTcSYGy1vsewsOn949GZWGM9CJ28YuAh9NmDeU/5
cO2NPD0DqaeeQ3iltwVWCSfH70MkkJFwpZKcUUCVjeqGTcdx41sbt3f21FlX9B5nvUumgzVm31qh
XBY+0OPII/7T9NJwTTDO+JBUyBdRRtJNybasmqc7dwRSS0WxRS3VrOfaMI51+jYBq78auL4YAY+M
1zoLYRrhOJuokQpdT+CyJxu05LLs94qigTKHdxNTwedcZvbNPAkiaQI+ae0X24S1KjNKFAWVfEWc
EGwQn97BIdOS4MEK9ceKLs2Bl823VdiBsUxzjsza3ecFQcn8blsjGYkljYk2jIMAJjsYlCmzTq7R
PCR4pe/q3B3ulj2WKARe4tjfOE6d75kEQ1KlTGXdQ3DlMIFTL+aLhrZtM6WPvSQN2Qh0ee59ekBa
IUFs9JaB461nUhV3F18yjjQcd9hJMnTl0G/1imBn0/FPIA2dpyRBfW0giH+tEuJU2+Jb6iHbQdFK
HGIob51/Y2qoX3Sj/xKNgc5c7WvXcn4VRbSr+oy+PmD2LVdX2EX1B/QZzP5O3e6Q02J0NHHDDmj7
mfl01GTK6txAC795ZZRAMPsY4EqtxxZuStQSnVbO4UlLK/LUa14ilcX3wcC6ilUiZA4Cur7twWPW
OJstey8BQK2iumIE1bbvSATFnQ8FFXhlrQLeyW/N0qDc0uvoDnahfe9KUCvELqRrPXdeEsyRB9uS
T13r11cjsotjZxnPy4W2mZvHEB0wI157uGJKZnk/JftRaSHbHOdWkU0nnOIcCB2h761n3Ftw1y8k
RO6QF2X3kdCv3I2+NoFRn2C2PrjwrS5xwRGInnzVlTa55202bCfyhqjTEm01pWO5c10Uq1mWHo3J
hF4xMFav08tEXsimdcjgCtLW3TNOwdUr4U9tisE8mV5EAqrXMB1V/kuTayRHzFtCTBIlZnuJG9O4
xYlv7GXSC6jNroP2SCOdFTHyxo+GelOa9W2ch+5RdVNHBPnS/QaNbt82zpZzqjnEDiC7oYjVMVzs
w/zDQuTK6dAfQkSGp9H4oMQYDkk+FQcm8StCOrFK4Bjb5MgddzlRR6RDjPu8Kg5+6v6QlO1fLKr7
rmIVGWmaczHgYJRZdZjy6V26RMMHDqeS008jVkxS2trSBFd6yXz7KGMnvfZJYT9QXvfkMCYS3nkL
Oxg19toz/Z/NjEQPUCGBzeDy165jkzOgYegJCgrszsifoXYQWzgp7gD0Yns0vV2bOdZ2jKHINDiq
UT1QzTuqBqiGWuyG2rwuVZjeYpDNbTJYuqJ5aVPPIe63ME6I4L9UXKcZtiI5LDqG+GU4kF8SJhtu
ZXeLc9cexnNCZAjyoA4DNn1rG/COwniCIrUNmj4QBeM524dd+m0EzLjJpv4R1+5L6pjtWWgW7l4Y
VxGzOPIr65XrAuP24Dw9dzpa1mh4t4Y5Og8pqYTlBNhQx0l+6+dyY4QI6HwG8ZNletScEdH0RjKf
UHnk2BEvRnMt+wK8uhP0O9vrp6cQ/XnSAASgFUXkvO/226IhPCCK0+ia2tTeLgCfHbSU71Wso5Ak
U7ors5+1LmEggf1+t+vyEaFstrWrpF/FToClEYzCPCWCtqaG7Ab34MV3XRoOyO87jOJbcgui40z5
s0aex6rVfGIl9bOfydd2iYHk7i/JNSnMn36LMZCZynGYkYROiIxD5IjcM4hKFy2Njs60xba0SDjA
ZAQ+vlZZIgiEal0fb50IGHW/t1IiaOlQtRZzilTda755SaqEs357heVBJ4ocgXPeTDuhW/1DhYtl
rdk58RCGFextzEobq6xpcjbGY86NLsQ6dQfh+3UCVncaKhVugmofC1NRwUKJVk1vEUvNfUa/sDji
fkjc1jYyI0ioXardhbber6Tf1IfMGA6lQSBsrg5YUZubxMI24JSgZvxGA7RRvumVV98Vg4zOpMWu
Rk1x5pyMeC3aZod0Dt7JOCiR9Mf4uj0usrY/PmrVsJ9LLXyChY7XzeYYy5l/GBJm5Nx4BTpsAqR9
wMUDCWGQO1n6ZDpY75YbzTZSeoC+geOKA1AcBj/vz1Gd4G0Tg4bJQJiXWP0rDZ1bYLczN9KCYh6C
x4o0s57uum08Cyb5G2dswCIzrGH5UHUQdx8L/B/bnH907fWNeYhiKtSkKq5eeB3T2j7XCSoqWE/p
EdclPr942PkDP4DrI+bHSsESCHLImmkbecyTRgSdaa2jMEovNCb2g+VrONvM5iyGnNzUBqhuH42S
URB23dYpvplEttBr8NCsa3ZwdfAYrSF7hgeqop0YQr6RuYm3QDVpHcNqONqFx3qtqBHMFBCc3UET
iHk09EXqKzCwNS+oTq0i5pCgiTPEC1YvZ7fnTjQryIisvEPrZMRNuPWDoZuEq5Rcbgf0X86fmuUT
C+kVzzrp1wc7FNpJ4nLriR29FNnwtU9ng6ssevBgtOgoZt1sIu2ALj00yZtVjQhss1kQIpH5+2rK
PtosqVdw8NyDD8uRfmTO5ETkd7FDcYEXot7gkZfnYiggL5QorUYmlsfELfUjgMizX8gb9+Tw7LVB
enEy+EhaUlxbHbYVn2xfjoguiIJ+DOhtwovnmxreYoU6INWnXDmBqEgDaJ1T6vos0grt0ZbSPS8b
ohBIcNcAOeuwlm82VrqdNWRczkNKyCrDGR8PrnsxYye/8LG9LtZQpDlfbbvzCSDkUevKryPHw5lF
PXbUkWvBIJzXjDzPa9XpxVUK87EMx/osYwR4qJ9bzIaM/rEfPaI7GR5Hv9mmeD/8npVqPsr6Vlkv
pet3Z9hgJJ7L2rzTyPZZzxVYuySFHzxjETgWPi6pPDXuzUgbSXiPONYnYn3icRZ7w0KinPLDrSOC
QI5aJ711rFtwLBlY9jNQRVRpIL65diEKDOQpyebb2HD+FsX4YfXkg5r8qNc8rNYEn6AGCzsPSZSB
EVd234bRth4khyEaC/2pRyIZpZDfwsK4suY9zrrLog6jktXPFOfp0Srs5uYbXoqzzIWY3XQ3GoRg
PMJ4or9tJWcnp2wEnLlOAYJBv9hUQPKfQpamiAuR36JQP5YZF+EM7OXFH1mx0HG691oOItHXCWUm
3KW8uri0DmObMIG0FBiFsbbVlbfXZBgfQ09J26qW4UnlJ7dk6m8oiPsTWWb7Brj8iqi/+JhlwInj
HvODhb9cMl9tjMmCso3Ia+LiSbwyIx6EkfEWfJLYYjXuuX74nNe98zOW9Q9dOtUea+1HNAHIa/rs
WrQpnDoJtq4KKqx99XytMfqtZyzFa0SFxapkPryfxrHdWym3esmyaTeA3qUvVJW7mOAVr3JRPZph
95LZ9V2nOVAKXObNxFmV+ykziJ1F+XsmSegRkz/Q+AJa3win6lx63XMZ+N4dDdzn0OBekgY5s16C
wJDgoU7T4AVX5dFRJmjW3BwcHau3ye72mU1v15irmvuastVX3gNaq+Iw2FAdNE0jQLtB9ZV3dJTI
t/khwrE455W7DXW7OGCO3gpobKuma15zp/iqT0W7DqbhveuobL1RbpfP0XkV9rHZfR2inAM4DtPD
YHRfIo+QWCCbGmO32xy8QJsLd71WzVwCHRrEPpNbl8HTqWit5zI5G5Y+vlk2952htrKdZnenX7N8
1dH6be73SyauBoJh0D1HhJejblLN3kz1kiDjdaeuKbZdQBOmwPA/e31EMjedMs2HEeghBbC0PlHp
rHq2Tl2lQVgey6aBcEMwNM1DmBz+QJPVaQNM4hHlu4XgGBFNuo2tuEeTGT6EHW7CFiIcGBqGYIuo
nhpqOBjQtlHyI03Qs/dMeB1tWe3g1ze0vuk+ZHR8GlSnTE99dxWEKgzNMYZTaObZphIBkkzZDqdl
E6XyGrQ49zRaNadmsrCRkIDDFHvGJp8ArqakeeBkqcHtVC/2PBDWYZE3QnhbCd6KLKk1Q/9sA1aO
NoaDWeM8cYYQNjUdU9GNNKFnYn9NWQP+QKvtz9x5TaCYpDTBmydeCZo2jj9fcPsLKqwRcYRFiiUI
6R7qkyybT5n353Mwb+UumYovv82hA0GVlLAasWFWnJZPvuwVStf9+XDZc0sMsTUxzqivXargmli3
Zc/7e295GKkvrDDN57mtrlGViXVWwsriwp4CLIWXNizQNCgIJExo9qa36u60bGzuXscZDbbnMu6c
PdZ7KyRi/alMmXwum+UhnitGXhKTF3rku95LpnMTzjp1AF+Gem+z6mnSz1cyjGQRKSRcnemqMzRm
WkHBC+6TdR90PzKl3oxJkO2mmqaaziZZ+qXUIM3Jx9fQ+RIIA5PlU2bif1r2ErUX5am9g2/7K+WU
QeJ4jNyXVn2cIpZ/bdpSUX56IhwW+8WilAkd0nCAidN9KwlEcKqP3qNphsEVzEo7IZT5e9OL4q5D
1bvvowTViA3zwlk6wgwHDRjxMjlovUMbkU5mPFr3FqSG3f8JxP6/GOE2TKJ/CBr/GyP8/kfO2iHt
3/P4/V8ysV9/8T+ccOsPh2RS4MwW+kyP8Ky/ZWKe/odt+IbBH9O0sYUBHPk/MjETmRjAZB3ploFW
zPb/lokJ6OJcSOCHewZMZcuz/lcyMYLhf1dhuhYjW5cSFRCKgVz33yrMNBPNnJU4/Me0fBoksowg
k08Wg+M1oVZl4/i7UDNueYrm3dSdASiC1ewyT1exajbRxm76WDJIaAApzu1g7UkTq7dODLwvc8IO
Nzr8UAdf5F3hNg8DzpltprXlBlybGotT5t9lvUPSHMUuhTD/iRBTiBgfx4GxjW+85kEocYfO3GGt
Sb1WQttTaFdos+3JulapHdwXH7KGFlcnRb+yWfPOgx8duD46WwuY9DrJSc1uKiztJJR7GG0QtxHv
/upDVWEOxU0OJmXMCMaR565pv8jokSKEksCnzdhKuiWm+xXTcb03qPimJvw5EN3YCOVOmSrqrdK/
swqDZbEJDUBLU7Q0eIwXbmPWpzoaNUEXfiR2Qc+DahXGTKtSCVsq6IxpM6voEJjUydE16w/GdD8j
5nubQmhfHLevtrNkadlNmN4wNByBT6ORccyLG6CDBs8hj7HVXBJxGcaWKBOL+2bUE6BG3jnNGOLF
6Z15xzExozUlcXWcTZ0xmp/E1ylCPC59H+dWf4lDqz0bzkcTNcmd6K2L0ISLiAW/yUjZta0p7fd1
StdFdypWqiMRlqIxtxZ9h7U7IR+YSsLX/bZHOqAT72IBTN8LGb9aJj29aMSviNSAJWoZNRsQW8N6
JiuG0d+5r4f54DPCjWCye3ROda39FpAyU6u4mZHcmU4F0NgWUTSuCqXBNN2voZ9eZhVYk5JcY6sI
GzfGaeKTajOSbuOqmBtu6ndjSfANZs2Nr6JwuMrjByIdR6iYnEAF5jQk50jlOp3wRABLqLFgEq8T
4JNhXZJhVAX63qgQnolL+S5XwTyaiugxVVgPLm5UNCrAJ1NRPp0K9fFUvE8Vfa/xdDKwpMWXNT0a
oWxn59qPCgPIOhlxe3A/oYIIxSNBn5GKEZKsRmuTYKFcRQwFA71FXcUa8leqNbkVRMGrUCJXY5Xv
kFPUqcCiYTS741wSYiRJM2pVrJGuAo5SFXXUVHAF51Z/GxmdrXvTZA3CXER3q++DikqSZCb5Kjwp
bII/M224y/T8aY4Mjrg8vlheyGqMcXSuIphQmeoboxdvCHqemhn1kBkS2NQ19bEO0D/XaQnTenIu
xXs8A07tR7A4k/k0xYQ/hfkAw4RpilEdkAMSDzVl4T6Ng+eQIE0P2CnRvgOWFFKlDGnix02eJhU3
lbV6s4ah9TOrEWo2bgtBLoDuWAYkkZMfr2KrbBVg5dWoJ/KG69aUN2feLOi5cf6IJSUJVtM191gy
8Ez3o3IJIc786iZ8Mn+xqDfoWuBzMxald9Ce2+SLT8LWgCvEUpFbrQrfSv40SOJC2c2bGLt2M5HS
RWCQthpUcBc5Dyp/jDCvWcV6BSrgK7S9NRjEnNivTgWA9dh26VWeAzAjq6xFIToSj7uZKuuDsJz5
ZFTRLh/7aj/QaFgHQZvubNN/zrG2o6SLCZRMmM7rtKxR1qy6BCN+XBkElimtw5z2Ozo2II3D/lqO
UXaALweQx3L3wxwfGsYJ4bQfaQfmX1Kz8Y8FKWmlf07ITIvgWGk61wfb31ueaR5qBX6naNrCbn2z
8Y1vhlSQrQYittLFa5GSWt1OEDK6fooOg8BDbBvEZXdj8tLH5EozzKZ1ksth2zdHUCEuwwK7eZkt
LnRD+9yqeDhJUPvBmLlczFl07isDy77I4FdYD26Pn6sYJpxuJUB7OX0pUxTCMXDtx7c5BUOTBN28
Beg89S1SUiakIxl2UKkA0Qg9wTB9EjLV73KIZ5aAkpvI6zzBZ+6QdF4SJ3YYJ32r1OXa78TGB925
8TP3m+bbB6r/YK8p61OvTFBkzgSrShmjKCg1fFKza3+38E3pykBFaaltwcYx9plBSOKympXdqovz
1xYVIbQh6eYbFClyI/BnteDYjsHBxbWlK/tWi49LU4aukr5BWHjWyg+6o0azbmXLmStMuxG4wSpc
YYmyhzHXMlYCiOLM4HZneKxROluHlYevLMBfZhYTh8JiOcN7JvCg2cqMNilbmqYMahQi+15Z1mK8
a2UDdBfp8M6e1vqED6So6PeU+N0KZXyT7bXFB1fhh7OUMU4oi1zpELFngGLFOjcqEx0CKGA0+Opa
ZbCLTEKc8XysBrx3ujLhZcqOZytjHhaf46ysekKZ9gBydGulLcXMFytbX+gU+4p1CvSd8KE25mNu
Rnj1yf+FEM4ozVhNTBPXxOD+2S+2QU3fSmUkjJWlEHQBUgiaGqEvrpmfHzDPz6qNR1q1siT6ypzo
D8M3r68k44U9SrT3cHLhlmFnFFVN+ggGRx2nY4LjMVHWx1aZIDXckAauyBZ3JC0FEOLYJSv7NcY9
aUeZsenql8Yj0ixp7w0L2Ew/T5gmG+R7d1wUAJjQqcfXegt4gy1oprXVXTRl3KT/cKmUlTNWpk4X
j2LOtWDdBdGKe5syfmIBpdrYwxs5xv3Rrit/FWoo1z1co1DtlIVUU2ZSs4baVlaUIyzvO2U4zVpx
K/r+JZmAQMBEuYQtBxcT2kuh7KpyzCHwSfMYFsVr3dGhqbm6EVvi7oFRfvGV7VXgf2WE7uHvE7cS
Z+ysLLJSmWUB1eGpxT4bttOegxuSW6gxjC/53cFiAOXY4Lh/zPHg5nhxWaUg0sCc6+PSDZnzwSh8
Jq4VLy8+3gA/L9gw4msjjj4Lry8BqiW1VakswJkyA3fKFhzgD9YZA4QeOD3iPREiFMprv2wGzNrA
tzAZJ4vfeMB53AUVnnzlTa7VkvZzszznqFXv8hwHACWn0xNgqwQj6d+bRTpS65yyWrib/hb1xItn
ennMyYnLWU03lLAmUAv3WdmtO2W8DpQFW5ZPmbJk98qcnaulY6OWk8smUSbuZW/5A1tZvJcPoi1a
5EBpjbFsoetV8hVC2Y+NZTT75XlP/eGyt2yW/6Ppqm+2pMT+fGrZW17j12t+vpxBMnVzLqekJPvi
Y5aOOBX9EwGU/hGvGwpULblGYU72WKZ88cv/4M4TTFUvOLoLCmERKXmL7/3XP6Hea0DMGlBXPV0n
ym5fK68/aRlIy5fd5cnPzW/PLa/423Og0XAbiPrw2/OfD70gzmGPMsIuMOsiewQ5UCoJ0yJYWgRe
5cImWB4TnPSSKnDBItP6/FmlamWlC+tgGRimCwFh+XNnHF4yhUfIl+d0BU3Af0bn7j9Cr2Xvtxes
lSTeUTAGoXgNn5tFVWYqadnyXKyQDrWCOyxvYXmpZDnGlhf8tRsGzisaEQeGE+CITrk5lr1kUe2n
LWAJsPbfF7CezyAM7TWp6dLJ3Wk9KTG4U6TH0GhAVbgS1eSvny0MKwWzWH7C5buXDldzBj/BRs9H
qA8kYhanRYm17H2qs4b2woBQP5qzRQtPV3aGX7uLLiv1YCNVBKbUbvu6nEbLxnUlhIhSnVFMYie4
bixqDKJqaeNy6oick2hSsI/l4bLH2AM0SC+hoCyPfZD/rETbLVFMzkGUxVfN9xDmxn24GnlmItXk
nqcRf5b1M6PZvOZSYrbTn00VoI+Yme+Aw5nq5NGL7b1dB291gD7d1YAoVZTSuwQuz650A4bT7WlA
T/OcFwJwppc95EJloYSkAkXFxO2yQ/HF9ZLFnBNj/5lV5WFCoLBseCMRZqRV5aXy0MzON9MwCGHv
0DIlDN2M2RUnW6I2wPK+8WPhrckjkkdjpIoIE+3oNeD5GqdJzkOHwNTog+xqmgV3SAcRFZoLIh0F
Cq3AnVajHZY3HUWPY8Oh68b+a2+qIVWZ0uEN6waotSk2VTgh6Bryn5zh/8XemW03rmzZ9Vf8AzgD
fQCvIMBWEiWq1wuGMqVEoO/br68J5inn9bm2y36vFw6Jkig2QCD23mvN9YTauzo0LnWZosRy36sq
gek9suhsZBDWtfddy8gztO3oMCvYe10n3OBfI+szGuI73WBHiHqNEam0y3yfkuXnLRgH2FHQgM3X
VRmJEkvWgEYCEgJf/rnzH79z/am7uiz+/B6BmO9Ng+iIluPt9WfMxe3Uu365DDRyS1w2YYkicHFQ
BGrrzfXb3zeUJRs3S7nO92g90YdpDASX2j5IdcccNmWT0Lt+bXMGKoN7P8FP3l4fqB1XW876aE2K
gDBtlulgT+hVuef6M7INaoJ209G73levrX4VtNf1h/36138e4s+3RYsATZ/j3Ed1yaUsDWW2n6M2
SFejTUWi/SqR5ss/NxlKp91ojyCokNkiyTN86G30hR1ak3NGA5USVPt9358fXL+63tiNO2ZeU0TV
jrAZ1gr+9noTpfOn3iZXGNzfd1VtZW409nletb5f1/clqQQAiNA8VbHKZ2ja5k1GxAO4Aj6p6+eA
TIQfXD/XKC/deXP9Ul+vS4RuvZIjgAFdVcicXm/mFcCqSwJWhmZxNoMrYMvnvDRA8vpxTCod2S2c
ipXdwr7834g8f+4zdWRq+qi7GcjE0L82uov18usSj8tLTnHWCTtOoHw9lDh/D8qCpgJt+Ur8+U3J
WRXA16+GPCdORBn30erqMu1qxnaskxEwRUHDqeFR5CCx/e3Aui6IV5fW9ck0o6ljrFClf/3vE7Mf
3O4GKT/0Y5lFtQdn+JhXW8jYzzvYRvruatBC6dNsTcd5+OP0a5I0QiWyvvZplaES3g4LN5mimGBP
K688sapr4XdMByf9vg44rjfMQcx8369XBBU1Z3uKkpk0CzU7Xs1b15u2S/GkCN7uq6vr+nfXH/RW
wlL12/X1m0mETZL4Whi+3r/81v/kFF3vu/6v659fv/3f3ee0kmvKn0f48zt/7rs+zPXbPzd/nt6f
+5KakzWM6Jm1cAnCP498/WWRjyB3fj/3P38jM0eSP4S6fb1IXm9+/4qiC7omVwVQRboGGHqmC0ME
O7BB5bcKhstZxEHPpZcSn1MZax8KQouUuv0f5165TM9j1xEgkyT2fiFxRaxy8TIqY99sQIz+Zkdd
WVLX4+TPzSScuyaM9W2zJJUajA+JwbjnOvAA1864dBGlvxQ5IvWiRGXTrdfhClUV9f/6fK5PQm2G
x1G3i62D4zSKjXxvKwJRN1YR33GqNQ1Vi4+8BECT3dHI6/ggzSYRG9SlyeE6xohn7R6rA8GoXLK9
TsMnd30MruKY5cbF6naNlrEuyWEXdwiD0NP8Drz7b+f5f+E8N5ANYMX+P4ePPpZ9J//H5pMJZFz8
L6OFv//0P0cLzl8WDyVw8a4ecx08wd8GdMf4y7AENnJDEAqpO/8yWTCsv3RQBRbJ3oZN21UQQ/h3
Aqmh/0VTlp4FznXtt6P9H4mj/7cEUh3K+z8mC4zHVEs1BQ9qG0w//mFA72M9LZqEQXdDFuZOCwdx
E9f9EwBXZyOm1waO3mVoyRlqpmHwpakRqzafhiWnSWPZzg55g1uyTrLxEfVDKJTQdxmH7kpFgwUX
Tb4pQ3hK893cVKA9VPdnkmQYSBbi32xUi7jZEsmEvkU2YE+lH93htE0e3VQN1JVmR1C14+cTXjUN
frcPmCOw0LftOnJTfSsi5YHg7GgLy6VEvjAsCNzyyKMaTfYE5LnbanK3ooiQ11i4l1Aqp2zxAo0n
6nG+lIFLbXkow/iIqXHymxXVbjSRuyPOPEhn04XNE9H0GO271hy2bVtlj0JDDJYPhr2v02UfK0Pp
17FGpjoZEEY90vtHuL3T5fTsSgcQf5Y0N4q16ycnPlWTbpMLNbbvijFNHjKuXZQk7lbJYpPJNQPQ
kONl3QB+NSnZa0XJ/nsodQ3dRm+R3kRLUQN1EBAk9ZaV8c08KBKZZLEn1AEyUlwbO7eGMsRRBaFV
aEDSjB8NKSUbp62LgxYdRKxZT27dol+Pa7o3DaGSucxvoikEBa1HR6wE6JUC4Lfz5wKUMjeeyd9w
kUci/UvC8WKoSYFNzATOqWbOLVzgaBCx79r5JewwQKXEhZ3H2cwPrbtumSQu7DAS6snqlRP2sAzY
bBffJYOLwt+tngdbonHqZ7LaY2lh+iSzSMog6wcoXG3Dihsy0TKwDzQrXBFo1CvpBvWN2ogX4q1x
RFoppvhQFRfaO7g0FMZidT+j27dHBMton/DUyo0NnmqJQ+sl7MlV10ODMIrowrjK2NZZQs48RN86
L+5VOEsnwwaXDZs3BeRoL6d5TZCgO/rQCANTWAtz1V2vK+34VClQo8kl6QIlkwgBhsT2l2qk+5kC
BlHSyNhGzRepQui0hS3uzRQzbWm8V7lWfc4bnP1ZOBQPWArgx6ntgGN9sF9lbO3HZLb2RUViSCkg
iNrZjEuqijjubTQV9XybY2e8B35kR2p1klN+cQo9iPvukfDS5Tg3EIoR6AE1sG9cuPn4lkdrXwtD
PIQI4Sod9QbpG3sU/M1NPE2jZ3SmcZAowNjPkkLnMEFEQIIQ1urbU6csD1Cj0v3ipmizvhLA/UcR
qy0HUP5oTx3Tvnh+KKPwK++BcJHvq/K5wmgncrvYytpljpXDYtRiw0swXHiOqU8+0XjjXtFU7aSH
J035ELP7VBMbcU5xQiUIZvigsK05/pw4NxiqRqzEreKxw3bZ+qfPoHjRjLruDfvts7rW8I7Rnyd9
ys6Egd8hfz2V9pScJsMhmT6Cm2omOs4mx0USx8DHlRVZrmV5DCdsrOmQyKCd0GyPQDjcrt66RiGf
Gv2laOxN7jiTX6hafBdFQtskLpZmTRFrkfPEEiTux7H/JVuDvWARoo8paXXZ+WzfqEXEmlEZMJIo
GSXAml1Sw5Rw0hKPtF3fsYsUN/Ddwh3Br8ToxRg0eshSDHf6S17VKFzgYvjOiCgBraQRKOCsfGaa
Me+P/qExQUZNmbo7VfZfrZ1uoyzSd0pE/lpiEIyC6OFb9HMWTGOqrXFBMhgTJ7/3gVA7J3Sez1kS
6tvYSGkGwyHzCxulVTkDVKdreL9IHA7LJIdAGs4vIkBeSGWEcYcF1osV29yVr8gxGFaucTBJHQJy
daYzby3Tlzm/1MU3sOL+uek1r5wwENBX3Ktm0gersVtDpj6Rh9lFRG/BHM0DJdTXilSd/GHIsBpy
EZAOGVti/g6rgqTkGrAGkuhl27X1a2JpKSkpje2r/I5bFG+UFzhFaABtanN6LoQK+nSdu7ZWeAMo
ECWoWvxcnPrY0/z2sfr+zLUo3+hpd+gbdLRilsmmzLLA0Eg5zTNtx2ze8HoDPnqM9zHUOsRM0byl
XOSklOpLNU80tuAYkseFZGytVLY89f3kguF1UnFjmqRvkvDBKGrBzmTjsCPZyytW5KvRwKWdojFn
mZ/QYJk5yHLl1Yyj55mBdGBVrnGYXQZs8/jDmvKJGYwDmN9u8wPe6nc9Wn44MgsfmoZC2BwuLeFN
c2o9OMyh7qNYo3vRwQAx7cSCHsKLII3toZExS9zMqdkwz/f7hXTZlIlySNrCUAh3q6XRWtzDoDJS
Fwhzx+ADcXSwZGgPVbK7BmtZhaGgUapC3TtF8mNZMI6NmgXAEQQIK92uVGnpCwyIUWsVd7nJiLTL
88WjP8PkihEjm2Jsh1aRWAGjbja5C6lqeK33borTfTGaV6Oz5V7vsF5oRVwEJKB+zjB+p45ezLKk
1jr6s3wmaRwlHGBZjTcYIQPTs+rethP8mLkCPpUZvYwW+jzm10wgw+2SSPLSDIvFh0Tz3NGeinav
loSUibG65EP0WtbLT4yXUbB0HDPIQ7EeIPCscfkrBk6JnRsqylHrm3fHTut9nZGpQrzl4IfIbjei
FfbOFUv+qOndIQ2VFvo+s+LaCmmL8AKMxtHIi7WDpFDitzk9MOYN94z20kBHDLIlejk8WkD1X9PB
fHTi6aEtNPk26ExJrRoMYdJbT06oPLMs4UeQ3avQ8OWbRILaadregc6A38MOZhN1pbpP8Wb6addn
jwwnS9/Jms6vVdY8FbrYhoy+8I3y+EOfCU3QGPYAAL+xI938HNTI8UcxhkxItDsHO8JJYibH79qJ
T0s6b2EVfkqs8wd1NV4ikkRuH5G3K5vFfBpEQySQyvmiRQP1UB1dLBsRaiMZfy4zwaFdDMiiYi54
7K3pYubDcIvUFXj6olR7O4JBEcrvGmW9Z9lN8piSg7IbHNxoYW9Y54TQ9o1lljYmBF3ujVqS5Dma
v5AxsDRmN6M+fxP9SqyAqA71tGLeVW0LHCPajej6NmkMm6SZteKoaAtnfo/7rLikeYO9RFZHl57M
03UuBTFq+DmVJMvY9SV2WhQjodoe4NsEyAkeeavofrZxdejp8W5tUlVujKxB0F0nn3Ek7A169J4P
hbj5RiMRZYrlk43Xi33WkCPcyZi7CFkQYJjXz1x7t3YToTap4x7Ej3Xpq/ZeHw9h2TgfTgimotUW
9xF1hoF2dCluY7arrNXd2kQzN2Ycfutc/DcmUnC/AsHgK+uBkzZOEqQlgyBFrJPGwviVkMqEdcq0
93mh3pNLv1naV3O0mi+jd99DvYrfVLQuG7LnuMAlJjQSa9waaGfsqHyZaIGRFlTpiGOsOAAzCg/O
WuR7eF8Y8W0oxuk7QlwpTbm8z63xqAjrR+sW5aUwhsPMmI31iBXEMbJdZtakTzvxWeOw9KZ+7Hb2
+GaNGrQpi11puXErGrha8x2uxa5o8TA4g3laZK4EqvLLQClyIp25B+y4EiOZCDD+tNtAE6m5nUls
9jJiYjbFEsb3tunnUay8OL2JeHlEA4gZ+FyGGGQIOvqqnDT121Gb9yXZkXXZ4uRXaFjOi/ueDs1t
WPP0EyHU/RowNcXmS+ggjhWq/mtENoAww+kIY4KXY8RpgWO0/DIKMlltvcfwMgBogji+AkhfrtMA
Sg90RyUCGGv9m+sfjqtQUZoYtemQMTOdwsdqJEZnKZFoU2MlGXZVVb7gMBJI0KcvB1pIkOgletYa
kO7ooCVWV+PG2knpo2j8fcP6TI+1emDYpPpltiRHGR8cwRGnk8VRasOwYwN2i2AlCoDHowDuScy7
3oxuPB2J93nXcL96Zoxg1lBpUCOqI5SnCfArIuiMbKLTBz2HAsp4vJijxVcF1hLOeYGNf1UXA/g3
mEUmr9qMy6lHiKq09DI1ayrAYqCZjXXCnsa2P0WC4GxLgmPtrZrOPPQKbHnZTLhQj+w6x9RrqvaP
rp6UIMdcR095ib0h7J5qmKB+68TUdGTwwcNC0DGLwe9m+VBbwgb22CNOyC9LLS4lGmwhf9jpkN50
XxLLJ/VDcs6tHm9OPIKH1dpTCVL+gH3FvJmG4wwZdpd2tnsAXCNvNSVEGZJC0LCc5OwQ9OclMgmi
PBFY+4V7i0fgpZRljaDEjC/pmO20Gnppz2S7lWly0RizVlb97RKM9KgkYYmSXknxTBDglpJS4MfL
8K6MSr6xlkLdppHzVuhQCMqros/ChMspiQdXHhPoEt1odI9L4robJXLeE1JN5maQe7XI3vpMvOPu
2HWVdiNG+UNapBXjkHhVmltpInDvXArRGn+bnnDRGsLl3HfzO8aALXIiTx0z+Kf4FvzIDkEKsLJJ
dUZzPBwoTE5pkdAEvctiywvz8kRWrm9a6rwbqYobOQz7Ar3Wvlf0XTs7IbMRja3xwpi5pwakMUy/
rq+rTSZtZRtN6tm0J3EMrZsB69LR6OvPIVl6APnWRWmZR8N6UQHq5Okpli/p6Hzak3HPuXtf9Olr
aFT20e1gQ03qHflvvc/G/vpANAi1fV2le2IjjmZbceGoDC0IVTQdYnmFdKCfwpLzWGJyDOoBA+RY
VpgZ18MPOs9IFUT7AEnHKXRd/UByI2cpfeo5N/ZZndnHZnSzXZoq52GcoJQX5gEBSx2ItZ0e6bym
dsAAoWX64MeQxX3C1h7XhLW4J6wmydc0yXDNE20oRwJjXEIkXnDeaJxHSenN52pKtAPiEMgwK2GO
Dn1I6PCX0lP0Nq4gvwFjHkVgc+dMs7ONUzH5RIN1uBN5I/Go9lQ9zhOVlXU0jdpiArNYR1f2xs7i
8arKRIS2otlVTUGcsq5pbj8+mkv+ntndWe/jjhjrcfZLhX0Ue5knrWbMVLjYoVWm5x4Shp/shhr2
9VHsmQAyVd16HqcQKc+gXArwDFp/QUObBilhJN4gcsRC2Z26dEsQLVWy4fL6osIVRYQhbyORfeUO
WlBnKEzCUncYUgkASTPQPhnQYmGmzIL6aWcOKBxUNXwWYyx9tJvfY/Heojp51PVve3Ff8onYaD2F
8wuqy0uZDyKjcPRdJs/5PDIDwtEN4gbPctb6oZy0UyK6HxpxPoVky7ToYsfo/z6JtI9e89uiJ4qs
V987eoDHEtaTNS/I0fo+2ZdMoMI2IgTDAB+jfbp0JDyr7jD/zuRBp9Q2zVxjK9C/K6V2b+/62XU/
dDplAJHqPu+3xOV5kROd7NbJPGgihDDp3baEreHJOTL9iKFenxrjuYM0gPUp0beYXndTnJPPyFZ/
0zVtFKgZFsChpXduBhb5ceaMXXe2tK9xyohybdYagM4Ix6V9CpVIEIPu4Ec1gAmM/FZilc9q1SXB
mrxU59bitxMQLsA30ybTgMgoZiTPoiW3zTHG1B96KIVhSnR0WsKjUmKyO10q4JrDet9kuMKWjBTQ
+tBN5XdNrUsQX7SPxeBslGw6V89SdLtxqjf4aF9cBRVOJrP71s3aoI0/8IGVnmpljLUIMrdy8Sw7
FrSSVsii33Fe48avIJDl31XH4aAb9ckkPpQgyPFWKoS/5CGmYR1J7zBnnlkVnyo0qhq/fq0mSJcY
yKbhSqYw4bSBofqcC3JGEYBj62gZqy6sV5Rx+J4DpVtuhbC4LpTsWYwFl6nmxeaXk8gv+oawtB+n
KO+D1DD4gJq31E7fGRd+t93BbPjkNDxPpuh3Vmg9yIgX3AzZJ6bv22HCAl0glMpCYhqlchBduI/U
4svB1TyVUxFknXVEG4I+SJJ7zU4Zh7o9bIZOPZiw/G8oqk5qotyTc+nR7TlHTfIUDxWMNGySrPDb
hP0Nm6ML5wjktYciHr5tnUi/VrORR013pc2bQ4sCjsOFBtMx1pUfcWiQo5nhrwNKiPtKZQvAUdNF
ezDxrVbnMNlprQJRu286G9/dxIo7mJJd6+viNj+X0fxGAfKcm3jfQUYlzvjShjY24OlnHKawE5v5
VomNH8pUP8Kl2wxJ/DWo2kUQEam6KNPSAmemhiuupH9kpbDP+uxzUio0zeP0BcfSC/WO04fPgULl
ztRpm1ImHNzYJkI40p4N2zrMVXqIYhCEa95Q1b2XtfU0UgWMZbLNWMyzMt3jJN4gHAL9ouzyXPhS
lHRdrT0jG8XgA0U1klZagi3e+HKIgqM7unidgI7Ud9kLZjmeY9heBFWIOhD42jlKDRuvhYNf/aAN
fC8PZv5V1gaoz+bWaABYqWpaoorHlE9A+G3Z1T86HSEqUttyxHyGHOwFFUFJIeW2JKExelJXGGj2
PZuHQgk5wrO1unHy/WzuJs35asLx3RysDD0Y+8eycAK7Ks41Ym7FuM8AKCr1S8FrL1HFuRxTkbNh
EuWHdQfCBZtslIaEKCEsjMh37Qz6uPrQo92HW2kLUXqTmUmPfCQoCz17a2kpj4WkCgoT8yU1ntPU
wbhP/6Pkzxd60F0BGSFqpl+ViUi6St1nEIazB5bjXTpI4CxSiA5GoiL0ptvijvJXWxh3nYU6pqar
3Ts9GpEekaYswJqX3zN9MBBpQWxIY1f00Nzs/lIvuXlQc0/S42Asm86BOa6fSH9pXWLMMmcID50r
b0N8R1TlsH6WsAiUOD7nA9m6azOnqOPVi8jSC80bflIx7ppBNQ6ahEO2hNMP1Eof+BW9JsYbLslF
pgrPNhqib2duVshGfyIeK5N79E0DUk4Y03BkfaxhSBUb2lJmxVmn9PpGV5Me7SNXPKelUdJIPJIx
zEJyTsv5Zk1f0EF2YJSCtJMhV25FZR7wsUBqzXs2npjNlCL5tGU0Hia1Tjc5A0OFQ9+zppRMIoE2
X48t+2ZKd4Rfe4uuKDTMcxr84pjHDnugngTcwXqONN7l8Q5s8GeR/azDwXh2JBOCpu09HXP6qZ01
DTeAhdqhjApQIajHyKreav3QIKMD8gDWCnCmGciCnVYxJMa21ePLkvRwzl0TTCLBt1AlByr1CD8X
WZgICyokY01/Z52X/qdaGeaGaG9CFVmfTUtqW12ZS+xZw9NMIIKnKJelwoDeCloSqnBlIBMcHSiI
GeyMyDNKIg6rdNpxXTT3+tQDEOjS1nctBKxGWLzMdOGaCBiKm1kebsTXtIPvZI3meWDRcjXyEWLb
vVdr80mTqMh1EBe3REHroFUz0mYG61K1SXOYpUnZkg4/Ghk9dTZqULONWHci+qql3gRq2z46Weew
GrjCFz6MUY9i8tDNRbRx6AB5CXFXXkWjnkEzZ6fjoq1vTZW9iCHdexOim6WxW5ujmiMlVG8adxmC
qNP3aVewR3GcX0Xi5hswOHt70YpgqO29rMs5iJPXZlaqe5Mwa43w8qwroqDPAOSoOdkkQ7mJXfWF
DW6zEZUAw0lPhB1I9rMvFbQS+nOUivqw5q4iNc+NsxotH62V2xzXRnk3yGabZ/VzHop2S5gDXNw5
o8gbK1/Jw8+qX3BukBDmDQbxf9Wc7fSMh00H6u16eKHbj9G//07a+TgZ+dfYDX6rl8j1FfudwIfz
grPILqtdjbHOS4blrWhTBHpu8TgJnpT64AjgsYjI2PGO7Ic/dDE+OgUtDFcb1aCyaChEKMyVYqm3
VBU1jmTsjbZv9iNvNYhhtlzwIdV4m5hFttemdq8JqCKpAlSrg3ozh8i8HkNaOvHEwk2cqfBU7IrE
kD8ooXhsgVuwLaD1v7gBbUycMPBPBee42+ojtSYeVzzrNOuN/jI3BDZjaYm9Vs0+Jb+M9+dXPn9Z
c3MrVLBJWsXYD1XJRcdo7SZsvs1dTphFlTcfzdhxxGbvBBDu7Gm6wS0FToW+u4JzxALyxKo83Kdr
bWAsAduZ2y5/tScmh7iV2HOpNTizgTIlp0qh3WXsVriUPo2vTBcD9Jp+o4sjTt9fC2/JYJnfzpSB
Lql4lDHa5xx7sfFphCThpvkXMmqCgB/wjkwbbXX5uOONrtpMXwGVYhB7aCzyUNp040ZpIOzoto7b
j1akQQPLhV2euY17566fxK1iJ37U4EPzVC17GvrurbLC4/pYjZXeFqV5Yse664y32m02TCwotsBa
c22NzXGHjvQE5agWxZurA95S7YvbQ54Kdzh93nRd3PBJIjLydXjCwFv8FsMQlNioNoK50HY6S6Q3
sTNpSivIWKSabq1PVIAv5UKpU823RsVSGefaozMvhIkUbxONjg4d/iSGm9wGYjqWz5n5xLvmc5Ye
YrUJeuYhzeSerbE/r59Xr9DQzZMz//IOyaFa2g9h136MFV2tJRkGz+6ptacR5oq5kLOzD8dxj68s
8fSs4dKSc2U06a0jsAbwM9cPdta/QiTh7W65AugX3XY8hQyVxF7uAWcHOO23jLPfE8sgtSOpQQY/
FJp9V8/y0Djz1pbZjohGYCK19RITCYMSESFwcVs3veGRKvM0FQ2gOBQvCZ0qhZhcr5RNssuy5GVS
pi+mipssbwG0gXI1+hT/fYFoi4zBiZh0M2Nu0OKUlyvbqxrMc61Haxb9V5kxcJU1gMgpfqH3LFkJ
m8ETegfjE3i5fReaHzS2TtlMqCvqXXCKyV51o10x6vuSKpk0Slgo9KHuI3sKOo4RRZtvY1PbxYk8
9Il80hM23oqxXdC6p21F6qGyhR+Dt46pS4XguZqYKml+6IQR4LL+MaQJvPodWHZ3k4klkUXxRi/j
gLSCx/XA75Tks8zoenBNK4e7Ec/DYNR+Y4g33I2nRnHvstTCeeI8M2h/G9PST6zpRIXNclWrr9ro
wJycf5HHjOg1bx9mTnlPs7GMlcNIhKtWnNh6AAU0D7ra7PJWQ8EXPul0Hyr2L2Wu3wFMuiuS6pPx
9Xs7OXst6ZiN6+Qgjj8Ls/ALxp6msvgNGxfSso5Op/xYtParz83nWXeeW0nfnWbEV9HZTzPmMEUB
Z9fVL8wxP4Dykvr5oVpw1pb2V1rjAyC8NbXSB2bOhxE+SzozaEVf4RYkVg07payfbNn7DKm2sZv9
0FXmwLbxWETQSCzSFEM6+piu+vSzUdRLk7XvhIVulaK66WXyplfj+9gp0KIwcg2p2Kd5fr8wggUR
QXtTb7Z1ygVo5ZLk7hHuqM815uDY0bNuaPcln4nhOF88V68eJcAPwnLyZ5VJms31s9Zy8jiemC99
h7NzV0f6XZulHxlxi5FI9pmMbuIFzCMgU0OBcmKYp8aovuMh3TTpcLKU/s3gpLIR+9uzlvsxM9NU
fcja+L3IMXw3Ov08CtyexYQT7NVSrBsrjiEGx14l4BvH1Z0UEOQGhilqN56NpTqPenPsFuNOycly
V7heOtGxDdMbuJpPNJceG64p3sJEpNQynF9L0JUc2qyehMh4M/6oMNfvsSkcwkthjYrXbSLUdBu7
7052uVZfTROAQF/E2ZphVg0W4he3mOVmPVgIhroPo3stbLaywtkW079inUGyJtom24QFTStEbGFu
zKgnqi2kncKLzuaQ7d2ueNJMJxgMDLKlZXhdiXJdrcDfzkjvHo1kPFizgTiBDn+kv1lzYezyiRaQ
mB+FvXZjRgwkVnNeBtJUZv3eVeofpKrvIxy7Ml9uQqao7bLc5Wn7kffxpcyfXCnxswjxOjsf5AMd
Jmv6WSoVkxRNv+va9BJunFXWp9WfY78dmhYST/smzfld9FqQp+6LdDjlCtPLzLb7OeOrMumCMxbZ
VZicNorOdspoysPU6fDro30qBKjEjskGuhigSaeRRNY4ZxidlreJXHZhyh6JFSOAL0RhhmxPTLbw
0NzoK+dsW7PN2hTmI4ELkT8I7Znp1q1b6B7qgCM1zp4stRdz4LQfl4hHX04q7YfKaPeF1nD40Xiy
zHv2vN8zPw81J3DdeTtpZ7vOn8qs2UXGw7TEr6iVHwkzwWjNVl3taZfLTUkuGnvIraJIGtQkcdma
+Wv9v9AFH1TDPcla3koNJmujI9VZ/2Fuao8iJ+Q6lu7NFIHikaDzW44UGT/rub7thvJFbHB13Voa
NBPAR9QhyAvBkZGmwfx5/aUpr197EVHuxd96KztP5PZTqVcPvdwCJTTgpJbFo4OkxIRKmObuD52Y
PHa11kVdFq7k5FlSwEGLI2HEnAi8t5cXY+l3iQXUUwEQGTsb26QpopDRw1S+6shspsHcpsotonWs
X9hZx2ncN2I4Y1aiTWgewrE9z4oA52ccItntksU4mG9DTxN7fhqW2J/iee84/dmM36O1lTmW33gb
f9BthbLNDFSqnh3hOnWfGdHsozD7Dk3nNpRhspnt+uCo7ecS2heM98HYy4NT0MGBsM4/wD7YAoxc
WCJx5e1o4W36WXygEFV9iwl5lpVHLR15K7EYBQtXrY0oBGAtxqqbpMuRLiAbYAJVbEyDDsCU6+/r
khm105ud18WG6Y+9Udqz7ZBr5yYqEaqQ/gg4D1FN3FqYO7G/D8dC+W/55/f/C1di1XCiufyv5J/+
Z1p2/yb+5A//Fn+6pA+ZDnI8xzUsy7QdfvS3+lNTzb/wbzqGuQ7GdNv6l/gh6y+XLGEGQo6uCaKG
gD38rf409b9MZ+VK2Gtc8yoo/f/iShjiH7FopPQiIlVVkBIQLpCcrtyJf0nHctW26MKwVk6EiK9w
cICeBefIptfp3U1temgjlmSFVZaKdXWfhkckCm9LrtxncygYaMNYSsbGMwdbbPVhwQOzn1Mc+ObK
FhvvgbplIl78ECl/2Dh0OtTQIwePYbSZETsnI6guCe1qF+tF72JcLfMLGO03YyEUAkUBjaXiTk7F
rq6de209O9RysQ5Go60Iy3DtPr+rjXh03fKZ+cXdaE4/2e6xxTNZJvP5ZBbsisIJMUlxY6VaT+sW
7KG7Imj19FJ28Q8jIQd+4VKGGbFW20vK/Ad6ViyCqgd90VklLdAMS/pk3WC4xxgT+04O7mhQil8k
fe5UczrF5baohmBp+3uQg4BCs/YwTOC9wvIXlH5yCrKYfFXTfO5Hk/o3fVEEzcXC4DVbIUCIsUXY
SG8Pp7dN/aT/XDQzmLsRxWqtX+osPRJx9QgsdvIMrOyYIF3faZSPzhqeqrr47FBKdThXZuxJSdNs
dAN5f1ougTI1z5oKRkodKc64gFgIIjd2PG76yL5VhOiQrb+oyXA7lHUPtRgSc87LTXkXcGcVaG6G
e/Qu5QZGKNXIf7B3Js1tY2u2/Ssvao4b6JtBTQiCvWRJlmzZE4TstND3PX79W+cwM+nrzLoZNS8N
GABbkejO+b6918aIlKlHm6JwT1ncXREKa0N2WRn7+u4EKE/RkzemHONGWUBprG7G+P8hi6wPdFs/
mkO0s3mPXTbUNC6SpN1ONKF1gzCMaIzwCSjKfYj5yk+s+VtbZBclBt8PlTDZeetTnjzV9nd1tu+m
Op9OPT/CUlfz0zKjgF3GLPC+uVlyxlSmQp4Pn615fYjZ1jouz/0k3LlqhpNubpwjEXUMCYCbthqs
ijiPXwZjAm7RCsucXp9rZ3zG6g1VOB8wwFtE7jqM7K0ORggbczN2Gbtyqn0uCNnagg4RfZrsYlcN
lu/Wr03UOvCHDlYX3xujVjOy4VIVj+Vr4davGcqTTal+Mp3sc53V2DBHc9yg+vmUleX3ZbxTvfJO
LzLY0fR9GhNXuWY7iLrmXd1XH6vJfloLl4ALE/dLjUUWQHFnFwMl6/DBtmhTEEyvRMlWo0+KYWH2
gcNaK0YMy2iHQOWSalQgt+ZJ843eyEh3/OOmgwuzrUq+YuFGxL5kWckBPS2vNCmJkaJH6vY/aDmh
ZXDhgK45QtmlKV7qmk2EdDWg3edrq/mlEQWgPkZ3ViJr2daAzsvReMz70aSVoTDjonTejG26BWK/
9VpGuVZPI0ot4QIkCFgngQSWS7f7lIZJKW0R4cOSN4MpUpHEaieWxMk4mE339fcHhXumkdatwbwt
K2ttbYuBZIbrYz+9XcG12KzVHm6vOZzmqcfyT7yYXMtafqZAS+jFG3oF6HkOaZI0hQN6w+qJUmWw
RCZX8t1RmabWg9q0B7hXqAQpBRclaJck9A5xKkb7tAIhYHlVT+glfmO5NBn1w7LAh7rdJe9PweMm
c+Lsbs9nLvP7KxeuJdvVgsyjVMIJI1xwtbHui9XR9610ssn7VPGAfIq8KaOQqAO6qOJFt1fKZ2EZ
w/+GMZr4LnjX8r7rOwFL4BF5xwhTNPLGdgfRo95YY/WxG+gVZGViPk+FQlTZvobo8Ma036HvwenG
Nb5QNglXejNek7j7pnKaB00MDqd+Ns/ovvZD06fnaayep4X62KDH+sHWyntbmHcQiUS0a8rkCB6x
ZNiFvml9Q5MKBXdLHZUyIXWxHWYaat8NKIkiRKexjM9FolRBOVb2JnRWUijW3D21jt4c9Kh66YTc
1jHUi1LXSJ5x1AU5trQ+Jm5gpe5D2QEjPzqF9ZUBO9M/hYBLV6Ve2a77eQa/UGXdMdNVHLhr99Z0
mgPEgSF+sVTfzBkTb2818SGGKf+SeKFf2E52QPFmB7VCBB4Egy/NMvwo46F7stWwetDBihh0XwU+
hhDeITmtVfkwhLNC/EpfUd7LgmKJn8BAA6Lv7DaoYzsNOkd9HXsmLeRau6fM44LbAdqPIXPP7b0e
P7bsXaAWYdXBbu9OWok4BlZDsw3JbYEvuOEwronCiVCFA5+J9zZ6bFMcWNJoHbcYCA5y3R391Bi9
4zy5IGOkfEneIK7/MI60/xlNFESSC0ti38sUMVNUmEYr5BAR4e+OQ5pcnp7sWVBgpdF8HcB9WDN4
yVYYC+VNKKxdqSd2xtv6Ijx6NWa9eKav5OvCcyVvek7AeEXZQ9uT3S2EondYFBSlPEqbuXSYtzRk
TlevuVi6rTpr/UkpkRBJ27d0fC8lV3dwFlOQMFY4aLkTUmLSdKBNiMzNukoRKWGfLPrEWH1bIy+6
XJLjjUxgaYaLGu/PfAsXw6Vtj26wiKB2i1GBbo6YMpqoP1EE6K+xILdVLaYDinNiRHduAxScBfDu
usjEDluoWFcmKIdpVn83o7WDxsf0PsXSzx7JzwD/ErBVvjjLAZqS3wv5VbXgTSDG3fLldl0L4WuN
RSyKVRc21mVvJ7dynMKUZ153GIW58LaVpau9E649uSQfyJfsB5IEBDHUF6+sBwl8kDvCjf8gl1as
GX4P/Oa63aWhXd4kgkQg94VakgjC1o52hd28yG1vais6AbmoMW6gXKJ0rzTArQANXn1Uk2+S0RCq
IQLFqKSRKn9W8RPJoJUe40YwEAPPkfvHfTKGJUo7bW/N/UGCIW43MhzltiqX5H2r/aWp0v7o9hOt
I/mbyt1NLqEbtVFrYUySe9nt5rYP3nZEJ6dTyYG1HxWVIL4odz9kZbXubtE2iPjZLhK4Ke+ckrrm
/NT8kNCB67a7HqMSiSAXk7Ln1JZhHPpzwzmRQsDH321DJJ6M4J0BqQp+8FEes9cj97pspfV3R9Aq
5Ia5bSK5xX65zym90W/ykoqaOITl0XtlEchtJ9flIzrsnKCh0aoJP+f14G07EUUo1jvppUyQAx0Z
9sHAQU61kYeMPJRiYQKWS7f7tEjbO51O11uEW2J1YRxd+pbTzftORNjISBn52PUJ4r4q6glmsgZy
kFTOhzgi8Gf+ufTLfUrbENnA2H1juiK2MGHmsHPyhMpuvLZnL1n3ukRFjMK0LJZKL9YCNA9f5SYk
G/T3iCK5Wpgh5zS5ReuktA9dqlwPQXlIVl0cE50TaZwprcwNaDNGh1YTEajX8+y9NzXp9ZA0bIf4
lTWlZyUOSRsC2kbr8jiQB6dNtfD3F6Fue0Ry3+7khi6vTn1xtMpDNpQ28bYJ2XkHevOSFOLd+CE/
rXeuTVM1hxiILoYa1I02IQkUVyJFMfYw1KEfXZkT4hxtgTY7yVW5JG/kppf3hTCfw7LxyEf4Iw4o
D1ckoBJJcV3k/b+UXoQ1I+vMnbS3F2KvtZcM4Zkrv8JszH8gCAo9asl6Ec+YNcZHB7koXyb98bfV
CCTj4uu28m2sYcJ8C/uMkABh9B5x3J3k0u3m7+4rFaw2IAN5yfWmED+NXPzl6TNzlYBEo3d5fy5f
R8Ts2bKMZB/dXvZ3r/3lviyGMrF2Brvjnx+s5s4bXLsJ0zH/SzX3vt2R7aq1/W/aJC5HpSY89BEX
IHkzdvzct/smjF851TZlp9IZ3M9Tfi6UodgbEACRA4mXRUvConyJfPHfvY184KfXeIsTWIQSl+LL
x63xWYt1qsvis69vd33uWM8iGopfQzMIuZKPyxuYcM3p+ui4mqQ7sqMooDNINBU0h1ojKYirWzMd
O+gAwThUZXsY/7RMJ7HLsKAs96s4MjVxM8uLey0DUPtKy07rx0qMCBQRQdbIUQLUDDZhWLy2qmkF
kgqAxyIkM2qiaQNxJcRBR58uCcvLooTtBqTA71Z26WeXq64888p1uvXA5AQB+RbJnMjTtlyvAVnx
5UXyqgv0HXXzb4VZt4FEIEhfm7Swy1XzimAuX1zHQJspHOmmOPPg1Cj52UJ0fnwXeZf8QvImSjV7
Pxb5vvcsEt07MRiIxSghEZdG16NTIsnEktWgcGEQcliGGYjiMoIUysWP3YRzn+TwSviuXOr6Ij6B
TFnFCdTK1S/WhPdnIKHl1IkbuURo2RbP6nDoxalXJvnKpRYgMOiX9SBDfGVqbzbp7IJXXq441U9m
TlEJVZFJCBCsbXF+cERySKFbJmfJ8LUf12n1JQfgRgRYVSsi7BfRrLHiWxXf020AMssljBsI4Nbh
Lm0savm6aGJw5IpBlbyxB7pcZWjBbxEcKCq5fG9VDCgq5vIYPwS8yB3CYptigjlNsbKLqQDuCZuP
UCOLQ29RoofGqoiVEbwlmfyLbJuz8TUEGAGp6PZdGi9ajzL6V6WetfhyURKyS2re+xIRqSHG4JLm
IJfYRlwXbneqY6yAN2uQwYgvcbsp3NTZg2KkiP7H/RIT3kdIUPoupERiWu1uVpRH+W4SfyyXbjeR
GBf2Wvd5IAk6kG+Uy2uXXLTngh/eTEliaEfr0JtMxs7hGA2HmE6pJcbg8qaRu5oVb8H9zQc1U9jA
8gGlQrbg9s2bZGXLvc31Cuxgch3NNIsxbho2rvGmj/q5LCI0m3LnkzcJNULVL8ronWJfE+iUOXlr
/F8rGq5jU0MU8yLYYqpqAvS5rdPgJVEHrLaEZEt4eAX5HC8ioV6I3wUwO0kS/jmr/A5NBpq2R7BM
FHIjV/9yX9r6CsZu+CoXwD7VhwaZ9f0QtuYG/CrjGgpFoKHxtIW7tSBsrLeVj6OL9yJRQ2cX67bt
u15V7h3Ahuhji2a30FoMWtVdH7TiaVFLQkM94Nh187HuVveMpP95NUPyNRPEgb1hf9G1Jb4Ip3ML
5OhhGLTqkkeHOnTvGG6nd8OiGudZQ9SWOhwQQqmkLX2QaDhHXbRPVHM/uQjMj9lYl1uEnE8p+heq
MD1obBXCf0ahck7H8NACbcnCJTk0gD7P9TReRsMODxPpdQpSxR0u23m7Eps6OEw/li5tDhC2SHyd
kNV6c0drpsvvy5AoVQy95d5c2KPtxh6OqKYPXoSgLmos6z5y1kuaDAql4OXzBNjcn5xpITltguSu
QB7WsXIde336QGWrObcpUl+5BHbzR2cURO00XX0xYjnIhXOeKXO8jahz+kT7Incb2lFY6eBPRdAp
lRCFo5WbyT2oPwqfzMZ3BeDLHGOVapjVIaWLfChR1K+jQyMJ87cxJO5u0SEDAhDEKFOq0z4iZ47Q
BQJXiS+kDBJ1WyBSaHvJmFqMaLjobqn6Yz2MW8PUUx+3Lfo4170zyrbcOTSyNzG1GZOMCEqFj1at
POee0e9dsCf4Tq0PhUGrPSHQztOngFLrfiBXDXEEN/iiiq0xe4EZjr9VIqtq0eiaIs5qQuPZQv5x
F9ZEbprW8jKroBubtOxxWuEBqOPVBdU4fK3IKcG+pOV+S2V9SdVvdkcRtxx/Q7FGwjEALQLkDiuk
ZN+wh7uyM1GNGLD0W6ielzVPnxobIDpOvH4XCjN0ac3qY2dysZzKfLuqpU7yEtFVLlcKX2SJjn1E
jIdnEdlBZujcYBWxFCgHCjpyB3DWhjBNAzphtV6iJRo2NkP/nbEU07FedZhGM2nAE0rh/NATdWgw
hL2sSvpD1aJ4MzDOw8NQilYmGGGnqO4MQ0kpNfHBtWUom3zR4ns0xAtjWQcjqQFotx9oZiRu86O3
xHjToM+ZMcHEVFxtB+hlzEQjrua92lOBKPaJ0ZOVjbgoxIm+NSpML2FCUlLTeVvazRPEW/cDyS1n
j2CwS+P2BzWvi2OWNd9q1Cd+pRn9Vrak/g/e8k/wFvhpYNr/5+7dpx9tUZX9z0B44/qa3xt3jvYv
0zEgtxuqBuPdMrQ/G3eO8S/TMIkosM1rB+4nILz1L1XjbtckvA6pCKyXW9/O0T0NvrxluZpqmc7/
pm9Ha7Cu8iWqyuNv//1fXLsskPQejUFU9Lj61V9g8K5G2F9SudYBl913F6WwkTyu2gTYOEJM/tMP
83B91/9XDsVDRVGg++//Es3Gnz/MdG3N4JvCxjc8CDEqLcyfO4ThQKQTHJcQ85gG0c8d9I0zzkQL
NwYgvhV02G9dpx6HLKAViPTBfW2U+ZgXXIWTsfhaOFSDcqZ2yNun7dTjZZiRSpgZjQW3TF4Scjbr
3LQIRDbOSW551NmbidFM56ObdP0ZGNMmtZJLFbkHEUcdKONCsI/SPvznL+r8BbHPF7Vs1VU9thRM
iF9+1djOaeNkrnfAVIOcjQwqg4h6qM0WZ1ZKlFqO0DXRvxNM+J4nxqGe2weVTEtyu4QAve53zBQO
sVq8F2ZxyfNx2rqIy327tYKMOGFEBJCEYdJs9KqjrVlonwmHpFy/zwaqQLprHEcb4vgamXpAIvud
E2V3eYpJUqXjMIBlUygx7zwn/ZQgjjjBrqcxFJPn5dcEIvoo8bc5yg0h2+M/Nfm3+9HNuWCqXHIB
I0Mn61+XBlVoHDWH2NVeygQTEdGPqNe99JC6hKuLnANekrxr6UJHdHqgr+uipDeyLQ2oZf2BmvYh
U6N3O9O7DRX3jxRit/oElZavBaLDzDBToMEOvfFtbKyUcjewwn/YVmKn++kIkDulY7KdiK2zOEJ/
2SlVqrZG0ZNFC0PUZcQWPqdG9pV4TbAFM6lLWRnC1BsGdGYp6SWNSiO0nRiQWIeOEDf8IP1eoyMT
ZRAdHQT/KEnsIJzAnevJxIWwtAOrcV9xx+S+buq4yQiBwcxJNdaO9m2N4bfN+2jnLo/a51HNuWZE
ybtFsBz9UcLbQKyQqFSx3zejErTT5AWr6X3LMVeeUHO+5nFJFAEqdyWBZu4mgyj+nAu9/jRM5UNB
frmgZKNzGS+JliG+Lh/CbkEQDvx1Oi66vdW1/D4NlQ+DTsar4+fUcQwVdkw/MovjCfiP2YoMRxC5
u96jijR6Ey6UqJHLf0BktHXM/JkO/zvRMCc21BPRj90/nDz+7pByHZu4K5cgGFv/hS3VmQasSmfy
DolRT7CVmEK5kbXsNBMLi/6xN7PX/7xjSL3CrzsGTBrDQibhWnC1/v1sZY1aRzQfn2jMxrm2bYGE
LHxTHAxofD5Tars3ADJyXR9es4U9OMHkhMAN4AJ27WObRO+dRmY1Qv7hy3/+3/5un/VUAoB1Tqa6
Z3Dd+PlEqmtdWRZK7h0cHRZPFeP051/jSgZeBNyXP5DugC+9+Idt8Dcfa6qaKVBjBjwx85dtABEB
q/SkuIfCyt9ny33GLatu3Cp974hDCyJcIVnnPv/n70p15a9HqKVzNzwjLlN/uUalkaZ7EwfuQe0R
YCXRB+ZgYEmn/BLWKgTrWqOYNIKaMV/CznnOUgKpmlkf/cpR34ljoRdIaAOwEc7+cXFnp/iIU04y
oZotRNXlF3Qfe6L2ok2ZMh/kH8n9OrezbW4XDyYKDXoeyeeyVR5L0z6VIz/14pDqm9kVXt6sD/I5
ttGI2LsUOTb75oNtVNPWsbvBz/LiSO5LB8NFZHeS5/o1YoQP0QctmhFj0qMOA0Sespvttt979SWD
N7ENhwkxGlmEVjgTGN6Q8YA7GTEJ5+DMybZZ06WcFjO6xK75Pg/WWQNys5VpeXUxBwRjUm3YDDat
jUWcePJ5vWC8CirVHNF/s9nqhlhZxMTJbFu+kS/Pxli9DJp4LpfWjbcsT9gEc79RRhVtBQDZiAMv
9PhxrcZ4tZcVMYm4OixOhwi8gbDh7VSXJIqW2ns1ICgleaza5G3h/8MeoZuMmf79pO0KoRE7og71
zsNv8+8HQKhD7aBUPhO3rY/YFXZpOX6AMLnulbBDWu0Bq5kRN2s1w/OQKVDv3FHWYXTegLed4TiP
AWHFxiZWSSkPXfWgudOwyYt0YJLGhYixim9Nkz8NBdNQdYgucNNeBro7yBbJyM13Ayd0BvbQB2Ck
eJuyGaBgWN8TJ2/8hT7kgoHVt9wp2gIrws7tUPXTHJ8QcWBeVRTv4mJ570v75OiJijvJ+1apxzae
nrxqanaJEHlUXb/XM7O9q1bzN0BoJO2Gy/Nch3hLXCuo2J26bJvU60dDjS+5VT658Cpo7Lb0RytQ
NrWmvxK8Nu2IAtpZBbOWfPAy+tLK1qJf4K8DQ6xIK45oeULUhwvq6nLYxaNCa9HazG287F2Qbd1a
fQkr2AVtZ2EH6gi1yJOPaapAO8bsahOFm4bOxc0JSbU75b5Zh+MMQ3w79s4jn9v5IWLmaGiPfeGS
mRBPiH7rgz4mAU3fZGtn0127pMPW5Rdycn4q81M/AUKdm/EJT+H70iC5KdoaXVQ7bMBHA/xz+L/D
NH6Mkbb5jgVPyEbskHkpdv8VicAMwGAOcX45UIr5rbb5UuGcUMAJmck6BKHhAXln8IV/c54L9mRe
S91+eWNohrfNE2mJC0a8xtB2phYia07HzarFLilGwJ7AE3yA4ZfsEIRCPEhJX0wN9MD4yNgb2CUo
3MXs/maym6BmbQyjqP0sS0l1y/RzW1rqsRYXZ4MSkUuyUeAKH1+mFa+LRWIZTfNPa5R/TK3mnKQQ
2+1Y9wlLwLqJaqoYGsAABj4V2vCOtY9NdoYFzI7qVAOD3Dljtzs02B7Yu6vB1xfv0YvsmgwyiO9d
4/m11r4UHK6bUTMe48lRjoiQzuCs1jdi/OyMt+FSYu/r0PxkNda9jR8QVy5F0MzCH6lydWlmqP+Z
DhpMjTErWrB8q+SlzOZzqoENmirV2BAc8jLrDaISYbj25sog84n+Goaxg5lxLY0zwhU8hXJGPG1Q
qwNyK3F4TwsO9BEtepXUIFmMD6RIInJQ3kAJPjJoBWCS4eAxdEZPiIg30Ca/UCp7ilS2f9Gq9EBa
Mu1IBtdHRqgWo5WKlvSuHJSPWJCo2ZScYk1S6rskJpkpEcmcHE/u9NQpI6rFQcGFp+iXtRWNf42j
ugfnvRD57APd+GJw2MDewOATLmh2p/QuS4V5sEBcWH1pyRbfdIgHNnaB66GCabSZc+PN608hSLWG
s82xnTiOqV/t4Yjd503zsXSt4+Nuwk1aL1gyXYwFdLN2dop8yIk/ZcX4owHgQ/ksPHBmu+9IS7ab
L30zPOMV+5qZp4wKW4NUHftJBZhncXD1tiVFJ2f6nFvWduhDBt393soarO3AfdbSafHFlYJ6TJxm
XLy0+SgEh95bBluJhuH8MfeER90xwIQV9sYhYmKXc6ovFVf/gN1xBfpG1Rt3L/QDsnsVHS+jKkIm
8/wyluGzYIwQ7LXej12Ubmo9/5KW/Doxea3qVFyKFu+0Yteqz9D2s6dzNVFSFdeIQqKHQ8QmNe7m
EfuhsquYHWRpfFBmxIn0/aHmJJvUWewNFU8wNWbP+6vTi4uUn9nH+NTgtExNDua6oorbmP2L4wFH
7OsPmdGjFHPHLbBmDzu1GzSdcIKuzgv5ioSxlmTSkpLLOXLtRJhTmO07d6BNH+cY68xS2PHfwuS5
7bzenxZOmrHxWAIEZNJFSQmo6GzGey1On52GM2na2shoMBAkddgfatjZAYaQoB8byKOO6dBlQg+U
uGgApuml9hbcTzpdZ28lqUw7gtjicrso+2RmW6E4/aYkXznKyX1Ip3RLmejTgEFr1rhWR1720tXt
3pyJJ+tVPDuPaosMB77bPhNKVGBL1TauG3SF47BTC/WiIkH1GUduFHPoNtZqvNae+YX0EL0uBgZ4
XDeTcThbNuRyI/pukAWWR98LE9le0eBVZjT10tcFdei8Tre1NZGO3n1WFe97WCQHu8aktYTKp8xG
g+toIE5Xn5Czas7A0KOrb5fngtPLZkGykDoESPUOrpHR2yJkZafKT2SBvaeprmJHb/lHx+rz5FFq
c2wtmMr4vjLi1zB67fRzDlNjo2bUwFLD22s1WNQe1Zd87bQkEUacYdfhtFxmHLuGx9Bg0ix6UcQR
NNns40T4HNsTMV2Km25GgDUUWk330A7rizLku2SCelN6eb6FVIXkknNun71bIxxKJ8+IH120zxVg
OFBoVqA3phaoJpIRznHUIqDBJK57nlvvfRYftroVh1qUf4rrvqWdQMx9E73EOtM1IyXke/rSKxX+
d+eV6qD1qrSPaaI+0SRpA8XplY2urJ4/mZziy7YovmSVAnOXGNclTfcIg2ZIf3AfFU/7EacqrbPl
DePWwzQp6dahinBU6vm1d6JLT0jnWOKjLhWcIJbysiyaif+7h3RajyRLF1mgmau55TKQbwfHfMjq
s040iRRCkJPi0kAP8f/tpeyBCWArZoEtObJWvzGrAkiSbT0yXF13lUDEu0TU+MOqUNeZYUSouteg
M4aaPk9IHuXS7SYSBYoiBcqqDuO0mYWME2f0filzd49cvj4ZQudhN4y/+7W6X+ZsPcVNv57SIkkF
v0kTv+WAnY0e9JDP+8aKDqbrnSO3cNF+9vdS/5Q15aeWfJ0dtkXEU6HOlWPCeRw7YBCyVNsPhn5X
W+qdCpcfKyHpzb1+lyIb5KT/wi7OZdfMMDdFEJaGiNGIRfW4UUgnwe97Xt1xh5yPHAIl+zG0ycO0
FoBL3fKHpeV3TvxYJ8w91iV6CMMZ460LL9SJH6aqe8Gz/LFBiFwM1Y92Qh6um1vN1d/cwf5qnpDY
v2aj11Oarn7oefSg96qv6Yi9yLBDjoNIm1EGAfY21/XhZR7yH4yhzmMjhilmDNxs5dJHMczFtNsu
buwrBMRscmgRIHQLK6i94qtEZEla0SQ4WSOwtE1la8hELYvDVYdHNBKTe6rrvYwouepFULQGxDR/
kqIOGSaSsaGzzsJxyyGqJJBBJbZJ3pRTrpzUJLtn3B3upEJqJX/RzAnWk9K6Vs2IjCe6GGl9Wz2n
Wf+9E5HDcuvKJbmvJKulbZMlZJxNfyS+ZufIsByZjOMK9SCsrCKIY9J/W+/Z1lsScYv1m14VMO3s
+Ji06pcopfozjSUktnBfioKGmmbvNKyemTAhXaxM3yuti95HLx6Nm/1ie6cVtN4hmbm6kW+MFH6I
TiAcZpgmExPXsSf9yhM+XgZxSRX3EBKYrJtGD/ejtAJLX38zF7oQoobZp2AYcdd7Uaf4boWDryYO
bm2HV2ZtDI8gsQX2emcD9kp5wOC8GUw20xOEbpu2T99Hk4KcZSk/5hFEcNvyBXpd2Vg1IXQR8WvY
gWd630wvW2IlN/Oy6EFjv5OCpX8QpT85SQzhJtU2OGyz6A9uZWrQX5hyryPvrSXk/SHNOSJccLez
+DiILi+atgQeKS/MXtytLHMpBQxeNf/arCvj2oxsAzVPv+NcfDdnGIl9DmaU75e297Gq0JWLABnp
qhoTxqI+pbpLjQ3mxtFZPigjMXponY29HWulP3A+JGx6o9RE/dUz2uihJPCw19atZnvx1oaM2ZOL
OS0M4dKkfnP78KPVCnU/gLnWyA5OPrwVNmndyQiohRL5RU8uiIbAhANVGCEg+7GtTweHemr/1lWi
78MeM6+xvW1EHdNe9aCId6NG9aDtizqwCGUx2yXxI8JhKSOwKd2QrZ+Wao4JkWN8EGXFqYo9Efb4
2Dvtb6FNRaCclnOtAbwNRwoVdtp9Dt167yz83CgVPmk05HyzgbREbuW5NfVwSwIQE9QW9rbBoIma
e7ktUCLTl+SfspX+YR6PVXceoM0iYmfzxJxpkhjSlh2mX1El1XTIyk+6yqWMjK+vk1V9SD1SXTP6
4FsFOPdq4ihHOMXhkeE7NdxHMmfYkxtG067nPimJFm9mj6pEz69CyFC+IRbnSzIkgm3gXve6bI6D
QlNHHICMTqaZDrumvq8r4wd8HbIQQggFGmgjwsdHxZH+A/9r6D6Tl9qxW/AYs7aGHeqIoUluADpo
TKlFJQYL4mPbmt/JJ6TGQ+4mhaQfiaLe46SETpFulhjuuvhJEyjRAdnwolBJg4RxDgmR8t2q7I2x
LUSfdYwvTiHquDDlN3aHcZodPJj67GMxz/dpRXV+rJjLFYkJjEOlMZevK1LhQrvLwb+VFBuwxBh6
sLLD09Bju8ridkkxjsr2dOxp1uMa4ee1izKoskE/FGvBeGFKA32mMFzVZnLQ+ryn6JRRNiosCKCT
ENqmXyOTKoymXEaNokSb4lQozCdyY7Md5Xsux7FzbiYtDkqlav10dHdeQZBWZ5b9wQs/xh28mDgk
bQhTOui6QzlUACLTKtvlEzMFqAhHLVmOrWK9RrQemBXUQVOGJ2Lwvk1RNh6xE6XkuK3vhfrSix3Y
iimsKV72NZlCaHsh0+OSD8mom2mt+jjVzr4wqM6pKWWl1YJGwKyyEzse9QvLL7Oz7MnkSvpOeYXN
PLnPSa7f56v1iKSEnq0WdPCBAweCp64MaL3FPraaJUg1WAsaJC4O3VYP1KF57DqTmUCVvcN8YwIH
B4lTJWiOgvbpYlEN0/SzrpvKloI9oq89uEzPn8d8W6gddTWlPi7wGjeYN4WhovseAp4WVVws1n2z
PMUwfNWCg3q2dWWbe7XvjZ2oozEKjkb3aIdoUhaOZ75h9wMaYAt4Oz5bGranmh7fITUpkHopfHLO
KX4crxr1B1ptRYSrpSXcNJggOdrzW4tChEssRrflyIT/gr20JEY4Kgg/ZZQ4M83pgK7t9V75EHmH
okqOVXMgubJBY73LoFpEdV0d6RR8Tsz+Ue2mQ0VFSiMlEAtVgsmWacdeK3FWc3EGoIydAsvPRAKT
ltPoyJcXe3UOICTfRlf53vZVgq4KrK7OCK7B4qoxLEzShFIUWXEt85taTz+THQI4e5m/AvVRNt2Y
HUeAuVmhMa8p8bp5+QjHxe7uQ08/WL3+LJHla3KvNvk9qIrHoVKTIC+Sy+qluCvy9uC1anRuKvub
NuSvfcRkkdAUeA4qSTk5+yNYzG1IkhPXIusV4VckCHf30IGaPSXb9FyArCQ5mGtdP2Ah87LqPJPw
fbL7x8SknrlJhsOywsfWLeNHuOqN66thg3Fe418NDYj08iZSm0GEKfyx3nqUNRvYpEpXuee2EfIE
JXoS0rOTVuS43E3OIeOsEFS/ErSwwiIzOC+Ra6yqpypGa7BZ7FY9yXUvDj+AYBJuPRdqeGGUl5CG
7Dq5Jb06J1ApFmCP1qOgnAC3EMuKZMnQTn2WIdfjiqmdahGoJJfkDZxIOqZcu+G6/REvHw7IeJsu
Y7QmouVvD6xxcqHmPwdRSp2wrdxdGhkfgcInl3qLsKmBK6tkle4jExwOJa7OhJIpU+PuOHA5ss6k
LqTEMiI3DMsUyMCfN5YHHM6A9ApSuCnPkPdOshD8f6KEfxIlmATI/1Qz/0tU/Uv/Fv+bIuH6gt8V
CZrq/Uu1VBpp6h+5L39aiTVhJWbCBRKCfghZLj9H1Ku0R23XVj0cvria/5QkGM6/VP5g82oOvSGh
VvjfBMlYrvHv5X3VNekNI4JCJEBn1jaEauEnKzFN3ySuFne5szWqcHkW0emWKs2fFjEwwpsYhfnl
uvjrE8x8z/HhCOpltorZ0PpAIgh4XGxye5hidJMn79NYgZ8eKhMpUJPsy0V5iB0NGsDgXtpWAVSM
cT+A5f0+V0ryUC5r62vLQmjAnKVALhS89CbiHnuOMFq1+rJPnei+WJlvTnH6BWXnK55k6u7hlBxq
E2VaNkGRpHy7KxyPKYRJumfe0GwqhgwIejJZK8VsZrVQSxD+yUVFq9z1o1w0CxBMZ3elvwSUmCoa
QtXfXyC1rNef4qe3ka/66Ve6KV5VEneSbmVim8ajGkg9sAbWfXyVi7Sg8p1pxs9S5invkjdSq3lT
EP9ynzn1eBHknVdpp1y8KozlK+W6fPltVd53+xiSgXkPuf6Xxf/86fKNbu+Lah08Y9LODLsQdkuj
oVwaxapcuj3QZVQRbqtyKaKCgilHPPv2ktvbyJfIVbxdsa8m6BP/7sk0KFYU5eJtfnrH673y5RY4
2t+NkGCpxrWJr//sL//T7fPke/3yUXI1FjsFJVg4aH9+HzRh5HXKdUbVuo+3HFbcsuDpLuVtIqw9
k3S0ykVpYAUWccqjttrLu65PpORSnm5Pub6HfPb1SeLh2+pPD0NH5NOku/a6KJ/1y9vJ1f/5YfkR
P/2XUU/FOfYSsLieCEekG4XjS3wV+cwmEi4lj2HdtuV6TqNKrFcirVI+ST5drqI1T0/Tk7xX3nF7
p9XueZFcz8Xby6XbKxHMoMG+veb/s3ceS45jW5b9lbae4xm0GPSEAEGt3OlyAnOP8IDWGl/fC4hX
6VlR77VVzdsyjQFqOglc3HvO3mub8JKpw1D2rwLhokDhRe6cUdPVvjdbL6v2qYQWfbl/yCgQFWhT
Vr2A1ZnwEWhG1NicXhA6J1ZvqaZpBOsQduiRUrPPwvpojJ3gUgEct1M42MUiBDdnl+TvTUkij1Hj
22QuO8vFf28ut9IHPaiRT2F6fsxysTxxedz31b+95HLjcvfywO/nLbfRdKbNDiHcLX1oy9Cg889u
LANn8qrDNAuNQITPpTAcoV7SvKO0YGRbinZAf2kTL0P7UsWTaO8R5lvRxp8B8QsbXsXlviXUxIlH
GhZqec+1hB5AN0eMLk4jXTtWaT3ulvLOko+8bH1fLLdlulI42DuZAs7fx1TBjIBNGjGw4x5Rya7m
PCEBPKxIvPIDFN5LXHSiSzRiJ+kepgNceNOvmd1Q/7EoZhJ239rFXClsQrqtYQ/pdLmakhWjNvwV
ctcCe5mLkZHcYw4LTSnHmB+14BJQ9C/2JoN47zkd221C3CZS+6wp3YcCbtZNa5+2H+EXB6uuYOBZ
uGpTUfHcQZoeiTGzdQzh27KcyMAUMZxpcyDgslWblYouBPP+4hILyW3SdMp1S8bw4herCxNZwLL5
fWPYiRelJwNnqd8tF4uN8/vqsgULUnKVVKWZw4G0XMSz59DIpB11ACa2gS6Ke8G/lCKmLb3SITmC
7UaGAJKMjIe6ptjVOVnVXmWrI2d93hGV/7w3ft9WJiR2GZ2aQP4QD0KeJxvqnfWeBhl/czWHf35f
X7ZKGWTGipgNAD1K4ggIDPdxYcy/sAKxKmPRg8Buvh6Y3DWUHr9Kj1gkU41GXdceHmbk8dOqNXsB
qS8lkP3vTXyQkAFlEq0m16PssvcrE0wD0cYQmuBABBkRUrmEXXq+KNud2mNZ0NvI3DdVbe7p/KtO
aDJ5RpHHbHmYFJpkvktkcgCTnQN5bmUyo6GLcKsjd3wE+q8Eu/pxeDeRZXs0YlhJ2dNzshV+Ifrx
SfidVT9I0Oz4J4vr+Bp2m8J/bcEczflz27F9Xf9QinMJhaDeyoFDUa0bZHtt0HnHhqkR6TEa28y0
w+nsi1dKd6X6s/WIEJlfOqpsxbKhgSaD0zzDoKxwNAcfqXKE8polxNwdWnOb+C5ABhZaev4ajLt0
+pLldaT1tBP3IWFYPrUz2u4YdFd9bHfUwXv1SVdRje8U5cCi2vjSWXprT2Cn8haCxraKTrn+HCib
EokPsWMySQsHNT5mwamiaS5uQaHUzTrvbFpsE1iQlg6psqn5Oqlw1gw4tGyS8CSVdmthioeiaQu/
hqJeGXDX+va1GhzSWXhFr7hg00jJExNtoT2O5kOWbPr2JSWpoPWvRfNT7zZ4fQ5obkr02t1GC/cR
CzyCu5JdIFDcM7f0JwgF8OMHg+Ie6XTi2WeJaW5rFH7mVvno/Qnp/IYgDpQGcnxM611X2rl4nuvP
HbLLdaLcQ+UZSVt6HelsUOOyNiK6tl8ywPzX6tkU9oO4JVwFBivztYt0SmtHSLaettYpk3qr3Nok
9NSeCSYj5PwyozqemlMI4g7Iqx179F1WxFGN+m5QNhDg6Lpo1VdjYEc4+PnJjG0pJJrE1aejKX9G
E1NqhklqNdNRhNEpOLm+MatNMIE6uMbtIQr33cRxodDVpngYk4/zrNYnn/3oUFjz9x0RQOJvIv42
fSX8gqGDFp4xTGA3HYI9mdo+tGV+wG4DQFr7xTGraj+DaR0MTik7ZrOXfuXVLYvR5BMKMn9hfE8C
9Sev2bN3ysa2NHcRIR3IqEpbB4CJXvE9p0k52OHg5pk7UlYH3mDZWXQiySSbe2W2YR7EBkyrIx6L
B02gr3W3kv0kbumE1DuK3F7lDLVr5NAU133F1IFQC9g1lVMg8UK9e5xgrayH9+EpoHO+lax1ot0a
eYdra9V1R61xx8gdIEmufJ3+ebJtm10/HXQcIF/Ruy7wUYkgqzdwanr5gf43ySHinYKSKryJ2Sk0
LuGrBpZnooW3l8Chqnb6Zin7mkPB36TStajomMFBHlLqYIQ/iNcqwrBe2H7gSKqrtivcp0nq9P1B
hiOHEVZaIctkG48K9Jq2XTXCMao+G9rBtKki6d6aF6LOqmibYnUiiOcnbDrrifwZba2c6WZhcwd4
nFOwrvZ4rQvV7d/inpz7TQRoKXOLdMOyKH+dAZgMnNBpCE8rHV6lFjZRQA/O4Tsn0M82TtZZOaSb
bEsEjtC4nMfhONEzW6Fn8xV7MGghOyHQd3TZzRMLJ8VfFYf2VVNey5Zy/brZtg/yTw9oerXlo8EV
QqBCUfJcFRs+k1cjWDrKCh34lWX7T8ULqik13ICwg2CP6Ed0c/mRtAiaZBZDsYTBqj/qoht8Ejg3
WU7b7oSPhJ+rpMJMw70Oz5SuKpTqABqespf0hM/xot6FdTM9BKE70cIt3xXlEhBuTXVTxylO1zdC
KbxRkpM0HAX1VHkHfwYHP425W5rAOA5WcqPENEDYviH/kdQtwTpVQQd8Czz9hb6a9QN63iFBPr5V
1xUk9FWh7vzbdIhVCuTr4QV5sDluKID18bozEWjY0EiiV1Eh84wSDd0La1snnOtsL7RphsSouZkF
c/QdC+GuCTRg7yq5juOtZ1FafwAsbSpODDZVQYWuHzmIMNQjCOs2Uj81f7y3wX2c6DcSkdbYYbRv
E7i8mAof/ehXP751arxiPbkKg5cU/UXXnGT/0gWDLXKF7MbOFgllMuH2UTzbxt5RJwiBkSXcF6IT
gmEsjpJwqOMN31DMqRBsd4k6cUXkI2D4WQfSUL1ckdnR/TSBH68uwWuoHnj1+MCCJiA2pFvFVIDv
ul1u+gcq/JLsTM06o2jdrjLW2Y5SrvHpEL9hrPJNUCGXd+4ID3Rb38u2sIpcBHqV8wOpefFSjI5+
BTe8U29K7E4uepHDeIWQorx7MPLolNvGmj3NWMe9Lf4sGA6e/XtEff/ROFPO55NLNgdD8DJYDs46
MPv+k3o1fxZb/+SfvqoXFIPaOaJPSO/Is8liFNhjuYKRzSb446F2BtvbEny0CleBLa0CV3v4sfoq
1u2P2tWdXUCsxFU5Z1v5OjIoMAF4UondRA/wEr2gvUKhVL1oD51nK8YqVZ2hWHt3hDL8GyQnHtrn
bt2BcHXAueeOd/XQochP0LHMiFARG8KKRofXQGtlB47FFCp3ms71+/UuYY+DQ9PY+Xu9KS7hemgR
zm58iGdo1VeZN9l+5YIP36tOZ+PAlREPqm6XnYEwGXSAnE8EOZDSIuCXsiu9EHri9O8eCVBHMq4R
/qzqs/ADqAM6fHDXH7Ts19g/bto2vYlP/j4+IdYD/Ih4zIvOdNrzp3wT8ak24c18E1gZMuK+oFwo
SSD7NPjUa2BdNLeCfJfbrLQCk2kbejy+28gJbzV0BArjfO0vIkcYZSJWT0/SXSa9/lF+rs/wcd3u
qh0HitjX+KDbisPO7mIGVPnSbO2oHOtzd6123uadSJHpOB3Ls+Ka0NC3BBgeocufOLwJK6StMxH5
tKrujcc5Y+USbIV275FHoIRasdI5am7w1uw0QI4f49rce/v3+mM4pucBhd0Kwp2THeV9dkTeNLkA
bO3YFtaEVa7SFSqEE1ygFQ9x8lPiWq5sR9dmp5t2cY/PxV14DR8Gp/2I7tYKcdJK/FU+9+tiRxEf
HeaqefNf9GkFAP2uoF4DTztLLVd0sytHcjlrvDCSsevwDascV9hBbPZYLHOM4f11eqiOKAiKXXwW
tppjHLV7Aa/es7ONdc1sKBdkTsGZdgIw+Pb0hjDRBg5tM0KJNsZTnSjjLbQ/Ti5vKX/Vxt8wKdkl
B3aH5+jeHPtf8dncdMfyI2HWQ+XrVfz1mp7Dh3Ht/Qresp/pVuSbYIzRDtqhPVkCGrcV4+cj1kLZ
dtt38Sm86bmtM7asag6qcHUXvzKHB4qDPT7RERxWd+uzfYcnra7jQ3mDBvGhPlVv5E4DcGfO8lG9
RT+IFjhHvjM8xof4ID+RvXVFpvYUr0WbL3Ujn7i0QRPyBp9EPTH6uICmHGqF2tHY6na+D17nnW4r
vKB4Yniju8UIV76TK92eQjwn8ydJb+QEXTgl7ssv9lU44dlqNx0it36aDj5jTPOSx+v8xNkp/lr2
++YluhCFwP8DR5EDQ5rfK3JIgGn0veIRI2sX2DeQlrEm/Womp3nhPg4mkgF16WCyRuGrURF2wRK3
dcSLnDM+p8/oUSBjKba9fiV1Ls06ddygU23osD0Jn+KJcVm3NXfYCR6HbnbV9/522A38ION5+Fm9
Ie9CA+uyv2f3nin5DwIFRjt/Fi6TC6Nsm3NGiqQtZkjxuVde4424g6O7G8jkWHWlO60xLZ2UE72o
tfGQfo1M7WonsH4SuohQMQWeYA3X+MU0wPu7wW18EDfGZTq24y0+VQemFGhiOVbENzQV627rXb/C
W89XDXIpXqEY6Jkq76ML9reXYRkAl1HCmwFIKAdX9VP+BQhyNvKutM+WJ5arJqOAAYxxbXz2J1Lq
EC3vMocuKku1j+ZS7q1P4IdEZCDqJjP7g63qLXglfewC9J5PPR39yK4fOrKvKpr7q+7ReBGfqgsy
6hjm2m2eH7xLn+U7HzEqID045Vc3HqcXTojdJ2oKPh5iRQZjBjamCP2pZlga12jDqtW4H9ef3ZYZ
HmvNB+VsOv4KN5Ed2P66ujCWcpp8n9JTP27qp+TCkJdc+hPfa7yFSbAWDq2/ki7yPuAIZQpkS+/i
jrBy0p/X5o4DXy24kQ6xk20HhhvSSS8owM75tmkc7e6/VG7hjNSrVnT562d/+xk4yCM2oJq87XDT
j90KCZAdXfjcpKlKDJLkQ7usxl5Kzjifxs/prelt7af0pl1Mzt2Ra52zl+Kg75pDQBrQgww811i3
0ZpTmnxlOkgdhp32adgqDM/VjuQyRziA3d+UG2aovPLmipLhgTlF/2XOf72/7w75Bl7EV8c4sU23
5GTZNGrd6DG8xTftkLn9g1vJtvQiswvEQLMc+anjyLxxzHrkTzj8gOqXQsJxuBafx4/xo7hW9/gh
PTdHsFln44d1Ce7Go3QBkj3tvL2+Sc/IKNaRE719Ro7wMBw6DmdlO/+nkxDXr8LK1p/lj+QqaOuo
II9sW6LdodH+KiZbFK+g8lnPhqtXMzjN4VWEHh3NxmVevEdkug4Jkl0VO9YLN+CRRGzMe638BH8/
cRmnc6Jd7v6eALnJySJcmOvJ+BIRrJj+jTx1fkWg68a9uWM99vc6+1HFEZs/WC98iE9/wwQ/ijp3
UXjFHRMrXTYU1kasj5ay2x+Urt+34RjAUaRTKwAesZCKlq0FZLRs/a5GmcTI5X10YxVCGXfhT/2m
h83giO+ry5Y/k8fknoiXpQq1fB5TRCsawDXoDekx7qdhR5LNqvT6YodrzJaaGlQnPg88PIdaeEfz
E0hT586pFmUnh1ugYyi2OKp7MD/km5PlARwZCe1Fpia/qRKfBfB8wdJFFwWdFAiYcguFatmqa6Xa
TkCrFxTRb/TUQqGiAPQfQKq4EUPOAj3DZVLnuwzrkByaVDDNJ9+sCK3zFSokWfaQT8gtgbqy4J1m
/eKolNdKpTa4WDYX0duilwzIoCaFMv6UGp3qCyrZKGBGjR6KBtUwzJPyGUKenMZCZxo0f2KqWnQE
xEg0MD2E6J+x8W8GxJMy8sy1XgoXarTbyq8SBk4+E9FV8Nfzl6EzDLud1ZvazF9qjLk9smy2g05J
I1TR3i8l3aXGu9R1ly1jadbhEjqknp9uIoXy93KxULcgG/zz6nJbQfb3liQc1wflSUllhrw0f4lK
l6vLhVhQuOp6VmBLHXS5wCFQomOb66K6592aFmzDUpf9XauVJxQ54Hi57ANd2AIfQo1mgIob5srw
+NeWBkLm923LHX9cXR63PC0WChobaTa+S8jjkAx9xWL9JQ4ICVSDASBuOVRFzjONlB+kRpb3VnVO
mmIG8FGk3I8WytxSUoZNhEI+9XZ960eO3CqMRCq18mLu4gwz2mjZwlN8mLIAp9c0XHNRz6DqlFQZ
07I1OjhH7aUtK8ntBL3cT3IBfIiqOjVS/dnAbr37fW25w5pBn6FPzf5vNy7P+3192eyGtZUZBJRM
1Fw1BnwZLQh6oIr6ca1pAb2xZXu5ebkgkwtZ0nzxffX73hKYEJYekkP+esRy5+9XUdqqAin11116
n92wpBNQiAXW7kREfugOtVNo0QVdyfWIspbKJmB5na93ZsQt9FG1k9eWNLzliUamg6Xuvu9btvyZ
A2lOMwBweYKilzVK/PkFlosSoREcmpqA17wgQmR50PIkqtd4JqQZfbo8ckA+OAHEmF/q+9bf15cn
LE9dHhotENRl8/v1fj9yufH76d/P+f3yfz6c0DawtlX3+MdTljfsDWjNfUVN+/tlvh/35yf72/V/
+cm+37rUYqKXrIjO819/7N8+/d/+ut+byzO97+/4b+/0e3N5wO8/0AL0auOYV3//HMsn+bffyfLH
GHgy//nj/e2dv//OP/6Y5b3+yyf4fovpfWrUJ9p0byjksn02D/4LOWm5+OO2P67+q4dQ/qeu9cfL
SEvT6vvhy9b3Y5aXzReO3vdjvu/+V7f9+TbLS/zxsr8fYyjTQ0O/zV1QUObSi/WjMd/gIt0vNDGs
kxA457/+j6vG0uH8ZpH9JpAtD/8bjCyn1iSbWrv5Vy+xvOJy8f0yv99lfr/fn+bfPu+PD/ZvX2Z5
3Pc7La/3fdswd8H+v/bovxVnoKMH/n9pj17IG/1fz2Hlh1n4n/MMfj/zP7Aoxj8MVHWSyYkGVz9S
n7+wKKb8D10DFIIjG90SD+CujMZv8H/+tyr+A26IJBqmgSzI1A2c7//koiBCAopCcxFIgDirhqz/
mQjpv/r/oV0u/BVDktAjSX+IkPxR7ZOMXvmuFyiDmnL+lXYlqSV9eAFUVR16RYFsX+Tiqmzbjwbx
3m4UjnEvtefOJdFP51zeYRLyN2E7RTZpSJ6jqSkNqt53C934CCPv0g4iMmB9YM3s+xb4osLbJFEw
rnrfO4X6oRihMo7iXlYIAql8qhStXMXgJaaX/kNXtWI9tZgr22lrttizDb/Y9iLlqCqPS1x4rHQb
xZnKksyuId+pqpA63SgAG8/6D8MP0qNq9m6kw3CTPFYifjIdexTCkxEz+w/KC9Z5YSVZGJ4l0B3Q
DvpEptMb1MEm8zKWH1LpqBGcdkl+JLOMjlPcdi4m81NCgu110HNaNKOuIj1Eul83ESX3Edt60RTW
elAIZCMcJt2oJlWG3MfTkIQxznWZskqrmS7xMlVHxW0EwGbL7UdFGATu3WZEqM40OpENYOpovFEM
rPWxOGGPof8Rkoeil9hDJWGgrZA0JUJGZgplixU3bCO8etjU5ILG5TQOGN/Nh5SI5Bq4DBJ9vIWy
Vp9QDpA/kRbyvWhoEYiBcJdkiRSF+lkP+pumVsw9dRc41UqnSZ1VJaXsl0mezZe0UUXh0BfWRc8n
rDfWE8LdDxWSSFeM7SpWKreJR1anjbmb71USpO9NwLI3q9/7yMptLaM42aQw70VJPaMx6FfELhBp
k0DqGgbJDqWMQlogbcmM3/d+Q89bASmHQOJgit1J7sTXMK8hV5HcxXJEyt2AVVpWosMnexfzQE6o
NgA5aUMsYuEojN6OJ+lk3ai1m3cBk9paJrWZHXzVaCnRwCXRxG2YlK8Tmt8mOzSGUbHD+dj5QEw6
hTT1dgmbJh9lfwMknxXl8KNJ/bsopwWcjooCLxgauaJ074nKQyHJx5ioYsymlzwG6Fb276qfGHSA
o9eyCCqWzEhmwwnBtILvIYZOpIUDBNu0onlUW25Ykac6wOA41pRKsaQHLJykTSySEOtnJZnoBZ2L
3tooI2CZEmfP2leEftP6BJa27YsMmW3nEx1E3F6FBd/gMBsKetXYKYrKO3ogHzpZKx2jrC6B0p88
UsKkGhpPDiSD5IAcubJhrqUweAQiC5xuglnc1BJmPuPcqGl5Msgn7Zqmfwruqlw8hNWDmcrCJlcz
4tyK6WfUwIbLcvmnZpZn3P2Y8ESORRWvZptQMoAuSk7DVPXrHOvpa69dPfLSt9YQCk4HrXXdeMY2
oMIexq8RqDQNxnELoK2DKrBWJO1sVBEiFvr81fiSScPXKHTGJui0c6kPu1aqZNegTZ5rRPpNMdbM
YOiu4xjg88u1jG69TOGX3FMWoDDLrXKje/6Nodq1RO9WdxdPrqd1Zc2+weRsZLnGAKATkVHgjzNU
o8TCjSHGz4kxszSctkEobgk/ssZJsyVq2kObOgCynNEXP8Rp/oH8iVaHrLqG124MnMXkpZCFKpgZ
Phi/+tHCZHTSVFU3STXtShiNx6THN4E25mEoLe8pSJN9mTympJeumzD7GMldcXCIkpWW6fwxefBV
FCIe3l65hLO/NFGMC0EX3X4I+mfDUtI91mRPj2gL0ZXuenMXxoF56xQyKoqOpXSHmtQkdNax/Bx+
dhBo675ojlgDvvToFzD+52Qi3CMdLQphsfzVt4gOUrFH8z2OMCLEu5Gm9bqvf/ih0p8VDSxBniAP
Rz3lKrIuEfH5iRndt1PseI6lMGCR1QRCqnLMgpGpzAkLyDt/BezJv+kbycDsgBwM2QfSFvpaYQo6
jvYVZYdVJ1gAD0rxGBs9NCPlMBTgQtDN2VWgPqUFbSMFM7BTR7txSkL02zjwQc6tFXzSe18SsItI
9Edln+/YaE9l6j+V4rY2y0uPfmcoCnLWo2xuNUeuV3nyLaWWH5OEzlGQ9vtaQ8cm4W7Df14LFn1J
eVj7fTd7imhElXFKVpakOyYdkAq5j51YpFxPsfWuW0a3TX9ZSfMamWoMGAKPx1hQX90OpCyvsJFe
EvGsJjoIo4HhpSmIKMAZtaoahZRjEdWR6KPN1wuUGBaqtDDBTqB54hUMBhIVhX0nxH0blbYXi/GG
jJO5XqbsuorTWp+WVwWezTWHaZnCvNJZ0b8O5J8d9ABlwWSEWHMyIJosio+hXpxIYlN04aLSCokC
vTsbassZshMPqmg9hrWgQFwS4qvQilzAddwJEaKzot5qMDSlpn2cjPIJTPYdHOYIJeIlIGV7RSzX
iyWxW0pD6fYgsnYkXVA+xgWX+sQ1grLcETE9bbt6x7gK6lOo9+FUXkzctLfYBKlJub00KkDfSEvy
yZzBgzyumix3BJUyKcJ4Q/cE2XycfrYjbsBwKE2XQ+29qPqHthkFwpvY/62S9ICCHZM5R7/FI9vY
06jA/YVD1jZr9l8CSzVgG3HhtDDLnbwvCgrFXzkRt2455F/g+mm2lqNJlgzdyU6t3FDrJap+CKSI
kUVSFrylg3JHgE1Ijqo++ExAwgTyRmtZLTHP48pqc8orqbjzxuZYY30mdCY7hJUApJ5sVE4K3cno
XkMKet40YOXDJKSn/lYb0vQiVuZ6NlO8lwaRwyFU9K3YleSwT8FTl3sa7Bb5PfDCTY+5uusxEFv1
8KJXcYGfO71LsfGitXB4p4Gecd6DYlAKLFdlk8lb3Wpamnn8oLlEj2QIPzRh6l8xsfzI8StuKpM+
q0xxuuxrDiC+sdmusVJki5oybMrQ1I8Qn2QXyqxE1w0xha/JzykJoStdTz4iAJEYc+nDljAGNIwx
tiB0D+nYPCdtNzl5ifM8bzyIJ+Vu9K3m6A8U6OBUP5UWbeEpYuSqeyE+5dEsjTem4pQPKlKnlSkX
n1hflLNC8Jtm0BIewiHaT2OzS8PgFkqFdogL7aPowmotVdMtFHDPaL6tT/7riEXYNst3vRKgLzUq
keqeB98bTwtBI/V2NIITeTqo1ZPplpDtuSqVCEO4Kf1KU/zTKvIdpg8ws5g+gYEwol1RB+vEjAC3
eC/xvKNWMs15fucds5XkaEoDUyTGOoxnJEjXpb8mGqRYgwQjkDruRtIUEchU1cn3jASRxmcUE0cC
gbzYoBlMYvlTEHAydjJlYVh4xD3I76qc67taCC8JZ9GDlFqqk05FuRIukJtiO+unYi2M2YNXlhfJ
qPELttFDNJ3LPLh5EIHXjR4ypUyok2U4YG1pIhKIDLK70VN2r9XbmFWyI9LqGUuRoOBafMgHOuIN
cx9M5rvKgo0j9jggNXke3CNsTNO8amgfNBHs6IAgylC0o5k25M1DLs+7od0mAg2y3kMZpQqIKy3o
Dc4wdNQ2dSJopnqq3lK1fGHKy9yuhmyidMRXZkV9bbNxxh8INK7ygFgTpbzHDf08stbbk5TQqasV
weTo5vs2DAQoPMe3hmGjdu3TYEgd03K6lKE5QCFukOh1AjhyFY5FPCg+TKEBXlQkgxcUfjHG0EfG
RvWudTsDRq6ntM+VWLsCFZzjpMrnzjcV6M90wYhshw9YEIveKZ2DvXSg2FjRU2NcNSRkFIUwmS6e
cQUlkxFfIixgTKzb8r0sSA3OlKLdTt7EeU0AS6ynJS0CrycrGIC1kZ2gouB7wzv7ikPqR2cyG43i
4VIH3RdlV8WOVB0/ZqpdRRYbR61lRAkjZwBZvVI8XdphybyK7H+5p9Y7vQ8/a6U7AFa23JgDgPAv
+TNIjkKq8VZCHoK1KV9GbfySy/ihjjDZM2PN6DvKx/qkCtomK7NTJtFMzzEw4sesYmRTxByJwadP
+RgrMP2/uiK6duS8h9or3Ndt8cEq6qZ343NPsKVIPrkjywei1N8bgUhoP5No4k7WQ9r5G81TkUMQ
mixGWPr9BP/2g15YD9rgf5DHyzdM3LNWrRJZzJ3K//CEdmdVEtxH+rIsbwy1P8lxgs6UCCCrIwiA
yCOiAXZhGoQrudM3Guo5vda3JNd/WtLTME3ridVbNxRvRQ3KQreeVGOg3w4AyLp7o/WD2eeb0TGG
qJDDhQLa9Mki27wiASvi1EIjh7VBdp0ahj/Du04+tO6geA6Fbl2gIJjM+gr4gkSwxHjQyJZJgone
roTUh1R0GtaRbUJwrBFizi8VJemtUEm10xUMeoSZ4O6ebW3DRdORQ/XVNZrk16wCygzzS+uafeYx
Qgse4r78gPPynJO8RrQdsbiMC3TpUG6Yekk/Tb7lovSskM2VqDhd/Vj7jDtqxvlpEkwc8WV8t1Tl
FBXVZTSEK+Cyda2/tUW+xlR39E3PNmoB6ThZnmSeHV+rkKacpIj3IBO3bcSoLO28XNYZvNXLUKnv
ZV7cxVo++aV3hpQqCwKTQmOG771rM6UA8sZnm1pH5r9YwQOixyW1/TGUOghw+Hwe6gwJalM5cCpg
IkDLkWRtdjIi3uR2ndbBD4D+t8QbqAgQjSXKxlUzdUcpunsYQqBKKRrMP02GFFmzUjfFpgkhI09Z
jsrlY5T7sSMhKTMGw1rJJkRRgciMXN43lgLJvYATJb+YU9vbEWM7FAwSYxiDcf5WORnufnD3ilPX
Fx+GuEHGNuKH18HmaRCkRuvayv2z3xV2URNE79EdRTVFGeSJacUz1QvYPA2rZxJhrvHc7IoIXia4
QHt8KPSgOtBbaNdDE+MFTuNrPAjhTumZT1FxOQmxKB5DrUZ4O9W7pmPQKCBQ9WDTlZyoZpOfKRFp
+UH2ivS6YKEslHO21oZzf7v3FfS2vngZWioAnLiw6BawBnvhMcxlVwjCait46hVwbuWwAgTuljQD
iCbvkPkDolKDcddK11VefuU6HwA2vK1wDE0UyS91abxYJJptc1YR8GmgM7Q1arjIIgRTmM5J5K1i
Qt/ltmD5ikS7YloXQkvxkjydDaRHxS82VK6YxvnKGQh16xpn3TxheJjnqjKL+eDE3BGhlPIpEHxR
MY2Les4WeoM0hL3nPI5Ki2YdzeWQhNupyD+LENdzqhadTYGP7mrau8T6XgsfaDzkGhByyJGNwkSU
KX7ipRvvYngp58h0y8voUDQaTEET9kl57ZSIQDLRgHcg3PUOFKnSP8s1JZi8plolFpYrhDJuuITz
Yj6941MrV4oSqG5jjhxt7Zb9EveqWNpFChCnz+JTiAPyHPrSIfbkwDWLYF1NYbAX4sTtPBQWedlT
bmK/gw3WboJCflfynEk04Vdd49lDpTsRPaSdIs6Ae6i4eZx/QPKiddhg+zeOsSXnZ9EPm3sWxjvP
iiCKVM0hoeLpaGJAFN9G7JGZhR2CKmNOVtFj30mU4pBJnkW6ECjGROp/plENss4QsCRMRPwVDBtQ
K811GvdHpe8QexoY1zWWHPnwiFfPYbqFxCtr6DliNWqY2PQJ0ZeqMO5wm6Nb0ZrDGFBga1rv1ac7
VlYCFIxYdDMLkTz+F2krVf05D4HDCBrFyXDKC1YUv9KOA7Q10P4XWveqN3OCev+YJAIM/apqoZZE
jOKQmXlHQzlY1aS7ciHc2kTOkHeDPg1kFn5ASDeD0sRbWfZY3U3wUohDRqUrUxDoalYJTM6siJMt
eQDJLta07Tjo+ypAX0IA4lpVPRSQdNMBR4zdw9D+zJV+cPo6n80TPdUq5VS2qrmTfIJILXI1cxlw
FeTLY1NQqEyKGgVmdTUGbO6UYlcwhYd1KbixVJIrTykw0qOf06AbdsyCDpm+9MPwtK/UIIe7Tzxh
1ZpGdOgK8bGy6q0oFLVD2Oi1Ef2bEpIpaqK49SwDHCx6mYJVDnPBoaU1iBkk9iMiTtUfYQ2l0Iyg
7ub+Cb6iS/73fIgqqVMZJfrRAsmTHwu7TL57U7aeOoMXnqGHY3JORMqXWdTckly5t2CgVpRt3zNB
VpzUEPdNZ6BvLnW0PKJwIqFK8QgrDEWa8HrIvE1U4o2WdkjRNpXXPOe1Tz3W12H5RCm+BzRsMh3m
/8veefXIjWTb+q805p269OYCc4CbPrN8qZz0QmQZ0XvPX3+/YKo6VZKme6ZLwGkcHKGbYJpi0gQZ
EXvv9a00ITKaIh1vMCbtSudZkilkG4lImaFH6ZHRjmsCqhu3TTauxbxDCmLkOGWf7rw6QGlCpael
JMUytRj89o0991tnPqrbwoWpSrlIWTyVEghql6YspkxXToweHZmQuvOqnNKiMDZWeN1dan2tbIJw
8lBlbJEhP+h8NDPTGnUI1OJ3aAgcV5J23CjMCJnrLAyb2Oe0SPzY3A3gcnfqgC8HnDA+qZ0AHyaN
W73imQmwUWD+CVhtpyoDr1HOCcgYZJfR1uWp7C8IzagHBypdSLQ0zxMZbmHOM0zmVJrnUCxql0w2
qFTTh2DABhb9cT62my5JhvUkudJavHOmta5mUGMPW1Ebk8VwhZrsKlEKDCGrqDxxOyFfmn59AlDl
ursw04xieWLy2OuJ3z2Skya92HfvMQoFg5Grm0ro/9ukyGadY7mLrsSeT/WJ+xCGpk7UpOxgWvgp
01YyK/eT4Ko3DGJdCSy6+bRqTZ5XxZSVE2rCoKb/SVXjtAiE+WKlGydtFoRr7jwS4AEMTF8oSZUA
0cskUJwWDXfNslPl/fEt1bB3jHLz9UGcdfxgknEdX4YDdcFDzaP9+EGHWIqybQZzWc7jzUNrNlmz
HhdOKdRU0+sgqJdFqUJ/c7gLbNB8FAbi+GE10i6tvHqBM0SE33Lx0Yrd5CzzGA+3mO/0HQHsInFP
EiuVtzY2uLHcjtAXFGUht4mGDKTEehHMkR9tM7B6TdJU8yxlshI6ksSDJ5LW9ARXSUrHDw1Qvo7d
8jyAET0P6UthqI0q/WkXnFohxb7JSJDXVCN36bfmy6hKIAHTdsucwKBgMViXtZ0sc6JSUv9R9Yp6
njC6JQqJ0ky3ASoG8UKRiCoOQXI7hFW3BhtF7XKonIS69gQfDMavQQQiGsIbxY1z7EgRmSqWD3RQ
3Q1eLzoBD/9hCGfLzG0u9dipTuTRXyrZQN1emq5GG/pwBohuUxMamueWtxsxOcC6qaGgugXd7zQU
zCaRvEnlodll8DeBnd3KPQ41IfEgiiyajhJGS9HA6+XWNnYbpkulNechqZEPWkthwyJjEKd6j8x9
48tcUoKV6cYOSZt5k+qAvtP8uVCziwpRla5uCo2pijasY4u4Z2LcRUpNzX+pvSSS+bFkUh0X+Ukc
D/FWGygcl3Q8QuMQBrB6C6x4gIc1SyJQLXpTkjwJDMAt/U01WLswuoEeSrxF6y7cRr92ynzbOeG5
HAyLvMjuCMYz38dxjKlkejvoPHFHyo/bpv3sJ86l+NkcgeesThCZmZRf+UH4nGbAOongk4gbHtxC
XiYuKHdJTj4aunWvS2RwMDhF3SA/pA1P1mwsn7tSe6g5QiMkMFLjWKQ1avXJH4hhI1xBjpRhbUr1
NQoGfajuxdHNdcINZ5FpjmtnrPdW6106EoPzzGAv/XwHTYnTRLGyzcyNwl7ZuMldxj8jt0eMkfIa
ptdtUffrVoVl5AfNc9XVDK+Y5xIBp69U0dzpSDPqGzUUSDfBNmMOuKWQah2o5RJ3Onp56oZmXZC8
RDpyTatoM5yYoW6BIvI9GMvMKoBAllhFK8NNrjpPpmeMJ1VODEoBVD+P0KJeSIOJmlswR7IamYnk
l0Qc1kZDmN6WYKVhqtBuMFUyL1OimJlBUadMLiPOUmzwSqg/qcAxpWT2xKkjUaTtQeYuW036fJ5k
zFJVlySE1UBTNLuFV5sflSZck6XUEaukkFBrae6qxLxxE6LAszgrTQouxfUoMb1YlX7poCGuzpTB
vm9Lec+zEhhgpn1qM/QqussxF2U7i9vhCaZVPpPipaeW3hqYccfH5Y2JI5JHQpSBjXbhpTn03q7A
Nou4MEQdPOEJ1m1MK5MhtISPAwVuilrBu62+WBGB0BEs1ZBkLXFBjIYDZ8Trm0SEzFVcaBR3pr72
GVwXl8exKSBzQOkU126jPXdJC5fIJeaaVeCIatAZOivioyCwqPmNqmcVmhEm5eD6uEndoOV2zO5K
S7nArAodZ9R2y1KX1nFxxyQLkR+5e1hBujnXOyRoDtoNwEeClWrckFHXaaQEf53OYuamSUQbi6UW
RqDWqpahM773xSe5GXH2AhRNO+GS2OWJYWX3smSc60GCt8+4DP3xvmqLrap3F7XirYKaOmtNtXH6
CVBqdYayaU3/JvQNDIBMUONeKVhokr72PDQxtUTpbBCKsTuzLUddA0MnMKIKMe2GaPaD5GveCpWm
PpxElgLyw/xcMASrjBQjTCdauLl9XTjmo22RuaHZpFrzombjVV5cWmq2HHTCgD2gNqJOzQt+mySC
C/dBNPgSMWMTOEtJ97aajoCzAkbmN/pVFFkLaQj3VettHDNbsWvjojGJxTmdfDm4RGIYLKgLY0Bj
mOWQvCLpOoni07x9lDycAW2Ye6Mhb4ci1Odm6WkzXSF5aNhLTXCNqVVcqrko7LPQHWnShqrec+JU
V6ZlXmpxfQUCeZam5iKLtYvpd4caESdUMp/ZXrwqrezar5Cfgm+kMJ4htw6VcRaYOBYzQGJEFA2r
Ro9vLb9HcRJ7FdUEw4vk1OvMVqkWJ6Yy6w2CbIZa4AF1XVncS3h+oesoU2xd3GtTAXs9dOU60fcO
cVwAAcZTznNLKKarsrgNi3Bdlf6JkUrnGL/vAp+nYu9c2kSTtJpAkVf7PMF0bV/Fw04a4OPb9hc7
fpQzyjHJnd2k1D5UYbjA6UyBt07WHT00D1fcUkoirMhpx678TBiXyaIdMo2ECcODVkqLfegl1xRT
XJSOMY9zfcQGyo0XbWKNS8Ygp77s7WRHvzFk/R7C9xyQG0hvWmMwWGhw2BfocgJmG+NuNcxy0jD4
qPhkz3C6kloMsM0l6cC93BAybuL8NkSH3gbXslE/yR5jHDWCFYJehPuEjnaNxf2FTGeg+KRsIIIB
DR+4LsQl7VxJ5oVCtr1EjhMO5MTyUF1jjkGIOVPPoDAuB1l/KEZZZK/ck8ytFynVCY0F19wzyKXI
iNiK/FPYtPcVlclzNQguNB8lYg0Ru6vTZ9smghTpzYMdF8uqrh6LQf+cwEpNY4YFTXBbmO0n3UKb
gl3KFWONdMX80aIDAE0Rd9Her7WVQ3ZiRrgUsWj5aHA9XbtXuRmsWZ8pSztWoo09ICOU6qswQ5nb
L1S5AKOf99pF7OIdRk8D6atox7nBrZRpi8DiiuZN3wPFQuKYGWAXkiB/IKAP4zeQSXjV5CWVaF8X
VAS4dBSkxbSVWRdnckK+WOfEUE4QIqToyN+q3qdKQok7FCcYHpO8sOkpKSE5IfJ6aQiEmOVvw17f
d22EomK4sQdlT9AMPHzXriVg0PSX6ZO4v93MAyRdoy/oAb4nKiWjVKje6DIQSb/l6WOSheu0AasV
Mm12aSaihH7gUdpsPKs2LqomYgKqSk9ZwVYM6S7lqSljsTEzE8YtRqnfUxqw0VO0iBCeoF8QMp6G
+1b9rJrEp2pPKrHfVETXfJG2iPHagkcmNX64mD5JOntRScpjVXqIRvGycRKaT7o0KeSZqyXGSZan
bCP+biNRnBzcRirYZE84Chj2pRyFAeDxbaUBEc3GkYwMLNQkA4wRmA+yT17AA2E7RO5dLbcnZmWD
Dy6qE7fxoTmmOdKdlEeGOuIgPK6tIEImnEQnGdMhogqkQmqwChZAU1DDe60KEMyhHbf6EPhohdgj
6jdpoix1MvxzJfPMuU8YBLd2rVtnknFfjEG3LSqkzKFCftIK7gt1pCxazdbAb9CrqdEVQyBqFAbr
gcKbTTmWzpzhVolyf+CINHLczbBU5LRYxs35QHC1bVCN9rL5uSdcsRwznitcXB0Gun9dFB7qFTdz
Z124MjPvIvOrB3UMQVP3GvovCpMqRyMSanlrRUtBbLcNNpKQQ8jezC0yriSDTvKKWUVWGedw7K21
Zve3NAWEF8WlaoCNpOznSrLC204WWg6JrhajZ8wX3HoZ9l2Gy9xQLBisIThNOXIeUVvsszHpIe5T
VcILhHsFvHTEIM/C1B1YbbPqwrTY5N52xO0O0GS6kwuw821HulSp9Y44gXnpQOFaZUZwFhO3WpNz
ltc44V4bufaYe1F4KhtbJzoHpZpfNcp40vuetiVlVssjl6TGILqnw0pCsIqGZ49bPYcAnsvGbMxD
aqWI5uVNwjjSR/3s9Lc1YaEOiH+dCVNc1ZyTw7+rKzCVmvHg5E9mDRVRgr0yk9XgOgnG61QjTFeS
sxwqr7t2oys7805GYiIW1BEGiNmJ2eB/EY/Sl3IcSSkFncljuXfmmdpuDaP5ojoJ1hDusNZD+VaX
PseR+SJj0tWlanqipVTOaC1IQsUbl46nQvPDQivo0nN1jO/wAjpxU0iQEsG2cKwWCRzOlWT65qrJ
vQ226ucYM+PuMaBV8msMDH0lWBKPRrkCqx/kKerlZsBCRKMP4aoxtgm3VQNgwieIOsTg50E7mD08
C9iza7u/IzxDjNCUrJVdt4+pSlomyd2PXW89KGp/RzjitknBVlMLU66lxDzvcX2dVcOzUhKRjRuG
NCVZGw9O6zxpXFTV0nbM5WYd2Q3Kvs4zFvShNNO4ugxN/L/9rEzhhberOjW2hUOs3rPD/YhuQm2S
hy6m/MltPldQVtO6JC+fuwUDqu6MhPjZ0JM5kAvPBAW6RFvxYqatDY6CrEfT9CGMAowDRmRX+DzY
AbyiZGwVhNCWsgGse2F4OgMtQp2GtvLhiradGkEeVB67IYVqESuLxAs39H3eOlNuG2QBc9LEFJ9g
uLnSIMfZcXIZGkghU629clL1Y2s9V2GycBxEqozWH/O6eTDDuZuXyVlsIJQT9LKRkqUZMJt47brj
qSYLiaCKoj1VdbT13iYKzGXtjMTSK3nDrE8i7rfsmIiV/dLMktsgwIILo+BZrpfawpFH6CmI3pr0
S5FG2dJpPAWbLvNRH/ocdnhoLttAufZ1ud72HSCrajAfmkc7U/1NVJBNIsTYWEJ2OICdD2umXGm+
8l2mtFF3axvFma+aAVwcVBBjigdHcRu4VbF2kvGjCbpxF3D/MuCLw2Wt5vqi6f1qVcaNuqRKBoZo
TWYt3SgaYjvyWx9HD/Kx4V0YJZF1ePJ701aDbau2F5VkkJ3vcRrFIQzxddAPi1E31k6Ku6tkAI4w
5dNQ0rqlT3iFckoIzVnZgOPQKVeMNyRz3GU2dO3GkDYq3gNXkceeqWFLhV5LDtfLl5rcP0/Vx/8L
ifwzSKSJV8Z0qp76/+u9ZD9AIu+HDNCv94YTefib3zmRwCANSrR1AyNDPCKxMexeqvqf/5AUReEj
CyNHDSNKzcKe8rVCWxhXarpJ/bUp67iTHSu0Kd528JoEdGprlGnDifxPKrS/MyOTbRCWcEkhVao6
v6OxC98yIhUsfqLSKaifKx7gEFiiqkRapf3M0C/lP3M+m4iT35jB/fBr3xWDF54m533Hr7lnwxe0
++ZdRm0KIpQr+PcUQRjIsE+8M22d3QQktR+gpL5Q+L3VVxholMx85pgp3ymn/cLaUtSazZkUjDBE
smV28s1F/InLJs6hDof+ZmcxyeO6IdbTHcwZJ0O1b/CZg1IplLDoyplV4f6RCzFcOpHCOo2KRl0C
FdZ6vkURNtYoWnpjVSglpWQS2wmdXS0Ud41YCykigv5Q6gtfhapf6ITI1CZA8C4WrTJS8qfL1F1g
jS1YxpC8qAJOQpJQ03upS3erUJmNNxJ60iioAlxbCiSXdsIcQyD1psVBBZKObQjymWqFyTP8Gzv7
6XVbIT47uNvLLQGgojuYkZsGnjyZkgdzDYUJnoivi8kGnnIPc+WhbcQas9hNi6R0lTXM3M3xrVJB
CkilFAYNnCRnofTAGmVhLNFMIsemyfHN6qG8B5Q17QyrUzdpkQv3NpSpUouc0pyWR77lqIOe92Oo
O51dujzh2lWmI8kjH53vpJDw+bTmiLXpZVWeZrWibo1KKPo0vyKqLbzOp0Uh1hR8hRedjIAZ3/Zy
58ooCK3J1/z4OiOWC7DLvcddc1MXsioGbLjOl4w4iRqcyUHtrqa36smBA6M/7Crt4JMtw5HzsDOx
27BY4sdSUTvxuji+VIrwwejoJiURlD+iO8Pa68f5kexJmuTUqpKAaiGOdzrKac1tNRF8Em/KdpSv
YDR/PB6hOtm5T68tgJYUcGrNc+5LGN0UFSCuXignjwc7rSl6jC5aUZldI1NkfFbtDnbuRdauW33c
2n3hYXZq3E2fxYHrbatcm7VqhWJTqqR5L7I4fhrjJO+owooT04rDSzKNyELXqmgJhuAWTmtT61AJ
hmw6XFan96e3uOIkbhzaPCY8nKJCRVRY4FWHatDHscWuWmvee5JFbgpqtm4IIpZfEJXTJuYhZqkJ
let4zwcj6a7eCfpdoOBj1eFXEGXpuJlwrlOznZiuh7WxgRLp1qtv2mseCqLotFMV3qCryi3Ppr3J
pl36fWGIRJcjFJHTp67IUgcZCdt2oNG4No+KJBNzFfFyWvS/r/3sKxS/gaavBnhWGddLFhpXL4mQ
Jxhpaa1Nh4SsQ9OdPh3F2ncvU2GnRc0lhWRhS8VwzJQJqj7Ki+lPTAKkyzxuHo6bn9ZqIrGbBh33
9Kr0K+66fgjnpRDRdkI/O4jFtDa9R2yBx3daBkQSW5+SYfHFUYF5YOBquDx8/M03a/lFaqUE5Ngr
ZXRa63Uqex6m1YGiKwKW4vNpUdjGntqvbllN5NHjBxNo9IAjnd6cXh8/luwEqX5qh4vpzEe/n35T
76gwktTrxi+Y4tLPvoHKkoh1Nh1lgd10aJZHm56Od1qoWgt83pNRpYgD103KKGf+IJ56h899SABB
qd1nQy8iAdqpO1gAAtnI4bvTt6bXmYCXHl9Oa9N7h8198zep1CTroYtP0Bkwq5WlVR+Km+xnmzm+
p3aaPRKHqJ8pskSagsGWL5qp3RndUomt/fQKPw+E7KK9Uvtlkm/hZSdEvNPacfH9ewnZCuKNWrCW
OBuJJJE8nL6Tjv6XQRz8T/92+rPjJ9n0d8fX09r3P/V2l7xG92WH0zBAmyxl9UvG02xJuVa503xl
afU5XMdUftDdAO6DIB5MCyaR3JzCOCuW1D4nScNMoPBwkB8zaZiPAfkGuR4q6j/KhgcFC9uQr7WQ
yfchHy04oNOaTC7qsHb8IA2KlyrI8+WEApXzDKVaFfbzUHRzaVcnSKM7tRFWOuVigixMC1Wgfo8v
v3lP9Hol5WU8rwSBNrRceZmi60EQWymLZihUoutwn0jyrFTU2Xbc4FlQwu6z8SuRFKYQph+vCTcD
0KKnJVrHM739qF/oURQdfnMiPljTbVXoWbToo8Sa2b2TLQOD01OikBuMArClSAirNaSVyU6oTSoy
7tPqlHGfFohZsDU2vXFhQ2fru8Hd5O3TdIIMTUozJt45cz1MKcQZmc6SKTr9yKoQoY0hzKvKWCad
8aUJtUIopGZMe/dFBcCgswjxR9WwcdJFQ6xqp+PvhQ3JthIjrN7Lyp1jNYlMqZl7HWRgbqb3RHPQ
VD3elH3IDlf4fG079bRT6EIoBQN7Q6ADRvtdzVh3GDymeN1Jhqc61fMJ1ZhoFvG4UncK1eWHxag3
F45hRpu2HjZ6lNnnOZgLXx1vyHq3KxLvAK6RJwkbm0xB10V6CSZZal2FOlhete5JhItygWkhHra7
ib97fI9EacvEO43gx1E7MC0OLWBaDTCUxPcLI5yASlRmG9K55eNVI1OfvECIctpRDjG31IiSTqrf
WrvzLmpy2DODsiXS54xbzca6MEf8u4gfEQhWEuVL1cvJEukH3bJYTKiNCUcxvWTSr6xHKOdppj8T
NrhMYyRykU0MflorwqQnqo70yyd+vEs4gpi7iivzzWtH5mEHWU28HaF7PHxm8+hojTJeH9+avnHY
RtK0ZB8rSueoQAUTV4m+ZcI5gL2GjTmtNnrYzMiyAVvRBcle7hwQIdNXJ9TD9KXv8A/HD6bvHf5k
7IPnOITmOr1nFYUDqlNfmTlVibZYyGOKae/0msaukDtI8X0Z4YpM71kSCVv0bqftoBjb6a3pQ9Ap
DRZufC2TIihoBbsXNyU12La8xLzS3qaNcdm7pr6ipdClq/42Lt1u3ZlehJvj9F5dvni2V5KQYlA+
vWUkirSQNYfknPjG8YPjy+4CFK6jz5QYWi0ByaUtLWgACrVHa8Vuz+M1aJNaOwG+SdKru09fEGue
UWwOPk1dVwvzJj5n2nEtLbEa8Wekbq7Jrvn9ug6XrKjuSWHugPEO5XXVnZY4kDBLAsjj7Yb2rlH3
wmXKj2AVLiN16Ud3enihhGs0kIl0koUXFnA8lXtmbYHLasGtw/ZLT9PwvOhPG2o5KSh3qDA+qaWt
7cyBRXvAvZHTBtsowc8lI4aycjmuFWbSp/ZcH+mx5/XTSNX5MvlC3K+s140/t6TPouaA4/9YW1vy
aXN5uADGk0T30J2As3kL/xbGaPFIvloP0TJAaFz6CdnAOZWaJCRUyjBXMN10bW3JKzPZNvnSC1YR
lDH9wsbe9rYML6nNjM/kVT47NXY4ZM3C8578MGinYA6qb2fMw8/DabUIvwwrsm0UVSyzhURKZEb6
uP9MGeOcQoBn5SpddtvoAe7MXbHADmyDeMW/0Dbthnz8LLi0lqDEzEsmnQC+tohyzpRN/hgwsazP
AcjV+ZK8CuRBF6kR9LdTKv/zZqUwwq4XGfn4xSP0sIt0iwfaDY4HkNmupHPvZXj27/Iv2Wlx2jPz
n5fL5AFlpck0+7ZOF8a5elM96IuXejOebJvPLtCjWbAe14gzrrjnjF12udPgpK3zYTboS9nDVJku
a4Fri7ZOE1A4D3W4CfzrjpxqsShxYy027gqX+lmcrBNsyB1rbn4cqdmqYUDq2ZVP2PaTl62QMpso
rweEA+BD8ZHekJ7H1rG3ZiHBgR6KyozyalCeuUKBa/m5PDm1rhwOK92a8/Sj2e9sSpyXAcAivLju
tXGTAV8aljwhUUhatyiN3FN/41ypi/TMW/Wfa2jCzypEMZS7iwi7ZYjk/WL4GEcLiGh1v6lBA7vb
ECNc8xpybLqnElUeV58QPIcqqN1Nnp13K/kpl5b5uKSSExcu/qeEeoDGZZHD7Ui0kSdHm3DiMhTu
5tqF4syiu2KYnxg3LQbYJwrUr+welC/9IMlaqpSdUxdX3oX1qU3ngzuPPyOLlDTxoX6i65v283Dj
5KeqvpFPGXtdxZ+VFxl8Oly5Ryedx7t2L9Mqi1Pw6Yx+1imVTLjibWPGKOR+YPZRYQu1z5+p9+m6
bhfY+lh35mN7lVzaD8W2P0NgSC4gT0+5/aV2a1Mg97E1Z4k7a569efki9JHKMgUkCS5PWcXZCnUp
e8jm445J/1w503aYu1ImRw1BsumoYXiRz7q99BRf4r42Z5J2oz54z9EN7rwU4TWUTc/quXse3Rf3
6AeuiA4gDFoCJybVDSENke74EG/187vh2vgobbTL8IXArwX9EqzdQv5CttPcQTFeFjXJxnV5W6/b
K3UD7XSLQXJ5B8q73TM7jrYwQmf6EjRYNrdW7gIbyEVzE1D5nc2UOVNACL04XBWKCEFT+USjR9P8
OdmW5QxL3NBETT+TTylLXnv3urLDn/Jj5i449GyZCDgl5WLrbobAb2Vv0ivnU7Rw7ghzL8ZN9DlZ
G0spnwf2BZZoMuKOOQ9NoGH4fXcLk7LaWXbK7RauCNJtPFJA97TDU6SxCohTQhLkGzzCv+vxHEiw
3a+Aw109uRscSXfuJt2M3KgxWe7LeiNvO5485UoHUMwTUJvLaAsWxUfOKTQ4hLlY8WXzlJbqbahV
8AhRy4uQ2/rSeSjQZffABeaFhkspZGEC+UA2LejZcyRE1ZosbLMGDwo1NvzUnWXlLXOvkNpctuis
jHuM5TLaHjLDUxh62+LUXSU7805nn9fAETZQ+i4oBbZOinyVbzT6lDlaE2vuEY4k0REuX4aL6NTZ
45t6C/l17T8ChjXO+xj7vmP3Z6cFAZ+pi9R4bCRtXG8IHu1k3QK8rbnnR77NBLSh8gSRZdcBvavM
ZollOZkMm7E1tdadOtPI+C00QbEiA0Utq1jzxIRkWusMpHSbwyogBXB0uMpEehWuA/GdeJrd/Ou/
1khezYtKFUWH8EGzxpxHNVaDtvUFyaol4FoOvsW/L8JSbnaShvPWtDZ9UFU5nFTqpaWCfK/TlQD1
Iev7UaRuKyJXE35/HMHvH1YBZcDhNlAqW6ZeQer3GXB2At/v2RRQ+Llg+icC728K0H84vXYF/t/C
B2CIomFjlqLiVhZeGo5wEZjWal9MCo6vEYgz+/DlE1PYDuQokmeqsCeQxcISdbHT2vE9xWk7vOmb
S1duF2AZqrk5cIGZnjDTLVIFCmKoSGvXu/BMrBHsySUBcteWlHN1IOYc8DcRonxhr9AJGM9x4Ymp
4PGlKkwaMOy5mHxuejE7nNbKydXh+KZuYvpgCfCNKiaAJo4QpDX1zRQOrkVIcFojk1jtgkiVNwk4
esVUPgLucFe2MJzI+zaiCINuwm3y4qSUFWWl41AhN3d9gVFpB95fMnpnfQwgyXbazIcIwGqaBpim
BcKINxmJxGh1yVPdKZiuq4w8mzZY9EajHV7KXdDObYZKDv4aFnk16pKF54Y/Kjc5NgsrcgD9jjxA
vwPtpa21wN54o7jipW7cJ0NuL9sYj/F5KOJ12PBiLElV1sIWVDdHXLnj4vhe28rDVnVPJ87SAdCk
N5iMDziNyFV1bjHr0YQFSSsCcVOITmRBEIihQJqMlHSoSty0U/D4GExW1fazISxPZAkmnEQV7S4d
6hPmvtjtmsXjUEcO90gDRiGrtPu2shVmbixkuPyp3DXLqsTaenJAmi7wtDi+RNoGV1nIBGXG5NPl
VcTUnjoohYlRQd1SLuiIw2AT3ilE0PmwEDFkIxdEOI8cZOJQVUSdjDuXRhwnKXckYheqYbk7vLbl
PvkfRk36mlUUubLlREO6al7K4fqlauK6evU0E59eUu5Z32R/7Ut/vKHfXqZf/tP0nmmTj/s/P2xr
2uM/2ka8r4O6eX6BpqRDU3IcQyOFdPj3j98olUWxNH0s2c4HC/G5YTjk68Q/fNr4wW9O0r86DT/s
1U9O1R9/54+O4HCCts///IeKDR0JxvedBfMDeTKRSrQPR4mx3bdnwdEFWAo7OpHK/G85/KesoXaC
ZugFWfptvpan3r938N9t4dgENOeDIWuGJRtkNN8cNR6Big2FSzYOTeOQS/4bXXtFt38gkU3t8T+5
A+QPpI8V3SDDPf0jy/ztWeAO4GdMhJZfzwKp1v+WJrB/Fqa8QVWXwVP9bRNg9+z33gE0AkchM++8
PgY4yjdnwfyg2kK75pBLFv8Ore5v1RYc+/tih/+4LagfZEs3DUvXD0fJ0+7bs+Bo3CoyBZXy18+5
Y/5ebUFFFnrYqWPJx398FvQPNmAmh/KMn98RBn0CaQpHtBjx7+93FlQb9t87+wTlg6GiTLIshuTi
H7fYm7bgfLAV2VIpFDt8TvXJ360tUBjzzrOg2R9gIBrYwJJLFP++PwvqB52yIPF4/Lu2BUQo/2YX
+d0T9thF6tYHXaew1VYYK03/3rYFzs0H6p0YHny9I/52fYQKDvMwdPvrzwXN+IBPLyfiaxcgfz9K
sng6TnVdPBq+nqW/1x2hafTz770jFC61Zuu28vWO+P4sOB80xISOJR4N4t8Blfpv9ZT/xpd+n4KQ
8I6fp8lH8FL9bI7yr77wOuj+8fOvA+5pVM2w8s0XxVzk8NvHucl/vblhpknBNx++ThKm3/n6518P
8MeffvNbr0f1+uYmeCn35ZM/TB8MX3fzfJ8wgfl/8f5xn7yhzHJdaOrHPfnnP97s5zfX/082XEXf
bVeXf8F2S0gK6dsNO6JVvnuHy2ifVvvqdUviMirURr6+/ulskvvz8ED4o1Mx38cBVnvfwXyZE/KY
e+9egzXMyv1z9rolsdfWZPf9/i2n6ctTHTw1b0bLFiWrrz/210/J4iXed/vy5XVLYrdtW/sFJ/t1
hP9b9uU3Tk6TPL5lKMP5+wWtkBRGGTy/bYUK89vX4/nrZ2b9kqEbf7tldZovvPeCbjjjQfC6h1Pz
1kwxaX3vhrfPe/9NA1R0Bn6/YLtxHCDwfntHHqas797l9DnYf/cUOUwD373lrHt78fRpXvXezZ78
+GwygSW//ySfsGfNUzS8bmlqFyZn+fWNv96UhZC++uE0O6r9C9rG2T5I3zw9CDD9iu7lbA8Ae58+
vx69OB2qrIup8Xsv4dm+qvboF6uXun7TplXZ0H/FKQme/MDbvw1vHeaz7971gL6gyuo3Lftr5PD9
266qgP9gs72e4+mkKxT/vr7x19vgGZvOmvL7TYuJ3bt3PEvr754hqmLZzvu3fP7yWO6/Gz2phzn5
e3f6/KXdv+234G4J5cf7N9z9ttknUEWDt90623d+wd1z/tL9tnspq5c3TypVU4TrwK/Y+bOXPnh6
042x8V/Ro4s9/5SV0etuTq1bIw/4+sZfb93nwtPht/m+zOgp396cmqn8sh9Y7CmR/n7zIirw3vN+
4QdvzzjQrF/Q8VxEMSOSt7OarzP4d+8x1XbfZxCMX3EpL1/StBridv/dNEE1TPUXdA7Xfvb88tu2
+qFvs0zzF1zIj8Cpf94QCRkov+CSHn7gx4YoNv8L5iM3nP2Xqnp5M6TQNFn9BU/Gm5f+7azyaxjl
vU3xtt77r7egeKYgGVR/wWj+7qVM6NnebJmu+Bd0mHc/s7QhdfoL2t/9nn4n9eq3tyZRVf0XPAT/
1I/nX2eb/634wH1QPWUpFd9vzrk5Zaff20j+QKL6h3v9s0jT73nrH+NPh/z+n36BCJjY8FP8si//
6/8DAAD//w==</cx:binary>
              </cx:geoCache>
            </cx:geography>
          </cx:layoutPr>
        </cx:series>
      </cx:plotAreaRegion>
    </cx:plotArea>
    <cx:legend pos="r" align="min" overlay="0"/>
  </cx:chart>
  <cx:spPr>
    <a:solidFill>
      <a:schemeClr val="tx1">
        <a:lumMod val="75000"/>
        <a:lumOff val="25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microsoft.com/office/2014/relationships/chartEx" Target="../charts/chartEx2.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4</xdr:col>
      <xdr:colOff>22860</xdr:colOff>
      <xdr:row>6</xdr:row>
      <xdr:rowOff>45720</xdr:rowOff>
    </xdr:from>
    <xdr:to>
      <xdr:col>11</xdr:col>
      <xdr:colOff>327660</xdr:colOff>
      <xdr:row>21</xdr:row>
      <xdr:rowOff>45720</xdr:rowOff>
    </xdr:to>
    <xdr:graphicFrame macro="">
      <xdr:nvGraphicFramePr>
        <xdr:cNvPr id="2" name="Chart 1">
          <a:extLst>
            <a:ext uri="{FF2B5EF4-FFF2-40B4-BE49-F238E27FC236}">
              <a16:creationId xmlns:a16="http://schemas.microsoft.com/office/drawing/2014/main" id="{1444D62A-01D4-D66D-AF3F-9F57487B00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243840</xdr:colOff>
      <xdr:row>6</xdr:row>
      <xdr:rowOff>45720</xdr:rowOff>
    </xdr:from>
    <xdr:to>
      <xdr:col>9</xdr:col>
      <xdr:colOff>373380</xdr:colOff>
      <xdr:row>20</xdr:row>
      <xdr:rowOff>68580</xdr:rowOff>
    </xdr:to>
    <xdr:graphicFrame macro="">
      <xdr:nvGraphicFramePr>
        <xdr:cNvPr id="2" name="Chart 1">
          <a:extLst>
            <a:ext uri="{FF2B5EF4-FFF2-40B4-BE49-F238E27FC236}">
              <a16:creationId xmlns:a16="http://schemas.microsoft.com/office/drawing/2014/main" id="{C94ACB61-605C-FF93-CA82-6861F979C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350520</xdr:colOff>
      <xdr:row>46</xdr:row>
      <xdr:rowOff>68580</xdr:rowOff>
    </xdr:from>
    <xdr:to>
      <xdr:col>12</xdr:col>
      <xdr:colOff>335280</xdr:colOff>
      <xdr:row>60</xdr:row>
      <xdr:rowOff>41910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62EFFC4-6B68-30CC-E799-0B3569F4E9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11980" y="8481060"/>
              <a:ext cx="3642360" cy="2533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9</xdr:col>
      <xdr:colOff>365760</xdr:colOff>
      <xdr:row>42</xdr:row>
      <xdr:rowOff>106680</xdr:rowOff>
    </xdr:from>
    <xdr:to>
      <xdr:col>12</xdr:col>
      <xdr:colOff>365760</xdr:colOff>
      <xdr:row>56</xdr:row>
      <xdr:rowOff>13335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ACBC2058-BC65-CF0C-19A1-4BED9A1D416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6644640" y="7787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312420</xdr:colOff>
      <xdr:row>41</xdr:row>
      <xdr:rowOff>60960</xdr:rowOff>
    </xdr:from>
    <xdr:to>
      <xdr:col>14</xdr:col>
      <xdr:colOff>312420</xdr:colOff>
      <xdr:row>54</xdr:row>
      <xdr:rowOff>150495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9423D4B-1F4C-416C-45C8-3C105673123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810500" y="7559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403860</xdr:colOff>
      <xdr:row>46</xdr:row>
      <xdr:rowOff>91440</xdr:rowOff>
    </xdr:from>
    <xdr:to>
      <xdr:col>17</xdr:col>
      <xdr:colOff>403860</xdr:colOff>
      <xdr:row>59</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400F8350-10F8-905F-9EC5-096B3F9484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730740" y="8503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129540</xdr:colOff>
      <xdr:row>20</xdr:row>
      <xdr:rowOff>167640</xdr:rowOff>
    </xdr:from>
    <xdr:to>
      <xdr:col>2</xdr:col>
      <xdr:colOff>38100</xdr:colOff>
      <xdr:row>23</xdr:row>
      <xdr:rowOff>45720</xdr:rowOff>
    </xdr:to>
    <xdr:graphicFrame macro="">
      <xdr:nvGraphicFramePr>
        <xdr:cNvPr id="3" name="Chart 2">
          <a:extLst>
            <a:ext uri="{FF2B5EF4-FFF2-40B4-BE49-F238E27FC236}">
              <a16:creationId xmlns:a16="http://schemas.microsoft.com/office/drawing/2014/main" id="{F2EBF54A-C48D-BA4E-C467-775F8CD687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18</xdr:row>
      <xdr:rowOff>121920</xdr:rowOff>
    </xdr:from>
    <xdr:to>
      <xdr:col>4</xdr:col>
      <xdr:colOff>815340</xdr:colOff>
      <xdr:row>22</xdr:row>
      <xdr:rowOff>99060</xdr:rowOff>
    </xdr:to>
    <xdr:graphicFrame macro="">
      <xdr:nvGraphicFramePr>
        <xdr:cNvPr id="4" name="Chart 3">
          <a:extLst>
            <a:ext uri="{FF2B5EF4-FFF2-40B4-BE49-F238E27FC236}">
              <a16:creationId xmlns:a16="http://schemas.microsoft.com/office/drawing/2014/main" id="{531ED51C-A437-7228-4071-73DFD09760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922020</xdr:colOff>
      <xdr:row>19</xdr:row>
      <xdr:rowOff>83820</xdr:rowOff>
    </xdr:from>
    <xdr:to>
      <xdr:col>7</xdr:col>
      <xdr:colOff>792480</xdr:colOff>
      <xdr:row>23</xdr:row>
      <xdr:rowOff>30480</xdr:rowOff>
    </xdr:to>
    <xdr:graphicFrame macro="">
      <xdr:nvGraphicFramePr>
        <xdr:cNvPr id="5" name="Chart 4">
          <a:extLst>
            <a:ext uri="{FF2B5EF4-FFF2-40B4-BE49-F238E27FC236}">
              <a16:creationId xmlns:a16="http://schemas.microsoft.com/office/drawing/2014/main" id="{17175FC5-5FBC-BCB3-D07F-6FE26603F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373380</xdr:colOff>
      <xdr:row>19</xdr:row>
      <xdr:rowOff>137160</xdr:rowOff>
    </xdr:from>
    <xdr:to>
      <xdr:col>10</xdr:col>
      <xdr:colOff>868680</xdr:colOff>
      <xdr:row>25</xdr:row>
      <xdr:rowOff>45720</xdr:rowOff>
    </xdr:to>
    <xdr:graphicFrame macro="">
      <xdr:nvGraphicFramePr>
        <xdr:cNvPr id="6" name="Chart 5">
          <a:extLst>
            <a:ext uri="{FF2B5EF4-FFF2-40B4-BE49-F238E27FC236}">
              <a16:creationId xmlns:a16="http://schemas.microsoft.com/office/drawing/2014/main" id="{9747ED0B-1437-FD68-B1A6-03B5DB1755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350520</xdr:colOff>
      <xdr:row>19</xdr:row>
      <xdr:rowOff>160020</xdr:rowOff>
    </xdr:from>
    <xdr:to>
      <xdr:col>14</xdr:col>
      <xdr:colOff>106680</xdr:colOff>
      <xdr:row>25</xdr:row>
      <xdr:rowOff>99060</xdr:rowOff>
    </xdr:to>
    <xdr:graphicFrame macro="">
      <xdr:nvGraphicFramePr>
        <xdr:cNvPr id="7" name="Chart 6">
          <a:extLst>
            <a:ext uri="{FF2B5EF4-FFF2-40B4-BE49-F238E27FC236}">
              <a16:creationId xmlns:a16="http://schemas.microsoft.com/office/drawing/2014/main" id="{E04510FB-1C67-128E-AC54-08BE7DD288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1</xdr:col>
      <xdr:colOff>20955</xdr:colOff>
      <xdr:row>0</xdr:row>
      <xdr:rowOff>91440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615315" y="9144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38100</xdr:colOff>
      <xdr:row>9</xdr:row>
      <xdr:rowOff>126999</xdr:rowOff>
    </xdr:from>
    <xdr:ext cx="12095285" cy="2443368"/>
    <xdr:grpSp>
      <xdr:nvGrpSpPr>
        <xdr:cNvPr id="2" name="Shape 2">
          <a:extLst>
            <a:ext uri="{FF2B5EF4-FFF2-40B4-BE49-F238E27FC236}">
              <a16:creationId xmlns:a16="http://schemas.microsoft.com/office/drawing/2014/main" id="{00000000-0008-0000-0100-000002000000}"/>
            </a:ext>
          </a:extLst>
        </xdr:cNvPr>
        <xdr:cNvGrpSpPr/>
      </xdr:nvGrpSpPr>
      <xdr:grpSpPr>
        <a:xfrm>
          <a:off x="38100" y="1709614"/>
          <a:ext cx="12095285" cy="2443368"/>
          <a:chOff x="0" y="2516561"/>
          <a:chExt cx="10949351" cy="2443368"/>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516561"/>
            <a:ext cx="10949351" cy="2443368"/>
            <a:chOff x="152400" y="1717374"/>
            <a:chExt cx="12817100" cy="2646981"/>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717374"/>
              <a:ext cx="5219701" cy="2473626"/>
              <a:chOff x="152400" y="1717374"/>
              <a:chExt cx="5219701" cy="2473626"/>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1717374"/>
                <a:ext cx="4302104" cy="57815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SALES AND PROFIT ANALYSIS</a:t>
                </a:r>
                <a:endParaRPr sz="1400" b="1"/>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4530951" y="1900820"/>
              <a:ext cx="4390952" cy="2463535"/>
              <a:chOff x="4530951" y="1900820"/>
              <a:chExt cx="4390952" cy="246353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4616603" y="2145030"/>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4530951" y="1900820"/>
                <a:ext cx="3868900" cy="45726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CATEGORY WISE PROFIT  </a:t>
                </a:r>
                <a:endParaRPr sz="1400" b="1">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8524592" y="1889355"/>
              <a:ext cx="4444908" cy="2459761"/>
              <a:chOff x="8524592" y="1784931"/>
              <a:chExt cx="4444908" cy="2449249"/>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8524592" y="2014855"/>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8532828" y="1784931"/>
                <a:ext cx="4436672" cy="368112"/>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CATEGORY</a:t>
                </a:r>
                <a:r>
                  <a:rPr lang="en-US" sz="1200" b="1">
                    <a:solidFill>
                      <a:schemeClr val="lt1"/>
                    </a:solidFill>
                    <a:latin typeface="Lato"/>
                    <a:ea typeface="Lato"/>
                    <a:cs typeface="Lato"/>
                    <a:sym typeface="Lato"/>
                  </a:rPr>
                  <a:t> </a:t>
                </a:r>
                <a:r>
                  <a:rPr lang="en-US" sz="1400" b="1">
                    <a:solidFill>
                      <a:schemeClr val="lt1"/>
                    </a:solidFill>
                    <a:latin typeface="Lato"/>
                    <a:ea typeface="Lato"/>
                    <a:cs typeface="Lato"/>
                    <a:sym typeface="Lato"/>
                  </a:rPr>
                  <a:t>WISE SALES SHARE %</a:t>
                </a:r>
                <a:endParaRPr sz="1800" b="1"/>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228599</xdr:colOff>
      <xdr:row>22</xdr:row>
      <xdr:rowOff>84667</xdr:rowOff>
    </xdr:from>
    <xdr:ext cx="3966588" cy="296334"/>
    <xdr:sp macro="" textlink="">
      <xdr:nvSpPr>
        <xdr:cNvPr id="16" name="Shape 16">
          <a:extLst>
            <a:ext uri="{FF2B5EF4-FFF2-40B4-BE49-F238E27FC236}">
              <a16:creationId xmlns:a16="http://schemas.microsoft.com/office/drawing/2014/main" id="{00000000-0008-0000-0100-000010000000}"/>
            </a:ext>
          </a:extLst>
        </xdr:cNvPr>
        <xdr:cNvSpPr/>
      </xdr:nvSpPr>
      <xdr:spPr>
        <a:xfrm>
          <a:off x="228599" y="3953282"/>
          <a:ext cx="3966588" cy="296334"/>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600" b="1">
              <a:solidFill>
                <a:schemeClr val="lt1"/>
              </a:solidFill>
              <a:latin typeface="Lato"/>
              <a:ea typeface="Lato"/>
              <a:cs typeface="Lato"/>
              <a:sym typeface="Lato"/>
            </a:rPr>
            <a:t>SALES BY STATE</a:t>
          </a:r>
          <a:endParaRPr sz="1600" b="1">
            <a:latin typeface="Lato"/>
            <a:ea typeface="Lato"/>
            <a:cs typeface="Lato"/>
            <a:sym typeface="Lato"/>
          </a:endParaRPr>
        </a:p>
      </xdr:txBody>
    </xdr:sp>
    <xdr:clientData fLocksWithSheet="0"/>
  </xdr:oneCellAnchor>
  <xdr:oneCellAnchor>
    <xdr:from>
      <xdr:col>6</xdr:col>
      <xdr:colOff>579120</xdr:colOff>
      <xdr:row>23</xdr:row>
      <xdr:rowOff>72390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4145280" y="4103370"/>
          <a:ext cx="330517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6</xdr:col>
      <xdr:colOff>575098</xdr:colOff>
      <xdr:row>22</xdr:row>
      <xdr:rowOff>21166</xdr:rowOff>
    </xdr:from>
    <xdr:ext cx="3192568" cy="385869"/>
    <xdr:sp macro="" textlink="">
      <xdr:nvSpPr>
        <xdr:cNvPr id="18" name="Shape 18">
          <a:extLst>
            <a:ext uri="{FF2B5EF4-FFF2-40B4-BE49-F238E27FC236}">
              <a16:creationId xmlns:a16="http://schemas.microsoft.com/office/drawing/2014/main" id="{00000000-0008-0000-0100-000012000000}"/>
            </a:ext>
          </a:extLst>
        </xdr:cNvPr>
        <xdr:cNvSpPr/>
      </xdr:nvSpPr>
      <xdr:spPr>
        <a:xfrm>
          <a:off x="4131098" y="3979333"/>
          <a:ext cx="3192568" cy="385869"/>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400" b="1">
              <a:solidFill>
                <a:schemeClr val="lt1"/>
              </a:solidFill>
              <a:latin typeface="Lato"/>
              <a:ea typeface="Lato"/>
              <a:cs typeface="Lato"/>
              <a:sym typeface="Lato"/>
            </a:rPr>
            <a:t>TOP 5 SUBCATEGORIES BY </a:t>
          </a:r>
          <a:r>
            <a:rPr lang="en-US" sz="1600" b="1">
              <a:solidFill>
                <a:schemeClr val="lt1"/>
              </a:solidFill>
              <a:latin typeface="Lato"/>
              <a:ea typeface="Lato"/>
              <a:cs typeface="Lato"/>
              <a:sym typeface="Lato"/>
            </a:rPr>
            <a:t>SALES</a:t>
          </a:r>
          <a:endParaRPr sz="2000" b="1"/>
        </a:p>
      </xdr:txBody>
    </xdr:sp>
    <xdr:clientData fLocksWithSheet="0"/>
  </xdr:oneCellAnchor>
  <xdr:oneCellAnchor>
    <xdr:from>
      <xdr:col>12</xdr:col>
      <xdr:colOff>451485</xdr:colOff>
      <xdr:row>24</xdr:row>
      <xdr:rowOff>95250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7583805" y="4301490"/>
          <a:ext cx="334327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447673</xdr:colOff>
      <xdr:row>22</xdr:row>
      <xdr:rowOff>60960</xdr:rowOff>
    </xdr:from>
    <xdr:ext cx="4727228" cy="489373"/>
    <xdr:sp macro="" textlink="">
      <xdr:nvSpPr>
        <xdr:cNvPr id="20" name="Shape 20">
          <a:extLst>
            <a:ext uri="{FF2B5EF4-FFF2-40B4-BE49-F238E27FC236}">
              <a16:creationId xmlns:a16="http://schemas.microsoft.com/office/drawing/2014/main" id="{00000000-0008-0000-0100-000014000000}"/>
            </a:ext>
          </a:extLst>
        </xdr:cNvPr>
        <xdr:cNvSpPr/>
      </xdr:nvSpPr>
      <xdr:spPr>
        <a:xfrm>
          <a:off x="7582003" y="3929575"/>
          <a:ext cx="4727228" cy="489373"/>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FILTERS</a:t>
          </a:r>
          <a:endParaRPr sz="2400" b="1"/>
        </a:p>
      </xdr:txBody>
    </xdr:sp>
    <xdr:clientData fLocksWithSheet="0"/>
  </xdr:oneCellAnchor>
  <xdr:oneCellAnchor>
    <xdr:from>
      <xdr:col>0</xdr:col>
      <xdr:colOff>167473</xdr:colOff>
      <xdr:row>2</xdr:row>
      <xdr:rowOff>76200</xdr:rowOff>
    </xdr:from>
    <xdr:ext cx="11991032" cy="1380811"/>
    <xdr:grpSp>
      <xdr:nvGrpSpPr>
        <xdr:cNvPr id="21" name="Shape 2">
          <a:extLst>
            <a:ext uri="{FF2B5EF4-FFF2-40B4-BE49-F238E27FC236}">
              <a16:creationId xmlns:a16="http://schemas.microsoft.com/office/drawing/2014/main" id="{00000000-0008-0000-0100-000015000000}"/>
            </a:ext>
          </a:extLst>
        </xdr:cNvPr>
        <xdr:cNvGrpSpPr/>
      </xdr:nvGrpSpPr>
      <xdr:grpSpPr>
        <a:xfrm>
          <a:off x="167473" y="427892"/>
          <a:ext cx="11991032" cy="1380811"/>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518160</xdr:colOff>
      <xdr:row>4</xdr:row>
      <xdr:rowOff>60960</xdr:rowOff>
    </xdr:from>
    <xdr:to>
      <xdr:col>3</xdr:col>
      <xdr:colOff>449580</xdr:colOff>
      <xdr:row>6</xdr:row>
      <xdr:rowOff>83820</xdr:rowOff>
    </xdr:to>
    <xdr:sp macro="" textlink="KPI!B18">
      <xdr:nvSpPr>
        <xdr:cNvPr id="39" name="Rectangle 38">
          <a:extLst>
            <a:ext uri="{FF2B5EF4-FFF2-40B4-BE49-F238E27FC236}">
              <a16:creationId xmlns:a16="http://schemas.microsoft.com/office/drawing/2014/main" id="{506EBDA8-8FD7-870E-7AB7-AC2D690C5B3B}"/>
            </a:ext>
          </a:extLst>
        </xdr:cNvPr>
        <xdr:cNvSpPr/>
      </xdr:nvSpPr>
      <xdr:spPr>
        <a:xfrm>
          <a:off x="518160" y="762000"/>
          <a:ext cx="1714500" cy="373380"/>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6B68DF6D-1F6C-4B1E-9942-36C7CFDAC3E8}" type="TxLink">
            <a:rPr lang="en-US" sz="1600" b="1" i="0" u="none" strike="noStrike">
              <a:solidFill>
                <a:schemeClr val="bg1"/>
              </a:solidFill>
              <a:latin typeface="Calibri"/>
              <a:ea typeface="Calibri"/>
              <a:cs typeface="Calibri"/>
            </a:rPr>
            <a:pPr marL="0" indent="0" algn="l"/>
            <a:t>$ 30452.42</a:t>
          </a:fld>
          <a:endParaRPr lang="en-IN" sz="1600" b="1" i="0" u="none" strike="noStrike">
            <a:solidFill>
              <a:schemeClr val="bg1"/>
            </a:solidFill>
            <a:latin typeface="Calibri"/>
            <a:ea typeface="Calibri"/>
            <a:cs typeface="Calibri"/>
          </a:endParaRPr>
        </a:p>
      </xdr:txBody>
    </xdr:sp>
    <xdr:clientData/>
  </xdr:twoCellAnchor>
  <xdr:twoCellAnchor>
    <xdr:from>
      <xdr:col>0</xdr:col>
      <xdr:colOff>554354</xdr:colOff>
      <xdr:row>7</xdr:row>
      <xdr:rowOff>0</xdr:rowOff>
    </xdr:from>
    <xdr:to>
      <xdr:col>3</xdr:col>
      <xdr:colOff>434339</xdr:colOff>
      <xdr:row>9</xdr:row>
      <xdr:rowOff>167640</xdr:rowOff>
    </xdr:to>
    <xdr:graphicFrame macro="">
      <xdr:nvGraphicFramePr>
        <xdr:cNvPr id="40" name="Chart 39">
          <a:extLst>
            <a:ext uri="{FF2B5EF4-FFF2-40B4-BE49-F238E27FC236}">
              <a16:creationId xmlns:a16="http://schemas.microsoft.com/office/drawing/2014/main" id="{E1CB9D0F-5BF7-4B8A-B859-1FE3DFE08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388620</xdr:colOff>
      <xdr:row>4</xdr:row>
      <xdr:rowOff>83820</xdr:rowOff>
    </xdr:from>
    <xdr:to>
      <xdr:col>7</xdr:col>
      <xdr:colOff>373380</xdr:colOff>
      <xdr:row>6</xdr:row>
      <xdr:rowOff>114300</xdr:rowOff>
    </xdr:to>
    <xdr:sp macro="" textlink="KPI!$H$18">
      <xdr:nvSpPr>
        <xdr:cNvPr id="42" name="Rectangle 41">
          <a:extLst>
            <a:ext uri="{FF2B5EF4-FFF2-40B4-BE49-F238E27FC236}">
              <a16:creationId xmlns:a16="http://schemas.microsoft.com/office/drawing/2014/main" id="{64FFE1BA-7A9B-786E-A158-583249504211}"/>
            </a:ext>
          </a:extLst>
        </xdr:cNvPr>
        <xdr:cNvSpPr/>
      </xdr:nvSpPr>
      <xdr:spPr>
        <a:xfrm>
          <a:off x="2766060" y="784860"/>
          <a:ext cx="1767840" cy="381000"/>
        </a:xfrm>
        <a:prstGeom prst="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D8483CA-8958-47F9-8F6F-6406C632A05E}" type="TxLink">
            <a:rPr lang="en-US" sz="1600" b="1" i="0" u="none" strike="noStrike">
              <a:solidFill>
                <a:schemeClr val="bg1"/>
              </a:solidFill>
              <a:latin typeface="Calibri"/>
              <a:ea typeface="Calibri"/>
              <a:cs typeface="Calibri"/>
            </a:rPr>
            <a:pPr algn="l"/>
            <a:t>$ 3678.80</a:t>
          </a:fld>
          <a:endParaRPr lang="en-IN" sz="1600" b="1">
            <a:solidFill>
              <a:schemeClr val="bg1"/>
            </a:solidFill>
          </a:endParaRPr>
        </a:p>
      </xdr:txBody>
    </xdr:sp>
    <xdr:clientData/>
  </xdr:twoCellAnchor>
  <xdr:twoCellAnchor>
    <xdr:from>
      <xdr:col>4</xdr:col>
      <xdr:colOff>373379</xdr:colOff>
      <xdr:row>7</xdr:row>
      <xdr:rowOff>22860</xdr:rowOff>
    </xdr:from>
    <xdr:to>
      <xdr:col>7</xdr:col>
      <xdr:colOff>342900</xdr:colOff>
      <xdr:row>10</xdr:row>
      <xdr:rowOff>30480</xdr:rowOff>
    </xdr:to>
    <xdr:graphicFrame macro="">
      <xdr:nvGraphicFramePr>
        <xdr:cNvPr id="43" name="Chart 42">
          <a:extLst>
            <a:ext uri="{FF2B5EF4-FFF2-40B4-BE49-F238E27FC236}">
              <a16:creationId xmlns:a16="http://schemas.microsoft.com/office/drawing/2014/main" id="{59D65886-8C62-475F-B5D8-F3689FBE8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381000</xdr:colOff>
      <xdr:row>4</xdr:row>
      <xdr:rowOff>76200</xdr:rowOff>
    </xdr:from>
    <xdr:to>
      <xdr:col>11</xdr:col>
      <xdr:colOff>335280</xdr:colOff>
      <xdr:row>6</xdr:row>
      <xdr:rowOff>99060</xdr:rowOff>
    </xdr:to>
    <xdr:sp macro="" textlink="KPI!$E$18">
      <xdr:nvSpPr>
        <xdr:cNvPr id="44" name="Rectangle: Rounded Corners 43">
          <a:extLst>
            <a:ext uri="{FF2B5EF4-FFF2-40B4-BE49-F238E27FC236}">
              <a16:creationId xmlns:a16="http://schemas.microsoft.com/office/drawing/2014/main" id="{FA37D1B8-3E52-6B45-E95F-813A9F394F9B}"/>
            </a:ext>
          </a:extLst>
        </xdr:cNvPr>
        <xdr:cNvSpPr/>
      </xdr:nvSpPr>
      <xdr:spPr>
        <a:xfrm>
          <a:off x="5135880" y="777240"/>
          <a:ext cx="1737360" cy="373380"/>
        </a:xfrm>
        <a:prstGeom prst="round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2EAF803-00DA-4F4C-9B70-A37389C843B8}" type="TxLink">
            <a:rPr lang="en-US" sz="1600" b="1" i="0" u="none" strike="noStrike">
              <a:solidFill>
                <a:schemeClr val="bg1"/>
              </a:solidFill>
              <a:latin typeface="Calibri"/>
              <a:ea typeface="Calibri"/>
              <a:cs typeface="Calibri"/>
            </a:rPr>
            <a:pPr marL="0" indent="0" algn="l"/>
            <a:t>577</a:t>
          </a:fld>
          <a:endParaRPr lang="en-IN" sz="1600" b="1" i="0" u="none" strike="noStrike">
            <a:solidFill>
              <a:schemeClr val="bg1"/>
            </a:solidFill>
            <a:latin typeface="Calibri"/>
            <a:ea typeface="Calibri"/>
            <a:cs typeface="Calibri"/>
          </a:endParaRPr>
        </a:p>
      </xdr:txBody>
    </xdr:sp>
    <xdr:clientData/>
  </xdr:twoCellAnchor>
  <xdr:twoCellAnchor>
    <xdr:from>
      <xdr:col>8</xdr:col>
      <xdr:colOff>419100</xdr:colOff>
      <xdr:row>6</xdr:row>
      <xdr:rowOff>106680</xdr:rowOff>
    </xdr:from>
    <xdr:to>
      <xdr:col>11</xdr:col>
      <xdr:colOff>396240</xdr:colOff>
      <xdr:row>10</xdr:row>
      <xdr:rowOff>60960</xdr:rowOff>
    </xdr:to>
    <xdr:graphicFrame macro="">
      <xdr:nvGraphicFramePr>
        <xdr:cNvPr id="45" name="Chart 44">
          <a:extLst>
            <a:ext uri="{FF2B5EF4-FFF2-40B4-BE49-F238E27FC236}">
              <a16:creationId xmlns:a16="http://schemas.microsoft.com/office/drawing/2014/main" id="{CF5580E8-EA04-446D-815B-BF9A50756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411480</xdr:colOff>
      <xdr:row>4</xdr:row>
      <xdr:rowOff>129540</xdr:rowOff>
    </xdr:from>
    <xdr:to>
      <xdr:col>15</xdr:col>
      <xdr:colOff>381000</xdr:colOff>
      <xdr:row>6</xdr:row>
      <xdr:rowOff>99060</xdr:rowOff>
    </xdr:to>
    <xdr:sp macro="" textlink="KPI!$K$19">
      <xdr:nvSpPr>
        <xdr:cNvPr id="46" name="Rectangle: Rounded Corners 45">
          <a:extLst>
            <a:ext uri="{FF2B5EF4-FFF2-40B4-BE49-F238E27FC236}">
              <a16:creationId xmlns:a16="http://schemas.microsoft.com/office/drawing/2014/main" id="{871068C0-F336-950A-E3C0-027422DF310C}"/>
            </a:ext>
          </a:extLst>
        </xdr:cNvPr>
        <xdr:cNvSpPr/>
      </xdr:nvSpPr>
      <xdr:spPr>
        <a:xfrm>
          <a:off x="7543800" y="830580"/>
          <a:ext cx="1752600" cy="320040"/>
        </a:xfrm>
        <a:prstGeom prst="round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70B06856-500F-432C-B4F7-79AFF54F84E9}" type="TxLink">
            <a:rPr lang="en-US" sz="1600" b="1" i="0" u="none" strike="noStrike">
              <a:solidFill>
                <a:schemeClr val="bg1"/>
              </a:solidFill>
              <a:latin typeface="Calibri"/>
              <a:ea typeface="Calibri"/>
              <a:cs typeface="Calibri"/>
            </a:rPr>
            <a:pPr marL="0" indent="0" algn="l"/>
            <a:t>162</a:t>
          </a:fld>
          <a:endParaRPr lang="en-IN" sz="1600" b="1" i="0" u="none" strike="noStrike">
            <a:solidFill>
              <a:schemeClr val="bg1"/>
            </a:solidFill>
            <a:latin typeface="Calibri"/>
            <a:ea typeface="Calibri"/>
            <a:cs typeface="Calibri"/>
          </a:endParaRPr>
        </a:p>
      </xdr:txBody>
    </xdr:sp>
    <xdr:clientData/>
  </xdr:twoCellAnchor>
  <xdr:twoCellAnchor>
    <xdr:from>
      <xdr:col>12</xdr:col>
      <xdr:colOff>441961</xdr:colOff>
      <xdr:row>7</xdr:row>
      <xdr:rowOff>7620</xdr:rowOff>
    </xdr:from>
    <xdr:to>
      <xdr:col>15</xdr:col>
      <xdr:colOff>266701</xdr:colOff>
      <xdr:row>10</xdr:row>
      <xdr:rowOff>53340</xdr:rowOff>
    </xdr:to>
    <xdr:graphicFrame macro="">
      <xdr:nvGraphicFramePr>
        <xdr:cNvPr id="47" name="Chart 46">
          <a:extLst>
            <a:ext uri="{FF2B5EF4-FFF2-40B4-BE49-F238E27FC236}">
              <a16:creationId xmlns:a16="http://schemas.microsoft.com/office/drawing/2014/main" id="{4AFC9BAE-D4CF-4D2A-84A7-F69A8C6D6F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232834</xdr:colOff>
      <xdr:row>12</xdr:row>
      <xdr:rowOff>126999</xdr:rowOff>
    </xdr:from>
    <xdr:to>
      <xdr:col>20</xdr:col>
      <xdr:colOff>242836</xdr:colOff>
      <xdr:row>22</xdr:row>
      <xdr:rowOff>74082</xdr:rowOff>
    </xdr:to>
    <xdr:graphicFrame macro="">
      <xdr:nvGraphicFramePr>
        <xdr:cNvPr id="56" name="Chart 55">
          <a:extLst>
            <a:ext uri="{FF2B5EF4-FFF2-40B4-BE49-F238E27FC236}">
              <a16:creationId xmlns:a16="http://schemas.microsoft.com/office/drawing/2014/main" id="{12B3A0EC-C574-410F-9848-BAD00BBCD3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403860</xdr:colOff>
      <xdr:row>5</xdr:row>
      <xdr:rowOff>7620</xdr:rowOff>
    </xdr:from>
    <xdr:to>
      <xdr:col>19</xdr:col>
      <xdr:colOff>495300</xdr:colOff>
      <xdr:row>6</xdr:row>
      <xdr:rowOff>144780</xdr:rowOff>
    </xdr:to>
    <xdr:sp macro="" textlink="KPI!$N$19">
      <xdr:nvSpPr>
        <xdr:cNvPr id="57" name="Rectangle: Rounded Corners 56">
          <a:extLst>
            <a:ext uri="{FF2B5EF4-FFF2-40B4-BE49-F238E27FC236}">
              <a16:creationId xmlns:a16="http://schemas.microsoft.com/office/drawing/2014/main" id="{D0097381-4565-8397-0823-5DC300E45A84}"/>
            </a:ext>
          </a:extLst>
        </xdr:cNvPr>
        <xdr:cNvSpPr/>
      </xdr:nvSpPr>
      <xdr:spPr>
        <a:xfrm>
          <a:off x="9913620" y="883920"/>
          <a:ext cx="1874520" cy="312420"/>
        </a:xfrm>
        <a:prstGeom prst="roundRect">
          <a:avLst/>
        </a:prstGeom>
        <a:solidFill>
          <a:schemeClr val="tx2">
            <a:lumMod val="65000"/>
            <a:lumOff val="3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fld id="{D54247E5-6F41-48BD-BC4F-C07C2A86297F}" type="TxLink">
            <a:rPr lang="en-US" sz="1600" b="1" i="0" u="none" strike="noStrike">
              <a:solidFill>
                <a:schemeClr val="bg1"/>
              </a:solidFill>
              <a:latin typeface="Calibri"/>
              <a:ea typeface="Calibri"/>
              <a:cs typeface="Calibri"/>
            </a:rPr>
            <a:pPr marL="0" indent="0" algn="l"/>
            <a:t>12.08%</a:t>
          </a:fld>
          <a:endParaRPr lang="en-IN" sz="1600" b="1" i="0" u="none" strike="noStrike">
            <a:solidFill>
              <a:schemeClr val="bg1"/>
            </a:solidFill>
            <a:latin typeface="Calibri"/>
            <a:ea typeface="Calibri"/>
            <a:cs typeface="Calibri"/>
          </a:endParaRPr>
        </a:p>
      </xdr:txBody>
    </xdr:sp>
    <xdr:clientData/>
  </xdr:twoCellAnchor>
  <xdr:twoCellAnchor>
    <xdr:from>
      <xdr:col>16</xdr:col>
      <xdr:colOff>388620</xdr:colOff>
      <xdr:row>7</xdr:row>
      <xdr:rowOff>30480</xdr:rowOff>
    </xdr:from>
    <xdr:to>
      <xdr:col>19</xdr:col>
      <xdr:colOff>373380</xdr:colOff>
      <xdr:row>10</xdr:row>
      <xdr:rowOff>60960</xdr:rowOff>
    </xdr:to>
    <xdr:graphicFrame macro="">
      <xdr:nvGraphicFramePr>
        <xdr:cNvPr id="59" name="Chart 58">
          <a:extLst>
            <a:ext uri="{FF2B5EF4-FFF2-40B4-BE49-F238E27FC236}">
              <a16:creationId xmlns:a16="http://schemas.microsoft.com/office/drawing/2014/main" id="{755F6589-9D37-4777-B887-C4A735E0D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68580</xdr:colOff>
      <xdr:row>23</xdr:row>
      <xdr:rowOff>175259</xdr:rowOff>
    </xdr:from>
    <xdr:to>
      <xdr:col>6</xdr:col>
      <xdr:colOff>556260</xdr:colOff>
      <xdr:row>35</xdr:row>
      <xdr:rowOff>137160</xdr:rowOff>
    </xdr:to>
    <mc:AlternateContent xmlns:mc="http://schemas.openxmlformats.org/markup-compatibility/2006">
      <mc:Choice xmlns:cx4="http://schemas.microsoft.com/office/drawing/2016/5/10/chartex" Requires="cx4">
        <xdr:graphicFrame macro="">
          <xdr:nvGraphicFramePr>
            <xdr:cNvPr id="60" name="Chart 59">
              <a:extLst>
                <a:ext uri="{FF2B5EF4-FFF2-40B4-BE49-F238E27FC236}">
                  <a16:creationId xmlns:a16="http://schemas.microsoft.com/office/drawing/2014/main" id="{71D82860-E934-4B99-8C0A-D89C726C20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580" y="4206239"/>
              <a:ext cx="4053840" cy="20650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83820</xdr:colOff>
      <xdr:row>12</xdr:row>
      <xdr:rowOff>161925</xdr:rowOff>
    </xdr:from>
    <xdr:to>
      <xdr:col>7</xdr:col>
      <xdr:colOff>60960</xdr:colOff>
      <xdr:row>22</xdr:row>
      <xdr:rowOff>83820</xdr:rowOff>
    </xdr:to>
    <xdr:graphicFrame macro="">
      <xdr:nvGraphicFramePr>
        <xdr:cNvPr id="61" name="Chart 60">
          <a:extLst>
            <a:ext uri="{FF2B5EF4-FFF2-40B4-BE49-F238E27FC236}">
              <a16:creationId xmlns:a16="http://schemas.microsoft.com/office/drawing/2014/main" id="{096A51E8-2FDE-4E2F-839D-E56E652397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38099</xdr:colOff>
      <xdr:row>24</xdr:row>
      <xdr:rowOff>53340</xdr:rowOff>
    </xdr:from>
    <xdr:to>
      <xdr:col>12</xdr:col>
      <xdr:colOff>381000</xdr:colOff>
      <xdr:row>35</xdr:row>
      <xdr:rowOff>129539</xdr:rowOff>
    </xdr:to>
    <xdr:graphicFrame macro="">
      <xdr:nvGraphicFramePr>
        <xdr:cNvPr id="62" name="Chart 61">
          <a:extLst>
            <a:ext uri="{FF2B5EF4-FFF2-40B4-BE49-F238E27FC236}">
              <a16:creationId xmlns:a16="http://schemas.microsoft.com/office/drawing/2014/main" id="{C64E5B06-BAEA-4245-858B-B830DECE3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68580</xdr:colOff>
      <xdr:row>13</xdr:row>
      <xdr:rowOff>15240</xdr:rowOff>
    </xdr:from>
    <xdr:to>
      <xdr:col>13</xdr:col>
      <xdr:colOff>198120</xdr:colOff>
      <xdr:row>22</xdr:row>
      <xdr:rowOff>68580</xdr:rowOff>
    </xdr:to>
    <xdr:graphicFrame macro="">
      <xdr:nvGraphicFramePr>
        <xdr:cNvPr id="63" name="Chart 62">
          <a:extLst>
            <a:ext uri="{FF2B5EF4-FFF2-40B4-BE49-F238E27FC236}">
              <a16:creationId xmlns:a16="http://schemas.microsoft.com/office/drawing/2014/main" id="{07D976E0-F446-4260-9F46-19D64C8B5B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12</xdr:col>
      <xdr:colOff>404282</xdr:colOff>
      <xdr:row>24</xdr:row>
      <xdr:rowOff>64558</xdr:rowOff>
    </xdr:from>
    <xdr:to>
      <xdr:col>15</xdr:col>
      <xdr:colOff>63499</xdr:colOff>
      <xdr:row>36</xdr:row>
      <xdr:rowOff>52917</xdr:rowOff>
    </xdr:to>
    <mc:AlternateContent xmlns:mc="http://schemas.openxmlformats.org/markup-compatibility/2006" xmlns:a14="http://schemas.microsoft.com/office/drawing/2010/main">
      <mc:Choice Requires="a14">
        <xdr:graphicFrame macro="">
          <xdr:nvGraphicFramePr>
            <xdr:cNvPr id="64" name="Year 1">
              <a:extLst>
                <a:ext uri="{FF2B5EF4-FFF2-40B4-BE49-F238E27FC236}">
                  <a16:creationId xmlns:a16="http://schemas.microsoft.com/office/drawing/2014/main" id="{E25CFB20-206A-4BA5-BD0D-E7FA33A5337B}"/>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538612" y="4284866"/>
              <a:ext cx="1442799" cy="20985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113241</xdr:colOff>
      <xdr:row>24</xdr:row>
      <xdr:rowOff>76201</xdr:rowOff>
    </xdr:from>
    <xdr:to>
      <xdr:col>17</xdr:col>
      <xdr:colOff>370416</xdr:colOff>
      <xdr:row>36</xdr:row>
      <xdr:rowOff>63500</xdr:rowOff>
    </xdr:to>
    <mc:AlternateContent xmlns:mc="http://schemas.openxmlformats.org/markup-compatibility/2006" xmlns:a14="http://schemas.microsoft.com/office/drawing/2010/main">
      <mc:Choice Requires="a14">
        <xdr:graphicFrame macro="">
          <xdr:nvGraphicFramePr>
            <xdr:cNvPr id="66" name="Segment 1">
              <a:extLst>
                <a:ext uri="{FF2B5EF4-FFF2-40B4-BE49-F238E27FC236}">
                  <a16:creationId xmlns:a16="http://schemas.microsoft.com/office/drawing/2014/main" id="{57F53F28-E02C-45CE-AB33-2E70C6B34C4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031153" y="4296509"/>
              <a:ext cx="1446230" cy="20974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393700</xdr:colOff>
      <xdr:row>24</xdr:row>
      <xdr:rowOff>57150</xdr:rowOff>
    </xdr:from>
    <xdr:to>
      <xdr:col>20</xdr:col>
      <xdr:colOff>391583</xdr:colOff>
      <xdr:row>36</xdr:row>
      <xdr:rowOff>31749</xdr:rowOff>
    </xdr:to>
    <mc:AlternateContent xmlns:mc="http://schemas.openxmlformats.org/markup-compatibility/2006" xmlns:a14="http://schemas.microsoft.com/office/drawing/2010/main">
      <mc:Choice Requires="a14">
        <xdr:graphicFrame macro="">
          <xdr:nvGraphicFramePr>
            <xdr:cNvPr id="67" name="Region 1">
              <a:extLst>
                <a:ext uri="{FF2B5EF4-FFF2-40B4-BE49-F238E27FC236}">
                  <a16:creationId xmlns:a16="http://schemas.microsoft.com/office/drawing/2014/main" id="{42DCE8E3-946D-4220-9B9D-3EBABD559592}"/>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500667" y="4277458"/>
              <a:ext cx="1781465" cy="2084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289560</xdr:colOff>
      <xdr:row>6</xdr:row>
      <xdr:rowOff>45720</xdr:rowOff>
    </xdr:from>
    <xdr:to>
      <xdr:col>11</xdr:col>
      <xdr:colOff>594360</xdr:colOff>
      <xdr:row>21</xdr:row>
      <xdr:rowOff>45720</xdr:rowOff>
    </xdr:to>
    <xdr:graphicFrame macro="">
      <xdr:nvGraphicFramePr>
        <xdr:cNvPr id="2" name="Chart 1">
          <a:extLst>
            <a:ext uri="{FF2B5EF4-FFF2-40B4-BE49-F238E27FC236}">
              <a16:creationId xmlns:a16="http://schemas.microsoft.com/office/drawing/2014/main" id="{86F7121C-5947-781C-428A-26F3B9C42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167640</xdr:colOff>
      <xdr:row>0</xdr:row>
      <xdr:rowOff>175260</xdr:rowOff>
    </xdr:from>
    <xdr:to>
      <xdr:col>16</xdr:col>
      <xdr:colOff>472440</xdr:colOff>
      <xdr:row>4</xdr:row>
      <xdr:rowOff>99060</xdr:rowOff>
    </xdr:to>
    <xdr:sp macro="" textlink="">
      <xdr:nvSpPr>
        <xdr:cNvPr id="2" name="Rectangle 1">
          <a:extLst>
            <a:ext uri="{FF2B5EF4-FFF2-40B4-BE49-F238E27FC236}">
              <a16:creationId xmlns:a16="http://schemas.microsoft.com/office/drawing/2014/main" id="{DF48910C-D5E7-3E0A-5C7F-81F46BC0A61F}"/>
            </a:ext>
          </a:extLst>
        </xdr:cNvPr>
        <xdr:cNvSpPr/>
      </xdr:nvSpPr>
      <xdr:spPr>
        <a:xfrm>
          <a:off x="1386840" y="175260"/>
          <a:ext cx="8839200" cy="6553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IVANAND" refreshedDate="45297.639218750002" createdVersion="8" refreshedVersion="8" minRefreshableVersion="3" recordCount="9994" xr:uid="{BF7023A2-104E-4789-B338-48E58EB2519B}">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38138119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x v="0"/>
    <x v="0"/>
    <n v="42420"/>
    <x v="0"/>
    <s v="FUR-BO-10001798"/>
    <x v="0"/>
    <x v="0"/>
    <s v="Bush Somerset Collection Bookcase"/>
    <n v="261.95999999999998"/>
    <n v="2"/>
    <n v="0"/>
    <n v="41.913600000000002"/>
  </r>
  <r>
    <n v="2"/>
    <x v="0"/>
    <x v="0"/>
    <x v="0"/>
    <d v="2013-11-12T00:00:00"/>
    <s v="Second Class"/>
    <s v="CG-12520"/>
    <s v="Claire Gute"/>
    <x v="0"/>
    <s v="United States"/>
    <x v="0"/>
    <x v="0"/>
    <n v="42420"/>
    <x v="0"/>
    <s v="FUR-CH-10000454"/>
    <x v="0"/>
    <x v="1"/>
    <s v="Hon Deluxe Fabric Upholstered Stacking Chairs, Rounded Back"/>
    <n v="731.93999999999994"/>
    <n v="3"/>
    <n v="0"/>
    <n v="219.58199999999997"/>
  </r>
  <r>
    <n v="3"/>
    <x v="1"/>
    <x v="0"/>
    <x v="1"/>
    <d v="2013-06-17T00:00:00"/>
    <s v="Second Class"/>
    <s v="DV-13045"/>
    <s v="Darrin Van Huff"/>
    <x v="1"/>
    <s v="United States"/>
    <x v="1"/>
    <x v="1"/>
    <n v="90036"/>
    <x v="1"/>
    <s v="OFF-LA-10000240"/>
    <x v="1"/>
    <x v="2"/>
    <s v="Self-Adhesive Address Labels for Typewriters by Universal"/>
    <n v="14.62"/>
    <n v="2"/>
    <n v="0"/>
    <n v="6.8713999999999995"/>
  </r>
  <r>
    <n v="4"/>
    <x v="2"/>
    <x v="1"/>
    <x v="2"/>
    <d v="2012-10-18T00:00:00"/>
    <s v="Standard Class"/>
    <s v="SO-20335"/>
    <s v="Sean O'Donnell"/>
    <x v="0"/>
    <s v="United States"/>
    <x v="2"/>
    <x v="2"/>
    <n v="33311"/>
    <x v="0"/>
    <s v="FUR-TA-10000577"/>
    <x v="0"/>
    <x v="3"/>
    <s v="Bretford CR4500 Series Slim Rectangular Table"/>
    <n v="957.57749999999999"/>
    <n v="5"/>
    <n v="0.45"/>
    <n v="-383.03100000000006"/>
  </r>
  <r>
    <n v="5"/>
    <x v="2"/>
    <x v="1"/>
    <x v="2"/>
    <d v="2012-10-18T00:00:00"/>
    <s v="Standard Class"/>
    <s v="SO-20335"/>
    <s v="Sean O'Donnell"/>
    <x v="0"/>
    <s v="United States"/>
    <x v="2"/>
    <x v="2"/>
    <n v="33311"/>
    <x v="0"/>
    <s v="OFF-ST-10000760"/>
    <x v="1"/>
    <x v="4"/>
    <s v="Eldon Fold 'N Roll Cart System"/>
    <n v="22.368000000000002"/>
    <n v="2"/>
    <n v="0.2"/>
    <n v="2.5163999999999991"/>
  </r>
  <r>
    <n v="6"/>
    <x v="3"/>
    <x v="2"/>
    <x v="3"/>
    <d v="2011-06-14T00:00:00"/>
    <s v="Standard Class"/>
    <s v="BH-11710"/>
    <s v="Brosina Hoffman"/>
    <x v="0"/>
    <s v="United States"/>
    <x v="1"/>
    <x v="1"/>
    <n v="90032"/>
    <x v="1"/>
    <s v="FUR-FU-10001487"/>
    <x v="0"/>
    <x v="5"/>
    <s v="Eldon Expressions Wood and Plastic Desk Accessories, Cherry Wood"/>
    <n v="48.86"/>
    <n v="7"/>
    <n v="0"/>
    <n v="14.169399999999996"/>
  </r>
  <r>
    <n v="7"/>
    <x v="3"/>
    <x v="2"/>
    <x v="3"/>
    <d v="2011-06-14T00:00:00"/>
    <s v="Standard Class"/>
    <s v="BH-11710"/>
    <s v="Brosina Hoffman"/>
    <x v="0"/>
    <s v="United States"/>
    <x v="1"/>
    <x v="1"/>
    <n v="90032"/>
    <x v="1"/>
    <s v="OFF-AR-10002833"/>
    <x v="1"/>
    <x v="6"/>
    <s v="Newell 322"/>
    <n v="7.28"/>
    <n v="4"/>
    <n v="0"/>
    <n v="1.9656000000000002"/>
  </r>
  <r>
    <n v="8"/>
    <x v="3"/>
    <x v="2"/>
    <x v="3"/>
    <d v="2011-06-14T00:00:00"/>
    <s v="Standard Class"/>
    <s v="BH-11710"/>
    <s v="Brosina Hoffman"/>
    <x v="0"/>
    <s v="United States"/>
    <x v="1"/>
    <x v="1"/>
    <n v="90032"/>
    <x v="1"/>
    <s v="TEC-PH-10002275"/>
    <x v="2"/>
    <x v="7"/>
    <s v="Mitel 5320 IP Phone VoIP phone"/>
    <n v="907.15200000000004"/>
    <n v="6"/>
    <n v="0.2"/>
    <n v="90.715200000000038"/>
  </r>
  <r>
    <n v="9"/>
    <x v="3"/>
    <x v="2"/>
    <x v="3"/>
    <d v="2011-06-14T00:00:00"/>
    <s v="Standard Class"/>
    <s v="BH-11710"/>
    <s v="Brosina Hoffman"/>
    <x v="0"/>
    <s v="United States"/>
    <x v="1"/>
    <x v="1"/>
    <n v="90032"/>
    <x v="1"/>
    <s v="OFF-BI-10003910"/>
    <x v="1"/>
    <x v="8"/>
    <s v="DXL Angle-View Binders with Locking Rings by Samsill"/>
    <n v="18.504000000000001"/>
    <n v="3"/>
    <n v="0.2"/>
    <n v="5.7824999999999998"/>
  </r>
  <r>
    <n v="10"/>
    <x v="3"/>
    <x v="2"/>
    <x v="3"/>
    <d v="2011-06-14T00:00:00"/>
    <s v="Standard Class"/>
    <s v="BH-11710"/>
    <s v="Brosina Hoffman"/>
    <x v="0"/>
    <s v="United States"/>
    <x v="1"/>
    <x v="1"/>
    <n v="90032"/>
    <x v="1"/>
    <s v="OFF-AP-10002892"/>
    <x v="1"/>
    <x v="9"/>
    <s v="Belkin F5C206VTEL 6 Outlet Surge"/>
    <n v="114.9"/>
    <n v="5"/>
    <n v="0"/>
    <n v="34.469999999999992"/>
  </r>
  <r>
    <n v="11"/>
    <x v="3"/>
    <x v="2"/>
    <x v="3"/>
    <d v="2011-06-14T00:00:00"/>
    <s v="Standard Class"/>
    <s v="BH-11710"/>
    <s v="Brosina Hoffman"/>
    <x v="0"/>
    <s v="United States"/>
    <x v="1"/>
    <x v="1"/>
    <n v="90032"/>
    <x v="1"/>
    <s v="FUR-TA-10001539"/>
    <x v="0"/>
    <x v="3"/>
    <s v="Chromcraft Rectangular Conference Tables"/>
    <n v="1706.1840000000002"/>
    <n v="9"/>
    <n v="0.2"/>
    <n v="85.309199999999805"/>
  </r>
  <r>
    <n v="12"/>
    <x v="3"/>
    <x v="2"/>
    <x v="3"/>
    <d v="2011-06-14T00:00:00"/>
    <s v="Standard Class"/>
    <s v="BH-11710"/>
    <s v="Brosina Hoffman"/>
    <x v="0"/>
    <s v="United States"/>
    <x v="1"/>
    <x v="1"/>
    <n v="90032"/>
    <x v="1"/>
    <s v="TEC-PH-10002033"/>
    <x v="2"/>
    <x v="7"/>
    <s v="Konftel 250 Conference phone - Charcoal black"/>
    <n v="911.42399999999998"/>
    <n v="4"/>
    <n v="0.2"/>
    <n v="68.356800000000021"/>
  </r>
  <r>
    <n v="13"/>
    <x v="4"/>
    <x v="3"/>
    <x v="4"/>
    <d v="2014-04-21T00:00:00"/>
    <s v="Standard Class"/>
    <s v="AA-10480"/>
    <s v="Andrew Allen"/>
    <x v="0"/>
    <s v="United States"/>
    <x v="3"/>
    <x v="3"/>
    <n v="28027"/>
    <x v="0"/>
    <s v="OFF-PA-10002365"/>
    <x v="1"/>
    <x v="10"/>
    <s v="Xerox 1967"/>
    <n v="15.552000000000003"/>
    <n v="3"/>
    <n v="0.2"/>
    <n v="5.4432"/>
  </r>
  <r>
    <n v="14"/>
    <x v="5"/>
    <x v="0"/>
    <x v="5"/>
    <d v="2013-12-11T00:00:00"/>
    <s v="Standard Class"/>
    <s v="IM-15070"/>
    <s v="Irene Maddox"/>
    <x v="0"/>
    <s v="United States"/>
    <x v="4"/>
    <x v="4"/>
    <n v="98103"/>
    <x v="1"/>
    <s v="OFF-BI-10003656"/>
    <x v="1"/>
    <x v="8"/>
    <s v="Fellowes PB200 Plastic Comb Binding Machine"/>
    <n v="407.97600000000006"/>
    <n v="3"/>
    <n v="0.2"/>
    <n v="132.59219999999993"/>
  </r>
  <r>
    <n v="15"/>
    <x v="6"/>
    <x v="1"/>
    <x v="6"/>
    <d v="2012-11-26T00:00:00"/>
    <s v="Standard Class"/>
    <s v="HP-14815"/>
    <s v="Harold Pawlan"/>
    <x v="2"/>
    <s v="United States"/>
    <x v="5"/>
    <x v="5"/>
    <n v="76106"/>
    <x v="2"/>
    <s v="OFF-AP-10002311"/>
    <x v="1"/>
    <x v="9"/>
    <s v="Holmes Replacement Filter for HEPA Air Cleaner, Very Large Room, HEPA Filter"/>
    <n v="68.809999999999988"/>
    <n v="5"/>
    <n v="0.8"/>
    <n v="-123.858"/>
  </r>
  <r>
    <n v="16"/>
    <x v="6"/>
    <x v="1"/>
    <x v="6"/>
    <d v="2012-11-26T00:00:00"/>
    <s v="Standard Class"/>
    <s v="HP-14815"/>
    <s v="Harold Pawlan"/>
    <x v="2"/>
    <s v="United States"/>
    <x v="5"/>
    <x v="5"/>
    <n v="76106"/>
    <x v="2"/>
    <s v="OFF-BI-10000756"/>
    <x v="1"/>
    <x v="8"/>
    <s v="Storex DuraTech Recycled Plastic Frosted Binders"/>
    <n v="2.5439999999999996"/>
    <n v="3"/>
    <n v="0.8"/>
    <n v="-3.8160000000000016"/>
  </r>
  <r>
    <n v="17"/>
    <x v="7"/>
    <x v="2"/>
    <x v="7"/>
    <d v="2011-11-18T00:00:00"/>
    <s v="Standard Class"/>
    <s v="PK-19075"/>
    <s v="Pete Kriz"/>
    <x v="0"/>
    <s v="United States"/>
    <x v="6"/>
    <x v="6"/>
    <n v="53711"/>
    <x v="2"/>
    <s v="OFF-ST-10004186"/>
    <x v="1"/>
    <x v="4"/>
    <s v="Stur-D-Stor Shelving, Vertical 5-Shelf: 72&quot;H x 36&quot;W x 18 1/2&quot;D"/>
    <n v="665.88"/>
    <n v="6"/>
    <n v="0"/>
    <n v="13.317599999999999"/>
  </r>
  <r>
    <n v="18"/>
    <x v="8"/>
    <x v="2"/>
    <x v="8"/>
    <d v="2011-05-15T00:00:00"/>
    <s v="Second Class"/>
    <s v="AG-10270"/>
    <s v="Alejandro Grove"/>
    <x v="0"/>
    <s v="United States"/>
    <x v="7"/>
    <x v="7"/>
    <n v="84084"/>
    <x v="1"/>
    <s v="OFF-ST-10000107"/>
    <x v="1"/>
    <x v="4"/>
    <s v="Fellowes Super Stor/Drawer"/>
    <n v="55.5"/>
    <n v="2"/>
    <n v="0"/>
    <n v="9.9899999999999949"/>
  </r>
  <r>
    <n v="19"/>
    <x v="9"/>
    <x v="2"/>
    <x v="9"/>
    <d v="2011-09-01T00:00:00"/>
    <s v="Second Class"/>
    <s v="ZD-21925"/>
    <s v="Zuschuss Donatelli"/>
    <x v="0"/>
    <s v="United States"/>
    <x v="8"/>
    <x v="1"/>
    <n v="94109"/>
    <x v="1"/>
    <s v="OFF-AR-10003056"/>
    <x v="1"/>
    <x v="6"/>
    <s v="Newell 341"/>
    <n v="8.56"/>
    <n v="2"/>
    <n v="0"/>
    <n v="2.4823999999999993"/>
  </r>
  <r>
    <n v="20"/>
    <x v="9"/>
    <x v="2"/>
    <x v="9"/>
    <d v="2011-09-01T00:00:00"/>
    <s v="Second Class"/>
    <s v="ZD-21925"/>
    <s v="Zuschuss Donatelli"/>
    <x v="0"/>
    <s v="United States"/>
    <x v="8"/>
    <x v="1"/>
    <n v="94109"/>
    <x v="1"/>
    <s v="TEC-PH-10001949"/>
    <x v="2"/>
    <x v="7"/>
    <s v="Cisco SPA 501G IP Phone"/>
    <n v="213.48000000000002"/>
    <n v="3"/>
    <n v="0.2"/>
    <n v="16.010999999999981"/>
  </r>
  <r>
    <n v="21"/>
    <x v="9"/>
    <x v="2"/>
    <x v="9"/>
    <d v="2011-09-01T00:00:00"/>
    <s v="Second Class"/>
    <s v="ZD-21925"/>
    <s v="Zuschuss Donatelli"/>
    <x v="0"/>
    <s v="United States"/>
    <x v="8"/>
    <x v="1"/>
    <n v="94109"/>
    <x v="1"/>
    <s v="OFF-BI-10002215"/>
    <x v="1"/>
    <x v="8"/>
    <s v="Wilson Jones Hanging View Binder, White, 1&quot;"/>
    <n v="22.72"/>
    <n v="4"/>
    <n v="0.2"/>
    <n v="7.3839999999999986"/>
  </r>
  <r>
    <n v="22"/>
    <x v="10"/>
    <x v="0"/>
    <x v="10"/>
    <d v="2013-12-14T00:00:00"/>
    <s v="Standard Class"/>
    <s v="KB-16585"/>
    <s v="Ken Black"/>
    <x v="1"/>
    <s v="United States"/>
    <x v="9"/>
    <x v="8"/>
    <n v="68025"/>
    <x v="2"/>
    <s v="OFF-AR-10000246"/>
    <x v="1"/>
    <x v="6"/>
    <s v="Newell 318"/>
    <n v="19.459999999999997"/>
    <n v="7"/>
    <n v="0"/>
    <n v="5.0595999999999997"/>
  </r>
  <r>
    <n v="23"/>
    <x v="10"/>
    <x v="0"/>
    <x v="10"/>
    <d v="2013-12-14T00:00:00"/>
    <s v="Standard Class"/>
    <s v="KB-16585"/>
    <s v="Ken Black"/>
    <x v="1"/>
    <s v="United States"/>
    <x v="9"/>
    <x v="8"/>
    <n v="68025"/>
    <x v="2"/>
    <s v="OFF-AP-10001492"/>
    <x v="1"/>
    <x v="9"/>
    <s v="Acco Six-Outlet Power Strip, 4' Cord Length"/>
    <n v="60.339999999999996"/>
    <n v="7"/>
    <n v="0"/>
    <n v="15.688400000000001"/>
  </r>
  <r>
    <n v="24"/>
    <x v="11"/>
    <x v="3"/>
    <x v="11"/>
    <d v="2014-07-19T00:00:00"/>
    <s v="Second Class"/>
    <s v="SF-20065"/>
    <s v="Sandra Flanagan"/>
    <x v="0"/>
    <s v="United States"/>
    <x v="10"/>
    <x v="9"/>
    <n v="19140"/>
    <x v="3"/>
    <s v="FUR-CH-10002774"/>
    <x v="0"/>
    <x v="1"/>
    <s v="Global Deluxe Stacking Chair, Gray"/>
    <n v="71.371999999999986"/>
    <n v="2"/>
    <n v="0.3"/>
    <n v="-1.0196000000000005"/>
  </r>
  <r>
    <n v="25"/>
    <x v="12"/>
    <x v="1"/>
    <x v="12"/>
    <d v="2012-09-30T00:00:00"/>
    <s v="Standard Class"/>
    <s v="EB-13870"/>
    <s v="Emily Burns"/>
    <x v="0"/>
    <s v="United States"/>
    <x v="11"/>
    <x v="7"/>
    <n v="84057"/>
    <x v="1"/>
    <s v="FUR-TA-10000577"/>
    <x v="0"/>
    <x v="3"/>
    <s v="Bretford CR4500 Series Slim Rectangular Table"/>
    <n v="1044.6299999999999"/>
    <n v="3"/>
    <n v="0"/>
    <n v="240.26490000000001"/>
  </r>
  <r>
    <n v="26"/>
    <x v="13"/>
    <x v="0"/>
    <x v="13"/>
    <d v="2013-01-20T00:00:00"/>
    <s v="Second Class"/>
    <s v="EH-13945"/>
    <s v="Eric Hoffmann"/>
    <x v="0"/>
    <s v="United States"/>
    <x v="1"/>
    <x v="1"/>
    <n v="90049"/>
    <x v="1"/>
    <s v="OFF-BI-10001634"/>
    <x v="1"/>
    <x v="8"/>
    <s v="Wilson Jones Active Use Binders"/>
    <n v="11.648000000000001"/>
    <n v="2"/>
    <n v="0.2"/>
    <n v="4.2224000000000004"/>
  </r>
  <r>
    <n v="27"/>
    <x v="13"/>
    <x v="0"/>
    <x v="13"/>
    <d v="2013-01-20T00:00:00"/>
    <s v="Second Class"/>
    <s v="EH-13945"/>
    <s v="Eric Hoffmann"/>
    <x v="0"/>
    <s v="United States"/>
    <x v="1"/>
    <x v="1"/>
    <n v="90049"/>
    <x v="1"/>
    <s v="TEC-AC-10003027"/>
    <x v="2"/>
    <x v="11"/>
    <s v="Imation 8GB Mini TravelDrive USB 2.0 Flash Drive"/>
    <n v="90.570000000000007"/>
    <n v="3"/>
    <n v="0"/>
    <n v="11.774100000000004"/>
  </r>
  <r>
    <n v="28"/>
    <x v="14"/>
    <x v="1"/>
    <x v="14"/>
    <d v="2012-09-21T00:00:00"/>
    <s v="Standard Class"/>
    <s v="TB-21520"/>
    <s v="Tracy Blumstein"/>
    <x v="0"/>
    <s v="United States"/>
    <x v="10"/>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x v="10"/>
    <x v="9"/>
    <n v="19140"/>
    <x v="3"/>
    <s v="OFF-BI-10000474"/>
    <x v="1"/>
    <x v="8"/>
    <s v="Avery Recycled Flexi-View Covers for Binding Systems"/>
    <n v="9.6180000000000021"/>
    <n v="2"/>
    <n v="0.7"/>
    <n v="-7.0532000000000004"/>
  </r>
  <r>
    <n v="30"/>
    <x v="14"/>
    <x v="1"/>
    <x v="14"/>
    <d v="2012-09-21T00:00:00"/>
    <s v="Standard Class"/>
    <s v="TB-21520"/>
    <s v="Tracy Blumstein"/>
    <x v="0"/>
    <s v="United States"/>
    <x v="10"/>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x v="10"/>
    <x v="9"/>
    <n v="19140"/>
    <x v="3"/>
    <s v="OFF-EN-10001509"/>
    <x v="1"/>
    <x v="12"/>
    <s v="Poly String Tie Envelopes"/>
    <n v="3.2640000000000002"/>
    <n v="2"/>
    <n v="0.2"/>
    <n v="1.1015999999999997"/>
  </r>
  <r>
    <n v="32"/>
    <x v="14"/>
    <x v="1"/>
    <x v="14"/>
    <d v="2012-09-21T00:00:00"/>
    <s v="Standard Class"/>
    <s v="TB-21520"/>
    <s v="Tracy Blumstein"/>
    <x v="0"/>
    <s v="United States"/>
    <x v="10"/>
    <x v="9"/>
    <n v="19140"/>
    <x v="3"/>
    <s v="OFF-AR-10004042"/>
    <x v="1"/>
    <x v="6"/>
    <s v="BOSTON Model 1800 Electric Pencil Sharpeners, Putty/Woodgrain"/>
    <n v="86.304000000000002"/>
    <n v="6"/>
    <n v="0.2"/>
    <n v="9.7091999999999885"/>
  </r>
  <r>
    <n v="33"/>
    <x v="14"/>
    <x v="1"/>
    <x v="14"/>
    <d v="2012-09-21T00:00:00"/>
    <s v="Standard Class"/>
    <s v="TB-21520"/>
    <s v="Tracy Blumstein"/>
    <x v="0"/>
    <s v="United States"/>
    <x v="10"/>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x v="10"/>
    <x v="9"/>
    <n v="19140"/>
    <x v="3"/>
    <s v="OFF-AR-10001683"/>
    <x v="1"/>
    <x v="6"/>
    <s v="Lumber Crayons"/>
    <n v="15.76"/>
    <n v="2"/>
    <n v="0.2"/>
    <n v="3.5460000000000007"/>
  </r>
  <r>
    <n v="35"/>
    <x v="15"/>
    <x v="3"/>
    <x v="15"/>
    <d v="2014-10-24T00:00:00"/>
    <s v="Second Class"/>
    <s v="MA-17560"/>
    <s v="Matt Abelman"/>
    <x v="2"/>
    <s v="United States"/>
    <x v="12"/>
    <x v="5"/>
    <n v="77095"/>
    <x v="2"/>
    <s v="OFF-PA-10000249"/>
    <x v="1"/>
    <x v="10"/>
    <s v="Staples"/>
    <n v="29.472000000000001"/>
    <n v="3"/>
    <n v="0.2"/>
    <n v="9.9467999999999979"/>
  </r>
  <r>
    <n v="36"/>
    <x v="16"/>
    <x v="0"/>
    <x v="16"/>
    <d v="2013-12-11T00:00:00"/>
    <s v="First Class"/>
    <s v="GH-14485"/>
    <s v="Gene Hale"/>
    <x v="1"/>
    <s v="United States"/>
    <x v="13"/>
    <x v="5"/>
    <n v="75080"/>
    <x v="2"/>
    <s v="TEC-PH-10004977"/>
    <x v="2"/>
    <x v="7"/>
    <s v="GE 30524EE4"/>
    <n v="1097.5440000000003"/>
    <n v="7"/>
    <n v="0.2"/>
    <n v="123.47369999999989"/>
  </r>
  <r>
    <n v="37"/>
    <x v="16"/>
    <x v="0"/>
    <x v="16"/>
    <d v="2013-12-11T00:00:00"/>
    <s v="First Class"/>
    <s v="GH-14485"/>
    <s v="Gene Hale"/>
    <x v="1"/>
    <s v="United States"/>
    <x v="13"/>
    <x v="5"/>
    <n v="75080"/>
    <x v="2"/>
    <s v="FUR-FU-10003664"/>
    <x v="0"/>
    <x v="5"/>
    <s v="Electrix Architect's Clamp-On Swing Arm Lamp, Black"/>
    <n v="190.92"/>
    <n v="5"/>
    <n v="0.6"/>
    <n v="-147.96300000000002"/>
  </r>
  <r>
    <n v="38"/>
    <x v="17"/>
    <x v="1"/>
    <x v="17"/>
    <d v="2012-12-31T00:00:00"/>
    <s v="Standard Class"/>
    <s v="SN-20710"/>
    <s v="Steve Nguyen"/>
    <x v="2"/>
    <s v="United States"/>
    <x v="12"/>
    <x v="5"/>
    <n v="77041"/>
    <x v="2"/>
    <s v="OFF-EN-10002986"/>
    <x v="1"/>
    <x v="12"/>
    <s v="#10-4 1/8&quot; x 9 1/2&quot; Premium Diagonal Seam Envelopes"/>
    <n v="113.328"/>
    <n v="9"/>
    <n v="0.2"/>
    <n v="35.414999999999999"/>
  </r>
  <r>
    <n v="39"/>
    <x v="17"/>
    <x v="1"/>
    <x v="17"/>
    <d v="2012-12-31T00:00:00"/>
    <s v="Standard Class"/>
    <s v="SN-20710"/>
    <s v="Steve Nguyen"/>
    <x v="2"/>
    <s v="United States"/>
    <x v="12"/>
    <x v="5"/>
    <n v="77041"/>
    <x v="2"/>
    <s v="FUR-BO-10002545"/>
    <x v="0"/>
    <x v="0"/>
    <s v="Atlantic Metals Mobile 3-Shelf Bookcases, Custom Colors"/>
    <n v="532.39919999999995"/>
    <n v="3"/>
    <n v="0.32"/>
    <n v="-46.976400000000012"/>
  </r>
  <r>
    <n v="40"/>
    <x v="17"/>
    <x v="1"/>
    <x v="17"/>
    <d v="2012-12-31T00:00:00"/>
    <s v="Standard Class"/>
    <s v="SN-20710"/>
    <s v="Steve Nguyen"/>
    <x v="2"/>
    <s v="United States"/>
    <x v="12"/>
    <x v="5"/>
    <n v="77041"/>
    <x v="2"/>
    <s v="FUR-CH-10004218"/>
    <x v="0"/>
    <x v="1"/>
    <s v="Global Fabric Manager's Chair, Dark Gray"/>
    <n v="212.05799999999999"/>
    <n v="3"/>
    <n v="0.3"/>
    <n v="-15.146999999999991"/>
  </r>
  <r>
    <n v="41"/>
    <x v="17"/>
    <x v="1"/>
    <x v="17"/>
    <d v="2012-12-31T00:00:00"/>
    <s v="Standard Class"/>
    <s v="SN-20710"/>
    <s v="Steve Nguyen"/>
    <x v="2"/>
    <s v="United States"/>
    <x v="12"/>
    <x v="5"/>
    <n v="77041"/>
    <x v="2"/>
    <s v="TEC-PH-10000486"/>
    <x v="2"/>
    <x v="7"/>
    <s v="Plantronics HL10 Handset Lifter"/>
    <n v="371.16800000000001"/>
    <n v="4"/>
    <n v="0.2"/>
    <n v="41.756399999999957"/>
  </r>
  <r>
    <n v="42"/>
    <x v="18"/>
    <x v="3"/>
    <x v="18"/>
    <d v="2014-09-16T00:00:00"/>
    <s v="Standard Class"/>
    <s v="LC-16930"/>
    <s v="Linda Cazamias"/>
    <x v="1"/>
    <s v="United States"/>
    <x v="14"/>
    <x v="10"/>
    <n v="60540"/>
    <x v="2"/>
    <s v="TEC-PH-10004093"/>
    <x v="2"/>
    <x v="7"/>
    <s v="Panasonic Kx-TS550"/>
    <n v="147.16800000000001"/>
    <n v="4"/>
    <n v="0.2"/>
    <n v="16.556399999999996"/>
  </r>
  <r>
    <n v="43"/>
    <x v="19"/>
    <x v="0"/>
    <x v="19"/>
    <d v="2013-07-23T00:00:00"/>
    <s v="Standard Class"/>
    <s v="RA-19885"/>
    <s v="Ruben Ausman"/>
    <x v="1"/>
    <s v="United States"/>
    <x v="1"/>
    <x v="1"/>
    <n v="90049"/>
    <x v="1"/>
    <s v="OFF-ST-10003479"/>
    <x v="1"/>
    <x v="4"/>
    <s v="Eldon Base for stackable storage shelf, platinum"/>
    <n v="77.88"/>
    <n v="2"/>
    <n v="0"/>
    <n v="3.8939999999999912"/>
  </r>
  <r>
    <n v="44"/>
    <x v="20"/>
    <x v="3"/>
    <x v="20"/>
    <d v="2014-09-24T00:00:00"/>
    <s v="Standard Class"/>
    <s v="ES-14080"/>
    <s v="Erin Smith"/>
    <x v="1"/>
    <s v="United States"/>
    <x v="15"/>
    <x v="2"/>
    <n v="32935"/>
    <x v="0"/>
    <s v="OFF-ST-10003282"/>
    <x v="1"/>
    <x v="4"/>
    <s v="Advantus 10-Drawer Portable Organizer, Chrome Metal Frame, Smoke Drawers"/>
    <n v="95.616"/>
    <n v="2"/>
    <n v="0.2"/>
    <n v="9.5616000000000092"/>
  </r>
  <r>
    <n v="45"/>
    <x v="21"/>
    <x v="0"/>
    <x v="21"/>
    <d v="2013-03-14T00:00:00"/>
    <s v="First Class"/>
    <s v="ON-18715"/>
    <s v="Odella Nelson"/>
    <x v="1"/>
    <s v="United States"/>
    <x v="16"/>
    <x v="11"/>
    <n v="55122"/>
    <x v="2"/>
    <s v="TEC-AC-10000171"/>
    <x v="2"/>
    <x v="11"/>
    <s v="Verbatim 25 GB 6x Blu-ray Single Layer Recordable Disc, 25/Pack"/>
    <n v="45.98"/>
    <n v="2"/>
    <n v="0"/>
    <n v="19.7714"/>
  </r>
  <r>
    <n v="46"/>
    <x v="21"/>
    <x v="0"/>
    <x v="21"/>
    <d v="2013-03-14T00:00:00"/>
    <s v="First Class"/>
    <s v="ON-18715"/>
    <s v="Odella Nelson"/>
    <x v="1"/>
    <s v="United States"/>
    <x v="16"/>
    <x v="11"/>
    <n v="55122"/>
    <x v="2"/>
    <s v="OFF-BI-10003291"/>
    <x v="1"/>
    <x v="8"/>
    <s v="Wilson Jones Leather-Like Binders with DublLock Round Rings"/>
    <n v="17.46"/>
    <n v="2"/>
    <n v="0"/>
    <n v="8.2061999999999991"/>
  </r>
  <r>
    <n v="47"/>
    <x v="22"/>
    <x v="2"/>
    <x v="22"/>
    <d v="2011-10-25T00:00:00"/>
    <s v="Second Class"/>
    <s v="PO-18865"/>
    <s v="Patrick O'Donnell"/>
    <x v="0"/>
    <s v="United States"/>
    <x v="17"/>
    <x v="12"/>
    <n v="48185"/>
    <x v="2"/>
    <s v="OFF-ST-10001713"/>
    <x v="1"/>
    <x v="4"/>
    <s v="Gould Plastics 9-Pocket Panel Bin, 18-3/8w x 5-1/4d x 20-1/2h, Black"/>
    <n v="211.96"/>
    <n v="4"/>
    <n v="0"/>
    <n v="8.4783999999999935"/>
  </r>
  <r>
    <n v="48"/>
    <x v="23"/>
    <x v="0"/>
    <x v="23"/>
    <d v="2013-06-26T00:00:00"/>
    <s v="Standard Class"/>
    <s v="LH-16900"/>
    <s v="Lena Hernandez"/>
    <x v="0"/>
    <s v="United States"/>
    <x v="18"/>
    <x v="13"/>
    <n v="19901"/>
    <x v="3"/>
    <s v="TEC-AC-10002167"/>
    <x v="2"/>
    <x v="11"/>
    <s v="Imation 8gb Micro Traveldrive Usb 2.0 Flash Drive"/>
    <n v="45"/>
    <n v="3"/>
    <n v="0"/>
    <n v="4.9500000000000011"/>
  </r>
  <r>
    <n v="49"/>
    <x v="23"/>
    <x v="0"/>
    <x v="23"/>
    <d v="2013-06-26T00:00:00"/>
    <s v="Standard Class"/>
    <s v="LH-16900"/>
    <s v="Lena Hernandez"/>
    <x v="0"/>
    <s v="United States"/>
    <x v="18"/>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x v="19"/>
    <x v="14"/>
    <n v="47150"/>
    <x v="2"/>
    <s v="OFF-BI-10004410"/>
    <x v="1"/>
    <x v="8"/>
    <s v="C-Line Peel &amp; Stick Add-On Filing Pockets, 8-3/4 x 5-1/8, 10/Pack"/>
    <n v="38.22"/>
    <n v="6"/>
    <n v="0"/>
    <n v="17.9634"/>
  </r>
  <r>
    <n v="51"/>
    <x v="24"/>
    <x v="1"/>
    <x v="24"/>
    <d v="2012-04-22T00:00:00"/>
    <s v="Standard Class"/>
    <s v="DP-13000"/>
    <s v="Darren Powers"/>
    <x v="0"/>
    <s v="United States"/>
    <x v="19"/>
    <x v="14"/>
    <n v="47150"/>
    <x v="2"/>
    <s v="OFF-LA-10002762"/>
    <x v="1"/>
    <x v="2"/>
    <s v="Avery 485"/>
    <n v="75.179999999999993"/>
    <n v="6"/>
    <n v="0"/>
    <n v="35.334599999999995"/>
  </r>
  <r>
    <n v="52"/>
    <x v="24"/>
    <x v="1"/>
    <x v="24"/>
    <d v="2012-04-22T00:00:00"/>
    <s v="Standard Class"/>
    <s v="DP-13000"/>
    <s v="Darren Powers"/>
    <x v="0"/>
    <s v="United States"/>
    <x v="19"/>
    <x v="14"/>
    <n v="47150"/>
    <x v="2"/>
    <s v="FUR-FU-10001706"/>
    <x v="0"/>
    <x v="5"/>
    <s v="Longer-Life Soft White Bulbs"/>
    <n v="6.16"/>
    <n v="2"/>
    <n v="0"/>
    <n v="2.9567999999999999"/>
  </r>
  <r>
    <n v="53"/>
    <x v="24"/>
    <x v="1"/>
    <x v="24"/>
    <d v="2012-04-22T00:00:00"/>
    <s v="Standard Class"/>
    <s v="DP-13000"/>
    <s v="Darren Powers"/>
    <x v="0"/>
    <s v="United States"/>
    <x v="19"/>
    <x v="14"/>
    <n v="47150"/>
    <x v="2"/>
    <s v="FUR-CH-10003061"/>
    <x v="0"/>
    <x v="1"/>
    <s v="Global Leather Task Chair, Black"/>
    <n v="89.99"/>
    <n v="1"/>
    <n v="0"/>
    <n v="17.098099999999988"/>
  </r>
  <r>
    <n v="54"/>
    <x v="25"/>
    <x v="0"/>
    <x v="25"/>
    <d v="2013-12-18T00:00:00"/>
    <s v="Standard Class"/>
    <s v="JM-15265"/>
    <s v="Janet Molinari"/>
    <x v="1"/>
    <s v="United States"/>
    <x v="20"/>
    <x v="15"/>
    <n v="10024"/>
    <x v="3"/>
    <s v="OFF-FA-10000304"/>
    <x v="1"/>
    <x v="13"/>
    <s v="Advantus Push Pins"/>
    <n v="15.260000000000002"/>
    <n v="7"/>
    <n v="0"/>
    <n v="6.2566000000000006"/>
  </r>
  <r>
    <n v="55"/>
    <x v="25"/>
    <x v="0"/>
    <x v="25"/>
    <d v="2013-12-18T00:00:00"/>
    <s v="Standard Class"/>
    <s v="JM-15265"/>
    <s v="Janet Molinari"/>
    <x v="1"/>
    <s v="United States"/>
    <x v="20"/>
    <x v="15"/>
    <n v="10024"/>
    <x v="3"/>
    <s v="TEC-PH-10002447"/>
    <x v="2"/>
    <x v="7"/>
    <s v="AT&amp;T CL83451 4-Handset Telephone"/>
    <n v="1029.95"/>
    <n v="5"/>
    <n v="0"/>
    <n v="298.68549999999999"/>
  </r>
  <r>
    <n v="56"/>
    <x v="26"/>
    <x v="0"/>
    <x v="26"/>
    <d v="2013-06-19T00:00:00"/>
    <s v="First Class"/>
    <s v="TB-21055"/>
    <s v="Ted Butterfield"/>
    <x v="0"/>
    <s v="United States"/>
    <x v="21"/>
    <x v="15"/>
    <n v="12180"/>
    <x v="3"/>
    <s v="OFF-ST-10000604"/>
    <x v="1"/>
    <x v="4"/>
    <s v="Home/Office Personal File Carts"/>
    <n v="208.56"/>
    <n v="6"/>
    <n v="0"/>
    <n v="52.139999999999986"/>
  </r>
  <r>
    <n v="57"/>
    <x v="26"/>
    <x v="0"/>
    <x v="26"/>
    <d v="2013-06-19T00:00:00"/>
    <s v="First Class"/>
    <s v="TB-21055"/>
    <s v="Ted Butterfield"/>
    <x v="0"/>
    <s v="United States"/>
    <x v="21"/>
    <x v="15"/>
    <n v="12180"/>
    <x v="3"/>
    <s v="OFF-PA-10001569"/>
    <x v="1"/>
    <x v="10"/>
    <s v="Xerox 232"/>
    <n v="32.400000000000006"/>
    <n v="5"/>
    <n v="0"/>
    <n v="15.552000000000001"/>
  </r>
  <r>
    <n v="58"/>
    <x v="26"/>
    <x v="0"/>
    <x v="26"/>
    <d v="2013-06-19T00:00:00"/>
    <s v="First Class"/>
    <s v="TB-21055"/>
    <s v="Ted Butterfield"/>
    <x v="0"/>
    <s v="United States"/>
    <x v="21"/>
    <x v="15"/>
    <n v="12180"/>
    <x v="3"/>
    <s v="FUR-CH-10003968"/>
    <x v="0"/>
    <x v="1"/>
    <s v="Novimex Turbo Task Chair"/>
    <n v="319.41000000000003"/>
    <n v="5"/>
    <n v="0.1"/>
    <n v="7.0980000000000061"/>
  </r>
  <r>
    <n v="59"/>
    <x v="26"/>
    <x v="0"/>
    <x v="26"/>
    <d v="2013-06-19T00:00:00"/>
    <s v="First Class"/>
    <s v="TB-21055"/>
    <s v="Ted Butterfield"/>
    <x v="0"/>
    <s v="United States"/>
    <x v="21"/>
    <x v="15"/>
    <n v="12180"/>
    <x v="3"/>
    <s v="OFF-PA-10000587"/>
    <x v="1"/>
    <x v="10"/>
    <s v="Array Parchment Paper, Assorted Colors"/>
    <n v="14.56"/>
    <n v="2"/>
    <n v="0"/>
    <n v="6.9888000000000003"/>
  </r>
  <r>
    <n v="60"/>
    <x v="26"/>
    <x v="0"/>
    <x v="26"/>
    <d v="2013-06-19T00:00:00"/>
    <s v="First Class"/>
    <s v="TB-21055"/>
    <s v="Ted Butterfield"/>
    <x v="0"/>
    <s v="United States"/>
    <x v="21"/>
    <x v="15"/>
    <n v="12180"/>
    <x v="3"/>
    <s v="TEC-AC-10002167"/>
    <x v="2"/>
    <x v="11"/>
    <s v="Imation 8gb Micro Traveldrive Usb 2.0 Flash Drive"/>
    <n v="30"/>
    <n v="2"/>
    <n v="0"/>
    <n v="3.3000000000000007"/>
  </r>
  <r>
    <n v="61"/>
    <x v="26"/>
    <x v="0"/>
    <x v="26"/>
    <d v="2013-06-19T00:00:00"/>
    <s v="First Class"/>
    <s v="TB-21055"/>
    <s v="Ted Butterfield"/>
    <x v="0"/>
    <s v="United States"/>
    <x v="21"/>
    <x v="15"/>
    <n v="12180"/>
    <x v="3"/>
    <s v="OFF-BI-10001460"/>
    <x v="1"/>
    <x v="8"/>
    <s v="Plastic Binding Combs"/>
    <n v="48.480000000000004"/>
    <n v="4"/>
    <n v="0.2"/>
    <n v="16.361999999999998"/>
  </r>
  <r>
    <n v="62"/>
    <x v="26"/>
    <x v="0"/>
    <x v="26"/>
    <d v="2013-06-19T00:00:00"/>
    <s v="First Class"/>
    <s v="TB-21055"/>
    <s v="Ted Butterfield"/>
    <x v="0"/>
    <s v="United States"/>
    <x v="21"/>
    <x v="15"/>
    <n v="12180"/>
    <x v="3"/>
    <s v="OFF-AR-10001868"/>
    <x v="1"/>
    <x v="6"/>
    <s v="Prang Dustless Chalk Sticks"/>
    <n v="1.68"/>
    <n v="1"/>
    <n v="0"/>
    <n v="0.84"/>
  </r>
  <r>
    <n v="63"/>
    <x v="27"/>
    <x v="1"/>
    <x v="27"/>
    <d v="2012-11-30T00:00:00"/>
    <s v="Standard Class"/>
    <s v="KM-16720"/>
    <s v="Kunst Miller"/>
    <x v="0"/>
    <s v="United States"/>
    <x v="1"/>
    <x v="1"/>
    <n v="90004"/>
    <x v="1"/>
    <s v="TEC-AC-10004633"/>
    <x v="2"/>
    <x v="11"/>
    <s v="Verbatim 25 GB 6x Blu-ray Single Layer Recordable Disc, 3/Pack"/>
    <n v="13.98"/>
    <n v="2"/>
    <n v="0"/>
    <n v="6.1512000000000011"/>
  </r>
  <r>
    <n v="64"/>
    <x v="27"/>
    <x v="1"/>
    <x v="27"/>
    <d v="2012-11-30T00:00:00"/>
    <s v="Standard Class"/>
    <s v="KM-16720"/>
    <s v="Kunst Miller"/>
    <x v="0"/>
    <s v="United States"/>
    <x v="1"/>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x v="1"/>
    <x v="1"/>
    <n v="90004"/>
    <x v="1"/>
    <s v="OFF-PA-10003892"/>
    <x v="1"/>
    <x v="10"/>
    <s v="Xerox 1943"/>
    <n v="146.72999999999999"/>
    <n v="3"/>
    <n v="0"/>
    <n v="68.963099999999997"/>
  </r>
  <r>
    <n v="66"/>
    <x v="27"/>
    <x v="1"/>
    <x v="27"/>
    <d v="2012-11-30T00:00:00"/>
    <s v="Standard Class"/>
    <s v="KM-16720"/>
    <s v="Kunst Miller"/>
    <x v="0"/>
    <s v="United States"/>
    <x v="1"/>
    <x v="1"/>
    <n v="90004"/>
    <x v="1"/>
    <s v="FUR-FU-10000397"/>
    <x v="0"/>
    <x v="5"/>
    <s v="Luxo Economy Swing Arm Lamp"/>
    <n v="79.760000000000005"/>
    <n v="4"/>
    <n v="0"/>
    <n v="22.332800000000006"/>
  </r>
  <r>
    <n v="67"/>
    <x v="28"/>
    <x v="1"/>
    <x v="28"/>
    <d v="2012-05-05T00:00:00"/>
    <s v="Standard Class"/>
    <s v="PS-18970"/>
    <s v="Paul Stevenson"/>
    <x v="2"/>
    <s v="United States"/>
    <x v="22"/>
    <x v="10"/>
    <n v="60610"/>
    <x v="2"/>
    <s v="FUR-CH-10001146"/>
    <x v="0"/>
    <x v="1"/>
    <s v="Global Value Mid-Back Manager's Chair, Gray"/>
    <n v="213.11499999999998"/>
    <n v="5"/>
    <n v="0.3"/>
    <n v="-15.222500000000011"/>
  </r>
  <r>
    <n v="68"/>
    <x v="29"/>
    <x v="2"/>
    <x v="29"/>
    <d v="2011-12-10T00:00:00"/>
    <s v="Standard Class"/>
    <s v="BS-11590"/>
    <s v="Brendan Sweed"/>
    <x v="1"/>
    <s v="United States"/>
    <x v="23"/>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x v="23"/>
    <x v="16"/>
    <n v="85234"/>
    <x v="1"/>
    <s v="TEC-PH-10002726"/>
    <x v="2"/>
    <x v="7"/>
    <s v="netTALK DUO VoIP Telephone Service"/>
    <n v="167.96800000000002"/>
    <n v="4"/>
    <n v="0.2"/>
    <n v="62.988"/>
  </r>
  <r>
    <n v="70"/>
    <x v="30"/>
    <x v="0"/>
    <x v="30"/>
    <d v="2013-06-07T00:00:00"/>
    <s v="First Class"/>
    <s v="KD-16270"/>
    <s v="Karen Daniels"/>
    <x v="0"/>
    <s v="United States"/>
    <x v="24"/>
    <x v="17"/>
    <n v="22153"/>
    <x v="0"/>
    <s v="OFF-PA-10000482"/>
    <x v="1"/>
    <x v="10"/>
    <s v="Snap-A-Way Black Print Carbonless Ruled Speed Letter, Triplicate"/>
    <n v="75.88"/>
    <n v="2"/>
    <n v="0"/>
    <n v="35.663599999999995"/>
  </r>
  <r>
    <n v="71"/>
    <x v="31"/>
    <x v="0"/>
    <x v="31"/>
    <d v="2013-09-24T00:00:00"/>
    <s v="Standard Class"/>
    <s v="HM-14980"/>
    <s v="Henry MacAllister"/>
    <x v="0"/>
    <s v="United States"/>
    <x v="20"/>
    <x v="15"/>
    <n v="10009"/>
    <x v="3"/>
    <s v="OFF-BI-10004654"/>
    <x v="1"/>
    <x v="8"/>
    <s v="Avery Binding System Hidden Tab Executive Style Index Sets"/>
    <n v="4.6159999999999997"/>
    <n v="1"/>
    <n v="0.2"/>
    <n v="1.7309999999999999"/>
  </r>
  <r>
    <n v="72"/>
    <x v="32"/>
    <x v="3"/>
    <x v="32"/>
    <d v="2014-09-18T00:00:00"/>
    <s v="Second Class"/>
    <s v="TB-21520"/>
    <s v="Tracy Blumstein"/>
    <x v="0"/>
    <s v="United States"/>
    <x v="25"/>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x v="26"/>
    <x v="18"/>
    <n v="38109"/>
    <x v="0"/>
    <s v="FUR-CH-10000513"/>
    <x v="0"/>
    <x v="1"/>
    <s v="High-Back Leather Manager's Chair"/>
    <n v="831.93600000000015"/>
    <n v="8"/>
    <n v="0.2"/>
    <n v="-114.39120000000003"/>
  </r>
  <r>
    <n v="74"/>
    <x v="33"/>
    <x v="1"/>
    <x v="33"/>
    <d v="2012-05-02T00:00:00"/>
    <s v="Standard Class"/>
    <s v="JE-15745"/>
    <s v="Joel Eaton"/>
    <x v="0"/>
    <s v="United States"/>
    <x v="26"/>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x v="26"/>
    <x v="18"/>
    <n v="38109"/>
    <x v="0"/>
    <s v="OFF-ST-10004123"/>
    <x v="1"/>
    <x v="4"/>
    <s v="Safco Industrial Wire Shelving System"/>
    <n v="72.784000000000006"/>
    <n v="1"/>
    <n v="0.2"/>
    <n v="-18.196000000000002"/>
  </r>
  <r>
    <n v="76"/>
    <x v="34"/>
    <x v="3"/>
    <x v="34"/>
    <d v="2014-12-12T00:00:00"/>
    <s v="First Class"/>
    <s v="KB-16600"/>
    <s v="Ken Brennan"/>
    <x v="1"/>
    <s v="United States"/>
    <x v="12"/>
    <x v="5"/>
    <n v="77041"/>
    <x v="2"/>
    <s v="OFF-BI-10004182"/>
    <x v="1"/>
    <x v="8"/>
    <s v="Economy Binders"/>
    <n v="1.2479999999999998"/>
    <n v="3"/>
    <n v="0.8"/>
    <n v="-1.9344000000000006"/>
  </r>
  <r>
    <n v="77"/>
    <x v="34"/>
    <x v="3"/>
    <x v="34"/>
    <d v="2014-12-12T00:00:00"/>
    <s v="First Class"/>
    <s v="KB-16600"/>
    <s v="Ken Brennan"/>
    <x v="1"/>
    <s v="United States"/>
    <x v="12"/>
    <x v="5"/>
    <n v="77041"/>
    <x v="2"/>
    <s v="FUR-FU-10000260"/>
    <x v="0"/>
    <x v="5"/>
    <s v="6&quot; Cubicle Wall Clock, Black"/>
    <n v="9.7080000000000002"/>
    <n v="3"/>
    <n v="0.6"/>
    <n v="-5.8248000000000015"/>
  </r>
  <r>
    <n v="78"/>
    <x v="34"/>
    <x v="3"/>
    <x v="34"/>
    <d v="2014-12-12T00:00:00"/>
    <s v="First Class"/>
    <s v="KB-16600"/>
    <s v="Ken Brennan"/>
    <x v="1"/>
    <s v="United States"/>
    <x v="12"/>
    <x v="5"/>
    <n v="77041"/>
    <x v="2"/>
    <s v="OFF-ST-10000615"/>
    <x v="1"/>
    <x v="4"/>
    <s v="SimpliFile Personal File, Black Granite, 15w x 6-15/16d x 11-1/4h"/>
    <n v="27.240000000000002"/>
    <n v="3"/>
    <n v="0.2"/>
    <n v="2.724000000000002"/>
  </r>
  <r>
    <n v="79"/>
    <x v="35"/>
    <x v="2"/>
    <x v="35"/>
    <d v="2011-12-01T00:00:00"/>
    <s v="Second Class"/>
    <s v="JE-15745"/>
    <s v="Joel Eaton"/>
    <x v="0"/>
    <s v="United States"/>
    <x v="12"/>
    <x v="5"/>
    <n v="77070"/>
    <x v="2"/>
    <s v="FUR-FU-10003194"/>
    <x v="0"/>
    <x v="5"/>
    <s v="Eldon Expressions Desk Accessory, Wood Pencil Holder, Oak"/>
    <n v="19.3"/>
    <n v="5"/>
    <n v="0.6"/>
    <n v="-14.475000000000001"/>
  </r>
  <r>
    <n v="80"/>
    <x v="36"/>
    <x v="0"/>
    <x v="1"/>
    <d v="2013-06-16T00:00:00"/>
    <s v="First Class"/>
    <s v="SC-20770"/>
    <s v="Stewart Carmichael"/>
    <x v="1"/>
    <s v="United States"/>
    <x v="27"/>
    <x v="19"/>
    <n v="35601"/>
    <x v="0"/>
    <s v="OFF-AP-10002118"/>
    <x v="1"/>
    <x v="9"/>
    <s v="1.7 Cubic Foot Compact &quot;Cube&quot; Office Refrigerators"/>
    <n v="208.16"/>
    <n v="1"/>
    <n v="0"/>
    <n v="56.20320000000001"/>
  </r>
  <r>
    <n v="81"/>
    <x v="36"/>
    <x v="0"/>
    <x v="1"/>
    <d v="2013-06-16T00:00:00"/>
    <s v="First Class"/>
    <s v="SC-20770"/>
    <s v="Stewart Carmichael"/>
    <x v="1"/>
    <s v="United States"/>
    <x v="27"/>
    <x v="19"/>
    <n v="35601"/>
    <x v="0"/>
    <s v="OFF-BI-10002309"/>
    <x v="1"/>
    <x v="8"/>
    <s v="Avery Heavy-Duty EZD  Binder With Locking Rings"/>
    <n v="16.740000000000002"/>
    <n v="3"/>
    <n v="0"/>
    <n v="8.0351999999999997"/>
  </r>
  <r>
    <n v="82"/>
    <x v="37"/>
    <x v="2"/>
    <x v="36"/>
    <d v="2011-10-16T00:00:00"/>
    <s v="Standard Class"/>
    <s v="DN-13690"/>
    <s v="Duane Noonan"/>
    <x v="0"/>
    <s v="United States"/>
    <x v="8"/>
    <x v="1"/>
    <n v="94122"/>
    <x v="1"/>
    <s v="OFF-AR-10002053"/>
    <x v="1"/>
    <x v="6"/>
    <s v="Premium Writing Pencils, Soft, #2 by Central Association for the Blind"/>
    <n v="14.9"/>
    <n v="5"/>
    <n v="0"/>
    <n v="4.1720000000000006"/>
  </r>
  <r>
    <n v="83"/>
    <x v="37"/>
    <x v="2"/>
    <x v="36"/>
    <d v="2011-10-16T00:00:00"/>
    <s v="Standard Class"/>
    <s v="DN-13690"/>
    <s v="Duane Noonan"/>
    <x v="0"/>
    <s v="United States"/>
    <x v="8"/>
    <x v="1"/>
    <n v="94122"/>
    <x v="1"/>
    <s v="OFF-ST-10002370"/>
    <x v="1"/>
    <x v="4"/>
    <s v="Sortfiler Multipurpose Personal File Organizer, Black"/>
    <n v="21.39"/>
    <n v="1"/>
    <n v="0"/>
    <n v="6.2030999999999992"/>
  </r>
  <r>
    <n v="84"/>
    <x v="38"/>
    <x v="1"/>
    <x v="37"/>
    <d v="2012-09-08T00:00:00"/>
    <s v="Standard Class"/>
    <s v="JC-16105"/>
    <s v="Julie Creighton"/>
    <x v="1"/>
    <s v="United States"/>
    <x v="28"/>
    <x v="3"/>
    <n v="27707"/>
    <x v="0"/>
    <s v="OFF-EN-10000927"/>
    <x v="1"/>
    <x v="12"/>
    <s v="Jet-Pak Recycled Peel 'N' Seal Padded Mailers"/>
    <n v="200.98400000000004"/>
    <n v="7"/>
    <n v="0.2"/>
    <n v="62.807499999999976"/>
  </r>
  <r>
    <n v="85"/>
    <x v="39"/>
    <x v="3"/>
    <x v="38"/>
    <d v="2014-11-17T00:00:00"/>
    <s v="First Class"/>
    <s v="CS-12400"/>
    <s v="Christopher Schild"/>
    <x v="2"/>
    <s v="United States"/>
    <x v="22"/>
    <x v="10"/>
    <n v="60623"/>
    <x v="2"/>
    <s v="OFF-ST-10003656"/>
    <x v="1"/>
    <x v="4"/>
    <s v="Safco Industrial Wire Shelving"/>
    <n v="230.376"/>
    <n v="3"/>
    <n v="0.2"/>
    <n v="-48.954900000000002"/>
  </r>
  <r>
    <n v="86"/>
    <x v="40"/>
    <x v="3"/>
    <x v="39"/>
    <d v="2014-05-31T00:00:00"/>
    <s v="Second Class"/>
    <s v="PO-18865"/>
    <s v="Patrick O'Donnell"/>
    <x v="0"/>
    <s v="United States"/>
    <x v="29"/>
    <x v="20"/>
    <n v="29203"/>
    <x v="0"/>
    <s v="FUR-CH-10000863"/>
    <x v="0"/>
    <x v="1"/>
    <s v="Novimex Swivel Fabric Task Chair"/>
    <n v="301.95999999999998"/>
    <n v="2"/>
    <n v="0"/>
    <n v="33.215599999999995"/>
  </r>
  <r>
    <n v="87"/>
    <x v="41"/>
    <x v="3"/>
    <x v="40"/>
    <d v="2014-11-03T00:00:00"/>
    <s v="Standard Class"/>
    <s v="PG-18895"/>
    <s v="Paul Gonzalez"/>
    <x v="0"/>
    <s v="United States"/>
    <x v="30"/>
    <x v="11"/>
    <n v="55901"/>
    <x v="2"/>
    <s v="TEC-AC-10001998"/>
    <x v="2"/>
    <x v="11"/>
    <s v="Logitech LS21 Speaker System - PC Multimedia - 2.1-CH - Wired"/>
    <n v="19.989999999999998"/>
    <n v="1"/>
    <n v="0"/>
    <n v="6.796599999999998"/>
  </r>
  <r>
    <n v="88"/>
    <x v="41"/>
    <x v="3"/>
    <x v="40"/>
    <d v="2014-11-03T00:00:00"/>
    <s v="Standard Class"/>
    <s v="PG-18895"/>
    <s v="Paul Gonzalez"/>
    <x v="0"/>
    <s v="United States"/>
    <x v="30"/>
    <x v="11"/>
    <n v="55901"/>
    <x v="2"/>
    <s v="OFF-LA-10000134"/>
    <x v="1"/>
    <x v="2"/>
    <s v="Avery 511"/>
    <n v="6.16"/>
    <n v="2"/>
    <n v="0"/>
    <n v="2.9567999999999999"/>
  </r>
  <r>
    <n v="89"/>
    <x v="42"/>
    <x v="0"/>
    <x v="41"/>
    <d v="2013-04-11T00:00:00"/>
    <s v="Second Class"/>
    <s v="GM-14455"/>
    <s v="Gary Mitchum"/>
    <x v="2"/>
    <s v="United States"/>
    <x v="12"/>
    <x v="5"/>
    <n v="77095"/>
    <x v="2"/>
    <s v="OFF-ST-10003442"/>
    <x v="1"/>
    <x v="4"/>
    <s v="Eldon Portable Mobile Manager"/>
    <n v="158.36800000000002"/>
    <n v="7"/>
    <n v="0.2"/>
    <n v="13.857199999999999"/>
  </r>
  <r>
    <n v="90"/>
    <x v="43"/>
    <x v="0"/>
    <x v="42"/>
    <d v="2013-09-23T00:00:00"/>
    <s v="Standard Class"/>
    <s v="JS-15685"/>
    <s v="Jim Sink"/>
    <x v="1"/>
    <s v="United States"/>
    <x v="1"/>
    <x v="1"/>
    <n v="90036"/>
    <x v="1"/>
    <s v="OFF-AR-10004930"/>
    <x v="1"/>
    <x v="6"/>
    <s v="Turquoise Lead Holder with Pocket Clip"/>
    <n v="20.100000000000001"/>
    <n v="3"/>
    <n v="0"/>
    <n v="6.6329999999999982"/>
  </r>
  <r>
    <n v="91"/>
    <x v="43"/>
    <x v="0"/>
    <x v="42"/>
    <d v="2013-09-23T00:00:00"/>
    <s v="Standard Class"/>
    <s v="JS-15685"/>
    <s v="Jim Sink"/>
    <x v="1"/>
    <s v="United States"/>
    <x v="1"/>
    <x v="1"/>
    <n v="90036"/>
    <x v="1"/>
    <s v="TEC-PH-10004093"/>
    <x v="2"/>
    <x v="7"/>
    <s v="Panasonic Kx-TS550"/>
    <n v="73.584000000000003"/>
    <n v="2"/>
    <n v="0.2"/>
    <n v="8.2781999999999982"/>
  </r>
  <r>
    <n v="92"/>
    <x v="43"/>
    <x v="0"/>
    <x v="42"/>
    <d v="2013-09-23T00:00:00"/>
    <s v="Standard Class"/>
    <s v="JS-15685"/>
    <s v="Jim Sink"/>
    <x v="1"/>
    <s v="United States"/>
    <x v="1"/>
    <x v="1"/>
    <n v="90036"/>
    <x v="1"/>
    <s v="OFF-PA-10000304"/>
    <x v="1"/>
    <x v="10"/>
    <s v="Xerox 1995"/>
    <n v="6.48"/>
    <n v="1"/>
    <n v="0"/>
    <n v="3.1104000000000003"/>
  </r>
  <r>
    <n v="93"/>
    <x v="44"/>
    <x v="1"/>
    <x v="43"/>
    <d v="2012-02-05T00:00:00"/>
    <s v="Second Class"/>
    <s v="KB-16315"/>
    <s v="Karl Braun"/>
    <x v="0"/>
    <s v="United States"/>
    <x v="31"/>
    <x v="11"/>
    <n v="55407"/>
    <x v="2"/>
    <s v="OFF-PA-10003177"/>
    <x v="1"/>
    <x v="10"/>
    <s v="Xerox 1999"/>
    <n v="12.96"/>
    <n v="2"/>
    <n v="0"/>
    <n v="6.2208000000000006"/>
  </r>
  <r>
    <n v="94"/>
    <x v="44"/>
    <x v="1"/>
    <x v="43"/>
    <d v="2012-02-05T00:00:00"/>
    <s v="Second Class"/>
    <s v="KB-16315"/>
    <s v="Karl Braun"/>
    <x v="0"/>
    <s v="United States"/>
    <x v="31"/>
    <x v="11"/>
    <n v="55407"/>
    <x v="2"/>
    <s v="FUR-FU-10003799"/>
    <x v="0"/>
    <x v="5"/>
    <s v="Seth Thomas 13 1/2&quot; Wall Clock"/>
    <n v="53.34"/>
    <n v="3"/>
    <n v="0"/>
    <n v="16.535399999999996"/>
  </r>
  <r>
    <n v="95"/>
    <x v="44"/>
    <x v="1"/>
    <x v="43"/>
    <d v="2012-02-05T00:00:00"/>
    <s v="Second Class"/>
    <s v="KB-16315"/>
    <s v="Karl Braun"/>
    <x v="0"/>
    <s v="United States"/>
    <x v="31"/>
    <x v="11"/>
    <n v="55407"/>
    <x v="2"/>
    <s v="OFF-BI-10002852"/>
    <x v="1"/>
    <x v="8"/>
    <s v="Ibico Standard Transparent Covers"/>
    <n v="32.96"/>
    <n v="2"/>
    <n v="0"/>
    <n v="16.150400000000001"/>
  </r>
  <r>
    <n v="96"/>
    <x v="45"/>
    <x v="3"/>
    <x v="44"/>
    <d v="2014-11-13T00:00:00"/>
    <s v="Standard Class"/>
    <s v="RB-19705"/>
    <s v="Roger Barcio"/>
    <x v="2"/>
    <s v="United States"/>
    <x v="32"/>
    <x v="21"/>
    <n v="97206"/>
    <x v="1"/>
    <s v="OFF-BI-10004738"/>
    <x v="1"/>
    <x v="8"/>
    <s v="Flexible Leather- Look Classic Collection Ring Binder"/>
    <n v="5.6820000000000013"/>
    <n v="1"/>
    <n v="0.7"/>
    <n v="-3.7880000000000003"/>
  </r>
  <r>
    <n v="97"/>
    <x v="46"/>
    <x v="3"/>
    <x v="45"/>
    <d v="2014-11-12T00:00:00"/>
    <s v="Second Class"/>
    <s v="PN-18775"/>
    <s v="Parhena Norris"/>
    <x v="2"/>
    <s v="United States"/>
    <x v="20"/>
    <x v="15"/>
    <n v="10009"/>
    <x v="3"/>
    <s v="FUR-FU-10000629"/>
    <x v="0"/>
    <x v="5"/>
    <s v="9-3/4 Diameter Round Wall Clock"/>
    <n v="96.53"/>
    <n v="7"/>
    <n v="0"/>
    <n v="40.5426"/>
  </r>
  <r>
    <n v="98"/>
    <x v="47"/>
    <x v="3"/>
    <x v="46"/>
    <d v="2014-06-21T00:00:00"/>
    <s v="First Class"/>
    <s v="KD-16345"/>
    <s v="Katherine Ducich"/>
    <x v="0"/>
    <s v="United States"/>
    <x v="8"/>
    <x v="1"/>
    <n v="94122"/>
    <x v="1"/>
    <s v="OFF-BI-10001721"/>
    <x v="1"/>
    <x v="8"/>
    <s v="Trimflex Flexible Post Binders"/>
    <n v="51.311999999999998"/>
    <n v="3"/>
    <n v="0.2"/>
    <n v="17.959199999999999"/>
  </r>
  <r>
    <n v="99"/>
    <x v="48"/>
    <x v="0"/>
    <x v="47"/>
    <d v="2013-09-12T00:00:00"/>
    <s v="Standard Class"/>
    <s v="ER-13855"/>
    <s v="Elpida Rittenbach"/>
    <x v="1"/>
    <s v="United States"/>
    <x v="33"/>
    <x v="11"/>
    <n v="55106"/>
    <x v="2"/>
    <s v="OFF-AP-10000358"/>
    <x v="1"/>
    <x v="9"/>
    <s v="Fellowes Basic Home/Office Series Surge Protectors"/>
    <n v="77.88"/>
    <n v="6"/>
    <n v="0"/>
    <n v="22.585199999999993"/>
  </r>
  <r>
    <n v="100"/>
    <x v="49"/>
    <x v="0"/>
    <x v="48"/>
    <d v="2013-09-03T00:00:00"/>
    <s v="Standard Class"/>
    <s v="RB-19465"/>
    <s v="Rick Bensley"/>
    <x v="2"/>
    <s v="United States"/>
    <x v="22"/>
    <x v="10"/>
    <n v="60610"/>
    <x v="2"/>
    <s v="OFF-PA-10003256"/>
    <x v="1"/>
    <x v="10"/>
    <s v="Avery Personal Creations Heavyweight Cards"/>
    <n v="64.623999999999995"/>
    <n v="7"/>
    <n v="0.2"/>
    <n v="22.618399999999994"/>
  </r>
  <r>
    <n v="101"/>
    <x v="49"/>
    <x v="0"/>
    <x v="48"/>
    <d v="2013-09-03T00:00:00"/>
    <s v="Standard Class"/>
    <s v="RB-19465"/>
    <s v="Rick Bensley"/>
    <x v="2"/>
    <s v="United States"/>
    <x v="22"/>
    <x v="10"/>
    <n v="60610"/>
    <x v="2"/>
    <s v="TEC-AC-10001767"/>
    <x v="2"/>
    <x v="11"/>
    <s v="SanDisk Ultra 64 GB MicroSDHC Class 10 Memory Card"/>
    <n v="95.976000000000013"/>
    <n v="3"/>
    <n v="0.2"/>
    <n v="-10.797300000000011"/>
  </r>
  <r>
    <n v="102"/>
    <x v="49"/>
    <x v="0"/>
    <x v="48"/>
    <d v="2013-09-03T00:00:00"/>
    <s v="Standard Class"/>
    <s v="RB-19465"/>
    <s v="Rick Bensley"/>
    <x v="2"/>
    <s v="United States"/>
    <x v="22"/>
    <x v="10"/>
    <n v="60610"/>
    <x v="2"/>
    <s v="OFF-BI-10002609"/>
    <x v="1"/>
    <x v="8"/>
    <s v="Avery Hidden Tab Dividers for Binding Systems"/>
    <n v="1.7879999999999996"/>
    <n v="3"/>
    <n v="0.8"/>
    <n v="-3.0396000000000001"/>
  </r>
  <r>
    <n v="103"/>
    <x v="50"/>
    <x v="0"/>
    <x v="49"/>
    <d v="2013-12-05T00:00:00"/>
    <s v="Second Class"/>
    <s v="GZ-14470"/>
    <s v="Gary Zandusky"/>
    <x v="0"/>
    <s v="United States"/>
    <x v="30"/>
    <x v="11"/>
    <n v="55901"/>
    <x v="2"/>
    <s v="OFF-PA-10004040"/>
    <x v="1"/>
    <x v="10"/>
    <s v="Universal Premium White Copier/Laser Paper (20Lb. and 87 Bright)"/>
    <n v="23.92"/>
    <n v="4"/>
    <n v="0"/>
    <n v="11.720800000000001"/>
  </r>
  <r>
    <n v="104"/>
    <x v="51"/>
    <x v="1"/>
    <x v="50"/>
    <d v="2012-11-17T00:00:00"/>
    <s v="Standard Class"/>
    <s v="LC-16870"/>
    <s v="Lena Cacioppo"/>
    <x v="0"/>
    <s v="United States"/>
    <x v="34"/>
    <x v="22"/>
    <n v="80013"/>
    <x v="1"/>
    <s v="TEC-AC-10001552"/>
    <x v="2"/>
    <x v="11"/>
    <s v="Logitech K350 2.4Ghz Wireless Keyboard"/>
    <n v="238.89600000000002"/>
    <n v="6"/>
    <n v="0.2"/>
    <n v="-26.875800000000012"/>
  </r>
  <r>
    <n v="105"/>
    <x v="51"/>
    <x v="1"/>
    <x v="50"/>
    <d v="2012-11-17T00:00:00"/>
    <s v="Standard Class"/>
    <s v="LC-16870"/>
    <s v="Lena Cacioppo"/>
    <x v="0"/>
    <s v="United States"/>
    <x v="34"/>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x v="34"/>
    <x v="22"/>
    <n v="80013"/>
    <x v="1"/>
    <s v="OFF-BI-10002794"/>
    <x v="1"/>
    <x v="8"/>
    <s v="Avery Trapezoid Ring Binder, 3&quot; Capacity, Black, 1040 sheets"/>
    <n v="36.882000000000005"/>
    <n v="3"/>
    <n v="0.7"/>
    <n v="-25.817399999999999"/>
  </r>
  <r>
    <n v="107"/>
    <x v="52"/>
    <x v="3"/>
    <x v="51"/>
    <d v="2014-11-29T00:00:00"/>
    <s v="Standard Class"/>
    <s v="JM-15250"/>
    <s v="Janet Martin"/>
    <x v="0"/>
    <s v="United States"/>
    <x v="35"/>
    <x v="3"/>
    <n v="28205"/>
    <x v="0"/>
    <s v="TEC-AC-10003499"/>
    <x v="2"/>
    <x v="11"/>
    <s v="Memorex Mini Travel Drive 8 GB USB 2.0 Flash Drive"/>
    <n v="74.112000000000009"/>
    <n v="8"/>
    <n v="0.2"/>
    <n v="17.601600000000001"/>
  </r>
  <r>
    <n v="108"/>
    <x v="52"/>
    <x v="3"/>
    <x v="51"/>
    <d v="2014-11-29T00:00:00"/>
    <s v="Standard Class"/>
    <s v="JM-15250"/>
    <s v="Janet Martin"/>
    <x v="0"/>
    <s v="United States"/>
    <x v="35"/>
    <x v="3"/>
    <n v="28205"/>
    <x v="0"/>
    <s v="TEC-PH-10002844"/>
    <x v="2"/>
    <x v="7"/>
    <s v="Speck Products Candyshell Flip Case"/>
    <n v="27.992000000000004"/>
    <n v="1"/>
    <n v="0.2"/>
    <n v="2.0993999999999993"/>
  </r>
  <r>
    <n v="109"/>
    <x v="52"/>
    <x v="3"/>
    <x v="51"/>
    <d v="2014-11-29T00:00:00"/>
    <s v="Standard Class"/>
    <s v="JM-15250"/>
    <s v="Janet Martin"/>
    <x v="0"/>
    <s v="United States"/>
    <x v="35"/>
    <x v="3"/>
    <n v="28205"/>
    <x v="0"/>
    <s v="OFF-AR-10000390"/>
    <x v="1"/>
    <x v="6"/>
    <s v="Newell Chalk Holder"/>
    <n v="3.3040000000000003"/>
    <n v="1"/>
    <n v="0.2"/>
    <n v="1.0737999999999999"/>
  </r>
  <r>
    <n v="110"/>
    <x v="53"/>
    <x v="1"/>
    <x v="52"/>
    <d v="2012-10-20T00:00:00"/>
    <s v="Standard Class"/>
    <s v="PA-19060"/>
    <s v="Pete Armstrong"/>
    <x v="2"/>
    <s v="United States"/>
    <x v="36"/>
    <x v="10"/>
    <n v="60462"/>
    <x v="2"/>
    <s v="TEC-AC-10000844"/>
    <x v="2"/>
    <x v="11"/>
    <s v="Logitech Gaming G510s - Keyboard"/>
    <n v="339.96000000000004"/>
    <n v="5"/>
    <n v="0.2"/>
    <n v="67.991999999999962"/>
  </r>
  <r>
    <n v="111"/>
    <x v="54"/>
    <x v="3"/>
    <x v="53"/>
    <d v="2014-12-31T00:00:00"/>
    <s v="Standard Class"/>
    <s v="CV-12805"/>
    <s v="Cynthia Voltz"/>
    <x v="1"/>
    <s v="United States"/>
    <x v="20"/>
    <x v="15"/>
    <n v="10035"/>
    <x v="3"/>
    <s v="FUR-FU-10001934"/>
    <x v="0"/>
    <x v="5"/>
    <s v="Magnifier Swing Arm Lamp"/>
    <n v="41.96"/>
    <n v="2"/>
    <n v="0"/>
    <n v="10.909600000000001"/>
  </r>
  <r>
    <n v="112"/>
    <x v="55"/>
    <x v="0"/>
    <x v="54"/>
    <d v="2013-11-11T00:00:00"/>
    <s v="Standard Class"/>
    <s v="CL-12565"/>
    <s v="Clay Ludtke"/>
    <x v="0"/>
    <s v="United States"/>
    <x v="37"/>
    <x v="23"/>
    <n v="50322"/>
    <x v="2"/>
    <s v="OFF-AR-10000380"/>
    <x v="1"/>
    <x v="6"/>
    <s v="Hunt PowerHouse Electric Pencil Sharpener, Blue"/>
    <n v="75.959999999999994"/>
    <n v="2"/>
    <n v="0"/>
    <n v="22.78799999999999"/>
  </r>
  <r>
    <n v="113"/>
    <x v="55"/>
    <x v="0"/>
    <x v="54"/>
    <d v="2013-11-11T00:00:00"/>
    <s v="Standard Class"/>
    <s v="CL-12565"/>
    <s v="Clay Ludtke"/>
    <x v="0"/>
    <s v="United States"/>
    <x v="37"/>
    <x v="23"/>
    <n v="50322"/>
    <x v="2"/>
    <s v="OFF-BI-10003981"/>
    <x v="1"/>
    <x v="8"/>
    <s v="Avery Durable Plastic 1&quot; Binders"/>
    <n v="27.240000000000002"/>
    <n v="6"/>
    <n v="0"/>
    <n v="13.3476"/>
  </r>
  <r>
    <n v="114"/>
    <x v="56"/>
    <x v="2"/>
    <x v="55"/>
    <d v="2011-08-27T00:00:00"/>
    <s v="Second Class"/>
    <s v="RC-19960"/>
    <s v="Ryan Crowe"/>
    <x v="0"/>
    <s v="United States"/>
    <x v="38"/>
    <x v="24"/>
    <n v="43229"/>
    <x v="3"/>
    <s v="OFF-FA-10000621"/>
    <x v="1"/>
    <x v="13"/>
    <s v="OIC Colored Binder Clips, Assorted Sizes"/>
    <n v="40.096000000000004"/>
    <n v="14"/>
    <n v="0.2"/>
    <n v="14.534799999999997"/>
  </r>
  <r>
    <n v="115"/>
    <x v="56"/>
    <x v="2"/>
    <x v="55"/>
    <d v="2011-08-27T00:00:00"/>
    <s v="Second Class"/>
    <s v="RC-19960"/>
    <s v="Ryan Crowe"/>
    <x v="0"/>
    <s v="United States"/>
    <x v="38"/>
    <x v="24"/>
    <n v="43229"/>
    <x v="3"/>
    <s v="OFF-EN-10002600"/>
    <x v="1"/>
    <x v="12"/>
    <s v="Redi-Strip #10 Envelopes, 4 1/8 x 9 1/2"/>
    <n v="4.7200000000000006"/>
    <n v="2"/>
    <n v="0.2"/>
    <n v="1.6519999999999997"/>
  </r>
  <r>
    <n v="116"/>
    <x v="56"/>
    <x v="2"/>
    <x v="55"/>
    <d v="2011-08-27T00:00:00"/>
    <s v="Second Class"/>
    <s v="RC-19960"/>
    <s v="Ryan Crowe"/>
    <x v="0"/>
    <s v="United States"/>
    <x v="38"/>
    <x v="24"/>
    <n v="43229"/>
    <x v="3"/>
    <s v="OFF-PA-10004965"/>
    <x v="1"/>
    <x v="10"/>
    <s v="Xerox 1921"/>
    <n v="23.976000000000003"/>
    <n v="3"/>
    <n v="0.2"/>
    <n v="7.4924999999999988"/>
  </r>
  <r>
    <n v="117"/>
    <x v="56"/>
    <x v="2"/>
    <x v="55"/>
    <d v="2011-08-27T00:00:00"/>
    <s v="Second Class"/>
    <s v="RC-19960"/>
    <s v="Ryan Crowe"/>
    <x v="0"/>
    <s v="United States"/>
    <x v="38"/>
    <x v="24"/>
    <n v="43229"/>
    <x v="3"/>
    <s v="OFF-EN-10002504"/>
    <x v="1"/>
    <x v="12"/>
    <s v="Tyvek  Top-Opening Peel &amp; Seel Envelopes, Plain White"/>
    <n v="130.464"/>
    <n v="6"/>
    <n v="0.2"/>
    <n v="44.031599999999997"/>
  </r>
  <r>
    <n v="118"/>
    <x v="57"/>
    <x v="1"/>
    <x v="56"/>
    <d v="2012-03-06T00:00:00"/>
    <s v="Standard Class"/>
    <s v="DK-13090"/>
    <s v="Dave Kipp"/>
    <x v="0"/>
    <s v="United States"/>
    <x v="4"/>
    <x v="4"/>
    <n v="98103"/>
    <x v="1"/>
    <s v="FUR-TA-10001768"/>
    <x v="0"/>
    <x v="3"/>
    <s v="Hon Racetrack Conference Tables"/>
    <n v="787.53"/>
    <n v="3"/>
    <n v="0"/>
    <n v="165.38129999999995"/>
  </r>
  <r>
    <n v="119"/>
    <x v="58"/>
    <x v="1"/>
    <x v="57"/>
    <d v="2012-04-10T00:00:00"/>
    <s v="Standard Class"/>
    <s v="GG-14650"/>
    <s v="Greg Guthrie"/>
    <x v="1"/>
    <s v="United States"/>
    <x v="39"/>
    <x v="18"/>
    <n v="37620"/>
    <x v="0"/>
    <s v="OFF-BI-10003650"/>
    <x v="1"/>
    <x v="8"/>
    <s v="GBC DocuBind 300 Electric Binding Machine"/>
    <n v="157.79400000000004"/>
    <n v="1"/>
    <n v="0.7"/>
    <n v="-115.71559999999999"/>
  </r>
  <r>
    <n v="120"/>
    <x v="59"/>
    <x v="0"/>
    <x v="1"/>
    <d v="2013-06-16T00:00:00"/>
    <s v="First Class"/>
    <s v="SC-20725"/>
    <s v="Steven Cartwright"/>
    <x v="0"/>
    <s v="United States"/>
    <x v="40"/>
    <x v="13"/>
    <n v="19805"/>
    <x v="3"/>
    <s v="FUR-FU-10002157"/>
    <x v="0"/>
    <x v="5"/>
    <s v="Artistic Insta-Plaque"/>
    <n v="47.04"/>
    <n v="3"/>
    <n v="0"/>
    <n v="18.345599999999997"/>
  </r>
  <r>
    <n v="121"/>
    <x v="59"/>
    <x v="0"/>
    <x v="1"/>
    <d v="2013-06-16T00:00:00"/>
    <s v="First Class"/>
    <s v="SC-20725"/>
    <s v="Steven Cartwright"/>
    <x v="0"/>
    <s v="United States"/>
    <x v="40"/>
    <x v="13"/>
    <n v="19805"/>
    <x v="3"/>
    <s v="OFF-BI-10003910"/>
    <x v="1"/>
    <x v="8"/>
    <s v="DXL Angle-View Binders with Locking Rings by Samsill"/>
    <n v="30.84"/>
    <n v="4"/>
    <n v="0"/>
    <n v="13.878"/>
  </r>
  <r>
    <n v="122"/>
    <x v="59"/>
    <x v="0"/>
    <x v="1"/>
    <d v="2013-06-16T00:00:00"/>
    <s v="First Class"/>
    <s v="SC-20725"/>
    <s v="Steven Cartwright"/>
    <x v="0"/>
    <s v="United States"/>
    <x v="40"/>
    <x v="13"/>
    <n v="19805"/>
    <x v="3"/>
    <s v="OFF-ST-10000777"/>
    <x v="1"/>
    <x v="4"/>
    <s v="Companion Letter/Legal File, Black"/>
    <n v="226.56"/>
    <n v="6"/>
    <n v="0"/>
    <n v="63.436800000000005"/>
  </r>
  <r>
    <n v="123"/>
    <x v="59"/>
    <x v="0"/>
    <x v="1"/>
    <d v="2013-06-16T00:00:00"/>
    <s v="First Class"/>
    <s v="SC-20725"/>
    <s v="Steven Cartwright"/>
    <x v="0"/>
    <s v="United States"/>
    <x v="40"/>
    <x v="13"/>
    <n v="19805"/>
    <x v="3"/>
    <s v="OFF-EN-10002500"/>
    <x v="1"/>
    <x v="12"/>
    <s v="Globe Weis Peel &amp; Seel First Class Envelopes"/>
    <n v="115.02"/>
    <n v="9"/>
    <n v="0"/>
    <n v="51.758999999999993"/>
  </r>
  <r>
    <n v="124"/>
    <x v="59"/>
    <x v="0"/>
    <x v="1"/>
    <d v="2013-06-16T00:00:00"/>
    <s v="First Class"/>
    <s v="SC-20725"/>
    <s v="Steven Cartwright"/>
    <x v="0"/>
    <s v="United States"/>
    <x v="40"/>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x v="12"/>
    <x v="5"/>
    <n v="77041"/>
    <x v="2"/>
    <s v="FUR-CH-10004063"/>
    <x v="0"/>
    <x v="1"/>
    <s v="Global Deluxe High-Back Manager's Chair"/>
    <n v="600.55799999999999"/>
    <n v="3"/>
    <n v="0.3"/>
    <n v="-8.5794000000000779"/>
  </r>
  <r>
    <n v="126"/>
    <x v="61"/>
    <x v="2"/>
    <x v="59"/>
    <d v="2011-09-25T00:00:00"/>
    <s v="Standard Class"/>
    <s v="PF-19165"/>
    <s v="Philip Fox"/>
    <x v="0"/>
    <s v="United States"/>
    <x v="41"/>
    <x v="10"/>
    <n v="61701"/>
    <x v="2"/>
    <s v="FUR-TA-10004534"/>
    <x v="0"/>
    <x v="3"/>
    <s v="Bevis 44 x 96 Conference Tables"/>
    <n v="617.70000000000005"/>
    <n v="6"/>
    <n v="0.5"/>
    <n v="-407.68200000000013"/>
  </r>
  <r>
    <n v="127"/>
    <x v="62"/>
    <x v="3"/>
    <x v="60"/>
    <d v="2014-11-13T00:00:00"/>
    <s v="Standard Class"/>
    <s v="TS-21610"/>
    <s v="Troy Staebel"/>
    <x v="0"/>
    <s v="United States"/>
    <x v="42"/>
    <x v="16"/>
    <n v="85023"/>
    <x v="1"/>
    <s v="OFF-BI-10003274"/>
    <x v="1"/>
    <x v="8"/>
    <s v="Avery Durable Slant Ring Binders, No Labels"/>
    <n v="2.3880000000000003"/>
    <n v="2"/>
    <n v="0.7"/>
    <n v="-1.8308"/>
  </r>
  <r>
    <n v="128"/>
    <x v="62"/>
    <x v="3"/>
    <x v="60"/>
    <d v="2014-11-13T00:00:00"/>
    <s v="Standard Class"/>
    <s v="TS-21610"/>
    <s v="Troy Staebel"/>
    <x v="0"/>
    <s v="United States"/>
    <x v="42"/>
    <x v="16"/>
    <n v="85023"/>
    <x v="1"/>
    <s v="OFF-ST-10002974"/>
    <x v="1"/>
    <x v="4"/>
    <s v="Trav-L-File Heavy-Duty Shuttle II, Black"/>
    <n v="243.99200000000002"/>
    <n v="7"/>
    <n v="0.2"/>
    <n v="30.498999999999981"/>
  </r>
  <r>
    <n v="129"/>
    <x v="63"/>
    <x v="0"/>
    <x v="61"/>
    <d v="2013-11-11T00:00:00"/>
    <s v="Second Class"/>
    <s v="LS-16975"/>
    <s v="Lindsay Shagiari"/>
    <x v="2"/>
    <s v="United States"/>
    <x v="1"/>
    <x v="1"/>
    <n v="90004"/>
    <x v="1"/>
    <s v="FUR-CH-10001146"/>
    <x v="0"/>
    <x v="1"/>
    <s v="Global Task Chair, Black"/>
    <n v="81.424000000000007"/>
    <n v="2"/>
    <n v="0.2"/>
    <n v="-9.1601999999999961"/>
  </r>
  <r>
    <n v="130"/>
    <x v="63"/>
    <x v="0"/>
    <x v="61"/>
    <d v="2013-11-11T00:00:00"/>
    <s v="Second Class"/>
    <s v="LS-16975"/>
    <s v="Lindsay Shagiari"/>
    <x v="2"/>
    <s v="United States"/>
    <x v="1"/>
    <x v="1"/>
    <n v="90004"/>
    <x v="1"/>
    <s v="FUR-FU-10003773"/>
    <x v="0"/>
    <x v="5"/>
    <s v="Eldon Cleatmat Plus Chair Mats for High Pile Carpets"/>
    <n v="238.56"/>
    <n v="3"/>
    <n v="0"/>
    <n v="26.241599999999977"/>
  </r>
  <r>
    <n v="131"/>
    <x v="64"/>
    <x v="3"/>
    <x v="62"/>
    <d v="2014-02-06T00:00:00"/>
    <s v="First Class"/>
    <s v="DW-13585"/>
    <s v="Dorothy Wardle"/>
    <x v="1"/>
    <s v="United States"/>
    <x v="38"/>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x v="38"/>
    <x v="24"/>
    <n v="43229"/>
    <x v="3"/>
    <s v="OFF-PA-10002377"/>
    <x v="1"/>
    <x v="10"/>
    <s v="Xerox 1916"/>
    <n v="78.304000000000002"/>
    <n v="2"/>
    <n v="0.2"/>
    <n v="29.363999999999997"/>
  </r>
  <r>
    <n v="133"/>
    <x v="64"/>
    <x v="3"/>
    <x v="62"/>
    <d v="2014-02-06T00:00:00"/>
    <s v="First Class"/>
    <s v="DW-13585"/>
    <s v="Dorothy Wardle"/>
    <x v="1"/>
    <s v="United States"/>
    <x v="38"/>
    <x v="24"/>
    <n v="43229"/>
    <x v="3"/>
    <s v="OFF-FA-10002780"/>
    <x v="1"/>
    <x v="13"/>
    <s v="Staples"/>
    <n v="21.456"/>
    <n v="9"/>
    <n v="0.2"/>
    <n v="6.9731999999999976"/>
  </r>
  <r>
    <n v="134"/>
    <x v="65"/>
    <x v="0"/>
    <x v="63"/>
    <d v="2013-10-20T00:00:00"/>
    <s v="Standard Class"/>
    <s v="LC-16885"/>
    <s v="Lena Creighton"/>
    <x v="0"/>
    <s v="United States"/>
    <x v="43"/>
    <x v="1"/>
    <n v="95661"/>
    <x v="1"/>
    <s v="OFF-PA-10001804"/>
    <x v="1"/>
    <x v="10"/>
    <s v="Xerox 195"/>
    <n v="20.04"/>
    <n v="3"/>
    <n v="0"/>
    <n v="9.6191999999999993"/>
  </r>
  <r>
    <n v="135"/>
    <x v="65"/>
    <x v="0"/>
    <x v="63"/>
    <d v="2013-10-20T00:00:00"/>
    <s v="Standard Class"/>
    <s v="LC-16885"/>
    <s v="Lena Creighton"/>
    <x v="0"/>
    <s v="United States"/>
    <x v="43"/>
    <x v="1"/>
    <n v="95661"/>
    <x v="1"/>
    <s v="OFF-PA-10001736"/>
    <x v="1"/>
    <x v="10"/>
    <s v="Xerox 1880"/>
    <n v="35.44"/>
    <n v="1"/>
    <n v="0"/>
    <n v="16.656799999999997"/>
  </r>
  <r>
    <n v="136"/>
    <x v="65"/>
    <x v="0"/>
    <x v="63"/>
    <d v="2013-10-20T00:00:00"/>
    <s v="Standard Class"/>
    <s v="LC-16885"/>
    <s v="Lena Creighton"/>
    <x v="0"/>
    <s v="United States"/>
    <x v="43"/>
    <x v="1"/>
    <n v="95661"/>
    <x v="1"/>
    <s v="OFF-AR-10001149"/>
    <x v="1"/>
    <x v="6"/>
    <s v="Sanford Colorific Colored Pencils, 12/Box"/>
    <n v="11.52"/>
    <n v="4"/>
    <n v="0"/>
    <n v="3.4559999999999995"/>
  </r>
  <r>
    <n v="137"/>
    <x v="65"/>
    <x v="0"/>
    <x v="63"/>
    <d v="2013-10-20T00:00:00"/>
    <s v="Standard Class"/>
    <s v="LC-16885"/>
    <s v="Lena Creighton"/>
    <x v="0"/>
    <s v="United States"/>
    <x v="43"/>
    <x v="1"/>
    <n v="95661"/>
    <x v="1"/>
    <s v="OFF-FA-10002988"/>
    <x v="1"/>
    <x v="13"/>
    <s v="Ideal Clamps"/>
    <n v="4.0199999999999996"/>
    <n v="2"/>
    <n v="0"/>
    <n v="1.9697999999999998"/>
  </r>
  <r>
    <n v="138"/>
    <x v="65"/>
    <x v="0"/>
    <x v="63"/>
    <d v="2013-10-20T00:00:00"/>
    <s v="Standard Class"/>
    <s v="LC-16885"/>
    <s v="Lena Creighton"/>
    <x v="0"/>
    <s v="United States"/>
    <x v="43"/>
    <x v="1"/>
    <n v="95661"/>
    <x v="1"/>
    <s v="OFF-BI-10004781"/>
    <x v="1"/>
    <x v="8"/>
    <s v="GBC Wire Binding Strips"/>
    <n v="76.176000000000002"/>
    <n v="3"/>
    <n v="0.2"/>
    <n v="26.661599999999996"/>
  </r>
  <r>
    <n v="139"/>
    <x v="65"/>
    <x v="0"/>
    <x v="63"/>
    <d v="2013-10-20T00:00:00"/>
    <s v="Standard Class"/>
    <s v="LC-16885"/>
    <s v="Lena Creighton"/>
    <x v="0"/>
    <s v="United States"/>
    <x v="43"/>
    <x v="1"/>
    <n v="95661"/>
    <x v="1"/>
    <s v="OFF-SU-10001218"/>
    <x v="1"/>
    <x v="14"/>
    <s v="Fiskars Softgrip Scissors"/>
    <n v="65.88"/>
    <n v="6"/>
    <n v="0"/>
    <n v="18.446400000000004"/>
  </r>
  <r>
    <n v="140"/>
    <x v="65"/>
    <x v="0"/>
    <x v="63"/>
    <d v="2013-10-20T00:00:00"/>
    <s v="Standard Class"/>
    <s v="LC-16885"/>
    <s v="Lena Creighton"/>
    <x v="0"/>
    <s v="United States"/>
    <x v="43"/>
    <x v="1"/>
    <n v="95661"/>
    <x v="1"/>
    <s v="FUR-FU-10001706"/>
    <x v="0"/>
    <x v="5"/>
    <s v="Longer-Life Soft White Bulbs"/>
    <n v="43.120000000000005"/>
    <n v="14"/>
    <n v="0"/>
    <n v="20.697599999999998"/>
  </r>
  <r>
    <n v="141"/>
    <x v="66"/>
    <x v="0"/>
    <x v="64"/>
    <d v="2013-09-08T00:00:00"/>
    <s v="Second Class"/>
    <s v="JD-15895"/>
    <s v="Jonathan Doherty"/>
    <x v="1"/>
    <s v="United States"/>
    <x v="10"/>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x v="8"/>
    <x v="1"/>
    <n v="94122"/>
    <x v="1"/>
    <s v="OFF-AR-10000940"/>
    <x v="1"/>
    <x v="6"/>
    <s v="Newell 343"/>
    <n v="8.82"/>
    <n v="3"/>
    <n v="0"/>
    <n v="2.3814000000000002"/>
  </r>
  <r>
    <n v="143"/>
    <x v="67"/>
    <x v="3"/>
    <x v="65"/>
    <d v="2014-09-24T00:00:00"/>
    <s v="Standard Class"/>
    <s v="SH-19975"/>
    <s v="Sally Hughsby"/>
    <x v="1"/>
    <s v="United States"/>
    <x v="8"/>
    <x v="1"/>
    <n v="94122"/>
    <x v="1"/>
    <s v="OFF-EN-10004030"/>
    <x v="1"/>
    <x v="12"/>
    <s v="Convenience Packs of Business Envelopes"/>
    <n v="10.86"/>
    <n v="3"/>
    <n v="0"/>
    <n v="5.1042000000000005"/>
  </r>
  <r>
    <n v="144"/>
    <x v="67"/>
    <x v="3"/>
    <x v="65"/>
    <d v="2014-09-24T00:00:00"/>
    <s v="Standard Class"/>
    <s v="SH-19975"/>
    <s v="Sally Hughsby"/>
    <x v="1"/>
    <s v="United States"/>
    <x v="8"/>
    <x v="1"/>
    <n v="94122"/>
    <x v="1"/>
    <s v="OFF-PA-10004327"/>
    <x v="1"/>
    <x v="10"/>
    <s v="Xerox 1911"/>
    <n v="143.69999999999999"/>
    <n v="3"/>
    <n v="0"/>
    <n v="68.975999999999999"/>
  </r>
  <r>
    <n v="145"/>
    <x v="68"/>
    <x v="3"/>
    <x v="66"/>
    <d v="2014-12-28T00:00:00"/>
    <s v="Standard Class"/>
    <s v="SG-20080"/>
    <s v="Sandra Glassco"/>
    <x v="0"/>
    <s v="United States"/>
    <x v="44"/>
    <x v="25"/>
    <n v="64055"/>
    <x v="2"/>
    <s v="OFF-AP-10001058"/>
    <x v="1"/>
    <x v="9"/>
    <s v="Sanyo 2.5 Cubic Foot Mid-Size Office Refrigerators"/>
    <n v="839.43000000000006"/>
    <n v="3"/>
    <n v="0"/>
    <n v="218.25179999999997"/>
  </r>
  <r>
    <n v="146"/>
    <x v="69"/>
    <x v="1"/>
    <x v="67"/>
    <d v="2012-09-12T00:00:00"/>
    <s v="Standard Class"/>
    <s v="HA-14920"/>
    <s v="Helen Andreada"/>
    <x v="0"/>
    <s v="United States"/>
    <x v="45"/>
    <x v="1"/>
    <n v="91104"/>
    <x v="1"/>
    <s v="OFF-ST-10003656"/>
    <x v="1"/>
    <x v="4"/>
    <s v="Safco Industrial Wire Shelving"/>
    <n v="671.93"/>
    <n v="7"/>
    <n v="0"/>
    <n v="20.157899999999998"/>
  </r>
  <r>
    <n v="147"/>
    <x v="70"/>
    <x v="2"/>
    <x v="68"/>
    <d v="2011-10-28T00:00:00"/>
    <s v="Standard Class"/>
    <s v="MG-17680"/>
    <s v="Maureen Gastineau"/>
    <x v="2"/>
    <s v="United States"/>
    <x v="46"/>
    <x v="24"/>
    <n v="43055"/>
    <x v="3"/>
    <s v="FUR-FU-10000521"/>
    <x v="0"/>
    <x v="5"/>
    <s v="Seth Thomas 14&quot; Putty-Colored Wall Clock"/>
    <n v="93.888000000000005"/>
    <n v="4"/>
    <n v="0.2"/>
    <n v="12.90959999999999"/>
  </r>
  <r>
    <n v="148"/>
    <x v="71"/>
    <x v="0"/>
    <x v="5"/>
    <d v="2013-12-10T00:00:00"/>
    <s v="Standard Class"/>
    <s v="JE-16165"/>
    <s v="Justin Ellison"/>
    <x v="1"/>
    <s v="United States"/>
    <x v="47"/>
    <x v="6"/>
    <n v="53132"/>
    <x v="2"/>
    <s v="TEC-PH-10000215"/>
    <x v="2"/>
    <x v="7"/>
    <s v="Plantronics Cordless Phone Headset with In-line Volume - M214C"/>
    <n v="384.45000000000005"/>
    <n v="11"/>
    <n v="0"/>
    <n v="103.80150000000003"/>
  </r>
  <r>
    <n v="149"/>
    <x v="71"/>
    <x v="0"/>
    <x v="5"/>
    <d v="2013-12-10T00:00:00"/>
    <s v="Standard Class"/>
    <s v="JE-16165"/>
    <s v="Justin Ellison"/>
    <x v="1"/>
    <s v="United States"/>
    <x v="47"/>
    <x v="6"/>
    <n v="53132"/>
    <x v="2"/>
    <s v="TEC-PH-10001448"/>
    <x v="2"/>
    <x v="7"/>
    <s v="Anker Astro 15000mAh USB Portable Charger"/>
    <n v="149.97"/>
    <n v="3"/>
    <n v="0"/>
    <n v="5.9987999999999815"/>
  </r>
  <r>
    <n v="150"/>
    <x v="71"/>
    <x v="0"/>
    <x v="5"/>
    <d v="2013-12-10T00:00:00"/>
    <s v="Standard Class"/>
    <s v="JE-16165"/>
    <s v="Justin Ellison"/>
    <x v="1"/>
    <s v="United States"/>
    <x v="47"/>
    <x v="6"/>
    <n v="53132"/>
    <x v="2"/>
    <s v="FUR-CH-10000454"/>
    <x v="0"/>
    <x v="1"/>
    <s v="Hon Deluxe Fabric Upholstered Stacking Chairs, Rounded Back"/>
    <n v="1951.84"/>
    <n v="8"/>
    <n v="0"/>
    <n v="585.55199999999991"/>
  </r>
  <r>
    <n v="151"/>
    <x v="71"/>
    <x v="0"/>
    <x v="5"/>
    <d v="2013-12-10T00:00:00"/>
    <s v="Standard Class"/>
    <s v="JE-16165"/>
    <s v="Justin Ellison"/>
    <x v="1"/>
    <s v="United States"/>
    <x v="47"/>
    <x v="6"/>
    <n v="53132"/>
    <x v="2"/>
    <s v="OFF-BI-10002735"/>
    <x v="1"/>
    <x v="8"/>
    <s v="GBC Prestige Therm-A-Bind Covers"/>
    <n v="171.55"/>
    <n v="5"/>
    <n v="0"/>
    <n v="80.628500000000003"/>
  </r>
  <r>
    <n v="152"/>
    <x v="72"/>
    <x v="0"/>
    <x v="69"/>
    <d v="2013-03-17T00:00:00"/>
    <s v="First Class"/>
    <s v="TW-21025"/>
    <s v="Tamara Willingham"/>
    <x v="2"/>
    <s v="United States"/>
    <x v="48"/>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x v="48"/>
    <x v="16"/>
    <n v="85254"/>
    <x v="1"/>
    <s v="TEC-PH-10001254"/>
    <x v="2"/>
    <x v="7"/>
    <s v="Jabra BIZ 2300 Duo QD Duo Corded Headset"/>
    <n v="203.184"/>
    <n v="2"/>
    <n v="0.2"/>
    <n v="15.238799999999991"/>
  </r>
  <r>
    <n v="154"/>
    <x v="73"/>
    <x v="1"/>
    <x v="70"/>
    <d v="2012-06-02T00:00:00"/>
    <s v="First Class"/>
    <s v="SP-20650"/>
    <s v="Stephanie Phelps"/>
    <x v="1"/>
    <s v="United States"/>
    <x v="49"/>
    <x v="1"/>
    <n v="95123"/>
    <x v="1"/>
    <s v="OFF-PA-10001950"/>
    <x v="1"/>
    <x v="10"/>
    <s v="Southworth 25% Cotton Antique Laid Paper &amp; Envelopes"/>
    <n v="58.379999999999995"/>
    <n v="7"/>
    <n v="0"/>
    <n v="26.270999999999994"/>
  </r>
  <r>
    <n v="155"/>
    <x v="73"/>
    <x v="1"/>
    <x v="70"/>
    <d v="2012-06-02T00:00:00"/>
    <s v="First Class"/>
    <s v="SP-20650"/>
    <s v="Stephanie Phelps"/>
    <x v="1"/>
    <s v="United States"/>
    <x v="49"/>
    <x v="1"/>
    <n v="95123"/>
    <x v="1"/>
    <s v="OFF-PA-10002254"/>
    <x v="1"/>
    <x v="10"/>
    <s v="Xerox 1883"/>
    <n v="105.52"/>
    <n v="4"/>
    <n v="0"/>
    <n v="48.539199999999994"/>
  </r>
  <r>
    <n v="156"/>
    <x v="73"/>
    <x v="1"/>
    <x v="70"/>
    <d v="2012-06-02T00:00:00"/>
    <s v="First Class"/>
    <s v="SP-20650"/>
    <s v="Stephanie Phelps"/>
    <x v="1"/>
    <s v="United States"/>
    <x v="49"/>
    <x v="1"/>
    <n v="95123"/>
    <x v="1"/>
    <s v="OFF-ST-10001590"/>
    <x v="1"/>
    <x v="4"/>
    <s v="Tenex Personal Project File with Scoop Front Design, Black"/>
    <n v="80.88"/>
    <n v="6"/>
    <n v="0"/>
    <n v="21.028799999999997"/>
  </r>
  <r>
    <n v="157"/>
    <x v="74"/>
    <x v="1"/>
    <x v="71"/>
    <d v="2012-06-03T00:00:00"/>
    <s v="Standard Class"/>
    <s v="NK-18490"/>
    <s v="Neil Knudson"/>
    <x v="2"/>
    <s v="United States"/>
    <x v="4"/>
    <x v="4"/>
    <n v="98105"/>
    <x v="1"/>
    <s v="OFF-AR-10001547"/>
    <x v="1"/>
    <x v="6"/>
    <s v="Newell 311"/>
    <n v="6.63"/>
    <n v="3"/>
    <n v="0"/>
    <n v="1.7901"/>
  </r>
  <r>
    <n v="158"/>
    <x v="75"/>
    <x v="2"/>
    <x v="72"/>
    <d v="2011-03-06T00:00:00"/>
    <s v="Second Class"/>
    <s v="DB-13060"/>
    <s v="Dave Brooks"/>
    <x v="0"/>
    <s v="United States"/>
    <x v="4"/>
    <x v="4"/>
    <n v="98115"/>
    <x v="1"/>
    <s v="FUR-CH-10004063"/>
    <x v="0"/>
    <x v="1"/>
    <s v="Global Deluxe High-Back Manager's Chair"/>
    <n v="457.56800000000004"/>
    <n v="2"/>
    <n v="0.2"/>
    <n v="51.476399999999941"/>
  </r>
  <r>
    <n v="159"/>
    <x v="76"/>
    <x v="0"/>
    <x v="73"/>
    <d v="2013-11-25T00:00:00"/>
    <s v="Standard Class"/>
    <s v="NP-18670"/>
    <s v="Nora Paige"/>
    <x v="0"/>
    <s v="United States"/>
    <x v="50"/>
    <x v="26"/>
    <n v="73034"/>
    <x v="2"/>
    <s v="OFF-LA-10002475"/>
    <x v="1"/>
    <x v="2"/>
    <s v="Avery 519"/>
    <n v="14.62"/>
    <n v="2"/>
    <n v="0"/>
    <n v="6.8713999999999995"/>
  </r>
  <r>
    <n v="160"/>
    <x v="76"/>
    <x v="0"/>
    <x v="73"/>
    <d v="2013-11-25T00:00:00"/>
    <s v="Standard Class"/>
    <s v="NP-18670"/>
    <s v="Nora Paige"/>
    <x v="0"/>
    <s v="United States"/>
    <x v="50"/>
    <x v="26"/>
    <n v="73034"/>
    <x v="2"/>
    <s v="TEC-PH-10004536"/>
    <x v="2"/>
    <x v="7"/>
    <s v="Avaya 5420 Digital phone"/>
    <n v="944.93000000000006"/>
    <n v="7"/>
    <n v="0"/>
    <n v="236.23250000000002"/>
  </r>
  <r>
    <n v="161"/>
    <x v="77"/>
    <x v="0"/>
    <x v="74"/>
    <d v="2013-05-13T00:00:00"/>
    <s v="First Class"/>
    <s v="TT-21070"/>
    <s v="Ted Trevino"/>
    <x v="0"/>
    <s v="United States"/>
    <x v="1"/>
    <x v="1"/>
    <n v="90045"/>
    <x v="1"/>
    <s v="OFF-PA-10002751"/>
    <x v="1"/>
    <x v="10"/>
    <s v="Xerox 1920"/>
    <n v="5.98"/>
    <n v="1"/>
    <n v="0"/>
    <n v="2.6909999999999998"/>
  </r>
  <r>
    <n v="162"/>
    <x v="78"/>
    <x v="1"/>
    <x v="75"/>
    <d v="2012-12-31T00:00:00"/>
    <s v="Second Class"/>
    <s v="EM-13960"/>
    <s v="Eric Murdock"/>
    <x v="0"/>
    <s v="United States"/>
    <x v="10"/>
    <x v="9"/>
    <n v="19134"/>
    <x v="3"/>
    <s v="TEC-AC-10003657"/>
    <x v="2"/>
    <x v="11"/>
    <s v="Lenovo 17-Key USB Numeric Keypad"/>
    <n v="54.384000000000007"/>
    <n v="2"/>
    <n v="0.2"/>
    <n v="1.359599999999995"/>
  </r>
  <r>
    <n v="163"/>
    <x v="79"/>
    <x v="0"/>
    <x v="76"/>
    <d v="2013-11-21T00:00:00"/>
    <s v="Standard Class"/>
    <s v="RD-19900"/>
    <s v="Ruben Dartt"/>
    <x v="0"/>
    <s v="United States"/>
    <x v="51"/>
    <x v="27"/>
    <n v="88220"/>
    <x v="1"/>
    <s v="OFF-EN-10001990"/>
    <x v="1"/>
    <x v="12"/>
    <s v="Staples"/>
    <n v="28.4"/>
    <n v="5"/>
    <n v="0"/>
    <n v="13.347999999999997"/>
  </r>
  <r>
    <n v="164"/>
    <x v="80"/>
    <x v="0"/>
    <x v="77"/>
    <d v="2013-11-12T00:00:00"/>
    <s v="Standard Class"/>
    <s v="MJ-17740"/>
    <s v="Max Jones"/>
    <x v="0"/>
    <s v="United States"/>
    <x v="4"/>
    <x v="4"/>
    <n v="98115"/>
    <x v="1"/>
    <s v="OFF-BI-10004002"/>
    <x v="1"/>
    <x v="8"/>
    <s v="Wilson Jones International Size A4 Ring Binders"/>
    <n v="27.680000000000003"/>
    <n v="2"/>
    <n v="0.2"/>
    <n v="9.6879999999999988"/>
  </r>
  <r>
    <n v="165"/>
    <x v="81"/>
    <x v="2"/>
    <x v="78"/>
    <d v="2011-09-12T00:00:00"/>
    <s v="Standard Class"/>
    <s v="BM-11140"/>
    <s v="Becky Martin"/>
    <x v="0"/>
    <s v="United States"/>
    <x v="52"/>
    <x v="5"/>
    <n v="78207"/>
    <x v="2"/>
    <s v="OFF-AR-10004441"/>
    <x v="1"/>
    <x v="6"/>
    <s v="BIC Brite Liner Highlighters"/>
    <n v="9.9359999999999999"/>
    <n v="3"/>
    <n v="0.2"/>
    <n v="2.7324000000000002"/>
  </r>
  <r>
    <n v="166"/>
    <x v="81"/>
    <x v="2"/>
    <x v="78"/>
    <d v="2011-09-12T00:00:00"/>
    <s v="Standard Class"/>
    <s v="BM-11140"/>
    <s v="Becky Martin"/>
    <x v="0"/>
    <s v="United States"/>
    <x v="52"/>
    <x v="5"/>
    <n v="78207"/>
    <x v="2"/>
    <s v="TEC-MA-10000822"/>
    <x v="2"/>
    <x v="15"/>
    <s v="Lexmark MX611dhe Monochrome Laser Printer"/>
    <n v="8159.9519999999993"/>
    <n v="8"/>
    <n v="0.4"/>
    <n v="-1359.992000000002"/>
  </r>
  <r>
    <n v="167"/>
    <x v="81"/>
    <x v="2"/>
    <x v="78"/>
    <d v="2011-09-12T00:00:00"/>
    <s v="Standard Class"/>
    <s v="BM-11140"/>
    <s v="Becky Martin"/>
    <x v="0"/>
    <s v="United States"/>
    <x v="52"/>
    <x v="5"/>
    <n v="78207"/>
    <x v="2"/>
    <s v="OFF-ST-10000991"/>
    <x v="1"/>
    <x v="4"/>
    <s v="Space Solutions HD Industrial Steel Shelving."/>
    <n v="275.928"/>
    <n v="3"/>
    <n v="0.2"/>
    <n v="-58.634699999999995"/>
  </r>
  <r>
    <n v="168"/>
    <x v="81"/>
    <x v="2"/>
    <x v="78"/>
    <d v="2011-09-12T00:00:00"/>
    <s v="Standard Class"/>
    <s v="BM-11140"/>
    <s v="Becky Martin"/>
    <x v="0"/>
    <s v="United States"/>
    <x v="52"/>
    <x v="5"/>
    <n v="78207"/>
    <x v="2"/>
    <s v="FUR-CH-10004287"/>
    <x v="0"/>
    <x v="1"/>
    <s v="SAFCO Arco Folding Chair"/>
    <n v="1740.0599999999997"/>
    <n v="9"/>
    <n v="0.3"/>
    <n v="-24.858000000000175"/>
  </r>
  <r>
    <n v="169"/>
    <x v="81"/>
    <x v="2"/>
    <x v="78"/>
    <d v="2011-09-12T00:00:00"/>
    <s v="Standard Class"/>
    <s v="BM-11140"/>
    <s v="Becky Martin"/>
    <x v="0"/>
    <s v="United States"/>
    <x v="52"/>
    <x v="5"/>
    <n v="78207"/>
    <x v="2"/>
    <s v="OFF-AR-10002656"/>
    <x v="1"/>
    <x v="6"/>
    <s v="Sanford Liquid Accent Highlighters"/>
    <n v="32.064"/>
    <n v="6"/>
    <n v="0.2"/>
    <n v="6.8135999999999974"/>
  </r>
  <r>
    <n v="170"/>
    <x v="81"/>
    <x v="2"/>
    <x v="78"/>
    <d v="2011-09-12T00:00:00"/>
    <s v="Standard Class"/>
    <s v="BM-11140"/>
    <s v="Becky Martin"/>
    <x v="0"/>
    <s v="United States"/>
    <x v="52"/>
    <x v="5"/>
    <n v="78207"/>
    <x v="2"/>
    <s v="OFF-AP-10002518"/>
    <x v="1"/>
    <x v="9"/>
    <s v="Kensington 7 Outlet MasterPiece Power Center"/>
    <n v="177.97999999999996"/>
    <n v="5"/>
    <n v="0.8"/>
    <n v="-453.84900000000005"/>
  </r>
  <r>
    <n v="171"/>
    <x v="81"/>
    <x v="2"/>
    <x v="78"/>
    <d v="2011-09-12T00:00:00"/>
    <s v="Standard Class"/>
    <s v="BM-11140"/>
    <s v="Becky Martin"/>
    <x v="0"/>
    <s v="United States"/>
    <x v="52"/>
    <x v="5"/>
    <n v="78207"/>
    <x v="2"/>
    <s v="TEC-PH-10003931"/>
    <x v="2"/>
    <x v="7"/>
    <s v="JBL Micro Wireless Portable Bluetooth Speaker"/>
    <n v="143.976"/>
    <n v="3"/>
    <n v="0.2"/>
    <n v="8.998500000000007"/>
  </r>
  <r>
    <n v="172"/>
    <x v="82"/>
    <x v="2"/>
    <x v="79"/>
    <d v="2011-08-09T00:00:00"/>
    <s v="Standard Class"/>
    <s v="CS-12130"/>
    <s v="Chad Sievert"/>
    <x v="0"/>
    <s v="United States"/>
    <x v="1"/>
    <x v="1"/>
    <n v="90004"/>
    <x v="1"/>
    <s v="OFF-PA-10000659"/>
    <x v="1"/>
    <x v="10"/>
    <s v="Adams Phone Message Book, Professional, 400 Message Capacity, 5 3/6” x 11”"/>
    <n v="20.94"/>
    <n v="3"/>
    <n v="0"/>
    <n v="9.841800000000001"/>
  </r>
  <r>
    <n v="173"/>
    <x v="82"/>
    <x v="2"/>
    <x v="79"/>
    <d v="2011-08-09T00:00:00"/>
    <s v="Standard Class"/>
    <s v="CS-12130"/>
    <s v="Chad Sievert"/>
    <x v="0"/>
    <s v="United States"/>
    <x v="1"/>
    <x v="1"/>
    <n v="90004"/>
    <x v="1"/>
    <s v="OFF-PA-10001144"/>
    <x v="1"/>
    <x v="10"/>
    <s v="Xerox 1913"/>
    <n v="110.96"/>
    <n v="2"/>
    <n v="0"/>
    <n v="53.260799999999996"/>
  </r>
  <r>
    <n v="174"/>
    <x v="82"/>
    <x v="2"/>
    <x v="79"/>
    <d v="2011-08-09T00:00:00"/>
    <s v="Standard Class"/>
    <s v="CS-12130"/>
    <s v="Chad Sievert"/>
    <x v="0"/>
    <s v="United States"/>
    <x v="1"/>
    <x v="1"/>
    <n v="90004"/>
    <x v="1"/>
    <s v="FUR-CH-10003817"/>
    <x v="0"/>
    <x v="1"/>
    <s v="Global Value Steno Chair, Gray"/>
    <n v="340.14400000000006"/>
    <n v="7"/>
    <n v="0.2"/>
    <n v="21.259"/>
  </r>
  <r>
    <n v="175"/>
    <x v="83"/>
    <x v="2"/>
    <x v="80"/>
    <d v="2011-09-19T00:00:00"/>
    <s v="Standard Class"/>
    <s v="JB-15400"/>
    <s v="Jennifer Braxton"/>
    <x v="1"/>
    <s v="United States"/>
    <x v="22"/>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x v="22"/>
    <x v="10"/>
    <n v="60623"/>
    <x v="2"/>
    <s v="OFF-LA-10003148"/>
    <x v="1"/>
    <x v="2"/>
    <s v="Avery 51"/>
    <n v="20.16"/>
    <n v="4"/>
    <n v="0.2"/>
    <n v="6.5519999999999987"/>
  </r>
  <r>
    <n v="177"/>
    <x v="84"/>
    <x v="3"/>
    <x v="81"/>
    <d v="2014-04-26T00:00:00"/>
    <s v="Second Class"/>
    <s v="SJ-20500"/>
    <s v="Shirley Jackson"/>
    <x v="0"/>
    <s v="United States"/>
    <x v="12"/>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x v="46"/>
    <x v="24"/>
    <n v="43055"/>
    <x v="3"/>
    <s v="FUR-CH-10004698"/>
    <x v="0"/>
    <x v="1"/>
    <s v="Padded Folding Chairs, Black, 4/Carton"/>
    <n v="396.80200000000002"/>
    <n v="7"/>
    <n v="0.3"/>
    <n v="-11.337199999999939"/>
  </r>
  <r>
    <n v="179"/>
    <x v="85"/>
    <x v="1"/>
    <x v="82"/>
    <d v="2012-11-23T00:00:00"/>
    <s v="Second Class"/>
    <s v="JE-15745"/>
    <s v="Joel Eaton"/>
    <x v="0"/>
    <s v="United States"/>
    <x v="46"/>
    <x v="24"/>
    <n v="43055"/>
    <x v="3"/>
    <s v="OFF-SU-10002189"/>
    <x v="1"/>
    <x v="14"/>
    <s v="Acme Rosewood Handle Letter Opener"/>
    <n v="15.88"/>
    <n v="5"/>
    <n v="0.2"/>
    <n v="-3.771500000000001"/>
  </r>
  <r>
    <n v="180"/>
    <x v="86"/>
    <x v="1"/>
    <x v="83"/>
    <d v="2012-12-19T00:00:00"/>
    <s v="Standard Class"/>
    <s v="JK-15640"/>
    <s v="Jim Kriz"/>
    <x v="2"/>
    <s v="United States"/>
    <x v="20"/>
    <x v="15"/>
    <n v="10009"/>
    <x v="3"/>
    <s v="OFF-AR-10001940"/>
    <x v="1"/>
    <x v="6"/>
    <s v="Sanford Colorific Eraseable Coloring Pencils, 12 Count"/>
    <n v="3.28"/>
    <n v="1"/>
    <n v="0"/>
    <n v="1.4104000000000001"/>
  </r>
  <r>
    <n v="181"/>
    <x v="87"/>
    <x v="2"/>
    <x v="29"/>
    <d v="2011-12-09T00:00:00"/>
    <s v="Second Class"/>
    <s v="DK-13150"/>
    <s v="David Kendrick"/>
    <x v="1"/>
    <s v="United States"/>
    <x v="27"/>
    <x v="10"/>
    <n v="62521"/>
    <x v="2"/>
    <s v="OFF-ST-10003455"/>
    <x v="1"/>
    <x v="4"/>
    <s v="Tenex File Box, Personal Filing Tote with Lid, Black"/>
    <n v="24.816000000000003"/>
    <n v="2"/>
    <n v="0.2"/>
    <n v="1.8612000000000002"/>
  </r>
  <r>
    <n v="182"/>
    <x v="87"/>
    <x v="2"/>
    <x v="29"/>
    <d v="2011-12-09T00:00:00"/>
    <s v="Second Class"/>
    <s v="DK-13150"/>
    <s v="David Kendrick"/>
    <x v="1"/>
    <s v="United States"/>
    <x v="27"/>
    <x v="10"/>
    <n v="62521"/>
    <x v="2"/>
    <s v="TEC-AC-10004659"/>
    <x v="2"/>
    <x v="11"/>
    <s v="Imation Secure+ Hardware Encrypted USB 2.0 Flash Drive; 16GB"/>
    <n v="408.74399999999997"/>
    <n v="7"/>
    <n v="0.2"/>
    <n v="76.639499999999984"/>
  </r>
  <r>
    <n v="183"/>
    <x v="88"/>
    <x v="2"/>
    <x v="84"/>
    <d v="2011-11-24T00:00:00"/>
    <s v="Second Class"/>
    <s v="RM-19675"/>
    <s v="Robert Marley"/>
    <x v="2"/>
    <s v="United States"/>
    <x v="53"/>
    <x v="28"/>
    <n v="71203"/>
    <x v="0"/>
    <s v="TEC-PH-10003273"/>
    <x v="2"/>
    <x v="7"/>
    <s v="AT&amp;T TR1909W"/>
    <n v="503.96"/>
    <n v="4"/>
    <n v="0"/>
    <n v="131.02960000000002"/>
  </r>
  <r>
    <n v="184"/>
    <x v="88"/>
    <x v="2"/>
    <x v="84"/>
    <d v="2011-11-24T00:00:00"/>
    <s v="Second Class"/>
    <s v="RM-19675"/>
    <s v="Robert Marley"/>
    <x v="2"/>
    <s v="United States"/>
    <x v="53"/>
    <x v="28"/>
    <n v="71203"/>
    <x v="0"/>
    <s v="TEC-PH-10004896"/>
    <x v="2"/>
    <x v="7"/>
    <s v="Nokia Lumia 521 (T-Mobile)"/>
    <n v="149.94999999999999"/>
    <n v="5"/>
    <n v="0"/>
    <n v="41.986000000000004"/>
  </r>
  <r>
    <n v="185"/>
    <x v="88"/>
    <x v="2"/>
    <x v="84"/>
    <d v="2011-11-24T00:00:00"/>
    <s v="Second Class"/>
    <s v="RM-19675"/>
    <s v="Robert Marley"/>
    <x v="2"/>
    <s v="United States"/>
    <x v="53"/>
    <x v="28"/>
    <n v="71203"/>
    <x v="0"/>
    <s v="TEC-AC-10002345"/>
    <x v="2"/>
    <x v="11"/>
    <s v="HP Standard 104 key PS/2 Keyboard"/>
    <n v="29"/>
    <n v="2"/>
    <n v="0"/>
    <n v="7.25"/>
  </r>
  <r>
    <n v="186"/>
    <x v="89"/>
    <x v="0"/>
    <x v="85"/>
    <d v="2013-12-03T00:00:00"/>
    <s v="Standard Class"/>
    <s v="SK-19990"/>
    <s v="Sally Knutson"/>
    <x v="0"/>
    <s v="United States"/>
    <x v="54"/>
    <x v="29"/>
    <n v="6824"/>
    <x v="3"/>
    <s v="OFF-BI-10001890"/>
    <x v="1"/>
    <x v="8"/>
    <s v="Avery Poly Binder Pockets"/>
    <n v="7.16"/>
    <n v="2"/>
    <n v="0"/>
    <n v="3.4367999999999999"/>
  </r>
  <r>
    <n v="187"/>
    <x v="90"/>
    <x v="2"/>
    <x v="86"/>
    <d v="2011-08-30T00:00:00"/>
    <s v="Standard Class"/>
    <s v="FM-14290"/>
    <s v="Frank Merwin"/>
    <x v="2"/>
    <s v="United States"/>
    <x v="1"/>
    <x v="1"/>
    <n v="90032"/>
    <x v="1"/>
    <s v="TEC-AC-10002323"/>
    <x v="2"/>
    <x v="11"/>
    <s v="SanDisk Ultra 32 GB MicroSDHC Class 10 Memory Card"/>
    <n v="176.8"/>
    <n v="8"/>
    <n v="0"/>
    <n v="22.984000000000009"/>
  </r>
  <r>
    <n v="188"/>
    <x v="91"/>
    <x v="0"/>
    <x v="87"/>
    <d v="2013-07-23T00:00:00"/>
    <s v="Standard Class"/>
    <s v="AM-10360"/>
    <s v="Alice McCarthy"/>
    <x v="1"/>
    <s v="United States"/>
    <x v="55"/>
    <x v="5"/>
    <n v="75051"/>
    <x v="2"/>
    <s v="OFF-ST-10001328"/>
    <x v="1"/>
    <x v="4"/>
    <s v="Personal Filing Tote with Lid, Black/Gray"/>
    <n v="37.224000000000004"/>
    <n v="3"/>
    <n v="0.2"/>
    <n v="3.7224000000000004"/>
  </r>
  <r>
    <n v="189"/>
    <x v="91"/>
    <x v="0"/>
    <x v="87"/>
    <d v="2013-07-23T00:00:00"/>
    <s v="Standard Class"/>
    <s v="AM-10360"/>
    <s v="Alice McCarthy"/>
    <x v="1"/>
    <s v="United States"/>
    <x v="55"/>
    <x v="5"/>
    <n v="75051"/>
    <x v="2"/>
    <s v="OFF-PA-10001950"/>
    <x v="1"/>
    <x v="10"/>
    <s v="Southworth 25% Cotton Antique Laid Paper &amp; Envelopes"/>
    <n v="20.016000000000002"/>
    <n v="3"/>
    <n v="0.2"/>
    <n v="6.2549999999999963"/>
  </r>
  <r>
    <n v="190"/>
    <x v="92"/>
    <x v="1"/>
    <x v="88"/>
    <d v="2012-10-14T00:00:00"/>
    <s v="First Class"/>
    <s v="MP-17470"/>
    <s v="Mark Packer"/>
    <x v="2"/>
    <s v="United States"/>
    <x v="20"/>
    <x v="15"/>
    <n v="10035"/>
    <x v="3"/>
    <s v="FUR-BO-10002613"/>
    <x v="0"/>
    <x v="0"/>
    <s v="Atlantic Metals Mobile 4-Shelf Bookcases, Custom Colors"/>
    <n v="899.13600000000008"/>
    <n v="4"/>
    <n v="0.2"/>
    <n v="112.39199999999991"/>
  </r>
  <r>
    <n v="191"/>
    <x v="92"/>
    <x v="1"/>
    <x v="88"/>
    <d v="2012-10-14T00:00:00"/>
    <s v="First Class"/>
    <s v="MP-17470"/>
    <s v="Mark Packer"/>
    <x v="2"/>
    <s v="United States"/>
    <x v="20"/>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x v="20"/>
    <x v="15"/>
    <n v="10035"/>
    <x v="3"/>
    <s v="OFF-PA-10000061"/>
    <x v="1"/>
    <x v="10"/>
    <s v="Xerox 205"/>
    <n v="51.84"/>
    <n v="8"/>
    <n v="0"/>
    <n v="24.883200000000002"/>
  </r>
  <r>
    <n v="193"/>
    <x v="92"/>
    <x v="1"/>
    <x v="88"/>
    <d v="2012-10-14T00:00:00"/>
    <s v="First Class"/>
    <s v="MP-17470"/>
    <s v="Mark Packer"/>
    <x v="2"/>
    <s v="United States"/>
    <x v="20"/>
    <x v="15"/>
    <n v="10035"/>
    <x v="3"/>
    <s v="FUR-BO-10002545"/>
    <x v="0"/>
    <x v="0"/>
    <s v="Atlantic Metals Mobile 3-Shelf Bookcases, Custom Colors"/>
    <n v="626.35200000000009"/>
    <n v="3"/>
    <n v="0.2"/>
    <n v="46.976400000000012"/>
  </r>
  <r>
    <n v="194"/>
    <x v="92"/>
    <x v="1"/>
    <x v="88"/>
    <d v="2012-10-14T00:00:00"/>
    <s v="First Class"/>
    <s v="MP-17470"/>
    <s v="Mark Packer"/>
    <x v="2"/>
    <s v="United States"/>
    <x v="20"/>
    <x v="15"/>
    <n v="10035"/>
    <x v="3"/>
    <s v="OFF-AR-10003514"/>
    <x v="1"/>
    <x v="6"/>
    <s v="4009 Highlighters by Sanford"/>
    <n v="19.899999999999999"/>
    <n v="5"/>
    <n v="0"/>
    <n v="6.5669999999999984"/>
  </r>
  <r>
    <n v="195"/>
    <x v="93"/>
    <x v="1"/>
    <x v="89"/>
    <d v="2012-11-06T00:00:00"/>
    <s v="Standard Class"/>
    <s v="MZ-17515"/>
    <s v="Mary Zewe"/>
    <x v="1"/>
    <s v="United States"/>
    <x v="56"/>
    <x v="1"/>
    <n v="92374"/>
    <x v="1"/>
    <s v="OFF-EN-10001509"/>
    <x v="1"/>
    <x v="12"/>
    <s v="Poly String Tie Envelopes"/>
    <n v="14.280000000000001"/>
    <n v="7"/>
    <n v="0"/>
    <n v="6.7115999999999989"/>
  </r>
  <r>
    <n v="196"/>
    <x v="94"/>
    <x v="2"/>
    <x v="90"/>
    <d v="2011-03-25T00:00:00"/>
    <s v="Standard Class"/>
    <s v="CB-12025"/>
    <s v="Cassandra Brandow"/>
    <x v="0"/>
    <s v="United States"/>
    <x v="57"/>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x v="57"/>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x v="58"/>
    <x v="30"/>
    <n v="7090"/>
    <x v="3"/>
    <s v="OFF-ST-10001414"/>
    <x v="1"/>
    <x v="4"/>
    <s v="Decoflex Hanging Personal Folder File"/>
    <n v="46.26"/>
    <n v="3"/>
    <n v="0"/>
    <n v="12.0276"/>
  </r>
  <r>
    <n v="199"/>
    <x v="96"/>
    <x v="3"/>
    <x v="91"/>
    <d v="2014-07-14T00:00:00"/>
    <s v="Standard Class"/>
    <s v="FH-14365"/>
    <s v="Fred Hopkins"/>
    <x v="1"/>
    <s v="United States"/>
    <x v="10"/>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x v="10"/>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x v="59"/>
    <x v="24"/>
    <n v="44312"/>
    <x v="3"/>
    <s v="OFF-PA-10002666"/>
    <x v="1"/>
    <x v="10"/>
    <s v="Southworth 25% Cotton Linen-Finish Paper &amp; Envelopes"/>
    <n v="21.744000000000003"/>
    <n v="3"/>
    <n v="0.2"/>
    <n v="6.794999999999999"/>
  </r>
  <r>
    <n v="202"/>
    <x v="98"/>
    <x v="2"/>
    <x v="93"/>
    <d v="2011-08-05T00:00:00"/>
    <s v="First Class"/>
    <s v="BS-11755"/>
    <s v="Bruce Stewart"/>
    <x v="0"/>
    <s v="United States"/>
    <x v="60"/>
    <x v="22"/>
    <n v="80219"/>
    <x v="1"/>
    <s v="FUR-TA-10004289"/>
    <x v="0"/>
    <x v="3"/>
    <s v="BoxOffice By Design Rectangular and Half-Moon Meeting Room Tables"/>
    <n v="218.75"/>
    <n v="2"/>
    <n v="0.5"/>
    <n v="-161.875"/>
  </r>
  <r>
    <n v="203"/>
    <x v="98"/>
    <x v="2"/>
    <x v="93"/>
    <d v="2011-08-05T00:00:00"/>
    <s v="First Class"/>
    <s v="BS-11755"/>
    <s v="Bruce Stewart"/>
    <x v="0"/>
    <s v="United States"/>
    <x v="60"/>
    <x v="22"/>
    <n v="80219"/>
    <x v="1"/>
    <s v="OFF-AP-10003622"/>
    <x v="1"/>
    <x v="9"/>
    <s v="Bravo II Megaboss 12-Amp Hard Body Upright, Replacement Belts, 2 Belts per Pack"/>
    <n v="2.6"/>
    <n v="1"/>
    <n v="0.2"/>
    <n v="0.29249999999999987"/>
  </r>
  <r>
    <n v="204"/>
    <x v="99"/>
    <x v="3"/>
    <x v="94"/>
    <d v="2014-12-22T00:00:00"/>
    <s v="Second Class"/>
    <s v="LC-17140"/>
    <s v="Logan Currie"/>
    <x v="0"/>
    <s v="United States"/>
    <x v="61"/>
    <x v="5"/>
    <n v="75220"/>
    <x v="2"/>
    <s v="OFF-AP-10003217"/>
    <x v="1"/>
    <x v="9"/>
    <s v="Eureka Sanitaire  Commercial Upright"/>
    <n v="66.283999999999992"/>
    <n v="2"/>
    <n v="0.8"/>
    <n v="-178.96680000000001"/>
  </r>
  <r>
    <n v="205"/>
    <x v="100"/>
    <x v="3"/>
    <x v="95"/>
    <d v="2014-06-08T00:00:00"/>
    <s v="Standard Class"/>
    <s v="HK-14890"/>
    <s v="Heather Kirkland"/>
    <x v="1"/>
    <s v="United States"/>
    <x v="47"/>
    <x v="18"/>
    <n v="37064"/>
    <x v="0"/>
    <s v="FUR-FU-10002960"/>
    <x v="0"/>
    <x v="5"/>
    <s v="Eldon 200 Class Desk Accessories, Burgundy"/>
    <n v="35.168000000000006"/>
    <n v="7"/>
    <n v="0.2"/>
    <n v="9.6712000000000025"/>
  </r>
  <r>
    <n v="206"/>
    <x v="101"/>
    <x v="3"/>
    <x v="34"/>
    <d v="2014-12-15T00:00:00"/>
    <s v="Standard Class"/>
    <s v="LE-16810"/>
    <s v="Laurel Elliston"/>
    <x v="0"/>
    <s v="United States"/>
    <x v="62"/>
    <x v="1"/>
    <n v="90604"/>
    <x v="1"/>
    <s v="TEC-PH-10001918"/>
    <x v="2"/>
    <x v="7"/>
    <s v="Nortel Business Series Terminal T7208 Digital phone"/>
    <n v="444.76800000000003"/>
    <n v="4"/>
    <n v="0.2"/>
    <n v="44.476800000000026"/>
  </r>
  <r>
    <n v="207"/>
    <x v="102"/>
    <x v="3"/>
    <x v="96"/>
    <d v="2014-12-08T00:00:00"/>
    <s v="Standard Class"/>
    <s v="JH-15985"/>
    <s v="Joseph Holt"/>
    <x v="0"/>
    <s v="United States"/>
    <x v="63"/>
    <x v="12"/>
    <n v="48601"/>
    <x v="2"/>
    <s v="OFF-ST-10000642"/>
    <x v="1"/>
    <x v="4"/>
    <s v="Tennsco Lockers, Gray"/>
    <n v="83.92"/>
    <n v="4"/>
    <n v="0"/>
    <n v="5.8743999999999943"/>
  </r>
  <r>
    <n v="208"/>
    <x v="102"/>
    <x v="3"/>
    <x v="96"/>
    <d v="2014-12-08T00:00:00"/>
    <s v="Standard Class"/>
    <s v="JH-15985"/>
    <s v="Joseph Holt"/>
    <x v="0"/>
    <s v="United States"/>
    <x v="63"/>
    <x v="12"/>
    <n v="48601"/>
    <x v="2"/>
    <s v="TEC-PH-10001700"/>
    <x v="2"/>
    <x v="7"/>
    <s v="Panasonic KX-TG6844B Expandable Digital Cordless Telephone"/>
    <n v="131.97999999999999"/>
    <n v="2"/>
    <n v="0"/>
    <n v="35.634600000000006"/>
  </r>
  <r>
    <n v="209"/>
    <x v="102"/>
    <x v="3"/>
    <x v="96"/>
    <d v="2014-12-08T00:00:00"/>
    <s v="Standard Class"/>
    <s v="JH-15985"/>
    <s v="Joseph Holt"/>
    <x v="0"/>
    <s v="United States"/>
    <x v="63"/>
    <x v="12"/>
    <n v="48601"/>
    <x v="2"/>
    <s v="OFF-BI-10003274"/>
    <x v="1"/>
    <x v="8"/>
    <s v="Avery Durable Slant Ring Binders, No Labels"/>
    <n v="15.92"/>
    <n v="4"/>
    <n v="0"/>
    <n v="7.4824000000000002"/>
  </r>
  <r>
    <n v="210"/>
    <x v="102"/>
    <x v="3"/>
    <x v="96"/>
    <d v="2014-12-08T00:00:00"/>
    <s v="Standard Class"/>
    <s v="JH-15985"/>
    <s v="Joseph Holt"/>
    <x v="0"/>
    <s v="United States"/>
    <x v="63"/>
    <x v="12"/>
    <n v="48601"/>
    <x v="2"/>
    <s v="OFF-FA-10000134"/>
    <x v="1"/>
    <x v="13"/>
    <s v="Advantus Push Pins, Aluminum Head"/>
    <n v="52.29"/>
    <n v="9"/>
    <n v="0"/>
    <n v="16.209899999999998"/>
  </r>
  <r>
    <n v="211"/>
    <x v="102"/>
    <x v="3"/>
    <x v="96"/>
    <d v="2014-12-08T00:00:00"/>
    <s v="Standard Class"/>
    <s v="JH-15985"/>
    <s v="Joseph Holt"/>
    <x v="0"/>
    <s v="United States"/>
    <x v="63"/>
    <x v="12"/>
    <n v="48601"/>
    <x v="2"/>
    <s v="OFF-ST-10001522"/>
    <x v="1"/>
    <x v="4"/>
    <s v="Gould Plastics 18-Pocket Panel Bin, 34w x 5-1/4d x 20-1/2h"/>
    <n v="91.99"/>
    <n v="1"/>
    <n v="0"/>
    <n v="3.6795999999999935"/>
  </r>
  <r>
    <n v="212"/>
    <x v="103"/>
    <x v="1"/>
    <x v="97"/>
    <d v="2012-02-13T00:00:00"/>
    <s v="Second Class"/>
    <s v="MS-17980"/>
    <s v="Michael Stewart"/>
    <x v="1"/>
    <s v="United States"/>
    <x v="61"/>
    <x v="5"/>
    <n v="75220"/>
    <x v="2"/>
    <s v="TEC-AC-10001266"/>
    <x v="2"/>
    <x v="11"/>
    <s v="Memorex Micro Travel Drive 8 GB"/>
    <n v="20.8"/>
    <n v="2"/>
    <n v="0.2"/>
    <n v="6.4999999999999991"/>
  </r>
  <r>
    <n v="213"/>
    <x v="104"/>
    <x v="1"/>
    <x v="98"/>
    <d v="2012-01-09T00:00:00"/>
    <s v="Standard Class"/>
    <s v="VW-21775"/>
    <s v="Victoria Wilson"/>
    <x v="1"/>
    <s v="United States"/>
    <x v="64"/>
    <x v="24"/>
    <n v="44256"/>
    <x v="3"/>
    <s v="OFF-LA-10004544"/>
    <x v="1"/>
    <x v="2"/>
    <s v="Avery 505"/>
    <n v="23.680000000000003"/>
    <n v="2"/>
    <n v="0.2"/>
    <n v="8.879999999999999"/>
  </r>
  <r>
    <n v="214"/>
    <x v="104"/>
    <x v="1"/>
    <x v="98"/>
    <d v="2012-01-09T00:00:00"/>
    <s v="Standard Class"/>
    <s v="VW-21775"/>
    <s v="Victoria Wilson"/>
    <x v="1"/>
    <s v="United States"/>
    <x v="64"/>
    <x v="24"/>
    <n v="44256"/>
    <x v="3"/>
    <s v="FUR-BO-10004695"/>
    <x v="0"/>
    <x v="0"/>
    <s v="O'Sullivan 2-Door Barrister Bookcase in Odessa Pine"/>
    <n v="452.45"/>
    <n v="5"/>
    <n v="0.5"/>
    <n v="-244.32300000000006"/>
  </r>
  <r>
    <n v="215"/>
    <x v="104"/>
    <x v="1"/>
    <x v="98"/>
    <d v="2012-01-09T00:00:00"/>
    <s v="Standard Class"/>
    <s v="VW-21775"/>
    <s v="Victoria Wilson"/>
    <x v="1"/>
    <s v="United States"/>
    <x v="64"/>
    <x v="24"/>
    <n v="44256"/>
    <x v="3"/>
    <s v="TEC-PH-10002844"/>
    <x v="2"/>
    <x v="7"/>
    <s v="Speck Products Candyshell Flip Case"/>
    <n v="62.981999999999999"/>
    <n v="3"/>
    <n v="0.4"/>
    <n v="-14.695800000000006"/>
  </r>
  <r>
    <n v="216"/>
    <x v="104"/>
    <x v="1"/>
    <x v="98"/>
    <d v="2012-01-09T00:00:00"/>
    <s v="Standard Class"/>
    <s v="VW-21775"/>
    <s v="Victoria Wilson"/>
    <x v="1"/>
    <s v="United States"/>
    <x v="64"/>
    <x v="24"/>
    <n v="44256"/>
    <x v="3"/>
    <s v="TEC-MA-10000864"/>
    <x v="2"/>
    <x v="15"/>
    <s v="Cisco 9971 IP Video Phone Charcoal"/>
    <n v="1188.0000000000002"/>
    <n v="9"/>
    <n v="0.7"/>
    <n v="-950.40000000000009"/>
  </r>
  <r>
    <n v="217"/>
    <x v="104"/>
    <x v="1"/>
    <x v="98"/>
    <d v="2012-01-09T00:00:00"/>
    <s v="Standard Class"/>
    <s v="VW-21775"/>
    <s v="Victoria Wilson"/>
    <x v="1"/>
    <s v="United States"/>
    <x v="64"/>
    <x v="24"/>
    <n v="44256"/>
    <x v="3"/>
    <s v="TEC-AC-10000109"/>
    <x v="2"/>
    <x v="11"/>
    <s v="Sony Micro Vault Click 16 GB USB 2.0 Flash Drive"/>
    <n v="89.584000000000003"/>
    <n v="2"/>
    <n v="0.2"/>
    <n v="4.4792000000000058"/>
  </r>
  <r>
    <n v="218"/>
    <x v="105"/>
    <x v="0"/>
    <x v="99"/>
    <d v="2013-11-02T00:00:00"/>
    <s v="Standard Class"/>
    <s v="JH-15910"/>
    <s v="Jonathan Howell"/>
    <x v="0"/>
    <s v="United States"/>
    <x v="1"/>
    <x v="1"/>
    <n v="90032"/>
    <x v="1"/>
    <s v="OFF-ST-10001328"/>
    <x v="1"/>
    <x v="4"/>
    <s v="Personal Filing Tote with Lid, Black/Gray"/>
    <n v="93.06"/>
    <n v="6"/>
    <n v="0"/>
    <n v="26.056800000000003"/>
  </r>
  <r>
    <n v="219"/>
    <x v="105"/>
    <x v="0"/>
    <x v="99"/>
    <d v="2013-11-02T00:00:00"/>
    <s v="Standard Class"/>
    <s v="JH-15910"/>
    <s v="Jonathan Howell"/>
    <x v="0"/>
    <s v="United States"/>
    <x v="1"/>
    <x v="1"/>
    <n v="90032"/>
    <x v="1"/>
    <s v="TEC-PH-10002563"/>
    <x v="2"/>
    <x v="7"/>
    <s v="Adtran 1202752G1"/>
    <n v="302.37599999999998"/>
    <n v="3"/>
    <n v="0.2"/>
    <n v="22.678200000000018"/>
  </r>
  <r>
    <n v="220"/>
    <x v="106"/>
    <x v="1"/>
    <x v="100"/>
    <d v="2012-12-27T00:00:00"/>
    <s v="First Class"/>
    <s v="JB-15925"/>
    <s v="Joni Blumstein"/>
    <x v="0"/>
    <s v="United States"/>
    <x v="65"/>
    <x v="24"/>
    <n v="43017"/>
    <x v="3"/>
    <s v="OFF-FA-10000585"/>
    <x v="1"/>
    <x v="13"/>
    <s v="OIC Bulk Pack Metal Binder Clips"/>
    <n v="5.5840000000000005"/>
    <n v="2"/>
    <n v="0.2"/>
    <n v="1.8147999999999997"/>
  </r>
  <r>
    <n v="221"/>
    <x v="106"/>
    <x v="1"/>
    <x v="100"/>
    <d v="2012-12-27T00:00:00"/>
    <s v="First Class"/>
    <s v="JB-15925"/>
    <s v="Joni Blumstein"/>
    <x v="0"/>
    <s v="United States"/>
    <x v="65"/>
    <x v="24"/>
    <n v="43017"/>
    <x v="3"/>
    <s v="OFF-PA-10004000"/>
    <x v="1"/>
    <x v="10"/>
    <s v="While You Were Out Pads, 50 per Pad, 4 x 5 1/4, Green Cycle"/>
    <n v="22.704000000000004"/>
    <n v="6"/>
    <n v="0.2"/>
    <n v="8.2302"/>
  </r>
  <r>
    <n v="222"/>
    <x v="106"/>
    <x v="1"/>
    <x v="100"/>
    <d v="2012-12-27T00:00:00"/>
    <s v="First Class"/>
    <s v="JB-15925"/>
    <s v="Joni Blumstein"/>
    <x v="0"/>
    <s v="United States"/>
    <x v="65"/>
    <x v="24"/>
    <n v="43017"/>
    <x v="3"/>
    <s v="OFF-BI-10002852"/>
    <x v="1"/>
    <x v="8"/>
    <s v="Ibico Standard Transparent Covers"/>
    <n v="19.776000000000003"/>
    <n v="4"/>
    <n v="0.7"/>
    <n v="-13.843199999999996"/>
  </r>
  <r>
    <n v="223"/>
    <x v="106"/>
    <x v="1"/>
    <x v="100"/>
    <d v="2012-12-27T00:00:00"/>
    <s v="First Class"/>
    <s v="JB-15925"/>
    <s v="Joni Blumstein"/>
    <x v="0"/>
    <s v="United States"/>
    <x v="65"/>
    <x v="24"/>
    <n v="43017"/>
    <x v="3"/>
    <s v="FUR-FU-10000087"/>
    <x v="0"/>
    <x v="5"/>
    <s v="Executive Impressions 14&quot; Two-Color Numerals Wall Clock"/>
    <n v="72.703999999999994"/>
    <n v="4"/>
    <n v="0.2"/>
    <n v="19.084800000000005"/>
  </r>
  <r>
    <n v="224"/>
    <x v="106"/>
    <x v="1"/>
    <x v="100"/>
    <d v="2012-12-27T00:00:00"/>
    <s v="First Class"/>
    <s v="JB-15925"/>
    <s v="Joni Blumstein"/>
    <x v="0"/>
    <s v="United States"/>
    <x v="65"/>
    <x v="24"/>
    <n v="43017"/>
    <x v="3"/>
    <s v="TEC-MA-10001148"/>
    <x v="2"/>
    <x v="15"/>
    <s v="Swingline SM12-08 MicroCut Jam Free Shredder"/>
    <n v="479.98800000000006"/>
    <n v="4"/>
    <n v="0.7"/>
    <n v="-383.99040000000002"/>
  </r>
  <r>
    <n v="225"/>
    <x v="106"/>
    <x v="1"/>
    <x v="100"/>
    <d v="2012-12-27T00:00:00"/>
    <s v="First Class"/>
    <s v="JB-15925"/>
    <s v="Joni Blumstein"/>
    <x v="0"/>
    <s v="United States"/>
    <x v="65"/>
    <x v="24"/>
    <n v="43017"/>
    <x v="3"/>
    <s v="OFF-AR-10001958"/>
    <x v="1"/>
    <x v="6"/>
    <s v="Stanley Bostitch Contemporary Electric Pencil Sharpeners"/>
    <n v="27.168000000000003"/>
    <n v="2"/>
    <n v="0.2"/>
    <n v="2.7168000000000001"/>
  </r>
  <r>
    <n v="226"/>
    <x v="107"/>
    <x v="1"/>
    <x v="101"/>
    <d v="2012-08-16T00:00:00"/>
    <s v="Standard Class"/>
    <s v="DS-13180"/>
    <s v="David Smith"/>
    <x v="1"/>
    <s v="United States"/>
    <x v="66"/>
    <x v="12"/>
    <n v="48227"/>
    <x v="2"/>
    <s v="OFF-AR-10001026"/>
    <x v="1"/>
    <x v="6"/>
    <s v="Sanford Uni-Blazer View Highlighters, Chisel Tip, Yellow"/>
    <n v="2.2000000000000002"/>
    <n v="1"/>
    <n v="0"/>
    <n v="0.96800000000000019"/>
  </r>
  <r>
    <n v="227"/>
    <x v="107"/>
    <x v="1"/>
    <x v="101"/>
    <d v="2012-08-16T00:00:00"/>
    <s v="Standard Class"/>
    <s v="DS-13180"/>
    <s v="David Smith"/>
    <x v="1"/>
    <s v="United States"/>
    <x v="66"/>
    <x v="12"/>
    <n v="48227"/>
    <x v="2"/>
    <s v="FUR-TA-10003748"/>
    <x v="0"/>
    <x v="3"/>
    <s v="Bevis 36 x 72 Conference Tables"/>
    <n v="622.44999999999993"/>
    <n v="5"/>
    <n v="0"/>
    <n v="136.93899999999999"/>
  </r>
  <r>
    <n v="228"/>
    <x v="107"/>
    <x v="1"/>
    <x v="101"/>
    <d v="2012-08-16T00:00:00"/>
    <s v="Standard Class"/>
    <s v="DS-13180"/>
    <s v="David Smith"/>
    <x v="1"/>
    <s v="United States"/>
    <x v="66"/>
    <x v="12"/>
    <n v="48227"/>
    <x v="2"/>
    <s v="OFF-ST-10002485"/>
    <x v="1"/>
    <x v="4"/>
    <s v="Rogers Deluxe File Chest"/>
    <n v="21.98"/>
    <n v="1"/>
    <n v="0"/>
    <n v="0.21979999999999933"/>
  </r>
  <r>
    <n v="229"/>
    <x v="108"/>
    <x v="1"/>
    <x v="102"/>
    <d v="2012-03-04T00:00:00"/>
    <s v="Standard Class"/>
    <s v="VD-21670"/>
    <s v="Valerie Dominguez"/>
    <x v="0"/>
    <s v="United States"/>
    <x v="29"/>
    <x v="18"/>
    <n v="38401"/>
    <x v="0"/>
    <s v="FUR-CH-10004860"/>
    <x v="0"/>
    <x v="1"/>
    <s v="Global Low Back Tilter Chair"/>
    <n v="161.56800000000001"/>
    <n v="2"/>
    <n v="0.2"/>
    <n v="-28.274400000000021"/>
  </r>
  <r>
    <n v="230"/>
    <x v="108"/>
    <x v="1"/>
    <x v="102"/>
    <d v="2012-03-04T00:00:00"/>
    <s v="Standard Class"/>
    <s v="VD-21670"/>
    <s v="Valerie Dominguez"/>
    <x v="0"/>
    <s v="United States"/>
    <x v="29"/>
    <x v="18"/>
    <n v="38401"/>
    <x v="0"/>
    <s v="FUR-CH-10004477"/>
    <x v="0"/>
    <x v="1"/>
    <s v="Global Push Button Manager's Chair, Indigo"/>
    <n v="389.69600000000003"/>
    <n v="8"/>
    <n v="0.2"/>
    <n v="43.840799999999973"/>
  </r>
  <r>
    <n v="231"/>
    <x v="109"/>
    <x v="2"/>
    <x v="103"/>
    <d v="2011-09-17T00:00:00"/>
    <s v="Standard Class"/>
    <s v="EA-14035"/>
    <s v="Erin Ashbrook"/>
    <x v="1"/>
    <s v="United States"/>
    <x v="35"/>
    <x v="3"/>
    <n v="28205"/>
    <x v="0"/>
    <s v="OFF-BI-10001679"/>
    <x v="1"/>
    <x v="8"/>
    <s v="GBC Instant Index System for Binding Systems"/>
    <n v="18.648000000000003"/>
    <n v="7"/>
    <n v="0.7"/>
    <n v="-12.431999999999999"/>
  </r>
  <r>
    <n v="232"/>
    <x v="110"/>
    <x v="3"/>
    <x v="104"/>
    <d v="2014-04-13T00:00:00"/>
    <s v="Standard Class"/>
    <s v="CS-12400"/>
    <s v="Christopher Schild"/>
    <x v="2"/>
    <s v="United States"/>
    <x v="67"/>
    <x v="2"/>
    <n v="33614"/>
    <x v="0"/>
    <s v="FUR-TA-10001705"/>
    <x v="0"/>
    <x v="3"/>
    <s v="Bush Advantage Collection Round Conference Table"/>
    <n v="233.86"/>
    <n v="2"/>
    <n v="0.45"/>
    <n v="-102.04800000000003"/>
  </r>
  <r>
    <n v="233"/>
    <x v="110"/>
    <x v="3"/>
    <x v="104"/>
    <d v="2014-04-13T00:00:00"/>
    <s v="Standard Class"/>
    <s v="CS-12400"/>
    <s v="Christopher Schild"/>
    <x v="2"/>
    <s v="United States"/>
    <x v="67"/>
    <x v="2"/>
    <n v="33614"/>
    <x v="0"/>
    <s v="FUR-TA-10003473"/>
    <x v="0"/>
    <x v="3"/>
    <s v="Bretford Rectangular Conference Table Tops"/>
    <n v="620.61450000000013"/>
    <n v="3"/>
    <n v="0.45"/>
    <n v="-248.24579999999992"/>
  </r>
  <r>
    <n v="234"/>
    <x v="110"/>
    <x v="3"/>
    <x v="104"/>
    <d v="2014-04-13T00:00:00"/>
    <s v="Standard Class"/>
    <s v="CS-12400"/>
    <s v="Christopher Schild"/>
    <x v="2"/>
    <s v="United States"/>
    <x v="67"/>
    <x v="2"/>
    <n v="33614"/>
    <x v="0"/>
    <s v="OFF-BI-10001679"/>
    <x v="1"/>
    <x v="8"/>
    <s v="GBC Instant Index System for Binding Systems"/>
    <n v="5.3280000000000012"/>
    <n v="2"/>
    <n v="0.7"/>
    <n v="-3.5519999999999996"/>
  </r>
  <r>
    <n v="235"/>
    <x v="110"/>
    <x v="3"/>
    <x v="104"/>
    <d v="2014-04-13T00:00:00"/>
    <s v="Standard Class"/>
    <s v="CS-12400"/>
    <s v="Christopher Schild"/>
    <x v="2"/>
    <s v="United States"/>
    <x v="67"/>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x v="67"/>
    <x v="2"/>
    <n v="33614"/>
    <x v="0"/>
    <s v="TEC-AC-10003832"/>
    <x v="2"/>
    <x v="11"/>
    <s v="Logitech P710e Mobile Speakerphone"/>
    <n v="617.97600000000011"/>
    <n v="3"/>
    <n v="0.2"/>
    <n v="-7.724700000000098"/>
  </r>
  <r>
    <n v="237"/>
    <x v="111"/>
    <x v="3"/>
    <x v="105"/>
    <d v="2014-11-17T00:00:00"/>
    <s v="Standard Class"/>
    <s v="DB-13120"/>
    <s v="David Bremer"/>
    <x v="1"/>
    <s v="United States"/>
    <x v="68"/>
    <x v="1"/>
    <n v="95051"/>
    <x v="1"/>
    <s v="OFF-PA-10002479"/>
    <x v="1"/>
    <x v="10"/>
    <s v="Xerox 4200 Series MultiUse Premium Copy Paper (20Lb. and 84 Bright)"/>
    <n v="10.56"/>
    <n v="2"/>
    <n v="0"/>
    <n v="4.7519999999999998"/>
  </r>
  <r>
    <n v="238"/>
    <x v="112"/>
    <x v="0"/>
    <x v="30"/>
    <d v="2013-06-10T00:00:00"/>
    <s v="Second Class"/>
    <s v="KL-16645"/>
    <s v="Ken Lonsdale"/>
    <x v="0"/>
    <s v="United States"/>
    <x v="22"/>
    <x v="10"/>
    <n v="60610"/>
    <x v="2"/>
    <s v="OFF-PA-10003349"/>
    <x v="1"/>
    <x v="10"/>
    <s v="Xerox 1957"/>
    <n v="25.920000000000005"/>
    <n v="5"/>
    <n v="0.2"/>
    <n v="9.3960000000000008"/>
  </r>
  <r>
    <n v="239"/>
    <x v="112"/>
    <x v="0"/>
    <x v="30"/>
    <d v="2013-06-10T00:00:00"/>
    <s v="Second Class"/>
    <s v="KL-16645"/>
    <s v="Ken Lonsdale"/>
    <x v="0"/>
    <s v="United States"/>
    <x v="22"/>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x v="22"/>
    <x v="10"/>
    <n v="60610"/>
    <x v="2"/>
    <s v="FUR-FU-10004351"/>
    <x v="0"/>
    <x v="5"/>
    <s v="Staples"/>
    <n v="11.688000000000001"/>
    <n v="3"/>
    <n v="0.6"/>
    <n v="-4.6751999999999985"/>
  </r>
  <r>
    <n v="241"/>
    <x v="112"/>
    <x v="0"/>
    <x v="30"/>
    <d v="2013-06-10T00:00:00"/>
    <s v="Second Class"/>
    <s v="KL-16645"/>
    <s v="Ken Lonsdale"/>
    <x v="0"/>
    <s v="United States"/>
    <x v="22"/>
    <x v="10"/>
    <n v="60610"/>
    <x v="2"/>
    <s v="TEC-PH-10000011"/>
    <x v="2"/>
    <x v="7"/>
    <s v="PureGear Roll-On Screen Protector"/>
    <n v="31.983999999999998"/>
    <n v="2"/>
    <n v="0.2"/>
    <n v="11.194399999999998"/>
  </r>
  <r>
    <n v="242"/>
    <x v="112"/>
    <x v="0"/>
    <x v="30"/>
    <d v="2013-06-10T00:00:00"/>
    <s v="Second Class"/>
    <s v="KL-16645"/>
    <s v="Ken Lonsdale"/>
    <x v="0"/>
    <s v="United States"/>
    <x v="22"/>
    <x v="10"/>
    <n v="60610"/>
    <x v="2"/>
    <s v="FUR-TA-10002607"/>
    <x v="0"/>
    <x v="3"/>
    <s v="KI Conference Tables"/>
    <n v="177.22499999999999"/>
    <n v="5"/>
    <n v="0.5"/>
    <n v="-120.51299999999998"/>
  </r>
  <r>
    <n v="243"/>
    <x v="112"/>
    <x v="0"/>
    <x v="30"/>
    <d v="2013-06-10T00:00:00"/>
    <s v="Second Class"/>
    <s v="KL-16645"/>
    <s v="Ken Lonsdale"/>
    <x v="0"/>
    <s v="United States"/>
    <x v="22"/>
    <x v="10"/>
    <n v="60610"/>
    <x v="2"/>
    <s v="FUR-FU-10002505"/>
    <x v="0"/>
    <x v="5"/>
    <s v="Eldon 100 Class Desk Accessories"/>
    <n v="4.0440000000000005"/>
    <n v="3"/>
    <n v="0.6"/>
    <n v="-2.8307999999999995"/>
  </r>
  <r>
    <n v="244"/>
    <x v="112"/>
    <x v="0"/>
    <x v="30"/>
    <d v="2013-06-10T00:00:00"/>
    <s v="Second Class"/>
    <s v="KL-16645"/>
    <s v="Ken Lonsdale"/>
    <x v="0"/>
    <s v="United States"/>
    <x v="22"/>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x v="69"/>
    <x v="11"/>
    <n v="55044"/>
    <x v="2"/>
    <s v="FUR-CH-10004063"/>
    <x v="0"/>
    <x v="1"/>
    <s v="Global Deluxe High-Back Manager's Chair"/>
    <n v="2001.8600000000001"/>
    <n v="7"/>
    <n v="0"/>
    <n v="580.53939999999989"/>
  </r>
  <r>
    <n v="246"/>
    <x v="113"/>
    <x v="2"/>
    <x v="106"/>
    <d v="2011-06-06T00:00:00"/>
    <s v="Second Class"/>
    <s v="DW-13480"/>
    <s v="Dianna Wilson"/>
    <x v="2"/>
    <s v="United States"/>
    <x v="69"/>
    <x v="11"/>
    <n v="55044"/>
    <x v="2"/>
    <s v="OFF-ST-10002276"/>
    <x v="1"/>
    <x v="4"/>
    <s v="Safco Steel Mobile File Cart"/>
    <n v="166.72"/>
    <n v="2"/>
    <n v="0"/>
    <n v="41.680000000000007"/>
  </r>
  <r>
    <n v="247"/>
    <x v="113"/>
    <x v="2"/>
    <x v="106"/>
    <d v="2011-06-06T00:00:00"/>
    <s v="Second Class"/>
    <s v="DW-13480"/>
    <s v="Dianna Wilson"/>
    <x v="2"/>
    <s v="United States"/>
    <x v="69"/>
    <x v="11"/>
    <n v="55044"/>
    <x v="2"/>
    <s v="OFF-PA-10004082"/>
    <x v="1"/>
    <x v="10"/>
    <s v="Adams Telephone Message Book w/Frequently-Called Numbers Space, 400 Messages per Book"/>
    <n v="47.88"/>
    <n v="6"/>
    <n v="0"/>
    <n v="23.94"/>
  </r>
  <r>
    <n v="248"/>
    <x v="113"/>
    <x v="2"/>
    <x v="106"/>
    <d v="2011-06-06T00:00:00"/>
    <s v="Second Class"/>
    <s v="DW-13480"/>
    <s v="Dianna Wilson"/>
    <x v="2"/>
    <s v="United States"/>
    <x v="69"/>
    <x v="11"/>
    <n v="55044"/>
    <x v="2"/>
    <s v="OFF-AP-10002945"/>
    <x v="1"/>
    <x v="9"/>
    <s v="Honeywell Enviracaire Portable HEPA Air Cleaner for 17' x 22' Room"/>
    <n v="1503.25"/>
    <n v="5"/>
    <n v="0"/>
    <n v="496.07249999999993"/>
  </r>
  <r>
    <n v="249"/>
    <x v="113"/>
    <x v="2"/>
    <x v="106"/>
    <d v="2011-06-06T00:00:00"/>
    <s v="Second Class"/>
    <s v="DW-13480"/>
    <s v="Dianna Wilson"/>
    <x v="2"/>
    <s v="United States"/>
    <x v="69"/>
    <x v="11"/>
    <n v="55044"/>
    <x v="2"/>
    <s v="OFF-PA-10000061"/>
    <x v="1"/>
    <x v="10"/>
    <s v="Xerox 205"/>
    <n v="25.92"/>
    <n v="4"/>
    <n v="0"/>
    <n v="12.441600000000001"/>
  </r>
  <r>
    <n v="250"/>
    <x v="114"/>
    <x v="0"/>
    <x v="107"/>
    <d v="2013-12-16T00:00:00"/>
    <s v="Second Class"/>
    <s v="LH-17155"/>
    <s v="Logan Haushalter"/>
    <x v="0"/>
    <s v="United States"/>
    <x v="8"/>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x v="70"/>
    <x v="1"/>
    <n v="92037"/>
    <x v="1"/>
    <s v="OFF-PA-10004569"/>
    <x v="1"/>
    <x v="10"/>
    <s v="Wirebound Message Books, Two 4 1/4&quot; x 5&quot; Forms per Page"/>
    <n v="7.61"/>
    <n v="1"/>
    <n v="0"/>
    <n v="3.5766999999999998"/>
  </r>
  <r>
    <n v="252"/>
    <x v="115"/>
    <x v="0"/>
    <x v="108"/>
    <d v="2013-09-18T00:00:00"/>
    <s v="Standard Class"/>
    <s v="KC-16540"/>
    <s v="Kelly Collister"/>
    <x v="0"/>
    <s v="United States"/>
    <x v="70"/>
    <x v="1"/>
    <n v="92037"/>
    <x v="1"/>
    <s v="TEC-AC-10003832"/>
    <x v="2"/>
    <x v="11"/>
    <s v="Logitech P710e Mobile Speakerphone"/>
    <n v="3347.37"/>
    <n v="13"/>
    <n v="0"/>
    <n v="636.0002999999997"/>
  </r>
  <r>
    <n v="253"/>
    <x v="116"/>
    <x v="0"/>
    <x v="107"/>
    <d v="2013-12-14T00:00:00"/>
    <s v="First Class"/>
    <s v="DL-13315"/>
    <s v="Delfina Latchford"/>
    <x v="0"/>
    <s v="United States"/>
    <x v="20"/>
    <x v="15"/>
    <n v="10024"/>
    <x v="3"/>
    <s v="OFF-ST-10001228"/>
    <x v="1"/>
    <x v="4"/>
    <s v="Fellowes Personal Hanging Folder Files, Navy"/>
    <n v="80.58"/>
    <n v="6"/>
    <n v="0"/>
    <n v="22.562400000000004"/>
  </r>
  <r>
    <n v="254"/>
    <x v="116"/>
    <x v="0"/>
    <x v="107"/>
    <d v="2013-12-14T00:00:00"/>
    <s v="First Class"/>
    <s v="DL-13315"/>
    <s v="Delfina Latchford"/>
    <x v="0"/>
    <s v="United States"/>
    <x v="20"/>
    <x v="15"/>
    <n v="10024"/>
    <x v="3"/>
    <s v="OFF-EN-10003296"/>
    <x v="1"/>
    <x v="12"/>
    <s v="Tyvek Side-Opening Peel &amp; Seel Expanding Envelopes"/>
    <n v="361.92"/>
    <n v="4"/>
    <n v="0"/>
    <n v="162.864"/>
  </r>
  <r>
    <n v="255"/>
    <x v="117"/>
    <x v="1"/>
    <x v="109"/>
    <d v="2012-12-04T00:00:00"/>
    <s v="Standard Class"/>
    <s v="DR-12880"/>
    <s v="Dan Reichenbach"/>
    <x v="1"/>
    <s v="United States"/>
    <x v="22"/>
    <x v="10"/>
    <n v="60623"/>
    <x v="2"/>
    <s v="FUR-FU-10002505"/>
    <x v="0"/>
    <x v="5"/>
    <s v="Eldon 100 Class Desk Accessories"/>
    <n v="12.132000000000001"/>
    <n v="9"/>
    <n v="0.6"/>
    <n v="-8.4923999999999982"/>
  </r>
  <r>
    <n v="256"/>
    <x v="117"/>
    <x v="1"/>
    <x v="109"/>
    <d v="2012-12-04T00:00:00"/>
    <s v="Standard Class"/>
    <s v="DR-12880"/>
    <s v="Dan Reichenbach"/>
    <x v="1"/>
    <s v="United States"/>
    <x v="22"/>
    <x v="10"/>
    <n v="60623"/>
    <x v="2"/>
    <s v="OFF-ST-10004804"/>
    <x v="1"/>
    <x v="4"/>
    <s v="Belkin 19&quot; Vented Equipment Shelf, Black"/>
    <n v="82.367999999999995"/>
    <n v="2"/>
    <n v="0.2"/>
    <n v="-19.562399999999997"/>
  </r>
  <r>
    <n v="257"/>
    <x v="117"/>
    <x v="1"/>
    <x v="109"/>
    <d v="2012-12-04T00:00:00"/>
    <s v="Standard Class"/>
    <s v="DR-12880"/>
    <s v="Dan Reichenbach"/>
    <x v="1"/>
    <s v="United States"/>
    <x v="22"/>
    <x v="10"/>
    <n v="60623"/>
    <x v="2"/>
    <s v="OFF-ST-10001590"/>
    <x v="1"/>
    <x v="4"/>
    <s v="Tenex Personal Project File with Scoop Front Design, Black"/>
    <n v="53.92"/>
    <n v="5"/>
    <n v="0.2"/>
    <n v="4.0439999999999969"/>
  </r>
  <r>
    <n v="258"/>
    <x v="117"/>
    <x v="1"/>
    <x v="109"/>
    <d v="2012-12-04T00:00:00"/>
    <s v="Standard Class"/>
    <s v="DR-12880"/>
    <s v="Dan Reichenbach"/>
    <x v="1"/>
    <s v="United States"/>
    <x v="22"/>
    <x v="10"/>
    <n v="60623"/>
    <x v="2"/>
    <s v="TEC-PH-10001580"/>
    <x v="2"/>
    <x v="7"/>
    <s v="Logitech Mobile Speakerphone P710e - speaker phone"/>
    <n v="647.904"/>
    <n v="6"/>
    <n v="0.2"/>
    <n v="56.691599999999966"/>
  </r>
  <r>
    <n v="259"/>
    <x v="118"/>
    <x v="3"/>
    <x v="96"/>
    <d v="2014-12-04T00:00:00"/>
    <s v="Second Class"/>
    <s v="CC-12670"/>
    <s v="Craig Carreira"/>
    <x v="0"/>
    <s v="United States"/>
    <x v="20"/>
    <x v="15"/>
    <n v="10009"/>
    <x v="3"/>
    <s v="TEC-AC-10000290"/>
    <x v="2"/>
    <x v="11"/>
    <s v="Sabrent 4-Port USB 2.0 Hub"/>
    <n v="20.37"/>
    <n v="3"/>
    <n v="0"/>
    <n v="6.9258000000000006"/>
  </r>
  <r>
    <n v="260"/>
    <x v="118"/>
    <x v="3"/>
    <x v="96"/>
    <d v="2014-12-04T00:00:00"/>
    <s v="Second Class"/>
    <s v="CC-12670"/>
    <s v="Craig Carreira"/>
    <x v="0"/>
    <s v="United States"/>
    <x v="20"/>
    <x v="15"/>
    <n v="10009"/>
    <x v="3"/>
    <s v="OFF-ST-10002790"/>
    <x v="1"/>
    <x v="4"/>
    <s v="Safco Industrial Shelving"/>
    <n v="221.54999999999998"/>
    <n v="3"/>
    <n v="0"/>
    <n v="6.6465000000000174"/>
  </r>
  <r>
    <n v="261"/>
    <x v="118"/>
    <x v="3"/>
    <x v="96"/>
    <d v="2014-12-04T00:00:00"/>
    <s v="Second Class"/>
    <s v="CC-12670"/>
    <s v="Craig Carreira"/>
    <x v="0"/>
    <s v="United States"/>
    <x v="20"/>
    <x v="15"/>
    <n v="10009"/>
    <x v="3"/>
    <s v="OFF-BI-10003460"/>
    <x v="1"/>
    <x v="8"/>
    <s v="Acco 3-Hole Punch"/>
    <n v="17.52"/>
    <n v="5"/>
    <n v="0.2"/>
    <n v="6.1319999999999988"/>
  </r>
  <r>
    <n v="262"/>
    <x v="119"/>
    <x v="3"/>
    <x v="110"/>
    <d v="2014-06-13T00:00:00"/>
    <s v="Standard Class"/>
    <s v="Dl-13600"/>
    <s v="Dorris liebe"/>
    <x v="1"/>
    <s v="United States"/>
    <x v="45"/>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x v="12"/>
    <x v="5"/>
    <n v="77036"/>
    <x v="2"/>
    <s v="TEC-MA-10000822"/>
    <x v="2"/>
    <x v="15"/>
    <s v="Lexmark MX611dhe Monochrome Laser Printer"/>
    <n v="3059.982"/>
    <n v="3"/>
    <n v="0.4"/>
    <n v="-509.99700000000075"/>
  </r>
  <r>
    <n v="264"/>
    <x v="120"/>
    <x v="2"/>
    <x v="111"/>
    <d v="2011-09-21T00:00:00"/>
    <s v="Second Class"/>
    <s v="SB-20290"/>
    <s v="Sean Braxton"/>
    <x v="1"/>
    <s v="United States"/>
    <x v="12"/>
    <x v="5"/>
    <n v="77036"/>
    <x v="2"/>
    <s v="TEC-MA-10003353"/>
    <x v="2"/>
    <x v="15"/>
    <s v="Xerox WorkCentre 6505DN Laser Multifunction Printer"/>
    <n v="2519.9579999999996"/>
    <n v="7"/>
    <n v="0.4"/>
    <n v="-251.99579999999992"/>
  </r>
  <r>
    <n v="265"/>
    <x v="121"/>
    <x v="0"/>
    <x v="112"/>
    <d v="2013-06-14T00:00:00"/>
    <s v="Standard Class"/>
    <s v="RC-19825"/>
    <s v="Roy Collins"/>
    <x v="0"/>
    <s v="United States"/>
    <x v="22"/>
    <x v="10"/>
    <n v="60610"/>
    <x v="2"/>
    <s v="TEC-PH-10001433"/>
    <x v="2"/>
    <x v="7"/>
    <s v="Cisco Small Business SPA 502G VoIP phone"/>
    <n v="328.22399999999999"/>
    <n v="4"/>
    <n v="0.2"/>
    <n v="28.7196"/>
  </r>
  <r>
    <n v="266"/>
    <x v="122"/>
    <x v="1"/>
    <x v="113"/>
    <d v="2012-11-15T00:00:00"/>
    <s v="Standard Class"/>
    <s v="AH-10210"/>
    <s v="Alan Hwang"/>
    <x v="0"/>
    <s v="United States"/>
    <x v="71"/>
    <x v="1"/>
    <n v="94513"/>
    <x v="1"/>
    <s v="TEC-AC-10004469"/>
    <x v="2"/>
    <x v="11"/>
    <s v="Microsoft Sculpt Comfort Mouse"/>
    <n v="79.900000000000006"/>
    <n v="2"/>
    <n v="0"/>
    <n v="35.156000000000006"/>
  </r>
  <r>
    <n v="267"/>
    <x v="123"/>
    <x v="3"/>
    <x v="114"/>
    <d v="2014-06-21T00:00:00"/>
    <s v="Standard Class"/>
    <s v="CB-12535"/>
    <s v="Claudia Bergmann"/>
    <x v="1"/>
    <s v="United States"/>
    <x v="72"/>
    <x v="3"/>
    <n v="27514"/>
    <x v="0"/>
    <s v="OFF-AR-10003602"/>
    <x v="1"/>
    <x v="6"/>
    <s v="Quartet Omega Colored Chalk, 12/Pack"/>
    <n v="14.015999999999998"/>
    <n v="3"/>
    <n v="0.2"/>
    <n v="4.7303999999999995"/>
  </r>
  <r>
    <n v="268"/>
    <x v="124"/>
    <x v="0"/>
    <x v="115"/>
    <d v="2013-01-28T00:00:00"/>
    <s v="Standard Class"/>
    <s v="PG-18895"/>
    <s v="Paul Gonzalez"/>
    <x v="0"/>
    <s v="United States"/>
    <x v="73"/>
    <x v="30"/>
    <n v="7960"/>
    <x v="3"/>
    <s v="OFF-FA-10003472"/>
    <x v="1"/>
    <x v="13"/>
    <s v="Bagged Rubber Bands"/>
    <n v="7.5600000000000005"/>
    <n v="6"/>
    <n v="0"/>
    <n v="0.3024"/>
  </r>
  <r>
    <n v="269"/>
    <x v="125"/>
    <x v="3"/>
    <x v="34"/>
    <d v="2014-12-14T00:00:00"/>
    <s v="Standard Class"/>
    <s v="CA-12310"/>
    <s v="Christine Abelman"/>
    <x v="1"/>
    <s v="United States"/>
    <x v="74"/>
    <x v="24"/>
    <n v="45231"/>
    <x v="3"/>
    <s v="OFF-ST-10004180"/>
    <x v="1"/>
    <x v="4"/>
    <s v="Safco Commercial Shelving"/>
    <n v="37.207999999999998"/>
    <n v="1"/>
    <n v="0.2"/>
    <n v="-7.4416000000000011"/>
  </r>
  <r>
    <n v="270"/>
    <x v="125"/>
    <x v="3"/>
    <x v="34"/>
    <d v="2014-12-14T00:00:00"/>
    <s v="Standard Class"/>
    <s v="CA-12310"/>
    <s v="Christine Abelman"/>
    <x v="1"/>
    <s v="United States"/>
    <x v="74"/>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x v="8"/>
    <x v="1"/>
    <n v="94110"/>
    <x v="1"/>
    <s v="OFF-ST-10003208"/>
    <x v="1"/>
    <x v="4"/>
    <s v="Adjustable Depth Letter/Legal Cart"/>
    <n v="725.84"/>
    <n v="4"/>
    <n v="0"/>
    <n v="210.4935999999999"/>
  </r>
  <r>
    <n v="272"/>
    <x v="127"/>
    <x v="1"/>
    <x v="117"/>
    <d v="2012-07-31T00:00:00"/>
    <s v="First Class"/>
    <s v="HA-14920"/>
    <s v="Helen Andreada"/>
    <x v="0"/>
    <s v="United States"/>
    <x v="8"/>
    <x v="1"/>
    <n v="94109"/>
    <x v="1"/>
    <s v="TEC-AC-10003628"/>
    <x v="2"/>
    <x v="11"/>
    <s v="Logitech 910-002974 M325 Wireless Mouse for Web Scrolling"/>
    <n v="209.92999999999998"/>
    <n v="7"/>
    <n v="0"/>
    <n v="92.369200000000021"/>
  </r>
  <r>
    <n v="273"/>
    <x v="127"/>
    <x v="1"/>
    <x v="117"/>
    <d v="2012-07-31T00:00:00"/>
    <s v="First Class"/>
    <s v="HA-14920"/>
    <s v="Helen Andreada"/>
    <x v="0"/>
    <s v="United States"/>
    <x v="8"/>
    <x v="1"/>
    <n v="94109"/>
    <x v="1"/>
    <s v="FUR-FU-10003274"/>
    <x v="0"/>
    <x v="5"/>
    <s v="Regeneration Desk Collection"/>
    <n v="5.28"/>
    <n v="3"/>
    <n v="0"/>
    <n v="2.3232000000000004"/>
  </r>
  <r>
    <n v="274"/>
    <x v="127"/>
    <x v="1"/>
    <x v="117"/>
    <d v="2012-07-31T00:00:00"/>
    <s v="First Class"/>
    <s v="HA-14920"/>
    <s v="Helen Andreada"/>
    <x v="0"/>
    <s v="United States"/>
    <x v="8"/>
    <x v="1"/>
    <n v="94109"/>
    <x v="1"/>
    <s v="OFF-BI-10002557"/>
    <x v="1"/>
    <x v="8"/>
    <s v="Presstex Flexible Ring Binders"/>
    <n v="10.92"/>
    <n v="3"/>
    <n v="0.2"/>
    <n v="4.0949999999999989"/>
  </r>
  <r>
    <n v="275"/>
    <x v="128"/>
    <x v="3"/>
    <x v="118"/>
    <d v="2014-09-18T00:00:00"/>
    <s v="First Class"/>
    <s v="BB-10990"/>
    <s v="Barry Blumstein"/>
    <x v="1"/>
    <s v="United States"/>
    <x v="75"/>
    <x v="1"/>
    <n v="90301"/>
    <x v="1"/>
    <s v="OFF-PA-10002615"/>
    <x v="1"/>
    <x v="10"/>
    <s v="Ampad Gold Fibre Wirebound Steno Books, 6&quot; x 9&quot;, Gregg Ruled"/>
    <n v="8.82"/>
    <n v="2"/>
    <n v="0"/>
    <n v="4.0571999999999999"/>
  </r>
  <r>
    <n v="276"/>
    <x v="128"/>
    <x v="3"/>
    <x v="118"/>
    <d v="2014-09-18T00:00:00"/>
    <s v="First Class"/>
    <s v="BB-10990"/>
    <s v="Barry Blumstein"/>
    <x v="1"/>
    <s v="United States"/>
    <x v="75"/>
    <x v="1"/>
    <n v="90301"/>
    <x v="1"/>
    <s v="OFF-AR-10001427"/>
    <x v="1"/>
    <x v="6"/>
    <s v="Newell 330"/>
    <n v="5.98"/>
    <n v="1"/>
    <n v="0"/>
    <n v="1.5548000000000002"/>
  </r>
  <r>
    <n v="277"/>
    <x v="129"/>
    <x v="3"/>
    <x v="119"/>
    <d v="2014-10-18T00:00:00"/>
    <s v="Standard Class"/>
    <s v="AG-10495"/>
    <s v="Andrew Gjertsen"/>
    <x v="1"/>
    <s v="United States"/>
    <x v="10"/>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x v="10"/>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x v="10"/>
    <x v="9"/>
    <n v="19140"/>
    <x v="3"/>
    <s v="OFF-ST-10000876"/>
    <x v="1"/>
    <x v="4"/>
    <s v="Eldon Simplefile Box Office"/>
    <n v="59.712000000000003"/>
    <n v="6"/>
    <n v="0.2"/>
    <n v="5.9711999999999996"/>
  </r>
  <r>
    <n v="280"/>
    <x v="129"/>
    <x v="3"/>
    <x v="119"/>
    <d v="2014-10-18T00:00:00"/>
    <s v="Standard Class"/>
    <s v="AG-10495"/>
    <s v="Andrew Gjertsen"/>
    <x v="1"/>
    <s v="United States"/>
    <x v="10"/>
    <x v="9"/>
    <n v="19140"/>
    <x v="3"/>
    <s v="OFF-LA-10002043"/>
    <x v="1"/>
    <x v="2"/>
    <s v="Avery 489"/>
    <n v="24.839999999999996"/>
    <n v="3"/>
    <n v="0.2"/>
    <n v="8.6940000000000008"/>
  </r>
  <r>
    <n v="281"/>
    <x v="130"/>
    <x v="1"/>
    <x v="120"/>
    <d v="2012-09-28T00:00:00"/>
    <s v="Second Class"/>
    <s v="SC-20725"/>
    <s v="Steven Cartwright"/>
    <x v="0"/>
    <s v="United States"/>
    <x v="12"/>
    <x v="5"/>
    <n v="77070"/>
    <x v="2"/>
    <s v="OFF-BI-10004967"/>
    <x v="1"/>
    <x v="8"/>
    <s v="Round Ring Binders"/>
    <n v="2.0799999999999996"/>
    <n v="5"/>
    <n v="0.8"/>
    <n v="-3.4320000000000004"/>
  </r>
  <r>
    <n v="282"/>
    <x v="130"/>
    <x v="1"/>
    <x v="120"/>
    <d v="2012-09-28T00:00:00"/>
    <s v="Second Class"/>
    <s v="SC-20725"/>
    <s v="Steven Cartwright"/>
    <x v="0"/>
    <s v="United States"/>
    <x v="12"/>
    <x v="5"/>
    <n v="77070"/>
    <x v="2"/>
    <s v="TEC-PH-10001760"/>
    <x v="2"/>
    <x v="7"/>
    <s v="Bose SoundLink Bluetooth Speaker"/>
    <n v="1114.4000000000001"/>
    <n v="7"/>
    <n v="0.2"/>
    <n v="376.11"/>
  </r>
  <r>
    <n v="283"/>
    <x v="131"/>
    <x v="1"/>
    <x v="121"/>
    <d v="2012-11-06T00:00:00"/>
    <s v="Standard Class"/>
    <s v="JO-15280"/>
    <s v="Jas O'Carroll"/>
    <x v="0"/>
    <s v="United States"/>
    <x v="1"/>
    <x v="1"/>
    <n v="90004"/>
    <x v="1"/>
    <s v="FUR-TA-10002903"/>
    <x v="0"/>
    <x v="3"/>
    <s v="Bevis Round Bullnose 29&quot; High Table Top"/>
    <n v="1038.8399999999999"/>
    <n v="5"/>
    <n v="0.2"/>
    <n v="51.942000000000007"/>
  </r>
  <r>
    <n v="284"/>
    <x v="132"/>
    <x v="1"/>
    <x v="120"/>
    <d v="2012-10-02T00:00:00"/>
    <s v="Standard Class"/>
    <s v="TB-21520"/>
    <s v="Tracy Blumstein"/>
    <x v="0"/>
    <s v="United States"/>
    <x v="32"/>
    <x v="21"/>
    <n v="97206"/>
    <x v="1"/>
    <s v="OFF-PA-10000474"/>
    <x v="1"/>
    <x v="10"/>
    <s v="Staples"/>
    <n v="141.76"/>
    <n v="5"/>
    <n v="0.2"/>
    <n v="47.843999999999994"/>
  </r>
  <r>
    <n v="285"/>
    <x v="132"/>
    <x v="1"/>
    <x v="120"/>
    <d v="2012-10-02T00:00:00"/>
    <s v="Standard Class"/>
    <s v="TB-21520"/>
    <s v="Tracy Blumstein"/>
    <x v="0"/>
    <s v="United States"/>
    <x v="32"/>
    <x v="21"/>
    <n v="97206"/>
    <x v="1"/>
    <s v="TEC-AC-10001956"/>
    <x v="2"/>
    <x v="11"/>
    <s v="Microsoft Arc Touch Mouse"/>
    <n v="239.80000000000004"/>
    <n v="5"/>
    <n v="0.2"/>
    <n v="47.959999999999987"/>
  </r>
  <r>
    <n v="286"/>
    <x v="132"/>
    <x v="1"/>
    <x v="120"/>
    <d v="2012-10-02T00:00:00"/>
    <s v="Standard Class"/>
    <s v="TB-21520"/>
    <s v="Tracy Blumstein"/>
    <x v="0"/>
    <s v="United States"/>
    <x v="32"/>
    <x v="21"/>
    <n v="97206"/>
    <x v="1"/>
    <s v="OFF-PA-10004100"/>
    <x v="1"/>
    <x v="10"/>
    <s v="Xerox 216"/>
    <n v="31.104000000000006"/>
    <n v="6"/>
    <n v="0.2"/>
    <n v="10.8864"/>
  </r>
  <r>
    <n v="287"/>
    <x v="133"/>
    <x v="0"/>
    <x v="122"/>
    <d v="2013-12-21T00:00:00"/>
    <s v="Second Class"/>
    <s v="AH-10195"/>
    <s v="Alan Haines"/>
    <x v="1"/>
    <s v="United States"/>
    <x v="76"/>
    <x v="2"/>
    <n v="33319"/>
    <x v="0"/>
    <s v="OFF-BI-10000778"/>
    <x v="1"/>
    <x v="8"/>
    <s v="GBC VeloBinder Electric Binding Machine"/>
    <n v="254.05800000000002"/>
    <n v="7"/>
    <n v="0.7"/>
    <n v="-169.3719999999999"/>
  </r>
  <r>
    <n v="288"/>
    <x v="133"/>
    <x v="0"/>
    <x v="122"/>
    <d v="2013-12-21T00:00:00"/>
    <s v="Second Class"/>
    <s v="AH-10195"/>
    <s v="Alan Haines"/>
    <x v="1"/>
    <s v="United States"/>
    <x v="76"/>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x v="76"/>
    <x v="2"/>
    <n v="33319"/>
    <x v="0"/>
    <s v="OFF-SU-10000646"/>
    <x v="1"/>
    <x v="14"/>
    <s v="Premier Automatic Letter Opener"/>
    <n v="961.48000000000013"/>
    <n v="5"/>
    <n v="0.2"/>
    <n v="-204.31449999999995"/>
  </r>
  <r>
    <n v="290"/>
    <x v="134"/>
    <x v="0"/>
    <x v="73"/>
    <d v="2013-11-25T00:00:00"/>
    <s v="Second Class"/>
    <s v="NZ-18565"/>
    <s v="Nick Zandusky"/>
    <x v="2"/>
    <s v="United States"/>
    <x v="38"/>
    <x v="24"/>
    <n v="43229"/>
    <x v="3"/>
    <s v="OFF-FA-10002983"/>
    <x v="1"/>
    <x v="13"/>
    <s v="Advantus SlideClip Paper Clips"/>
    <n v="19.096"/>
    <n v="7"/>
    <n v="0.2"/>
    <n v="6.6835999999999993"/>
  </r>
  <r>
    <n v="291"/>
    <x v="134"/>
    <x v="0"/>
    <x v="73"/>
    <d v="2013-11-25T00:00:00"/>
    <s v="Second Class"/>
    <s v="NZ-18565"/>
    <s v="Nick Zandusky"/>
    <x v="2"/>
    <s v="United States"/>
    <x v="38"/>
    <x v="24"/>
    <n v="43229"/>
    <x v="3"/>
    <s v="OFF-LA-10004689"/>
    <x v="1"/>
    <x v="2"/>
    <s v="Avery 512"/>
    <n v="18.496000000000002"/>
    <n v="8"/>
    <n v="0.2"/>
    <n v="6.2423999999999999"/>
  </r>
  <r>
    <n v="292"/>
    <x v="134"/>
    <x v="0"/>
    <x v="73"/>
    <d v="2013-11-25T00:00:00"/>
    <s v="Second Class"/>
    <s v="NZ-18565"/>
    <s v="Nick Zandusky"/>
    <x v="2"/>
    <s v="United States"/>
    <x v="38"/>
    <x v="24"/>
    <n v="43229"/>
    <x v="3"/>
    <s v="TEC-AC-10002001"/>
    <x v="2"/>
    <x v="11"/>
    <s v="Logitech Wireless Gaming Headset G930"/>
    <n v="255.98400000000004"/>
    <n v="2"/>
    <n v="0.2"/>
    <n v="54.396600000000007"/>
  </r>
  <r>
    <n v="293"/>
    <x v="134"/>
    <x v="0"/>
    <x v="73"/>
    <d v="2013-11-25T00:00:00"/>
    <s v="Second Class"/>
    <s v="NZ-18565"/>
    <s v="Nick Zandusky"/>
    <x v="2"/>
    <s v="United States"/>
    <x v="38"/>
    <x v="24"/>
    <n v="43229"/>
    <x v="3"/>
    <s v="FUR-BO-10004709"/>
    <x v="0"/>
    <x v="0"/>
    <s v="Bush Westfield Collection Bookcases, Medium Cherry Finish"/>
    <n v="86.97"/>
    <n v="3"/>
    <n v="0.5"/>
    <n v="-48.703199999999995"/>
  </r>
  <r>
    <n v="294"/>
    <x v="135"/>
    <x v="2"/>
    <x v="58"/>
    <d v="2011-12-28T00:00:00"/>
    <s v="First Class"/>
    <s v="KL-16555"/>
    <s v="Kelly Lampkin"/>
    <x v="1"/>
    <s v="United States"/>
    <x v="77"/>
    <x v="22"/>
    <n v="80906"/>
    <x v="1"/>
    <s v="FUR-FU-10004091"/>
    <x v="0"/>
    <x v="5"/>
    <s v="Howard Miller 13&quot; Diameter Goldtone Round Wall Clock"/>
    <n v="300.416"/>
    <n v="8"/>
    <n v="0.2"/>
    <n v="78.859200000000001"/>
  </r>
  <r>
    <n v="295"/>
    <x v="135"/>
    <x v="2"/>
    <x v="58"/>
    <d v="2011-12-28T00:00:00"/>
    <s v="First Class"/>
    <s v="KL-16555"/>
    <s v="Kelly Lampkin"/>
    <x v="1"/>
    <s v="United States"/>
    <x v="77"/>
    <x v="22"/>
    <n v="80906"/>
    <x v="1"/>
    <s v="FUR-CH-10001891"/>
    <x v="0"/>
    <x v="1"/>
    <s v="Global Deluxe Office Fabric Chairs"/>
    <n v="230.35200000000003"/>
    <n v="3"/>
    <n v="0.2"/>
    <n v="20.155800000000013"/>
  </r>
  <r>
    <n v="296"/>
    <x v="135"/>
    <x v="2"/>
    <x v="58"/>
    <d v="2011-12-28T00:00:00"/>
    <s v="First Class"/>
    <s v="KL-16555"/>
    <s v="Kelly Lampkin"/>
    <x v="1"/>
    <s v="United States"/>
    <x v="77"/>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x v="77"/>
    <x v="22"/>
    <n v="80906"/>
    <x v="1"/>
    <s v="OFF-BI-10004593"/>
    <x v="1"/>
    <x v="8"/>
    <s v="Ibico Laser Imprintable Binding System Covers"/>
    <n v="78.600000000000009"/>
    <n v="5"/>
    <n v="0.7"/>
    <n v="-62.88000000000001"/>
  </r>
  <r>
    <n v="298"/>
    <x v="135"/>
    <x v="2"/>
    <x v="58"/>
    <d v="2011-12-28T00:00:00"/>
    <s v="First Class"/>
    <s v="KL-16555"/>
    <s v="Kelly Lampkin"/>
    <x v="1"/>
    <s v="United States"/>
    <x v="77"/>
    <x v="22"/>
    <n v="80906"/>
    <x v="1"/>
    <s v="OFF-FA-10004854"/>
    <x v="1"/>
    <x v="13"/>
    <s v="Vinyl Coated Wire Paper Clips in Organizer Box, 800/Box"/>
    <n v="27.552000000000003"/>
    <n v="3"/>
    <n v="0.2"/>
    <n v="9.2987999999999964"/>
  </r>
  <r>
    <n v="299"/>
    <x v="136"/>
    <x v="0"/>
    <x v="99"/>
    <d v="2013-11-04T00:00:00"/>
    <s v="Standard Class"/>
    <s v="JD-15895"/>
    <s v="Jonathan Doherty"/>
    <x v="1"/>
    <s v="United States"/>
    <x v="78"/>
    <x v="30"/>
    <n v="7109"/>
    <x v="3"/>
    <s v="OFF-PA-10002105"/>
    <x v="1"/>
    <x v="10"/>
    <s v="Xerox 223"/>
    <n v="32.400000000000006"/>
    <n v="5"/>
    <n v="0"/>
    <n v="15.552000000000001"/>
  </r>
  <r>
    <n v="300"/>
    <x v="136"/>
    <x v="0"/>
    <x v="99"/>
    <d v="2013-11-04T00:00:00"/>
    <s v="Standard Class"/>
    <s v="JD-15895"/>
    <s v="Jonathan Doherty"/>
    <x v="1"/>
    <s v="United States"/>
    <x v="78"/>
    <x v="30"/>
    <n v="7109"/>
    <x v="3"/>
    <s v="OFF-ST-10002756"/>
    <x v="1"/>
    <x v="4"/>
    <s v="Tennsco Stur-D-Stor Boltless Shelving, 5 Shelves, 24&quot; Deep, Sand"/>
    <n v="1082.48"/>
    <n v="8"/>
    <n v="0"/>
    <n v="10.824800000000096"/>
  </r>
  <r>
    <n v="301"/>
    <x v="136"/>
    <x v="0"/>
    <x v="99"/>
    <d v="2013-11-04T00:00:00"/>
    <s v="Standard Class"/>
    <s v="JD-15895"/>
    <s v="Jonathan Doherty"/>
    <x v="1"/>
    <s v="United States"/>
    <x v="78"/>
    <x v="30"/>
    <n v="7109"/>
    <x v="3"/>
    <s v="OFF-PA-10004243"/>
    <x v="1"/>
    <x v="10"/>
    <s v="Xerox 1939"/>
    <n v="56.91"/>
    <n v="3"/>
    <n v="0"/>
    <n v="27.316799999999997"/>
  </r>
  <r>
    <n v="302"/>
    <x v="136"/>
    <x v="0"/>
    <x v="99"/>
    <d v="2013-11-04T00:00:00"/>
    <s v="Standard Class"/>
    <s v="JD-15895"/>
    <s v="Jonathan Doherty"/>
    <x v="1"/>
    <s v="United States"/>
    <x v="78"/>
    <x v="30"/>
    <n v="7109"/>
    <x v="3"/>
    <s v="FUR-FU-10001861"/>
    <x v="0"/>
    <x v="5"/>
    <s v="Floodlight Indoor Halogen Bulbs, 1 Bulb per Pack, 60 Watts"/>
    <n v="77.599999999999994"/>
    <n v="4"/>
    <n v="0"/>
    <n v="38.023999999999994"/>
  </r>
  <r>
    <n v="303"/>
    <x v="136"/>
    <x v="0"/>
    <x v="99"/>
    <d v="2013-11-04T00:00:00"/>
    <s v="Standard Class"/>
    <s v="JD-15895"/>
    <s v="Jonathan Doherty"/>
    <x v="1"/>
    <s v="United States"/>
    <x v="78"/>
    <x v="30"/>
    <n v="7109"/>
    <x v="3"/>
    <s v="OFF-BI-10002706"/>
    <x v="1"/>
    <x v="8"/>
    <s v="Avery Premier Heavy-Duty Binder with Round Locking Rings"/>
    <n v="14.28"/>
    <n v="1"/>
    <n v="0"/>
    <n v="6.5687999999999995"/>
  </r>
  <r>
    <n v="304"/>
    <x v="137"/>
    <x v="3"/>
    <x v="123"/>
    <d v="2014-11-24T00:00:00"/>
    <s v="Standard Class"/>
    <s v="JH-15910"/>
    <s v="Jonathan Howell"/>
    <x v="0"/>
    <s v="United States"/>
    <x v="22"/>
    <x v="10"/>
    <n v="60623"/>
    <x v="2"/>
    <s v="FUR-TA-10002533"/>
    <x v="0"/>
    <x v="3"/>
    <s v="BPI Conference Tables"/>
    <n v="219.07500000000002"/>
    <n v="3"/>
    <n v="0.5"/>
    <n v="-131.44500000000005"/>
  </r>
  <r>
    <n v="305"/>
    <x v="138"/>
    <x v="1"/>
    <x v="124"/>
    <d v="2012-05-09T00:00:00"/>
    <s v="Second Class"/>
    <s v="AS-10225"/>
    <s v="Alan Schoenberger"/>
    <x v="1"/>
    <s v="United States"/>
    <x v="20"/>
    <x v="15"/>
    <n v="10024"/>
    <x v="3"/>
    <s v="FUR-FU-10002671"/>
    <x v="0"/>
    <x v="5"/>
    <s v="Electrix 20W Halogen Replacement Bulb for Zoom-In Desk Lamp"/>
    <n v="26.8"/>
    <n v="2"/>
    <n v="0"/>
    <n v="12.863999999999999"/>
  </r>
  <r>
    <n v="306"/>
    <x v="139"/>
    <x v="2"/>
    <x v="125"/>
    <d v="2012-01-04T00:00:00"/>
    <s v="Standard Class"/>
    <s v="KB-16600"/>
    <s v="Ken Brennan"/>
    <x v="1"/>
    <s v="United States"/>
    <x v="79"/>
    <x v="12"/>
    <n v="48180"/>
    <x v="2"/>
    <s v="OFF-AR-10003651"/>
    <x v="1"/>
    <x v="6"/>
    <s v="Newell 350"/>
    <n v="9.84"/>
    <n v="3"/>
    <n v="0"/>
    <n v="2.8535999999999988"/>
  </r>
  <r>
    <n v="307"/>
    <x v="140"/>
    <x v="2"/>
    <x v="106"/>
    <d v="2011-06-06T00:00:00"/>
    <s v="Standard Class"/>
    <s v="CR-12625"/>
    <s v="Corey Roper"/>
    <x v="2"/>
    <s v="United States"/>
    <x v="80"/>
    <x v="30"/>
    <n v="8701"/>
    <x v="3"/>
    <s v="OFF-BI-10001072"/>
    <x v="1"/>
    <x v="8"/>
    <s v="GBC Clear Cover, 8-1/2 x 11, unpunched, 25 covers per pack"/>
    <n v="45.480000000000004"/>
    <n v="3"/>
    <n v="0"/>
    <n v="20.9208"/>
  </r>
  <r>
    <n v="308"/>
    <x v="140"/>
    <x v="2"/>
    <x v="106"/>
    <d v="2011-06-06T00:00:00"/>
    <s v="Standard Class"/>
    <s v="CR-12625"/>
    <s v="Corey Roper"/>
    <x v="2"/>
    <s v="United States"/>
    <x v="80"/>
    <x v="30"/>
    <n v="8701"/>
    <x v="3"/>
    <s v="OFF-AR-10002135"/>
    <x v="1"/>
    <x v="6"/>
    <s v="Boston Heavy-Duty Trimline Electric Pencil Sharpeners"/>
    <n v="289.20000000000005"/>
    <n v="6"/>
    <n v="0"/>
    <n v="83.867999999999967"/>
  </r>
  <r>
    <n v="309"/>
    <x v="141"/>
    <x v="3"/>
    <x v="4"/>
    <d v="2014-04-18T00:00:00"/>
    <s v="First Class"/>
    <s v="SH-20395"/>
    <s v="Shahid Hopkins"/>
    <x v="0"/>
    <s v="United States"/>
    <x v="81"/>
    <x v="17"/>
    <n v="22204"/>
    <x v="0"/>
    <s v="OFF-AR-10002804"/>
    <x v="1"/>
    <x v="6"/>
    <s v="Faber Castell Col-Erase Pencils"/>
    <n v="4.8899999999999997"/>
    <n v="1"/>
    <n v="0"/>
    <n v="2.0049000000000001"/>
  </r>
  <r>
    <n v="310"/>
    <x v="142"/>
    <x v="0"/>
    <x v="126"/>
    <d v="2013-09-15T00:00:00"/>
    <s v="Second Class"/>
    <s v="BP-11185"/>
    <s v="Ben Peterman"/>
    <x v="1"/>
    <s v="United States"/>
    <x v="82"/>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x v="82"/>
    <x v="22"/>
    <n v="80004"/>
    <x v="1"/>
    <s v="FUR-CH-10004086"/>
    <x v="0"/>
    <x v="1"/>
    <s v="Hon 4070 Series Pagoda Armless Upholstered Stacking Chairs"/>
    <n v="466.76800000000003"/>
    <n v="2"/>
    <n v="0.2"/>
    <n v="52.511399999999981"/>
  </r>
  <r>
    <n v="312"/>
    <x v="142"/>
    <x v="0"/>
    <x v="126"/>
    <d v="2013-09-15T00:00:00"/>
    <s v="Second Class"/>
    <s v="BP-11185"/>
    <s v="Ben Peterman"/>
    <x v="1"/>
    <s v="United States"/>
    <x v="82"/>
    <x v="22"/>
    <n v="80004"/>
    <x v="1"/>
    <s v="FUR-FU-10001756"/>
    <x v="0"/>
    <x v="5"/>
    <s v="Eldon Expressions Desk Accessory, Wood Photo Frame, Mahogany"/>
    <n v="15.231999999999999"/>
    <n v="1"/>
    <n v="0.2"/>
    <n v="1.7135999999999978"/>
  </r>
  <r>
    <n v="313"/>
    <x v="142"/>
    <x v="0"/>
    <x v="126"/>
    <d v="2013-09-15T00:00:00"/>
    <s v="Second Class"/>
    <s v="BP-11185"/>
    <s v="Ben Peterman"/>
    <x v="1"/>
    <s v="United States"/>
    <x v="82"/>
    <x v="22"/>
    <n v="80004"/>
    <x v="1"/>
    <s v="OFF-LA-10000634"/>
    <x v="1"/>
    <x v="2"/>
    <s v="Avery 509"/>
    <n v="6.2640000000000002"/>
    <n v="3"/>
    <n v="0.2"/>
    <n v="2.0358000000000001"/>
  </r>
  <r>
    <n v="314"/>
    <x v="143"/>
    <x v="2"/>
    <x v="127"/>
    <d v="2011-10-03T00:00:00"/>
    <s v="Standard Class"/>
    <s v="TS-21205"/>
    <s v="Thomas Seio"/>
    <x v="1"/>
    <s v="United States"/>
    <x v="83"/>
    <x v="30"/>
    <n v="7601"/>
    <x v="3"/>
    <s v="FUR-FU-10001588"/>
    <x v="0"/>
    <x v="5"/>
    <s v="Deflect-o SuperTray Unbreakable Stackable Tray, Letter, Black"/>
    <n v="87.539999999999992"/>
    <n v="3"/>
    <n v="0"/>
    <n v="37.642200000000003"/>
  </r>
  <r>
    <n v="315"/>
    <x v="144"/>
    <x v="2"/>
    <x v="128"/>
    <d v="2011-08-16T00:00:00"/>
    <s v="Standard Class"/>
    <s v="AG-10525"/>
    <s v="Andy Gerbode"/>
    <x v="1"/>
    <s v="United States"/>
    <x v="84"/>
    <x v="2"/>
    <n v="33710"/>
    <x v="0"/>
    <s v="TEC-PH-10002398"/>
    <x v="2"/>
    <x v="7"/>
    <s v="AT&amp;T 1070 Corded Phone"/>
    <n v="178.38400000000001"/>
    <n v="2"/>
    <n v="0.2"/>
    <n v="22.297999999999973"/>
  </r>
  <r>
    <n v="316"/>
    <x v="144"/>
    <x v="2"/>
    <x v="128"/>
    <d v="2011-08-16T00:00:00"/>
    <s v="Standard Class"/>
    <s v="AG-10525"/>
    <s v="Andy Gerbode"/>
    <x v="1"/>
    <s v="United States"/>
    <x v="84"/>
    <x v="2"/>
    <n v="33710"/>
    <x v="0"/>
    <s v="OFF-PA-10001937"/>
    <x v="1"/>
    <x v="10"/>
    <s v="Xerox 21"/>
    <n v="15.552000000000003"/>
    <n v="3"/>
    <n v="0.2"/>
    <n v="5.4432"/>
  </r>
  <r>
    <n v="317"/>
    <x v="145"/>
    <x v="2"/>
    <x v="129"/>
    <d v="2011-12-30T00:00:00"/>
    <s v="First Class"/>
    <s v="SP-20860"/>
    <s v="Sung Pak"/>
    <x v="1"/>
    <s v="United States"/>
    <x v="10"/>
    <x v="9"/>
    <n v="19143"/>
    <x v="3"/>
    <s v="OFF-AR-10003373"/>
    <x v="1"/>
    <x v="6"/>
    <s v="Boston School Pro Electric Pencil Sharpener, 1670"/>
    <n v="99.13600000000001"/>
    <n v="4"/>
    <n v="0.2"/>
    <n v="8.674399999999995"/>
  </r>
  <r>
    <n v="318"/>
    <x v="146"/>
    <x v="2"/>
    <x v="130"/>
    <d v="2011-11-09T00:00:00"/>
    <s v="Standard Class"/>
    <s v="NM-18445"/>
    <s v="Nathan Mautz"/>
    <x v="2"/>
    <s v="United States"/>
    <x v="20"/>
    <x v="15"/>
    <n v="10024"/>
    <x v="3"/>
    <s v="FUR-CH-10002602"/>
    <x v="0"/>
    <x v="1"/>
    <s v="DMI Arturo Collection Mission-style Design Wood Chair"/>
    <n v="135.88200000000001"/>
    <n v="1"/>
    <n v="0.1"/>
    <n v="24.156800000000004"/>
  </r>
  <r>
    <n v="319"/>
    <x v="146"/>
    <x v="2"/>
    <x v="130"/>
    <d v="2011-11-09T00:00:00"/>
    <s v="Standard Class"/>
    <s v="NM-18445"/>
    <s v="Nathan Mautz"/>
    <x v="2"/>
    <s v="United States"/>
    <x v="20"/>
    <x v="15"/>
    <n v="10024"/>
    <x v="3"/>
    <s v="TEC-MA-10002927"/>
    <x v="2"/>
    <x v="15"/>
    <s v="Canon imageCLASS MF7460 Monochrome Digital Laser Multifunction Copier"/>
    <n v="3991.98"/>
    <n v="2"/>
    <n v="0"/>
    <n v="1995.99"/>
  </r>
  <r>
    <n v="320"/>
    <x v="146"/>
    <x v="2"/>
    <x v="130"/>
    <d v="2011-11-09T00:00:00"/>
    <s v="Standard Class"/>
    <s v="NM-18445"/>
    <s v="Nathan Mautz"/>
    <x v="2"/>
    <s v="United States"/>
    <x v="20"/>
    <x v="15"/>
    <n v="10024"/>
    <x v="3"/>
    <s v="TEC-PH-10004093"/>
    <x v="2"/>
    <x v="7"/>
    <s v="Panasonic Kx-TS550"/>
    <n v="275.94"/>
    <n v="6"/>
    <n v="0"/>
    <n v="80.022599999999997"/>
  </r>
  <r>
    <n v="321"/>
    <x v="146"/>
    <x v="2"/>
    <x v="130"/>
    <d v="2011-11-09T00:00:00"/>
    <s v="Standard Class"/>
    <s v="NM-18445"/>
    <s v="Nathan Mautz"/>
    <x v="2"/>
    <s v="United States"/>
    <x v="20"/>
    <x v="15"/>
    <n v="10024"/>
    <x v="3"/>
    <s v="TEC-AC-10000892"/>
    <x v="2"/>
    <x v="11"/>
    <s v="NETGEAR N750 Dual Band Wi-Fi Gigabit Router"/>
    <n v="360"/>
    <n v="4"/>
    <n v="0"/>
    <n v="129.6"/>
  </r>
  <r>
    <n v="322"/>
    <x v="146"/>
    <x v="2"/>
    <x v="130"/>
    <d v="2011-11-09T00:00:00"/>
    <s v="Standard Class"/>
    <s v="NM-18445"/>
    <s v="Nathan Mautz"/>
    <x v="2"/>
    <s v="United States"/>
    <x v="20"/>
    <x v="15"/>
    <n v="10024"/>
    <x v="3"/>
    <s v="OFF-ST-10002974"/>
    <x v="1"/>
    <x v="4"/>
    <s v="Trav-L-File Heavy-Duty Shuttle II, Black"/>
    <n v="43.57"/>
    <n v="1"/>
    <n v="0"/>
    <n v="13.070999999999998"/>
  </r>
  <r>
    <n v="323"/>
    <x v="147"/>
    <x v="2"/>
    <x v="111"/>
    <d v="2011-09-24T00:00:00"/>
    <s v="Standard Class"/>
    <s v="FA-14230"/>
    <s v="Frank Atkinson"/>
    <x v="1"/>
    <s v="United States"/>
    <x v="85"/>
    <x v="1"/>
    <n v="90805"/>
    <x v="1"/>
    <s v="OFF-FA-10000624"/>
    <x v="1"/>
    <x v="13"/>
    <s v="OIC Binder Clips"/>
    <n v="7.16"/>
    <n v="2"/>
    <n v="0"/>
    <n v="3.58"/>
  </r>
  <r>
    <n v="324"/>
    <x v="148"/>
    <x v="0"/>
    <x v="131"/>
    <d v="2013-04-28T00:00:00"/>
    <s v="Standard Class"/>
    <s v="GK-14620"/>
    <s v="Grace Kelly"/>
    <x v="1"/>
    <s v="United States"/>
    <x v="86"/>
    <x v="1"/>
    <n v="92345"/>
    <x v="1"/>
    <s v="OFF-BI-10004593"/>
    <x v="1"/>
    <x v="8"/>
    <s v="Ibico Laser Imprintable Binding System Covers"/>
    <n v="251.52"/>
    <n v="6"/>
    <n v="0.2"/>
    <n v="81.744"/>
  </r>
  <r>
    <n v="325"/>
    <x v="148"/>
    <x v="0"/>
    <x v="131"/>
    <d v="2013-04-28T00:00:00"/>
    <s v="Standard Class"/>
    <s v="GK-14620"/>
    <s v="Grace Kelly"/>
    <x v="1"/>
    <s v="United States"/>
    <x v="86"/>
    <x v="1"/>
    <n v="92345"/>
    <x v="1"/>
    <s v="TEC-AC-10001908"/>
    <x v="2"/>
    <x v="11"/>
    <s v="Logitech Wireless Headset h800"/>
    <n v="99.99"/>
    <n v="1"/>
    <n v="0"/>
    <n v="34.996499999999997"/>
  </r>
  <r>
    <n v="326"/>
    <x v="149"/>
    <x v="3"/>
    <x v="132"/>
    <d v="2014-11-06T00:00:00"/>
    <s v="Second Class"/>
    <s v="DJ-13510"/>
    <s v="Don Jones"/>
    <x v="1"/>
    <s v="United States"/>
    <x v="87"/>
    <x v="18"/>
    <n v="37130"/>
    <x v="0"/>
    <s v="FUR-FU-10001967"/>
    <x v="0"/>
    <x v="5"/>
    <s v="Telescoping Adjustable Floor Lamp"/>
    <n v="15.991999999999999"/>
    <n v="1"/>
    <n v="0.2"/>
    <n v="0.99949999999999894"/>
  </r>
  <r>
    <n v="327"/>
    <x v="150"/>
    <x v="0"/>
    <x v="133"/>
    <d v="2013-09-02T00:00:00"/>
    <s v="First Class"/>
    <s v="PO-18850"/>
    <s v="Patrick O'Brill"/>
    <x v="0"/>
    <s v="United States"/>
    <x v="10"/>
    <x v="9"/>
    <n v="19143"/>
    <x v="3"/>
    <s v="TEC-PH-10003645"/>
    <x v="2"/>
    <x v="7"/>
    <s v="Aastra 57i VoIP phone"/>
    <n v="290.89800000000002"/>
    <n v="3"/>
    <n v="0.4"/>
    <n v="-67.876199999999997"/>
  </r>
  <r>
    <n v="328"/>
    <x v="150"/>
    <x v="0"/>
    <x v="133"/>
    <d v="2013-09-02T00:00:00"/>
    <s v="First Class"/>
    <s v="PO-18850"/>
    <s v="Patrick O'Brill"/>
    <x v="0"/>
    <s v="United States"/>
    <x v="10"/>
    <x v="9"/>
    <n v="19143"/>
    <x v="3"/>
    <s v="OFF-ST-10000675"/>
    <x v="1"/>
    <x v="4"/>
    <s v="File Shuttle II and Handi-File, Black"/>
    <n v="54.224000000000004"/>
    <n v="2"/>
    <n v="0.2"/>
    <n v="3.3889999999999993"/>
  </r>
  <r>
    <n v="329"/>
    <x v="150"/>
    <x v="0"/>
    <x v="133"/>
    <d v="2013-09-02T00:00:00"/>
    <s v="First Class"/>
    <s v="PO-18850"/>
    <s v="Patrick O'Brill"/>
    <x v="0"/>
    <s v="United States"/>
    <x v="10"/>
    <x v="9"/>
    <n v="19143"/>
    <x v="3"/>
    <s v="FUR-CH-10003312"/>
    <x v="0"/>
    <x v="1"/>
    <s v="Hon 2090 “Pillow Soft” Series Mid Back Swivel/Tilt Chairs"/>
    <n v="786.74400000000003"/>
    <n v="4"/>
    <n v="0.3"/>
    <n v="-258.50160000000011"/>
  </r>
  <r>
    <n v="330"/>
    <x v="150"/>
    <x v="0"/>
    <x v="133"/>
    <d v="2013-09-02T00:00:00"/>
    <s v="First Class"/>
    <s v="PO-18850"/>
    <s v="Patrick O'Brill"/>
    <x v="0"/>
    <s v="United States"/>
    <x v="10"/>
    <x v="9"/>
    <n v="19143"/>
    <x v="3"/>
    <s v="OFF-LA-10001074"/>
    <x v="1"/>
    <x v="2"/>
    <s v="Round Specialty Laser Printer Labels"/>
    <n v="100.24000000000001"/>
    <n v="10"/>
    <n v="0.2"/>
    <n v="33.830999999999989"/>
  </r>
  <r>
    <n v="331"/>
    <x v="150"/>
    <x v="0"/>
    <x v="133"/>
    <d v="2013-09-02T00:00:00"/>
    <s v="First Class"/>
    <s v="PO-18850"/>
    <s v="Patrick O'Brill"/>
    <x v="0"/>
    <s v="United States"/>
    <x v="10"/>
    <x v="9"/>
    <n v="19143"/>
    <x v="3"/>
    <s v="OFF-BI-10001524"/>
    <x v="1"/>
    <x v="8"/>
    <s v="GBC Premium Transparent Covers with Diagonal Lined Pattern"/>
    <n v="37.76400000000001"/>
    <n v="6"/>
    <n v="0.7"/>
    <n v="-27.693600000000004"/>
  </r>
  <r>
    <n v="332"/>
    <x v="151"/>
    <x v="0"/>
    <x v="134"/>
    <d v="2013-04-30T00:00:00"/>
    <s v="Second Class"/>
    <s v="JL-15850"/>
    <s v="John Lucas"/>
    <x v="0"/>
    <s v="United States"/>
    <x v="10"/>
    <x v="9"/>
    <n v="19134"/>
    <x v="3"/>
    <s v="TEC-PH-10004614"/>
    <x v="2"/>
    <x v="7"/>
    <s v="AT&amp;T 841000 Phone"/>
    <n v="82.8"/>
    <n v="2"/>
    <n v="0.4"/>
    <n v="-20.700000000000003"/>
  </r>
  <r>
    <n v="333"/>
    <x v="151"/>
    <x v="0"/>
    <x v="134"/>
    <d v="2013-04-30T00:00:00"/>
    <s v="Second Class"/>
    <s v="JL-15850"/>
    <s v="John Lucas"/>
    <x v="0"/>
    <s v="United States"/>
    <x v="10"/>
    <x v="9"/>
    <n v="19134"/>
    <x v="3"/>
    <s v="OFF-BI-10001153"/>
    <x v="1"/>
    <x v="8"/>
    <s v="Ibico Recycled Grain-Textured Covers"/>
    <n v="20.724000000000004"/>
    <n v="2"/>
    <n v="0.7"/>
    <n v="-13.815999999999995"/>
  </r>
  <r>
    <n v="334"/>
    <x v="151"/>
    <x v="0"/>
    <x v="134"/>
    <d v="2013-04-30T00:00:00"/>
    <s v="Second Class"/>
    <s v="JL-15850"/>
    <s v="John Lucas"/>
    <x v="0"/>
    <s v="United States"/>
    <x v="10"/>
    <x v="9"/>
    <n v="19134"/>
    <x v="3"/>
    <s v="OFF-BI-10001982"/>
    <x v="1"/>
    <x v="8"/>
    <s v="Wilson Jones Custom Binder Spines &amp; Labels"/>
    <n v="4.8960000000000008"/>
    <n v="3"/>
    <n v="0.7"/>
    <n v="-3.4271999999999991"/>
  </r>
  <r>
    <n v="335"/>
    <x v="152"/>
    <x v="1"/>
    <x v="135"/>
    <d v="2012-09-04T00:00:00"/>
    <s v="Second Class"/>
    <s v="DB-13615"/>
    <s v="Doug Bickford"/>
    <x v="0"/>
    <s v="United States"/>
    <x v="1"/>
    <x v="1"/>
    <n v="90045"/>
    <x v="1"/>
    <s v="OFF-BI-10001922"/>
    <x v="1"/>
    <x v="8"/>
    <s v="Storex Dura Pro Binders"/>
    <n v="4.7520000000000007"/>
    <n v="1"/>
    <n v="0.2"/>
    <n v="1.6037999999999997"/>
  </r>
  <r>
    <n v="336"/>
    <x v="152"/>
    <x v="1"/>
    <x v="135"/>
    <d v="2012-09-04T00:00:00"/>
    <s v="Second Class"/>
    <s v="DB-13615"/>
    <s v="Doug Bickford"/>
    <x v="0"/>
    <s v="United States"/>
    <x v="1"/>
    <x v="1"/>
    <n v="90045"/>
    <x v="1"/>
    <s v="TEC-CO-10001449"/>
    <x v="2"/>
    <x v="16"/>
    <s v="Hewlett Packard LaserJet 3310 Copier"/>
    <n v="959.98400000000004"/>
    <n v="2"/>
    <n v="0.2"/>
    <n v="335.99440000000004"/>
  </r>
  <r>
    <n v="337"/>
    <x v="152"/>
    <x v="1"/>
    <x v="135"/>
    <d v="2012-09-04T00:00:00"/>
    <s v="Second Class"/>
    <s v="DB-13615"/>
    <s v="Doug Bickford"/>
    <x v="0"/>
    <s v="United States"/>
    <x v="1"/>
    <x v="1"/>
    <n v="90045"/>
    <x v="1"/>
    <s v="OFF-BI-10004140"/>
    <x v="1"/>
    <x v="8"/>
    <s v="Avery Non-Stick Binders"/>
    <n v="14.368000000000002"/>
    <n v="4"/>
    <n v="0.2"/>
    <n v="4.4899999999999984"/>
  </r>
  <r>
    <n v="338"/>
    <x v="153"/>
    <x v="2"/>
    <x v="136"/>
    <d v="2011-07-17T00:00:00"/>
    <s v="Standard Class"/>
    <s v="AC-10420"/>
    <s v="Alyssa Crouse"/>
    <x v="1"/>
    <s v="United States"/>
    <x v="8"/>
    <x v="1"/>
    <n v="94122"/>
    <x v="1"/>
    <s v="OFF-BI-10003314"/>
    <x v="1"/>
    <x v="8"/>
    <s v="Tuff Stuff Recycled Round Ring Binders"/>
    <n v="7.7120000000000006"/>
    <n v="2"/>
    <n v="0.2"/>
    <n v="2.7956000000000003"/>
  </r>
  <r>
    <n v="339"/>
    <x v="153"/>
    <x v="2"/>
    <x v="136"/>
    <d v="2011-07-17T00:00:00"/>
    <s v="Standard Class"/>
    <s v="AC-10420"/>
    <s v="Alyssa Crouse"/>
    <x v="1"/>
    <s v="United States"/>
    <x v="8"/>
    <x v="1"/>
    <n v="94122"/>
    <x v="1"/>
    <s v="FUR-TA-10004575"/>
    <x v="0"/>
    <x v="3"/>
    <s v="Hon 5100 Series Wood Tables"/>
    <n v="698.35200000000009"/>
    <n v="3"/>
    <n v="0.2"/>
    <n v="-17.458800000000053"/>
  </r>
  <r>
    <n v="340"/>
    <x v="154"/>
    <x v="1"/>
    <x v="137"/>
    <d v="2012-06-26T00:00:00"/>
    <s v="Second Class"/>
    <s v="KL-16645"/>
    <s v="Ken Lonsdale"/>
    <x v="0"/>
    <s v="United States"/>
    <x v="88"/>
    <x v="7"/>
    <n v="84041"/>
    <x v="1"/>
    <s v="OFF-FA-10000490"/>
    <x v="1"/>
    <x v="13"/>
    <s v="OIC Binder Clips, Mini, 1/4&quot; Capacity, Black"/>
    <n v="4.96"/>
    <n v="4"/>
    <n v="0"/>
    <n v="2.3311999999999999"/>
  </r>
  <r>
    <n v="341"/>
    <x v="155"/>
    <x v="2"/>
    <x v="138"/>
    <d v="2011-04-17T00:00:00"/>
    <s v="Second Class"/>
    <s v="JD-15895"/>
    <s v="Jonathan Doherty"/>
    <x v="1"/>
    <s v="United States"/>
    <x v="10"/>
    <x v="9"/>
    <n v="19140"/>
    <x v="3"/>
    <s v="OFF-AR-10000122"/>
    <x v="1"/>
    <x v="6"/>
    <s v="Newell 314"/>
    <n v="17.856000000000002"/>
    <n v="4"/>
    <n v="0.2"/>
    <n v="1.1159999999999979"/>
  </r>
  <r>
    <n v="342"/>
    <x v="155"/>
    <x v="2"/>
    <x v="138"/>
    <d v="2011-04-17T00:00:00"/>
    <s v="Second Class"/>
    <s v="JD-15895"/>
    <s v="Jonathan Doherty"/>
    <x v="1"/>
    <s v="United States"/>
    <x v="10"/>
    <x v="9"/>
    <n v="19140"/>
    <x v="3"/>
    <s v="OFF-BI-10003656"/>
    <x v="1"/>
    <x v="8"/>
    <s v="Fellowes PB200 Plastic Comb Binding Machine"/>
    <n v="509.97000000000008"/>
    <n v="10"/>
    <n v="0.7"/>
    <n v="-407.97599999999989"/>
  </r>
  <r>
    <n v="343"/>
    <x v="155"/>
    <x v="2"/>
    <x v="138"/>
    <d v="2011-04-17T00:00:00"/>
    <s v="Second Class"/>
    <s v="JD-15895"/>
    <s v="Jonathan Doherty"/>
    <x v="1"/>
    <s v="United States"/>
    <x v="10"/>
    <x v="9"/>
    <n v="19140"/>
    <x v="3"/>
    <s v="OFF-FA-10002780"/>
    <x v="1"/>
    <x v="13"/>
    <s v="Staples"/>
    <n v="30.991999999999997"/>
    <n v="13"/>
    <n v="0.2"/>
    <n v="10.072399999999996"/>
  </r>
  <r>
    <n v="344"/>
    <x v="155"/>
    <x v="2"/>
    <x v="138"/>
    <d v="2011-04-17T00:00:00"/>
    <s v="Second Class"/>
    <s v="JD-15895"/>
    <s v="Jonathan Doherty"/>
    <x v="1"/>
    <s v="United States"/>
    <x v="10"/>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x v="89"/>
    <x v="5"/>
    <n v="78745"/>
    <x v="2"/>
    <s v="OFF-ST-10000107"/>
    <x v="1"/>
    <x v="4"/>
    <s v="Fellowes Super Stor/Drawer"/>
    <n v="88.800000000000011"/>
    <n v="4"/>
    <n v="0.2"/>
    <n v="-2.2200000000000131"/>
  </r>
  <r>
    <n v="346"/>
    <x v="157"/>
    <x v="3"/>
    <x v="140"/>
    <d v="2014-06-20T00:00:00"/>
    <s v="Standard Class"/>
    <s v="CC-12550"/>
    <s v="Clay Cheatham"/>
    <x v="0"/>
    <s v="United States"/>
    <x v="8"/>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x v="90"/>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x v="90"/>
    <x v="31"/>
    <n v="1852"/>
    <x v="3"/>
    <s v="OFF-PA-10000249"/>
    <x v="1"/>
    <x v="10"/>
    <s v="Staples"/>
    <n v="24.56"/>
    <n v="2"/>
    <n v="0"/>
    <n v="11.543199999999999"/>
  </r>
  <r>
    <n v="349"/>
    <x v="158"/>
    <x v="3"/>
    <x v="141"/>
    <d v="2014-07-13T00:00:00"/>
    <s v="Standard Class"/>
    <s v="TD-20995"/>
    <s v="Tamara Dahlen"/>
    <x v="0"/>
    <s v="United States"/>
    <x v="90"/>
    <x v="31"/>
    <n v="1852"/>
    <x v="3"/>
    <s v="OFF-AR-10001374"/>
    <x v="1"/>
    <x v="6"/>
    <s v="BIC Brite Liner Highlighters, Chisel Tip"/>
    <n v="12.96"/>
    <n v="2"/>
    <n v="0"/>
    <n v="4.1471999999999998"/>
  </r>
  <r>
    <n v="350"/>
    <x v="159"/>
    <x v="0"/>
    <x v="142"/>
    <d v="2013-09-04T00:00:00"/>
    <s v="First Class"/>
    <s v="AB-10060"/>
    <s v="Adam Bellavance"/>
    <x v="2"/>
    <s v="United States"/>
    <x v="20"/>
    <x v="15"/>
    <n v="10009"/>
    <x v="3"/>
    <s v="TEC-AC-10000290"/>
    <x v="2"/>
    <x v="11"/>
    <s v="Sabrent 4-Port USB 2.0 Hub"/>
    <n v="6.79"/>
    <n v="1"/>
    <n v="0"/>
    <n v="2.3086000000000002"/>
  </r>
  <r>
    <n v="351"/>
    <x v="159"/>
    <x v="0"/>
    <x v="142"/>
    <d v="2013-09-04T00:00:00"/>
    <s v="First Class"/>
    <s v="AB-10060"/>
    <s v="Adam Bellavance"/>
    <x v="2"/>
    <s v="United States"/>
    <x v="20"/>
    <x v="15"/>
    <n v="10009"/>
    <x v="3"/>
    <s v="OFF-PA-10001970"/>
    <x v="1"/>
    <x v="10"/>
    <s v="Xerox 1881"/>
    <n v="24.56"/>
    <n v="2"/>
    <n v="0"/>
    <n v="11.543199999999999"/>
  </r>
  <r>
    <n v="352"/>
    <x v="159"/>
    <x v="0"/>
    <x v="142"/>
    <d v="2013-09-04T00:00:00"/>
    <s v="First Class"/>
    <s v="AB-10060"/>
    <s v="Adam Bellavance"/>
    <x v="2"/>
    <s v="United States"/>
    <x v="20"/>
    <x v="15"/>
    <n v="10009"/>
    <x v="3"/>
    <s v="OFF-BI-10002160"/>
    <x v="1"/>
    <x v="8"/>
    <s v="Acco Hanging Data Binders"/>
    <n v="3.048"/>
    <n v="1"/>
    <n v="0.2"/>
    <n v="1.0668"/>
  </r>
  <r>
    <n v="353"/>
    <x v="159"/>
    <x v="0"/>
    <x v="142"/>
    <d v="2013-09-04T00:00:00"/>
    <s v="First Class"/>
    <s v="AB-10060"/>
    <s v="Adam Bellavance"/>
    <x v="2"/>
    <s v="United States"/>
    <x v="20"/>
    <x v="15"/>
    <n v="10009"/>
    <x v="3"/>
    <s v="OFF-PA-10001970"/>
    <x v="1"/>
    <x v="10"/>
    <s v="Xerox 1881"/>
    <n v="49.12"/>
    <n v="4"/>
    <n v="0"/>
    <n v="23.086399999999998"/>
  </r>
  <r>
    <n v="354"/>
    <x v="159"/>
    <x v="0"/>
    <x v="142"/>
    <d v="2013-09-04T00:00:00"/>
    <s v="First Class"/>
    <s v="AB-10060"/>
    <s v="Adam Bellavance"/>
    <x v="2"/>
    <s v="United States"/>
    <x v="20"/>
    <x v="15"/>
    <n v="10009"/>
    <x v="3"/>
    <s v="OFF-BI-10004995"/>
    <x v="1"/>
    <x v="8"/>
    <s v="GBC DocuBind P400 Electric Binding System"/>
    <n v="4355.1680000000006"/>
    <n v="4"/>
    <n v="0.2"/>
    <n v="1415.4295999999997"/>
  </r>
  <r>
    <n v="355"/>
    <x v="160"/>
    <x v="0"/>
    <x v="143"/>
    <d v="2013-04-14T00:00:00"/>
    <s v="Standard Class"/>
    <s v="JL-15505"/>
    <s v="Jeremy Lonsdale"/>
    <x v="0"/>
    <s v="United States"/>
    <x v="20"/>
    <x v="15"/>
    <n v="10035"/>
    <x v="3"/>
    <s v="FUR-BO-10002268"/>
    <x v="0"/>
    <x v="0"/>
    <s v="Sauder Barrister Bookcases"/>
    <n v="388.70400000000006"/>
    <n v="6"/>
    <n v="0.2"/>
    <n v="-4.8588000000000022"/>
  </r>
  <r>
    <n v="356"/>
    <x v="160"/>
    <x v="0"/>
    <x v="143"/>
    <d v="2013-04-14T00:00:00"/>
    <s v="Standard Class"/>
    <s v="JL-15505"/>
    <s v="Jeremy Lonsdale"/>
    <x v="0"/>
    <s v="United States"/>
    <x v="20"/>
    <x v="15"/>
    <n v="10035"/>
    <x v="3"/>
    <s v="OFF-EN-10001137"/>
    <x v="1"/>
    <x v="12"/>
    <s v="#10 Gummed Flap White Envelopes, 100/Box"/>
    <n v="8.26"/>
    <n v="2"/>
    <n v="0"/>
    <n v="3.7995999999999999"/>
  </r>
  <r>
    <n v="357"/>
    <x v="160"/>
    <x v="0"/>
    <x v="143"/>
    <d v="2013-04-14T00:00:00"/>
    <s v="Standard Class"/>
    <s v="JL-15505"/>
    <s v="Jeremy Lonsdale"/>
    <x v="0"/>
    <s v="United States"/>
    <x v="20"/>
    <x v="15"/>
    <n v="10035"/>
    <x v="3"/>
    <s v="OFF-AR-10002399"/>
    <x v="1"/>
    <x v="6"/>
    <s v="Dixon Prang Watercolor Pencils, 10-Color Set with Brush"/>
    <n v="17.04"/>
    <n v="4"/>
    <n v="0"/>
    <n v="6.9863999999999997"/>
  </r>
  <r>
    <n v="358"/>
    <x v="160"/>
    <x v="0"/>
    <x v="143"/>
    <d v="2013-04-14T00:00:00"/>
    <s v="Standard Class"/>
    <s v="JL-15505"/>
    <s v="Jeremy Lonsdale"/>
    <x v="0"/>
    <s v="United States"/>
    <x v="20"/>
    <x v="15"/>
    <n v="10035"/>
    <x v="3"/>
    <s v="OFF-PA-10002713"/>
    <x v="1"/>
    <x v="10"/>
    <s v="Adams Phone Message Book, 200 Message Capacity, 8 1/16” x 11”"/>
    <n v="34.4"/>
    <n v="5"/>
    <n v="0"/>
    <n v="15.823999999999998"/>
  </r>
  <r>
    <n v="359"/>
    <x v="161"/>
    <x v="0"/>
    <x v="131"/>
    <d v="2013-04-29T00:00:00"/>
    <s v="Standard Class"/>
    <s v="HK-14890"/>
    <s v="Heather Kirkland"/>
    <x v="1"/>
    <s v="United States"/>
    <x v="35"/>
    <x v="3"/>
    <n v="28205"/>
    <x v="0"/>
    <s v="OFF-PA-10002666"/>
    <x v="1"/>
    <x v="10"/>
    <s v="Southworth 25% Cotton Linen-Finish Paper &amp; Envelopes"/>
    <n v="36.240000000000009"/>
    <n v="5"/>
    <n v="0.2"/>
    <n v="11.324999999999996"/>
  </r>
  <r>
    <n v="360"/>
    <x v="162"/>
    <x v="3"/>
    <x v="144"/>
    <d v="2014-03-12T00:00:00"/>
    <s v="First Class"/>
    <s v="VB-21745"/>
    <s v="Victoria Brennan"/>
    <x v="1"/>
    <s v="United States"/>
    <x v="38"/>
    <x v="32"/>
    <n v="31907"/>
    <x v="0"/>
    <s v="OFF-AP-10001124"/>
    <x v="1"/>
    <x v="9"/>
    <s v="Belkin 8 Outlet SurgeMaster II Gold Surge Protector with Phone Protection"/>
    <n v="647.84"/>
    <n v="8"/>
    <n v="0"/>
    <n v="168.4384"/>
  </r>
  <r>
    <n v="361"/>
    <x v="162"/>
    <x v="3"/>
    <x v="144"/>
    <d v="2014-03-12T00:00:00"/>
    <s v="First Class"/>
    <s v="VB-21745"/>
    <s v="Victoria Brennan"/>
    <x v="1"/>
    <s v="United States"/>
    <x v="38"/>
    <x v="32"/>
    <n v="31907"/>
    <x v="0"/>
    <s v="OFF-LA-10001158"/>
    <x v="1"/>
    <x v="2"/>
    <s v="Avery Address/Shipping Labels for Typewriters, 4&quot; x 2&quot;"/>
    <n v="20.7"/>
    <n v="2"/>
    <n v="0"/>
    <n v="9.9359999999999999"/>
  </r>
  <r>
    <n v="362"/>
    <x v="163"/>
    <x v="3"/>
    <x v="145"/>
    <d v="2014-10-02T00:00:00"/>
    <s v="Standard Class"/>
    <s v="KW-16435"/>
    <s v="Katrina Willman"/>
    <x v="0"/>
    <s v="United States"/>
    <x v="20"/>
    <x v="15"/>
    <n v="10009"/>
    <x v="3"/>
    <s v="OFF-LA-10001158"/>
    <x v="1"/>
    <x v="2"/>
    <s v="Avery Address/Shipping Labels for Typewriters, 4&quot; x 2&quot;"/>
    <n v="20.7"/>
    <n v="2"/>
    <n v="0"/>
    <n v="9.9359999999999999"/>
  </r>
  <r>
    <n v="363"/>
    <x v="163"/>
    <x v="3"/>
    <x v="145"/>
    <d v="2014-10-02T00:00:00"/>
    <s v="Standard Class"/>
    <s v="KW-16435"/>
    <s v="Katrina Willman"/>
    <x v="0"/>
    <s v="United States"/>
    <x v="20"/>
    <x v="15"/>
    <n v="10009"/>
    <x v="3"/>
    <s v="FUR-CH-10000785"/>
    <x v="0"/>
    <x v="1"/>
    <s v="Global Ergonomic Managers Chair"/>
    <n v="488.64600000000002"/>
    <n v="3"/>
    <n v="0.1"/>
    <n v="86.870400000000004"/>
  </r>
  <r>
    <n v="364"/>
    <x v="163"/>
    <x v="3"/>
    <x v="145"/>
    <d v="2014-10-02T00:00:00"/>
    <s v="Standard Class"/>
    <s v="KW-16435"/>
    <s v="Katrina Willman"/>
    <x v="0"/>
    <s v="United States"/>
    <x v="20"/>
    <x v="15"/>
    <n v="10009"/>
    <x v="3"/>
    <s v="OFF-AR-10003732"/>
    <x v="1"/>
    <x v="6"/>
    <s v="Newell 333"/>
    <n v="5.56"/>
    <n v="2"/>
    <n v="0"/>
    <n v="1.4455999999999998"/>
  </r>
  <r>
    <n v="365"/>
    <x v="163"/>
    <x v="3"/>
    <x v="145"/>
    <d v="2014-10-02T00:00:00"/>
    <s v="Standard Class"/>
    <s v="KW-16435"/>
    <s v="Katrina Willman"/>
    <x v="0"/>
    <s v="United States"/>
    <x v="20"/>
    <x v="15"/>
    <n v="10009"/>
    <x v="3"/>
    <s v="FUR-FU-10000023"/>
    <x v="0"/>
    <x v="5"/>
    <s v="Eldon Wave Desk Accessories"/>
    <n v="47.12"/>
    <n v="8"/>
    <n v="0"/>
    <n v="20.732800000000001"/>
  </r>
  <r>
    <n v="366"/>
    <x v="164"/>
    <x v="2"/>
    <x v="146"/>
    <d v="2011-09-29T00:00:00"/>
    <s v="Standard Class"/>
    <s v="JD-16060"/>
    <s v="Julia Dunbar"/>
    <x v="0"/>
    <s v="United States"/>
    <x v="8"/>
    <x v="1"/>
    <n v="94109"/>
    <x v="1"/>
    <s v="OFF-ST-10001713"/>
    <x v="1"/>
    <x v="4"/>
    <s v="Gould Plastics 9-Pocket Panel Bin, 18-3/8w x 5-1/4d x 20-1/2h, Black"/>
    <n v="211.96"/>
    <n v="4"/>
    <n v="0"/>
    <n v="8.4783999999999935"/>
  </r>
  <r>
    <n v="367"/>
    <x v="165"/>
    <x v="0"/>
    <x v="147"/>
    <d v="2013-10-22T00:00:00"/>
    <s v="Same Day"/>
    <s v="MK-17905"/>
    <s v="Michael Kennedy"/>
    <x v="1"/>
    <s v="United States"/>
    <x v="91"/>
    <x v="29"/>
    <n v="6040"/>
    <x v="3"/>
    <s v="OFF-BI-10002412"/>
    <x v="1"/>
    <x v="8"/>
    <s v="Wilson Jones “Snap” Scratch Pad Binder Tool for Ring Binders"/>
    <n v="23.2"/>
    <n v="4"/>
    <n v="0"/>
    <n v="10.44"/>
  </r>
  <r>
    <n v="368"/>
    <x v="165"/>
    <x v="0"/>
    <x v="147"/>
    <d v="2013-10-22T00:00:00"/>
    <s v="Same Day"/>
    <s v="MK-17905"/>
    <s v="Michael Kennedy"/>
    <x v="1"/>
    <s v="United States"/>
    <x v="91"/>
    <x v="29"/>
    <n v="6040"/>
    <x v="3"/>
    <s v="OFF-SU-10001225"/>
    <x v="1"/>
    <x v="14"/>
    <s v="Staples"/>
    <n v="7.36"/>
    <n v="2"/>
    <n v="0"/>
    <n v="0.14719999999999978"/>
  </r>
  <r>
    <n v="369"/>
    <x v="165"/>
    <x v="0"/>
    <x v="147"/>
    <d v="2013-10-22T00:00:00"/>
    <s v="Same Day"/>
    <s v="MK-17905"/>
    <s v="Michael Kennedy"/>
    <x v="1"/>
    <s v="United States"/>
    <x v="91"/>
    <x v="29"/>
    <n v="6040"/>
    <x v="3"/>
    <s v="OFF-ST-10002406"/>
    <x v="1"/>
    <x v="4"/>
    <s v="Pizazz Global Quick File"/>
    <n v="104.79"/>
    <n v="7"/>
    <n v="0"/>
    <n v="29.341200000000008"/>
  </r>
  <r>
    <n v="370"/>
    <x v="165"/>
    <x v="0"/>
    <x v="147"/>
    <d v="2013-10-22T00:00:00"/>
    <s v="Same Day"/>
    <s v="MK-17905"/>
    <s v="Michael Kennedy"/>
    <x v="1"/>
    <s v="United States"/>
    <x v="91"/>
    <x v="29"/>
    <n v="6040"/>
    <x v="3"/>
    <s v="FUR-BO-10002545"/>
    <x v="0"/>
    <x v="0"/>
    <s v="Atlantic Metals Mobile 3-Shelf Bookcases, Custom Colors"/>
    <n v="1043.92"/>
    <n v="4"/>
    <n v="0"/>
    <n v="271.41920000000005"/>
  </r>
  <r>
    <n v="371"/>
    <x v="166"/>
    <x v="3"/>
    <x v="148"/>
    <d v="2014-06-05T00:00:00"/>
    <s v="Standard Class"/>
    <s v="GT-14755"/>
    <s v="Guy Thornton"/>
    <x v="0"/>
    <s v="United States"/>
    <x v="92"/>
    <x v="5"/>
    <n v="78550"/>
    <x v="2"/>
    <s v="OFF-PA-10002036"/>
    <x v="1"/>
    <x v="10"/>
    <s v="Xerox 1930"/>
    <n v="25.920000000000005"/>
    <n v="5"/>
    <n v="0.2"/>
    <n v="9.3960000000000008"/>
  </r>
  <r>
    <n v="372"/>
    <x v="166"/>
    <x v="3"/>
    <x v="148"/>
    <d v="2014-06-05T00:00:00"/>
    <s v="Standard Class"/>
    <s v="GT-14755"/>
    <s v="Guy Thornton"/>
    <x v="0"/>
    <s v="United States"/>
    <x v="92"/>
    <x v="5"/>
    <n v="78550"/>
    <x v="2"/>
    <s v="OFF-ST-10002205"/>
    <x v="1"/>
    <x v="4"/>
    <s v="File Shuttle I and Handi-File"/>
    <n v="53.424000000000007"/>
    <n v="3"/>
    <n v="0.2"/>
    <n v="4.6746000000000016"/>
  </r>
  <r>
    <n v="373"/>
    <x v="167"/>
    <x v="2"/>
    <x v="149"/>
    <d v="2011-07-27T00:00:00"/>
    <s v="Standard Class"/>
    <s v="AG-10900"/>
    <s v="Arthur Gainer"/>
    <x v="0"/>
    <s v="United States"/>
    <x v="93"/>
    <x v="16"/>
    <n v="85705"/>
    <x v="1"/>
    <s v="OFF-BI-10001982"/>
    <x v="1"/>
    <x v="8"/>
    <s v="Wilson Jones Custom Binder Spines &amp; Labels"/>
    <n v="8.1600000000000019"/>
    <n v="5"/>
    <n v="0.7"/>
    <n v="-5.7119999999999997"/>
  </r>
  <r>
    <n v="374"/>
    <x v="167"/>
    <x v="2"/>
    <x v="149"/>
    <d v="2011-07-27T00:00:00"/>
    <s v="Standard Class"/>
    <s v="AG-10900"/>
    <s v="Arthur Gainer"/>
    <x v="0"/>
    <s v="United States"/>
    <x v="93"/>
    <x v="16"/>
    <n v="85705"/>
    <x v="1"/>
    <s v="TEC-AC-10003911"/>
    <x v="2"/>
    <x v="11"/>
    <s v="NETGEAR AC1750 Dual Band Gigabit Smart WiFi Router"/>
    <n v="1023.9360000000001"/>
    <n v="8"/>
    <n v="0.2"/>
    <n v="179.1887999999999"/>
  </r>
  <r>
    <n v="375"/>
    <x v="167"/>
    <x v="2"/>
    <x v="149"/>
    <d v="2011-07-27T00:00:00"/>
    <s v="Standard Class"/>
    <s v="AG-10900"/>
    <s v="Arthur Gainer"/>
    <x v="0"/>
    <s v="United States"/>
    <x v="93"/>
    <x v="16"/>
    <n v="85705"/>
    <x v="1"/>
    <s v="OFF-AR-10000658"/>
    <x v="1"/>
    <x v="6"/>
    <s v="Newell 324"/>
    <n v="9.24"/>
    <n v="1"/>
    <n v="0.2"/>
    <n v="0.92399999999999993"/>
  </r>
  <r>
    <n v="376"/>
    <x v="167"/>
    <x v="2"/>
    <x v="149"/>
    <d v="2011-07-27T00:00:00"/>
    <s v="Standard Class"/>
    <s v="AG-10900"/>
    <s v="Arthur Gainer"/>
    <x v="0"/>
    <s v="United States"/>
    <x v="93"/>
    <x v="16"/>
    <n v="85705"/>
    <x v="1"/>
    <s v="TEC-AC-10002076"/>
    <x v="2"/>
    <x v="11"/>
    <s v="Microsoft Natural Keyboard Elite"/>
    <n v="479.04"/>
    <n v="10"/>
    <n v="0.2"/>
    <n v="-29.940000000000012"/>
  </r>
  <r>
    <n v="377"/>
    <x v="168"/>
    <x v="0"/>
    <x v="150"/>
    <d v="2013-10-02T00:00:00"/>
    <s v="First Class"/>
    <s v="MM-18280"/>
    <s v="Muhammed MacIntyre"/>
    <x v="1"/>
    <s v="United States"/>
    <x v="94"/>
    <x v="10"/>
    <n v="62301"/>
    <x v="2"/>
    <s v="OFF-PA-10003039"/>
    <x v="1"/>
    <x v="10"/>
    <s v="Xerox 1960"/>
    <n v="99.13600000000001"/>
    <n v="4"/>
    <n v="0.2"/>
    <n v="30.979999999999993"/>
  </r>
  <r>
    <n v="378"/>
    <x v="169"/>
    <x v="3"/>
    <x v="151"/>
    <d v="2014-09-02T00:00:00"/>
    <s v="Standard Class"/>
    <s v="AR-10405"/>
    <s v="Allen Rosenblatt"/>
    <x v="1"/>
    <s v="United States"/>
    <x v="47"/>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x v="12"/>
    <x v="5"/>
    <n v="77095"/>
    <x v="2"/>
    <s v="OFF-AP-10000696"/>
    <x v="1"/>
    <x v="9"/>
    <s v="Holmes Odor Grabber"/>
    <n v="8.6519999999999975"/>
    <n v="3"/>
    <n v="0.8"/>
    <n v="-20.332200000000007"/>
  </r>
  <r>
    <n v="380"/>
    <x v="170"/>
    <x v="1"/>
    <x v="152"/>
    <d v="2012-05-05T00:00:00"/>
    <s v="Standard Class"/>
    <s v="RA-19915"/>
    <s v="Russell Applegate"/>
    <x v="0"/>
    <s v="United States"/>
    <x v="12"/>
    <x v="5"/>
    <n v="77095"/>
    <x v="2"/>
    <s v="OFF-ST-10003327"/>
    <x v="1"/>
    <x v="4"/>
    <s v="Akro-Mils 12-Gallon Tote"/>
    <n v="23.832000000000001"/>
    <n v="3"/>
    <n v="0.2"/>
    <n v="2.6810999999999954"/>
  </r>
  <r>
    <n v="381"/>
    <x v="170"/>
    <x v="1"/>
    <x v="152"/>
    <d v="2012-05-05T00:00:00"/>
    <s v="Standard Class"/>
    <s v="RA-19915"/>
    <s v="Russell Applegate"/>
    <x v="0"/>
    <s v="United States"/>
    <x v="12"/>
    <x v="5"/>
    <n v="77095"/>
    <x v="2"/>
    <s v="OFF-BI-10000309"/>
    <x v="1"/>
    <x v="8"/>
    <s v="GBC Twin Loop Wire Binding Elements, 9/16&quot; Spine, Black"/>
    <n v="12.175999999999998"/>
    <n v="4"/>
    <n v="0.8"/>
    <n v="-18.872800000000009"/>
  </r>
  <r>
    <n v="382"/>
    <x v="171"/>
    <x v="0"/>
    <x v="99"/>
    <d v="2013-10-30T00:00:00"/>
    <s v="First Class"/>
    <s v="AS-10285"/>
    <s v="Alejandro Savely"/>
    <x v="1"/>
    <s v="United States"/>
    <x v="8"/>
    <x v="1"/>
    <n v="94109"/>
    <x v="1"/>
    <s v="OFF-PA-10004734"/>
    <x v="1"/>
    <x v="10"/>
    <s v="Southworth Structures Collection"/>
    <n v="50.96"/>
    <n v="7"/>
    <n v="0"/>
    <n v="25.48"/>
  </r>
  <r>
    <n v="383"/>
    <x v="171"/>
    <x v="0"/>
    <x v="99"/>
    <d v="2013-10-30T00:00:00"/>
    <s v="First Class"/>
    <s v="AS-10285"/>
    <s v="Alejandro Savely"/>
    <x v="1"/>
    <s v="United States"/>
    <x v="8"/>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x v="79"/>
    <x v="12"/>
    <n v="48180"/>
    <x v="2"/>
    <s v="TEC-AC-10004708"/>
    <x v="2"/>
    <x v="11"/>
    <s v="Sony 32GB Class 10 Micro SDHC R40 Memory Card"/>
    <n v="41.9"/>
    <n v="2"/>
    <n v="0"/>
    <n v="8.7989999999999995"/>
  </r>
  <r>
    <n v="385"/>
    <x v="173"/>
    <x v="1"/>
    <x v="154"/>
    <d v="2012-12-02T00:00:00"/>
    <s v="Standard Class"/>
    <s v="DO-13435"/>
    <s v="Denny Ordway"/>
    <x v="0"/>
    <s v="United States"/>
    <x v="95"/>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x v="95"/>
    <x v="2"/>
    <n v="33024"/>
    <x v="0"/>
    <s v="TEC-AC-10002335"/>
    <x v="2"/>
    <x v="11"/>
    <s v="Logitech Media Keyboard K200"/>
    <n v="83.976000000000013"/>
    <n v="3"/>
    <n v="0.2"/>
    <n v="-1.049700000000005"/>
  </r>
  <r>
    <n v="387"/>
    <x v="174"/>
    <x v="1"/>
    <x v="155"/>
    <d v="2012-12-07T00:00:00"/>
    <s v="Standard Class"/>
    <s v="DK-13225"/>
    <s v="Dean Katz"/>
    <x v="1"/>
    <s v="United States"/>
    <x v="10"/>
    <x v="9"/>
    <n v="19140"/>
    <x v="3"/>
    <s v="TEC-MA-10001681"/>
    <x v="2"/>
    <x v="15"/>
    <s v="Lexmark MarkNet N8150 Wireless Print Server"/>
    <n v="482.34000000000003"/>
    <n v="4"/>
    <n v="0.7"/>
    <n v="-337.63799999999981"/>
  </r>
  <r>
    <n v="388"/>
    <x v="174"/>
    <x v="1"/>
    <x v="155"/>
    <d v="2012-12-07T00:00:00"/>
    <s v="Standard Class"/>
    <s v="DK-13225"/>
    <s v="Dean Katz"/>
    <x v="1"/>
    <s v="United States"/>
    <x v="10"/>
    <x v="9"/>
    <n v="19140"/>
    <x v="3"/>
    <s v="FUR-FU-10001935"/>
    <x v="0"/>
    <x v="5"/>
    <s v="3M Hangers With Command Adhesive"/>
    <n v="2.9600000000000004"/>
    <n v="1"/>
    <n v="0.2"/>
    <n v="0.77700000000000025"/>
  </r>
  <r>
    <n v="389"/>
    <x v="175"/>
    <x v="2"/>
    <x v="156"/>
    <d v="2011-11-26T00:00:00"/>
    <s v="First Class"/>
    <s v="NG-18430"/>
    <s v="Nathan Gelder"/>
    <x v="0"/>
    <s v="United States"/>
    <x v="74"/>
    <x v="24"/>
    <n v="45231"/>
    <x v="3"/>
    <s v="OFF-AR-10004757"/>
    <x v="1"/>
    <x v="6"/>
    <s v="Crayola Colored Pencils"/>
    <n v="2.6240000000000001"/>
    <n v="1"/>
    <n v="0.2"/>
    <n v="0.42639999999999978"/>
  </r>
  <r>
    <n v="390"/>
    <x v="176"/>
    <x v="3"/>
    <x v="157"/>
    <d v="2014-12-16T00:00:00"/>
    <s v="Standard Class"/>
    <s v="MV-18190"/>
    <s v="Mike Vittorini"/>
    <x v="0"/>
    <s v="United States"/>
    <x v="20"/>
    <x v="15"/>
    <n v="10009"/>
    <x v="3"/>
    <s v="OFF-BI-10000050"/>
    <x v="1"/>
    <x v="8"/>
    <s v="Angle-D Binders with Locking Rings, Label Holders"/>
    <n v="23.36"/>
    <n v="4"/>
    <n v="0.2"/>
    <n v="7.8839999999999986"/>
  </r>
  <r>
    <n v="391"/>
    <x v="176"/>
    <x v="3"/>
    <x v="157"/>
    <d v="2014-12-16T00:00:00"/>
    <s v="Standard Class"/>
    <s v="MV-18190"/>
    <s v="Mike Vittorini"/>
    <x v="0"/>
    <s v="United States"/>
    <x v="20"/>
    <x v="15"/>
    <n v="10009"/>
    <x v="3"/>
    <s v="TEC-AC-10001998"/>
    <x v="2"/>
    <x v="11"/>
    <s v="Logitech LS21 Speaker System - PC Multimedia - 2.1-CH - Wired"/>
    <n v="39.979999999999997"/>
    <n v="2"/>
    <n v="0"/>
    <n v="13.593199999999996"/>
  </r>
  <r>
    <n v="392"/>
    <x v="177"/>
    <x v="2"/>
    <x v="158"/>
    <d v="2011-09-23T00:00:00"/>
    <s v="Second Class"/>
    <s v="JG-15115"/>
    <s v="Jack Garza"/>
    <x v="0"/>
    <s v="United States"/>
    <x v="96"/>
    <x v="4"/>
    <n v="98198"/>
    <x v="1"/>
    <s v="TEC-PH-10003012"/>
    <x v="2"/>
    <x v="7"/>
    <s v="Nortel Meridian M3904 Professional Digital phone"/>
    <n v="246.38400000000001"/>
    <n v="2"/>
    <n v="0.2"/>
    <n v="27.718199999999968"/>
  </r>
  <r>
    <n v="393"/>
    <x v="177"/>
    <x v="2"/>
    <x v="158"/>
    <d v="2011-09-23T00:00:00"/>
    <s v="Second Class"/>
    <s v="JG-15115"/>
    <s v="Jack Garza"/>
    <x v="0"/>
    <s v="United States"/>
    <x v="96"/>
    <x v="4"/>
    <n v="98198"/>
    <x v="1"/>
    <s v="TEC-CO-10002313"/>
    <x v="2"/>
    <x v="16"/>
    <s v="Canon PC1080F Personal Copier"/>
    <n v="1799.97"/>
    <n v="3"/>
    <n v="0"/>
    <n v="701.98829999999998"/>
  </r>
  <r>
    <n v="394"/>
    <x v="178"/>
    <x v="2"/>
    <x v="159"/>
    <d v="2011-06-10T00:00:00"/>
    <s v="Second Class"/>
    <s v="BP-11095"/>
    <s v="Bart Pistole"/>
    <x v="1"/>
    <s v="United States"/>
    <x v="97"/>
    <x v="10"/>
    <n v="61604"/>
    <x v="2"/>
    <s v="OFF-BI-10003982"/>
    <x v="1"/>
    <x v="8"/>
    <s v="Wilson Jones Century Plastic Molded Ring Binders"/>
    <n v="12.461999999999996"/>
    <n v="3"/>
    <n v="0.8"/>
    <n v="-20.5623"/>
  </r>
  <r>
    <n v="395"/>
    <x v="179"/>
    <x v="3"/>
    <x v="160"/>
    <d v="2014-07-06T00:00:00"/>
    <s v="Standard Class"/>
    <s v="VP-21730"/>
    <s v="Victor Preis"/>
    <x v="2"/>
    <s v="United States"/>
    <x v="98"/>
    <x v="33"/>
    <n v="89115"/>
    <x v="1"/>
    <s v="OFF-BI-10004492"/>
    <x v="1"/>
    <x v="8"/>
    <s v="Tuf-Vin Binders"/>
    <n v="75.792000000000002"/>
    <n v="3"/>
    <n v="0.2"/>
    <n v="25.579799999999992"/>
  </r>
  <r>
    <n v="396"/>
    <x v="180"/>
    <x v="3"/>
    <x v="161"/>
    <d v="2014-10-20T00:00:00"/>
    <s v="Second Class"/>
    <s v="SS-20140"/>
    <s v="Saphhira Shifley"/>
    <x v="1"/>
    <s v="United States"/>
    <x v="99"/>
    <x v="34"/>
    <n v="2886"/>
    <x v="3"/>
    <s v="OFF-ST-10000798"/>
    <x v="1"/>
    <x v="4"/>
    <s v="2300 Heavy-Duty Transfer File Systems by Perma"/>
    <n v="49.96"/>
    <n v="2"/>
    <n v="0"/>
    <n v="9.4923999999999964"/>
  </r>
  <r>
    <n v="397"/>
    <x v="180"/>
    <x v="3"/>
    <x v="161"/>
    <d v="2014-10-20T00:00:00"/>
    <s v="Second Class"/>
    <s v="SS-20140"/>
    <s v="Saphhira Shifley"/>
    <x v="1"/>
    <s v="United States"/>
    <x v="99"/>
    <x v="34"/>
    <n v="2886"/>
    <x v="3"/>
    <s v="OFF-PA-10002552"/>
    <x v="1"/>
    <x v="10"/>
    <s v="Xerox 1958"/>
    <n v="12.96"/>
    <n v="2"/>
    <n v="0"/>
    <n v="6.2208000000000006"/>
  </r>
  <r>
    <n v="398"/>
    <x v="181"/>
    <x v="1"/>
    <x v="89"/>
    <d v="2012-11-04T00:00:00"/>
    <s v="Standard Class"/>
    <s v="HP-14815"/>
    <s v="Harold Pawlan"/>
    <x v="2"/>
    <s v="United States"/>
    <x v="25"/>
    <x v="12"/>
    <n v="49201"/>
    <x v="2"/>
    <s v="OFF-SU-10002573"/>
    <x v="1"/>
    <x v="14"/>
    <s v="Acme 10&quot; Easy Grip Assistive Scissors"/>
    <n v="70.12"/>
    <n v="4"/>
    <n v="0"/>
    <n v="21.035999999999994"/>
  </r>
  <r>
    <n v="399"/>
    <x v="182"/>
    <x v="0"/>
    <x v="162"/>
    <d v="2013-09-11T00:00:00"/>
    <s v="Second Class"/>
    <s v="AG-10675"/>
    <s v="Anna Gayman"/>
    <x v="0"/>
    <s v="United States"/>
    <x v="12"/>
    <x v="5"/>
    <n v="77036"/>
    <x v="2"/>
    <s v="OFF-ST-10001580"/>
    <x v="1"/>
    <x v="4"/>
    <s v="Super Decoflex Portable Personal File"/>
    <n v="35.952000000000005"/>
    <n v="3"/>
    <n v="0.2"/>
    <n v="3.5951999999999984"/>
  </r>
  <r>
    <n v="400"/>
    <x v="182"/>
    <x v="0"/>
    <x v="162"/>
    <d v="2013-09-11T00:00:00"/>
    <s v="Second Class"/>
    <s v="AG-10675"/>
    <s v="Anna Gayman"/>
    <x v="0"/>
    <s v="United States"/>
    <x v="12"/>
    <x v="5"/>
    <n v="77036"/>
    <x v="2"/>
    <s v="FUR-BO-10004834"/>
    <x v="0"/>
    <x v="0"/>
    <s v="Riverside Palais Royal Lawyers Bookcase, Royale Cherry Finish"/>
    <n v="2396.2655999999997"/>
    <n v="4"/>
    <n v="0.32"/>
    <n v="-317.15280000000007"/>
  </r>
  <r>
    <n v="401"/>
    <x v="182"/>
    <x v="0"/>
    <x v="162"/>
    <d v="2013-09-11T00:00:00"/>
    <s v="Second Class"/>
    <s v="AG-10675"/>
    <s v="Anna Gayman"/>
    <x v="0"/>
    <s v="United States"/>
    <x v="12"/>
    <x v="5"/>
    <n v="77036"/>
    <x v="2"/>
    <s v="OFF-ST-10000934"/>
    <x v="1"/>
    <x v="4"/>
    <s v="Contico 72&quot;H Heavy-Duty Storage System"/>
    <n v="131.136"/>
    <n v="4"/>
    <n v="0.2"/>
    <n v="-32.783999999999999"/>
  </r>
  <r>
    <n v="402"/>
    <x v="182"/>
    <x v="0"/>
    <x v="162"/>
    <d v="2013-09-11T00:00:00"/>
    <s v="Second Class"/>
    <s v="AG-10675"/>
    <s v="Anna Gayman"/>
    <x v="0"/>
    <s v="United States"/>
    <x v="12"/>
    <x v="5"/>
    <n v="77036"/>
    <x v="2"/>
    <s v="TEC-AC-10000158"/>
    <x v="2"/>
    <x v="11"/>
    <s v="Sony 64GB Class 10 Micro SDHC R40 Memory Card"/>
    <n v="57.584000000000003"/>
    <n v="2"/>
    <n v="0.2"/>
    <n v="0.71979999999999933"/>
  </r>
  <r>
    <n v="403"/>
    <x v="183"/>
    <x v="2"/>
    <x v="163"/>
    <d v="2011-12-26T00:00:00"/>
    <s v="First Class"/>
    <s v="LF-17185"/>
    <s v="Luke Foster"/>
    <x v="0"/>
    <s v="United States"/>
    <x v="100"/>
    <x v="2"/>
    <n v="33180"/>
    <x v="0"/>
    <s v="OFF-PA-10001947"/>
    <x v="1"/>
    <x v="10"/>
    <s v="Xerox 1974"/>
    <n v="9.5680000000000014"/>
    <n v="2"/>
    <n v="0.2"/>
    <n v="3.4683999999999999"/>
  </r>
  <r>
    <n v="404"/>
    <x v="184"/>
    <x v="2"/>
    <x v="164"/>
    <d v="2011-04-20T00:00:00"/>
    <s v="Standard Class"/>
    <s v="SP-20650"/>
    <s v="Stephanie Phelps"/>
    <x v="1"/>
    <s v="United States"/>
    <x v="40"/>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x v="20"/>
    <x v="15"/>
    <n v="10024"/>
    <x v="3"/>
    <s v="OFF-AP-10004249"/>
    <x v="1"/>
    <x v="9"/>
    <s v="Staples"/>
    <n v="35.910000000000004"/>
    <n v="3"/>
    <n v="0"/>
    <n v="9.6956999999999987"/>
  </r>
  <r>
    <n v="406"/>
    <x v="186"/>
    <x v="3"/>
    <x v="166"/>
    <d v="2014-12-13T00:00:00"/>
    <s v="Standard Class"/>
    <s v="KH-16510"/>
    <s v="Keith Herrera"/>
    <x v="0"/>
    <s v="United States"/>
    <x v="8"/>
    <x v="1"/>
    <n v="94110"/>
    <x v="1"/>
    <s v="TEC-AC-10000158"/>
    <x v="2"/>
    <x v="11"/>
    <s v="Sony 64GB Class 10 Micro SDHC R40 Memory Card"/>
    <n v="179.95000000000002"/>
    <n v="5"/>
    <n v="0"/>
    <n v="37.789500000000004"/>
  </r>
  <r>
    <n v="407"/>
    <x v="186"/>
    <x v="3"/>
    <x v="166"/>
    <d v="2014-12-13T00:00:00"/>
    <s v="Standard Class"/>
    <s v="KH-16510"/>
    <s v="Keith Herrera"/>
    <x v="0"/>
    <s v="United States"/>
    <x v="8"/>
    <x v="1"/>
    <n v="94110"/>
    <x v="1"/>
    <s v="TEC-CO-10004115"/>
    <x v="2"/>
    <x v="16"/>
    <s v="Sharp AL-1530CS Digital Copier"/>
    <n v="1199.9760000000001"/>
    <n v="3"/>
    <n v="0.2"/>
    <n v="434.99130000000002"/>
  </r>
  <r>
    <n v="408"/>
    <x v="186"/>
    <x v="3"/>
    <x v="166"/>
    <d v="2014-12-13T00:00:00"/>
    <s v="Standard Class"/>
    <s v="KH-16510"/>
    <s v="Keith Herrera"/>
    <x v="0"/>
    <s v="United States"/>
    <x v="8"/>
    <x v="1"/>
    <n v="94110"/>
    <x v="1"/>
    <s v="OFF-PA-10003724"/>
    <x v="1"/>
    <x v="10"/>
    <s v="Wirebound Message Book, 4 per Page"/>
    <n v="27.15"/>
    <n v="5"/>
    <n v="0"/>
    <n v="13.3035"/>
  </r>
  <r>
    <n v="409"/>
    <x v="186"/>
    <x v="3"/>
    <x v="166"/>
    <d v="2014-12-13T00:00:00"/>
    <s v="Standard Class"/>
    <s v="KH-16510"/>
    <s v="Keith Herrera"/>
    <x v="0"/>
    <s v="United States"/>
    <x v="8"/>
    <x v="1"/>
    <n v="94110"/>
    <x v="1"/>
    <s v="FUR-TA-10002041"/>
    <x v="0"/>
    <x v="3"/>
    <s v="Bevis Round Conference Table Top, X-Base"/>
    <n v="1004.0239999999999"/>
    <n v="7"/>
    <n v="0.2"/>
    <n v="-112.95269999999994"/>
  </r>
  <r>
    <n v="410"/>
    <x v="186"/>
    <x v="3"/>
    <x v="166"/>
    <d v="2014-12-13T00:00:00"/>
    <s v="Standard Class"/>
    <s v="KH-16510"/>
    <s v="Keith Herrera"/>
    <x v="0"/>
    <s v="United States"/>
    <x v="8"/>
    <x v="1"/>
    <n v="94110"/>
    <x v="1"/>
    <s v="OFF-PA-10002893"/>
    <x v="1"/>
    <x v="10"/>
    <s v="Wirebound Service Call Books, 5 1/2&quot; x 4&quot;"/>
    <n v="9.68"/>
    <n v="1"/>
    <n v="0"/>
    <n v="4.6463999999999999"/>
  </r>
  <r>
    <n v="411"/>
    <x v="186"/>
    <x v="3"/>
    <x v="166"/>
    <d v="2014-12-13T00:00:00"/>
    <s v="Standard Class"/>
    <s v="KH-16510"/>
    <s v="Keith Herrera"/>
    <x v="0"/>
    <s v="United States"/>
    <x v="8"/>
    <x v="1"/>
    <n v="94110"/>
    <x v="1"/>
    <s v="OFF-LA-10003766"/>
    <x v="1"/>
    <x v="2"/>
    <s v="Self-Adhesive Removable Labels"/>
    <n v="28.349999999999998"/>
    <n v="9"/>
    <n v="0"/>
    <n v="13.608000000000001"/>
  </r>
  <r>
    <n v="412"/>
    <x v="186"/>
    <x v="3"/>
    <x v="166"/>
    <d v="2014-12-13T00:00:00"/>
    <s v="Standard Class"/>
    <s v="KH-16510"/>
    <s v="Keith Herrera"/>
    <x v="0"/>
    <s v="United States"/>
    <x v="8"/>
    <x v="1"/>
    <n v="94110"/>
    <x v="1"/>
    <s v="OFF-PA-10001970"/>
    <x v="1"/>
    <x v="10"/>
    <s v="Xerox 1908"/>
    <n v="55.98"/>
    <n v="1"/>
    <n v="0"/>
    <n v="27.430199999999999"/>
  </r>
  <r>
    <n v="413"/>
    <x v="186"/>
    <x v="3"/>
    <x v="166"/>
    <d v="2014-12-13T00:00:00"/>
    <s v="Standard Class"/>
    <s v="KH-16510"/>
    <s v="Keith Herrera"/>
    <x v="0"/>
    <s v="United States"/>
    <x v="8"/>
    <x v="1"/>
    <n v="94110"/>
    <x v="1"/>
    <s v="FUR-BO-10001972"/>
    <x v="0"/>
    <x v="0"/>
    <s v="O'Sullivan 4-Shelf Bookcase in Odessa Pine"/>
    <n v="1336.829"/>
    <n v="13"/>
    <n v="0.15"/>
    <n v="31.454799999999949"/>
  </r>
  <r>
    <n v="414"/>
    <x v="186"/>
    <x v="3"/>
    <x v="166"/>
    <d v="2014-12-13T00:00:00"/>
    <s v="Standard Class"/>
    <s v="KH-16510"/>
    <s v="Keith Herrera"/>
    <x v="0"/>
    <s v="United States"/>
    <x v="8"/>
    <x v="1"/>
    <n v="94110"/>
    <x v="1"/>
    <s v="FUR-CH-10003956"/>
    <x v="0"/>
    <x v="1"/>
    <s v="Novimex High-Tech Fabric Mesh Task Chair"/>
    <n v="113.56800000000001"/>
    <n v="2"/>
    <n v="0.2"/>
    <n v="-18.454800000000013"/>
  </r>
  <r>
    <n v="415"/>
    <x v="187"/>
    <x v="3"/>
    <x v="132"/>
    <d v="2014-11-08T00:00:00"/>
    <s v="Standard Class"/>
    <s v="KC-16675"/>
    <s v="Kimberly Carter"/>
    <x v="1"/>
    <s v="United States"/>
    <x v="4"/>
    <x v="4"/>
    <n v="98105"/>
    <x v="1"/>
    <s v="OFF-PA-10000157"/>
    <x v="1"/>
    <x v="10"/>
    <s v="Xerox 191"/>
    <n v="139.86000000000001"/>
    <n v="7"/>
    <n v="0"/>
    <n v="65.734199999999987"/>
  </r>
  <r>
    <n v="416"/>
    <x v="187"/>
    <x v="3"/>
    <x v="132"/>
    <d v="2014-11-08T00:00:00"/>
    <s v="Standard Class"/>
    <s v="KC-16675"/>
    <s v="Kimberly Carter"/>
    <x v="1"/>
    <s v="United States"/>
    <x v="4"/>
    <x v="4"/>
    <n v="98105"/>
    <x v="1"/>
    <s v="FUR-CH-10001891"/>
    <x v="0"/>
    <x v="1"/>
    <s v="Global Deluxe Office Fabric Chairs"/>
    <n v="307.13600000000002"/>
    <n v="4"/>
    <n v="0.2"/>
    <n v="26.874400000000023"/>
  </r>
  <r>
    <n v="417"/>
    <x v="188"/>
    <x v="3"/>
    <x v="92"/>
    <d v="2014-06-29T00:00:00"/>
    <s v="Standard Class"/>
    <s v="CJ-12010"/>
    <s v="Caroline Jumper"/>
    <x v="0"/>
    <s v="United States"/>
    <x v="101"/>
    <x v="1"/>
    <n v="92646"/>
    <x v="1"/>
    <s v="OFF-AR-10004344"/>
    <x v="1"/>
    <x v="6"/>
    <s v="Bulldog Vacuum Base Pencil Sharpener"/>
    <n v="95.92"/>
    <n v="8"/>
    <n v="0"/>
    <n v="25.898399999999995"/>
  </r>
  <r>
    <n v="418"/>
    <x v="189"/>
    <x v="0"/>
    <x v="167"/>
    <d v="2013-04-19T00:00:00"/>
    <s v="Standard Class"/>
    <s v="PB-19150"/>
    <s v="Philip Brown"/>
    <x v="0"/>
    <s v="United States"/>
    <x v="1"/>
    <x v="1"/>
    <n v="90004"/>
    <x v="1"/>
    <s v="FUR-CH-10004886"/>
    <x v="0"/>
    <x v="1"/>
    <s v="Bevis Steel Folding Chairs"/>
    <n v="383.8"/>
    <n v="5"/>
    <n v="0.2"/>
    <n v="38.379999999999981"/>
  </r>
  <r>
    <n v="419"/>
    <x v="190"/>
    <x v="3"/>
    <x v="44"/>
    <d v="2014-11-11T00:00:00"/>
    <s v="Standard Class"/>
    <s v="VB-21745"/>
    <s v="Victoria Brennan"/>
    <x v="1"/>
    <s v="United States"/>
    <x v="102"/>
    <x v="0"/>
    <n v="40475"/>
    <x v="0"/>
    <s v="OFF-PA-10003845"/>
    <x v="1"/>
    <x v="10"/>
    <s v="Xerox 1987"/>
    <n v="5.78"/>
    <n v="1"/>
    <n v="0"/>
    <n v="2.8322000000000003"/>
  </r>
  <r>
    <n v="420"/>
    <x v="191"/>
    <x v="3"/>
    <x v="168"/>
    <d v="2014-03-10T00:00:00"/>
    <s v="Standard Class"/>
    <s v="SP-20860"/>
    <s v="Sung Pak"/>
    <x v="1"/>
    <s v="United States"/>
    <x v="1"/>
    <x v="1"/>
    <n v="90045"/>
    <x v="1"/>
    <s v="OFF-AR-10001573"/>
    <x v="1"/>
    <x v="6"/>
    <s v="American Pencil"/>
    <n v="9.32"/>
    <n v="4"/>
    <n v="0"/>
    <n v="2.702799999999999"/>
  </r>
  <r>
    <n v="421"/>
    <x v="191"/>
    <x v="3"/>
    <x v="168"/>
    <d v="2014-03-10T00:00:00"/>
    <s v="Standard Class"/>
    <s v="SP-20860"/>
    <s v="Sung Pak"/>
    <x v="1"/>
    <s v="United States"/>
    <x v="1"/>
    <x v="1"/>
    <n v="90045"/>
    <x v="1"/>
    <s v="OFF-EN-10000483"/>
    <x v="1"/>
    <x v="12"/>
    <s v="White Envelopes, White Envelopes with Clear Poly Window"/>
    <n v="15.25"/>
    <n v="1"/>
    <n v="0"/>
    <n v="7.0149999999999988"/>
  </r>
  <r>
    <n v="422"/>
    <x v="192"/>
    <x v="2"/>
    <x v="169"/>
    <d v="2011-06-25T00:00:00"/>
    <s v="First Class"/>
    <s v="JE-15745"/>
    <s v="Joel Eaton"/>
    <x v="0"/>
    <s v="United States"/>
    <x v="103"/>
    <x v="22"/>
    <n v="80027"/>
    <x v="1"/>
    <s v="TEC-AC-10004114"/>
    <x v="2"/>
    <x v="11"/>
    <s v="KeyTronic 6101 Series - Keyboard - Black"/>
    <n v="196.75200000000001"/>
    <n v="6"/>
    <n v="0.2"/>
    <n v="56.566200000000009"/>
  </r>
  <r>
    <n v="423"/>
    <x v="193"/>
    <x v="3"/>
    <x v="15"/>
    <d v="2014-10-24T00:00:00"/>
    <s v="Standard Class"/>
    <s v="MP-17965"/>
    <s v="Michael Paige"/>
    <x v="1"/>
    <s v="United States"/>
    <x v="104"/>
    <x v="31"/>
    <n v="1841"/>
    <x v="3"/>
    <s v="FUR-FU-10004712"/>
    <x v="0"/>
    <x v="5"/>
    <s v="Westinghouse Mesh Shade Clip-On Gooseneck Lamp, Black"/>
    <n v="56.56"/>
    <n v="4"/>
    <n v="0"/>
    <n v="14.705600000000004"/>
  </r>
  <r>
    <n v="424"/>
    <x v="193"/>
    <x v="3"/>
    <x v="15"/>
    <d v="2014-10-24T00:00:00"/>
    <s v="Standard Class"/>
    <s v="MP-17965"/>
    <s v="Michael Paige"/>
    <x v="1"/>
    <s v="United States"/>
    <x v="104"/>
    <x v="31"/>
    <n v="1841"/>
    <x v="3"/>
    <s v="OFF-ST-10000918"/>
    <x v="1"/>
    <x v="4"/>
    <s v="Crate-A-Files"/>
    <n v="32.700000000000003"/>
    <n v="3"/>
    <n v="0"/>
    <n v="8.5019999999999989"/>
  </r>
  <r>
    <n v="425"/>
    <x v="194"/>
    <x v="3"/>
    <x v="170"/>
    <d v="2014-08-24T00:00:00"/>
    <s v="Second Class"/>
    <s v="NF-18385"/>
    <s v="Natalie Fritzler"/>
    <x v="0"/>
    <s v="United States"/>
    <x v="25"/>
    <x v="35"/>
    <n v="39212"/>
    <x v="0"/>
    <s v="FUR-CH-10000015"/>
    <x v="0"/>
    <x v="1"/>
    <s v="Hon Multipurpose Stacking Arm Chairs"/>
    <n v="866.4"/>
    <n v="4"/>
    <n v="0"/>
    <n v="225.26400000000001"/>
  </r>
  <r>
    <n v="426"/>
    <x v="195"/>
    <x v="3"/>
    <x v="51"/>
    <d v="2014-11-27T00:00:00"/>
    <s v="Second Class"/>
    <s v="JM-15265"/>
    <s v="Janet Molinari"/>
    <x v="1"/>
    <s v="United States"/>
    <x v="105"/>
    <x v="12"/>
    <n v="48187"/>
    <x v="2"/>
    <s v="FUR-FU-10003347"/>
    <x v="0"/>
    <x v="5"/>
    <s v="Coloredge Poster Frame"/>
    <n v="28.4"/>
    <n v="2"/>
    <n v="0"/>
    <n v="11.076000000000001"/>
  </r>
  <r>
    <n v="427"/>
    <x v="195"/>
    <x v="3"/>
    <x v="51"/>
    <d v="2014-11-27T00:00:00"/>
    <s v="Second Class"/>
    <s v="JM-15265"/>
    <s v="Janet Molinari"/>
    <x v="1"/>
    <s v="United States"/>
    <x v="105"/>
    <x v="12"/>
    <n v="48187"/>
    <x v="2"/>
    <s v="OFF-BI-10001543"/>
    <x v="1"/>
    <x v="8"/>
    <s v="GBC VeloBinder Manual Binding System"/>
    <n v="287.92"/>
    <n v="8"/>
    <n v="0"/>
    <n v="138.20160000000001"/>
  </r>
  <r>
    <n v="428"/>
    <x v="196"/>
    <x v="2"/>
    <x v="171"/>
    <d v="2011-09-13T00:00:00"/>
    <s v="First Class"/>
    <s v="SD-20485"/>
    <s v="Shirley Daniels"/>
    <x v="2"/>
    <s v="United States"/>
    <x v="106"/>
    <x v="15"/>
    <n v="10801"/>
    <x v="3"/>
    <s v="TEC-MA-10000029"/>
    <x v="2"/>
    <x v="15"/>
    <s v="Epson WorkForce WF-2530 All-in-One Printer, Copier Scanner"/>
    <n v="69.989999999999995"/>
    <n v="1"/>
    <n v="0"/>
    <n v="30.095700000000001"/>
  </r>
  <r>
    <n v="429"/>
    <x v="197"/>
    <x v="3"/>
    <x v="172"/>
    <d v="2014-10-09T00:00:00"/>
    <s v="Standard Class"/>
    <s v="KH-16630"/>
    <s v="Ken Heidel"/>
    <x v="1"/>
    <s v="United States"/>
    <x v="52"/>
    <x v="5"/>
    <n v="78207"/>
    <x v="2"/>
    <s v="OFF-AR-10000369"/>
    <x v="1"/>
    <x v="6"/>
    <s v="Design Ebony Sketching Pencil"/>
    <n v="6.6719999999999988"/>
    <n v="6"/>
    <n v="0.2"/>
    <n v="0.50039999999999996"/>
  </r>
  <r>
    <n v="430"/>
    <x v="198"/>
    <x v="0"/>
    <x v="173"/>
    <d v="2013-04-22T00:00:00"/>
    <s v="Standard Class"/>
    <s v="RB-19795"/>
    <s v="Ross Baird"/>
    <x v="2"/>
    <s v="United States"/>
    <x v="107"/>
    <x v="3"/>
    <n v="28052"/>
    <x v="0"/>
    <s v="OFF-BI-10004584"/>
    <x v="1"/>
    <x v="8"/>
    <s v="GBC ProClick 150 Presentation Binding System"/>
    <n v="189.58800000000005"/>
    <n v="2"/>
    <n v="0.7"/>
    <n v="-145.35079999999999"/>
  </r>
  <r>
    <n v="431"/>
    <x v="198"/>
    <x v="0"/>
    <x v="173"/>
    <d v="2013-04-22T00:00:00"/>
    <s v="Standard Class"/>
    <s v="RB-19795"/>
    <s v="Ross Baird"/>
    <x v="2"/>
    <s v="United States"/>
    <x v="107"/>
    <x v="3"/>
    <n v="28052"/>
    <x v="0"/>
    <s v="TEC-AC-10004659"/>
    <x v="2"/>
    <x v="11"/>
    <s v="Imation Secure+ Hardware Encrypted USB 2.0 Flash Drive; 16GB"/>
    <n v="408.74399999999997"/>
    <n v="7"/>
    <n v="0.2"/>
    <n v="76.639499999999984"/>
  </r>
  <r>
    <n v="432"/>
    <x v="198"/>
    <x v="0"/>
    <x v="173"/>
    <d v="2013-04-22T00:00:00"/>
    <s v="Standard Class"/>
    <s v="RB-19795"/>
    <s v="Ross Baird"/>
    <x v="2"/>
    <s v="United States"/>
    <x v="107"/>
    <x v="3"/>
    <n v="28052"/>
    <x v="0"/>
    <s v="TEC-AC-10004659"/>
    <x v="2"/>
    <x v="11"/>
    <s v="Imation Secure+ Hardware Encrypted USB 2.0 Flash Drive; 16GB"/>
    <n v="291.95999999999998"/>
    <n v="5"/>
    <n v="0.2"/>
    <n v="54.742499999999978"/>
  </r>
  <r>
    <n v="433"/>
    <x v="198"/>
    <x v="0"/>
    <x v="173"/>
    <d v="2013-04-22T00:00:00"/>
    <s v="Standard Class"/>
    <s v="RB-19795"/>
    <s v="Ross Baird"/>
    <x v="2"/>
    <s v="United States"/>
    <x v="107"/>
    <x v="3"/>
    <n v="28052"/>
    <x v="0"/>
    <s v="OFF-ST-10000617"/>
    <x v="1"/>
    <x v="4"/>
    <s v="Woodgrain Magazine Files by Perma"/>
    <n v="4.7679999999999998"/>
    <n v="2"/>
    <n v="0.2"/>
    <n v="-0.7748000000000006"/>
  </r>
  <r>
    <n v="434"/>
    <x v="199"/>
    <x v="0"/>
    <x v="112"/>
    <d v="2013-06-08T00:00:00"/>
    <s v="First Class"/>
    <s v="DB-13060"/>
    <s v="Dave Brooks"/>
    <x v="0"/>
    <s v="United States"/>
    <x v="90"/>
    <x v="31"/>
    <n v="1852"/>
    <x v="3"/>
    <s v="OFF-ST-10003306"/>
    <x v="1"/>
    <x v="4"/>
    <s v="Letter Size Cart"/>
    <n v="714.30000000000007"/>
    <n v="5"/>
    <n v="0"/>
    <n v="207.14699999999993"/>
  </r>
  <r>
    <n v="435"/>
    <x v="200"/>
    <x v="2"/>
    <x v="174"/>
    <d v="2011-12-25T00:00:00"/>
    <s v="Standard Class"/>
    <s v="MK-18160"/>
    <s v="Mike Kennedy"/>
    <x v="0"/>
    <s v="United States"/>
    <x v="108"/>
    <x v="2"/>
    <n v="32216"/>
    <x v="0"/>
    <s v="OFF-BI-10000773"/>
    <x v="1"/>
    <x v="8"/>
    <s v="Insertable Tab Post Binder Dividers"/>
    <n v="4.8120000000000003"/>
    <n v="2"/>
    <n v="0.7"/>
    <n v="-3.6891999999999996"/>
  </r>
  <r>
    <n v="436"/>
    <x v="200"/>
    <x v="2"/>
    <x v="174"/>
    <d v="2011-12-25T00:00:00"/>
    <s v="Standard Class"/>
    <s v="MK-18160"/>
    <s v="Mike Kennedy"/>
    <x v="0"/>
    <s v="United States"/>
    <x v="108"/>
    <x v="2"/>
    <n v="32216"/>
    <x v="0"/>
    <s v="TEC-AC-10002600"/>
    <x v="2"/>
    <x v="11"/>
    <s v="Belkin QODE FastFit Bluetooth Keyboard"/>
    <n v="247.8"/>
    <n v="5"/>
    <n v="0.2"/>
    <n v="-18.584999999999994"/>
  </r>
  <r>
    <n v="437"/>
    <x v="201"/>
    <x v="0"/>
    <x v="1"/>
    <d v="2013-06-15T00:00:00"/>
    <s v="Second Class"/>
    <s v="PO-19180"/>
    <s v="Philisse Overcash"/>
    <x v="2"/>
    <s v="United States"/>
    <x v="22"/>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x v="22"/>
    <x v="10"/>
    <n v="60623"/>
    <x v="2"/>
    <s v="OFF-PA-10001970"/>
    <x v="1"/>
    <x v="10"/>
    <s v="Xerox 1908"/>
    <n v="313.488"/>
    <n v="7"/>
    <n v="0.2"/>
    <n v="113.63939999999998"/>
  </r>
  <r>
    <n v="439"/>
    <x v="202"/>
    <x v="3"/>
    <x v="175"/>
    <d v="2014-09-20T00:00:00"/>
    <s v="Standard Class"/>
    <s v="BB-11545"/>
    <s v="Brenda Bowman"/>
    <x v="1"/>
    <s v="United States"/>
    <x v="12"/>
    <x v="5"/>
    <n v="77070"/>
    <x v="2"/>
    <s v="OFF-PA-10002230"/>
    <x v="1"/>
    <x v="10"/>
    <s v="Xerox 1897"/>
    <n v="31.872000000000003"/>
    <n v="8"/>
    <n v="0.2"/>
    <n v="11.553600000000003"/>
  </r>
  <r>
    <n v="440"/>
    <x v="203"/>
    <x v="3"/>
    <x v="176"/>
    <d v="2014-01-24T00:00:00"/>
    <s v="Second Class"/>
    <s v="CV-12805"/>
    <s v="Cynthia Voltz"/>
    <x v="1"/>
    <s v="United States"/>
    <x v="20"/>
    <x v="15"/>
    <n v="10024"/>
    <x v="3"/>
    <s v="FUR-CH-10003396"/>
    <x v="0"/>
    <x v="1"/>
    <s v="Global Deluxe Steno Chair"/>
    <n v="207.84600000000003"/>
    <n v="3"/>
    <n v="0.1"/>
    <n v="2.3093999999999895"/>
  </r>
  <r>
    <n v="441"/>
    <x v="204"/>
    <x v="0"/>
    <x v="64"/>
    <d v="2013-09-08T00:00:00"/>
    <s v="Second Class"/>
    <s v="PK-19075"/>
    <s v="Pete Kriz"/>
    <x v="0"/>
    <s v="United States"/>
    <x v="66"/>
    <x v="12"/>
    <n v="48227"/>
    <x v="2"/>
    <s v="FUR-FU-10000246"/>
    <x v="0"/>
    <x v="5"/>
    <s v="Aluminum Document Frame"/>
    <n v="12.22"/>
    <n v="1"/>
    <n v="0"/>
    <n v="3.6659999999999986"/>
  </r>
  <r>
    <n v="442"/>
    <x v="204"/>
    <x v="0"/>
    <x v="64"/>
    <d v="2013-09-08T00:00:00"/>
    <s v="Second Class"/>
    <s v="PK-19075"/>
    <s v="Pete Kriz"/>
    <x v="0"/>
    <s v="United States"/>
    <x v="66"/>
    <x v="12"/>
    <n v="48227"/>
    <x v="2"/>
    <s v="OFF-ST-10000060"/>
    <x v="1"/>
    <x v="4"/>
    <s v="Fellowes Bankers Box Staxonsteel Drawer File/Stacking System"/>
    <n v="194.94"/>
    <n v="3"/>
    <n v="0"/>
    <n v="23.392800000000008"/>
  </r>
  <r>
    <n v="443"/>
    <x v="204"/>
    <x v="0"/>
    <x v="64"/>
    <d v="2013-09-08T00:00:00"/>
    <s v="Second Class"/>
    <s v="PK-19075"/>
    <s v="Pete Kriz"/>
    <x v="0"/>
    <s v="United States"/>
    <x v="66"/>
    <x v="12"/>
    <n v="48227"/>
    <x v="2"/>
    <s v="OFF-ST-10003058"/>
    <x v="1"/>
    <x v="4"/>
    <s v="Eldon Mobile Mega Data Cart  Mega Stackable  Add-On Trays"/>
    <n v="70.949999999999989"/>
    <n v="3"/>
    <n v="0"/>
    <n v="20.575499999999998"/>
  </r>
  <r>
    <n v="444"/>
    <x v="204"/>
    <x v="0"/>
    <x v="64"/>
    <d v="2013-09-08T00:00:00"/>
    <s v="Second Class"/>
    <s v="PK-19075"/>
    <s v="Pete Kriz"/>
    <x v="0"/>
    <s v="United States"/>
    <x v="66"/>
    <x v="12"/>
    <n v="48227"/>
    <x v="2"/>
    <s v="OFF-PA-10002222"/>
    <x v="1"/>
    <x v="10"/>
    <s v="Xerox Color Copier Paper, 11&quot; x 17&quot;, Ream"/>
    <n v="91.36"/>
    <n v="4"/>
    <n v="0"/>
    <n v="42.025599999999997"/>
  </r>
  <r>
    <n v="445"/>
    <x v="204"/>
    <x v="0"/>
    <x v="64"/>
    <d v="2013-09-08T00:00:00"/>
    <s v="Second Class"/>
    <s v="PK-19075"/>
    <s v="Pete Kriz"/>
    <x v="0"/>
    <s v="United States"/>
    <x v="66"/>
    <x v="12"/>
    <n v="48227"/>
    <x v="2"/>
    <s v="FUR-CH-10002372"/>
    <x v="0"/>
    <x v="1"/>
    <s v="Office Star - Ergonomically Designed Knee Chair"/>
    <n v="242.94"/>
    <n v="3"/>
    <n v="0"/>
    <n v="29.152800000000013"/>
  </r>
  <r>
    <n v="446"/>
    <x v="204"/>
    <x v="0"/>
    <x v="64"/>
    <d v="2013-09-08T00:00:00"/>
    <s v="Second Class"/>
    <s v="PK-19075"/>
    <s v="Pete Kriz"/>
    <x v="0"/>
    <s v="United States"/>
    <x v="66"/>
    <x v="12"/>
    <n v="48227"/>
    <x v="2"/>
    <s v="OFF-LA-10001317"/>
    <x v="1"/>
    <x v="2"/>
    <s v="Avery 520"/>
    <n v="22.05"/>
    <n v="7"/>
    <n v="0"/>
    <n v="10.584"/>
  </r>
  <r>
    <n v="447"/>
    <x v="205"/>
    <x v="3"/>
    <x v="177"/>
    <d v="2014-03-26T00:00:00"/>
    <s v="Second Class"/>
    <s v="TB-21595"/>
    <s v="Troy Blackwell"/>
    <x v="0"/>
    <s v="United States"/>
    <x v="38"/>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x v="109"/>
    <x v="15"/>
    <n v="13021"/>
    <x v="3"/>
    <s v="OFF-AR-10000588"/>
    <x v="1"/>
    <x v="6"/>
    <s v="Newell 345"/>
    <n v="59.519999999999996"/>
    <n v="3"/>
    <n v="0"/>
    <n v="15.475200000000001"/>
  </r>
  <r>
    <n v="449"/>
    <x v="206"/>
    <x v="0"/>
    <x v="178"/>
    <d v="2013-04-04T00:00:00"/>
    <s v="Second Class"/>
    <s v="RB-19360"/>
    <s v="Raymond Buch"/>
    <x v="0"/>
    <s v="United States"/>
    <x v="109"/>
    <x v="15"/>
    <n v="13021"/>
    <x v="3"/>
    <s v="OFF-ST-10001469"/>
    <x v="1"/>
    <x v="4"/>
    <s v="Fellowes Bankers Box Recycled Super Stor/Drawer"/>
    <n v="161.94"/>
    <n v="3"/>
    <n v="0"/>
    <n v="9.716399999999993"/>
  </r>
  <r>
    <n v="450"/>
    <x v="206"/>
    <x v="0"/>
    <x v="178"/>
    <d v="2013-04-04T00:00:00"/>
    <s v="Second Class"/>
    <s v="RB-19360"/>
    <s v="Raymond Buch"/>
    <x v="0"/>
    <s v="United States"/>
    <x v="109"/>
    <x v="15"/>
    <n v="13021"/>
    <x v="3"/>
    <s v="OFF-AR-10001953"/>
    <x v="1"/>
    <x v="6"/>
    <s v="Boston 1645 Deluxe Heavier-Duty Electric Pencil Sharpener"/>
    <n v="263.88"/>
    <n v="6"/>
    <n v="0"/>
    <n v="71.247600000000006"/>
  </r>
  <r>
    <n v="451"/>
    <x v="206"/>
    <x v="0"/>
    <x v="178"/>
    <d v="2013-04-04T00:00:00"/>
    <s v="Second Class"/>
    <s v="RB-19360"/>
    <s v="Raymond Buch"/>
    <x v="0"/>
    <s v="United States"/>
    <x v="109"/>
    <x v="15"/>
    <n v="13021"/>
    <x v="3"/>
    <s v="OFF-AR-10003156"/>
    <x v="1"/>
    <x v="6"/>
    <s v="50 Colored Long Pencils"/>
    <n v="30.48"/>
    <n v="3"/>
    <n v="0"/>
    <n v="7.9248000000000012"/>
  </r>
  <r>
    <n v="452"/>
    <x v="206"/>
    <x v="0"/>
    <x v="178"/>
    <d v="2013-04-04T00:00:00"/>
    <s v="Second Class"/>
    <s v="RB-19360"/>
    <s v="Raymond Buch"/>
    <x v="0"/>
    <s v="United States"/>
    <x v="109"/>
    <x v="15"/>
    <n v="13021"/>
    <x v="3"/>
    <s v="OFF-AR-10004974"/>
    <x v="1"/>
    <x v="6"/>
    <s v="Newell 342"/>
    <n v="9.84"/>
    <n v="3"/>
    <n v="0"/>
    <n v="2.8535999999999988"/>
  </r>
  <r>
    <n v="453"/>
    <x v="206"/>
    <x v="0"/>
    <x v="178"/>
    <d v="2013-04-04T00:00:00"/>
    <s v="Second Class"/>
    <s v="RB-19360"/>
    <s v="Raymond Buch"/>
    <x v="0"/>
    <s v="United States"/>
    <x v="109"/>
    <x v="15"/>
    <n v="13021"/>
    <x v="3"/>
    <s v="TEC-PH-10002365"/>
    <x v="2"/>
    <x v="7"/>
    <s v="Belkin Grip Candy Sheer Case / Cover for iPhone 5 and 5S"/>
    <n v="35.119999999999997"/>
    <n v="4"/>
    <n v="0"/>
    <n v="9.1311999999999998"/>
  </r>
  <r>
    <n v="454"/>
    <x v="207"/>
    <x v="3"/>
    <x v="179"/>
    <d v="2014-10-25T00:00:00"/>
    <s v="Standard Class"/>
    <s v="EB-13705"/>
    <s v="Ed Braxton"/>
    <x v="1"/>
    <s v="United States"/>
    <x v="59"/>
    <x v="24"/>
    <n v="44312"/>
    <x v="3"/>
    <s v="FUR-TA-10001539"/>
    <x v="0"/>
    <x v="3"/>
    <s v="Chromcraft Rectangular Conference Tables"/>
    <n v="284.36399999999998"/>
    <n v="2"/>
    <n v="0.4"/>
    <n v="-75.830400000000054"/>
  </r>
  <r>
    <n v="455"/>
    <x v="207"/>
    <x v="3"/>
    <x v="179"/>
    <d v="2014-10-25T00:00:00"/>
    <s v="Standard Class"/>
    <s v="EB-13705"/>
    <s v="Ed Braxton"/>
    <x v="1"/>
    <s v="United States"/>
    <x v="59"/>
    <x v="24"/>
    <n v="44312"/>
    <x v="3"/>
    <s v="OFF-ST-10000142"/>
    <x v="1"/>
    <x v="4"/>
    <s v="Deluxe Rollaway Locking File with Drawer"/>
    <n v="665.40800000000002"/>
    <n v="2"/>
    <n v="0.2"/>
    <n v="66.540799999999962"/>
  </r>
  <r>
    <n v="456"/>
    <x v="208"/>
    <x v="0"/>
    <x v="180"/>
    <d v="2013-12-18T00:00:00"/>
    <s v="Standard Class"/>
    <s v="KH-16630"/>
    <s v="Ken Heidel"/>
    <x v="1"/>
    <s v="United States"/>
    <x v="110"/>
    <x v="26"/>
    <n v="73071"/>
    <x v="2"/>
    <s v="TEC-AC-10001772"/>
    <x v="2"/>
    <x v="11"/>
    <s v="Memorex Mini Travel Drive 16 GB USB 2.0 Flash Drive"/>
    <n v="63.88"/>
    <n v="4"/>
    <n v="0"/>
    <n v="24.913200000000003"/>
  </r>
  <r>
    <n v="457"/>
    <x v="209"/>
    <x v="2"/>
    <x v="181"/>
    <d v="2011-02-19T00:00:00"/>
    <s v="Standard Class"/>
    <s v="SC-20095"/>
    <s v="Sanjit Chand"/>
    <x v="0"/>
    <s v="United States"/>
    <x v="3"/>
    <x v="1"/>
    <n v="94521"/>
    <x v="1"/>
    <s v="FUR-CH-10000225"/>
    <x v="0"/>
    <x v="1"/>
    <s v="Global Geo Office Task Chair, Gray"/>
    <n v="129.56800000000001"/>
    <n v="2"/>
    <n v="0.2"/>
    <n v="-24.294000000000018"/>
  </r>
  <r>
    <n v="458"/>
    <x v="210"/>
    <x v="0"/>
    <x v="182"/>
    <d v="2013-10-02T00:00:00"/>
    <s v="Standard Class"/>
    <s v="NF-18385"/>
    <s v="Natalie Fritzler"/>
    <x v="0"/>
    <s v="United States"/>
    <x v="27"/>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x v="27"/>
    <x v="10"/>
    <n v="62521"/>
    <x v="2"/>
    <s v="OFF-EN-10001415"/>
    <x v="1"/>
    <x v="12"/>
    <s v="Staples"/>
    <n v="8.9280000000000008"/>
    <n v="2"/>
    <n v="0.2"/>
    <n v="3.3479999999999999"/>
  </r>
  <r>
    <n v="460"/>
    <x v="211"/>
    <x v="1"/>
    <x v="83"/>
    <d v="2012-12-22T00:00:00"/>
    <s v="Standard Class"/>
    <s v="JH-15985"/>
    <s v="Joseph Holt"/>
    <x v="0"/>
    <s v="United States"/>
    <x v="4"/>
    <x v="4"/>
    <n v="98115"/>
    <x v="1"/>
    <s v="OFF-AP-10002472"/>
    <x v="1"/>
    <x v="9"/>
    <s v="3M Office Air Cleaner"/>
    <n v="103.92"/>
    <n v="4"/>
    <n v="0"/>
    <n v="36.372"/>
  </r>
  <r>
    <n v="461"/>
    <x v="211"/>
    <x v="1"/>
    <x v="83"/>
    <d v="2012-12-22T00:00:00"/>
    <s v="Standard Class"/>
    <s v="JH-15985"/>
    <s v="Joseph Holt"/>
    <x v="0"/>
    <s v="United States"/>
    <x v="4"/>
    <x v="4"/>
    <n v="98115"/>
    <x v="1"/>
    <s v="TEC-AC-10004571"/>
    <x v="2"/>
    <x v="11"/>
    <s v="Logitech G700s Rechargeable Gaming Mouse"/>
    <n v="899.91"/>
    <n v="9"/>
    <n v="0"/>
    <n v="377.96220000000005"/>
  </r>
  <r>
    <n v="462"/>
    <x v="211"/>
    <x v="1"/>
    <x v="83"/>
    <d v="2012-12-22T00:00:00"/>
    <s v="Standard Class"/>
    <s v="JH-15985"/>
    <s v="Joseph Holt"/>
    <x v="0"/>
    <s v="United States"/>
    <x v="4"/>
    <x v="4"/>
    <n v="98115"/>
    <x v="1"/>
    <s v="OFF-BI-10001098"/>
    <x v="1"/>
    <x v="8"/>
    <s v="Acco D-Ring Binder w/DublLock"/>
    <n v="51.311999999999998"/>
    <n v="3"/>
    <n v="0.2"/>
    <n v="18.600599999999996"/>
  </r>
  <r>
    <n v="463"/>
    <x v="212"/>
    <x v="0"/>
    <x v="183"/>
    <d v="2013-04-30T00:00:00"/>
    <s v="Standard Class"/>
    <s v="TN-21040"/>
    <s v="Tanja Norvell"/>
    <x v="2"/>
    <s v="United States"/>
    <x v="42"/>
    <x v="16"/>
    <n v="85023"/>
    <x v="1"/>
    <s v="FUR-FU-10000023"/>
    <x v="0"/>
    <x v="5"/>
    <s v="Eldon Wave Desk Accessories"/>
    <n v="23.56"/>
    <n v="5"/>
    <n v="0.2"/>
    <n v="7.0680000000000005"/>
  </r>
  <r>
    <n v="464"/>
    <x v="212"/>
    <x v="0"/>
    <x v="183"/>
    <d v="2013-04-30T00:00:00"/>
    <s v="Standard Class"/>
    <s v="TN-21040"/>
    <s v="Tanja Norvell"/>
    <x v="2"/>
    <s v="United States"/>
    <x v="42"/>
    <x v="16"/>
    <n v="85023"/>
    <x v="1"/>
    <s v="FUR-TA-10001889"/>
    <x v="0"/>
    <x v="3"/>
    <s v="Bush Advantage Collection Racetrack Conference Table"/>
    <n v="1272.6299999999999"/>
    <n v="6"/>
    <n v="0.5"/>
    <n v="-814.4831999999999"/>
  </r>
  <r>
    <n v="465"/>
    <x v="212"/>
    <x v="0"/>
    <x v="183"/>
    <d v="2013-04-30T00:00:00"/>
    <s v="Standard Class"/>
    <s v="TN-21040"/>
    <s v="Tanja Norvell"/>
    <x v="2"/>
    <s v="United States"/>
    <x v="42"/>
    <x v="16"/>
    <n v="85023"/>
    <x v="1"/>
    <s v="OFF-BI-10000315"/>
    <x v="1"/>
    <x v="8"/>
    <s v="Poly Designer Cover &amp; Back"/>
    <n v="28.484999999999999"/>
    <n v="5"/>
    <n v="0.7"/>
    <n v="-20.888999999999989"/>
  </r>
  <r>
    <n v="466"/>
    <x v="212"/>
    <x v="0"/>
    <x v="183"/>
    <d v="2013-04-30T00:00:00"/>
    <s v="Standard Class"/>
    <s v="TN-21040"/>
    <s v="Tanja Norvell"/>
    <x v="2"/>
    <s v="United States"/>
    <x v="42"/>
    <x v="16"/>
    <n v="85023"/>
    <x v="1"/>
    <s v="OFF-SU-10003505"/>
    <x v="1"/>
    <x v="14"/>
    <s v="Premier Electric Letter Opener"/>
    <n v="185.376"/>
    <n v="2"/>
    <n v="0.2"/>
    <n v="-34.758000000000017"/>
  </r>
  <r>
    <n v="467"/>
    <x v="212"/>
    <x v="0"/>
    <x v="183"/>
    <d v="2013-04-30T00:00:00"/>
    <s v="Standard Class"/>
    <s v="TN-21040"/>
    <s v="Tanja Norvell"/>
    <x v="2"/>
    <s v="United States"/>
    <x v="42"/>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x v="111"/>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x v="112"/>
    <x v="5"/>
    <n v="79109"/>
    <x v="2"/>
    <s v="FUR-BO-10002824"/>
    <x v="0"/>
    <x v="0"/>
    <s v="Bush Mission Pointe Library"/>
    <n v="205.33279999999996"/>
    <n v="2"/>
    <n v="0.32"/>
    <n v="-36.235200000000006"/>
  </r>
  <r>
    <n v="470"/>
    <x v="215"/>
    <x v="0"/>
    <x v="186"/>
    <d v="2013-12-21T00:00:00"/>
    <s v="Second Class"/>
    <s v="CC-12670"/>
    <s v="Craig Carreira"/>
    <x v="0"/>
    <s v="United States"/>
    <x v="22"/>
    <x v="10"/>
    <n v="60610"/>
    <x v="2"/>
    <s v="OFF-BI-10002194"/>
    <x v="1"/>
    <x v="8"/>
    <s v="Cardinal Hold-It CD Pocket"/>
    <n v="4.7879999999999985"/>
    <n v="3"/>
    <n v="0.8"/>
    <n v="-7.9001999999999999"/>
  </r>
  <r>
    <n v="471"/>
    <x v="216"/>
    <x v="1"/>
    <x v="139"/>
    <d v="2012-12-24T00:00:00"/>
    <s v="Standard Class"/>
    <s v="MH-17785"/>
    <s v="Maya Herman"/>
    <x v="1"/>
    <s v="United States"/>
    <x v="113"/>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x v="8"/>
    <x v="1"/>
    <n v="94110"/>
    <x v="1"/>
    <s v="OFF-ST-10002743"/>
    <x v="1"/>
    <x v="4"/>
    <s v="SAFCO Boltless Steel Shelving"/>
    <n v="340.92"/>
    <n v="3"/>
    <n v="0"/>
    <n v="3.4091999999999842"/>
  </r>
  <r>
    <n v="473"/>
    <x v="217"/>
    <x v="2"/>
    <x v="187"/>
    <d v="2011-11-11T00:00:00"/>
    <s v="Second Class"/>
    <s v="JP-15520"/>
    <s v="Jeremy Pistek"/>
    <x v="0"/>
    <s v="United States"/>
    <x v="8"/>
    <x v="1"/>
    <n v="94110"/>
    <x v="1"/>
    <s v="FUR-BO-10001601"/>
    <x v="0"/>
    <x v="0"/>
    <s v="Sauder Mission Library with Doors, Fruitwood Finish"/>
    <n v="222.66599999999997"/>
    <n v="2"/>
    <n v="0.15"/>
    <n v="10.478399999999979"/>
  </r>
  <r>
    <n v="474"/>
    <x v="217"/>
    <x v="2"/>
    <x v="187"/>
    <d v="2011-11-11T00:00:00"/>
    <s v="Second Class"/>
    <s v="JP-15520"/>
    <s v="Jeremy Pistek"/>
    <x v="0"/>
    <s v="United States"/>
    <x v="8"/>
    <x v="1"/>
    <n v="94110"/>
    <x v="1"/>
    <s v="TEC-PH-10002680"/>
    <x v="2"/>
    <x v="7"/>
    <s v="Samsung Galaxy Note 3"/>
    <n v="703.96800000000007"/>
    <n v="4"/>
    <n v="0.2"/>
    <n v="87.995999999999924"/>
  </r>
  <r>
    <n v="475"/>
    <x v="217"/>
    <x v="2"/>
    <x v="187"/>
    <d v="2011-11-11T00:00:00"/>
    <s v="Second Class"/>
    <s v="JP-15520"/>
    <s v="Jeremy Pistek"/>
    <x v="0"/>
    <s v="United States"/>
    <x v="8"/>
    <x v="1"/>
    <n v="94110"/>
    <x v="1"/>
    <s v="OFF-ST-10001321"/>
    <x v="1"/>
    <x v="4"/>
    <s v="Decoflex Hanging Personal Folder File, Blue"/>
    <n v="92.52"/>
    <n v="6"/>
    <n v="0"/>
    <n v="24.980400000000007"/>
  </r>
  <r>
    <n v="476"/>
    <x v="217"/>
    <x v="2"/>
    <x v="187"/>
    <d v="2011-11-11T00:00:00"/>
    <s v="Second Class"/>
    <s v="JP-15520"/>
    <s v="Jeremy Pistek"/>
    <x v="0"/>
    <s v="United States"/>
    <x v="8"/>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x v="8"/>
    <x v="1"/>
    <n v="94110"/>
    <x v="1"/>
    <s v="OFF-PA-10003465"/>
    <x v="1"/>
    <x v="10"/>
    <s v="Xerox 1912"/>
    <n v="94.85"/>
    <n v="5"/>
    <n v="0"/>
    <n v="45.527999999999992"/>
  </r>
  <r>
    <n v="478"/>
    <x v="218"/>
    <x v="0"/>
    <x v="188"/>
    <d v="2013-07-20T00:00:00"/>
    <s v="Standard Class"/>
    <s v="KH-16690"/>
    <s v="Kristen Hastings"/>
    <x v="1"/>
    <s v="United States"/>
    <x v="1"/>
    <x v="1"/>
    <n v="90008"/>
    <x v="1"/>
    <s v="TEC-PH-10000149"/>
    <x v="2"/>
    <x v="7"/>
    <s v="Cisco SPA525G2 IP Phone - Wireless"/>
    <n v="95.76"/>
    <n v="6"/>
    <n v="0.2"/>
    <n v="7.1819999999999951"/>
  </r>
  <r>
    <n v="479"/>
    <x v="219"/>
    <x v="0"/>
    <x v="189"/>
    <d v="2013-11-03T00:00:00"/>
    <s v="Standard Class"/>
    <s v="JE-15475"/>
    <s v="Jeremy Ellison"/>
    <x v="0"/>
    <s v="United States"/>
    <x v="21"/>
    <x v="15"/>
    <n v="12180"/>
    <x v="3"/>
    <s v="FUR-FU-10002671"/>
    <x v="0"/>
    <x v="5"/>
    <s v="Electrix 20W Halogen Replacement Bulb for Zoom-In Desk Lamp"/>
    <n v="40.200000000000003"/>
    <n v="3"/>
    <n v="0"/>
    <n v="19.295999999999999"/>
  </r>
  <r>
    <n v="480"/>
    <x v="220"/>
    <x v="0"/>
    <x v="190"/>
    <d v="2013-07-03T00:00:00"/>
    <s v="Standard Class"/>
    <s v="JG-15805"/>
    <s v="John Grady"/>
    <x v="1"/>
    <s v="United States"/>
    <x v="20"/>
    <x v="15"/>
    <n v="10024"/>
    <x v="3"/>
    <s v="OFF-AR-10003045"/>
    <x v="1"/>
    <x v="6"/>
    <s v="Prang Colored Pencils"/>
    <n v="14.7"/>
    <n v="5"/>
    <n v="0"/>
    <n v="6.6150000000000002"/>
  </r>
  <r>
    <n v="481"/>
    <x v="220"/>
    <x v="0"/>
    <x v="190"/>
    <d v="2013-07-03T00:00:00"/>
    <s v="Standard Class"/>
    <s v="JG-15805"/>
    <s v="John Grady"/>
    <x v="1"/>
    <s v="United States"/>
    <x v="20"/>
    <x v="15"/>
    <n v="10024"/>
    <x v="3"/>
    <s v="OFF-ST-10000689"/>
    <x v="1"/>
    <x v="4"/>
    <s v="Fellowes Strictly Business Drawer File, Letter/Legal Size"/>
    <n v="704.25"/>
    <n v="5"/>
    <n v="0"/>
    <n v="84.51"/>
  </r>
  <r>
    <n v="482"/>
    <x v="221"/>
    <x v="2"/>
    <x v="191"/>
    <d v="2011-10-10T00:00:00"/>
    <s v="Standard Class"/>
    <s v="XP-21865"/>
    <s v="Xylona Preis"/>
    <x v="0"/>
    <s v="United States"/>
    <x v="70"/>
    <x v="1"/>
    <n v="92024"/>
    <x v="1"/>
    <s v="TEC-AC-10001445"/>
    <x v="2"/>
    <x v="11"/>
    <s v="Imation USB 2.0 Swivel Flash Drive USB flash drive - 4 GB - Pink"/>
    <n v="9.09"/>
    <n v="3"/>
    <n v="0"/>
    <n v="1.9088999999999996"/>
  </r>
  <r>
    <n v="483"/>
    <x v="222"/>
    <x v="2"/>
    <x v="192"/>
    <d v="2011-07-27T00:00:00"/>
    <s v="Standard Class"/>
    <s v="EM-14065"/>
    <s v="Erin Mull"/>
    <x v="0"/>
    <s v="United States"/>
    <x v="20"/>
    <x v="15"/>
    <n v="10024"/>
    <x v="3"/>
    <s v="OFF-AR-10002053"/>
    <x v="1"/>
    <x v="6"/>
    <s v="Premium Writing Pencils, Soft, #2 by Central Association for the Blind"/>
    <n v="5.96"/>
    <n v="2"/>
    <n v="0"/>
    <n v="1.6688000000000001"/>
  </r>
  <r>
    <n v="484"/>
    <x v="222"/>
    <x v="2"/>
    <x v="192"/>
    <d v="2011-07-27T00:00:00"/>
    <s v="Standard Class"/>
    <s v="EM-14065"/>
    <s v="Erin Mull"/>
    <x v="0"/>
    <s v="United States"/>
    <x v="20"/>
    <x v="15"/>
    <n v="10024"/>
    <x v="3"/>
    <s v="TEC-AC-10002567"/>
    <x v="2"/>
    <x v="11"/>
    <s v="Logitech G602 Wireless Gaming Mouse"/>
    <n v="159.97999999999999"/>
    <n v="2"/>
    <n v="0"/>
    <n v="57.592799999999997"/>
  </r>
  <r>
    <n v="485"/>
    <x v="223"/>
    <x v="3"/>
    <x v="193"/>
    <d v="2014-06-14T00:00:00"/>
    <s v="First Class"/>
    <s v="MT-18070"/>
    <s v="Michelle Tran"/>
    <x v="2"/>
    <s v="United States"/>
    <x v="1"/>
    <x v="1"/>
    <n v="90045"/>
    <x v="1"/>
    <s v="OFF-LA-10003923"/>
    <x v="1"/>
    <x v="2"/>
    <s v="Alphabetical Labels for Top Tab Filing"/>
    <n v="29.6"/>
    <n v="2"/>
    <n v="0"/>
    <n v="14.8"/>
  </r>
  <r>
    <n v="486"/>
    <x v="223"/>
    <x v="3"/>
    <x v="193"/>
    <d v="2014-06-14T00:00:00"/>
    <s v="First Class"/>
    <s v="MT-18070"/>
    <s v="Michelle Tran"/>
    <x v="2"/>
    <s v="United States"/>
    <x v="1"/>
    <x v="1"/>
    <n v="90045"/>
    <x v="1"/>
    <s v="FUR-BO-10001337"/>
    <x v="0"/>
    <x v="0"/>
    <s v="O'Sullivan Living Dimensions 2-Shelf Bookcases"/>
    <n v="514.16499999999996"/>
    <n v="5"/>
    <n v="0.15"/>
    <n v="-30.24499999999999"/>
  </r>
  <r>
    <n v="487"/>
    <x v="223"/>
    <x v="3"/>
    <x v="193"/>
    <d v="2014-06-14T00:00:00"/>
    <s v="First Class"/>
    <s v="MT-18070"/>
    <s v="Michelle Tran"/>
    <x v="2"/>
    <s v="United States"/>
    <x v="1"/>
    <x v="1"/>
    <n v="90045"/>
    <x v="1"/>
    <s v="TEC-PH-10001924"/>
    <x v="2"/>
    <x v="7"/>
    <s v="iHome FM Clock Radio with Lightning Dock"/>
    <n v="279.95999999999998"/>
    <n v="5"/>
    <n v="0.2"/>
    <n v="17.497500000000016"/>
  </r>
  <r>
    <n v="488"/>
    <x v="224"/>
    <x v="2"/>
    <x v="194"/>
    <d v="2011-10-31T00:00:00"/>
    <s v="First Class"/>
    <s v="SA-20830"/>
    <s v="Sue Ann Reed"/>
    <x v="0"/>
    <s v="United States"/>
    <x v="22"/>
    <x v="10"/>
    <n v="60610"/>
    <x v="2"/>
    <s v="TEC-PH-10001363"/>
    <x v="2"/>
    <x v="7"/>
    <s v="Apple iPhone 5S"/>
    <n v="2735.9520000000002"/>
    <n v="6"/>
    <n v="0.2"/>
    <n v="341.99399999999969"/>
  </r>
  <r>
    <n v="489"/>
    <x v="225"/>
    <x v="2"/>
    <x v="3"/>
    <d v="2011-06-13T00:00:00"/>
    <s v="Second Class"/>
    <s v="CW-11905"/>
    <s v="Carl Weiss"/>
    <x v="2"/>
    <s v="United States"/>
    <x v="114"/>
    <x v="5"/>
    <n v="77340"/>
    <x v="2"/>
    <s v="TEC-PH-10000376"/>
    <x v="2"/>
    <x v="7"/>
    <s v="Square Credit Card Reader"/>
    <n v="7.9920000000000009"/>
    <n v="1"/>
    <n v="0.2"/>
    <n v="0.59940000000000015"/>
  </r>
  <r>
    <n v="490"/>
    <x v="225"/>
    <x v="2"/>
    <x v="3"/>
    <d v="2011-06-13T00:00:00"/>
    <s v="Second Class"/>
    <s v="CW-11905"/>
    <s v="Carl Weiss"/>
    <x v="2"/>
    <s v="United States"/>
    <x v="114"/>
    <x v="5"/>
    <n v="77340"/>
    <x v="2"/>
    <s v="TEC-AC-10000303"/>
    <x v="2"/>
    <x v="11"/>
    <s v="Logitech M510 Wireless Mouse"/>
    <n v="63.984000000000009"/>
    <n v="2"/>
    <n v="0.2"/>
    <n v="10.397399999999998"/>
  </r>
  <r>
    <n v="491"/>
    <x v="225"/>
    <x v="2"/>
    <x v="3"/>
    <d v="2011-06-13T00:00:00"/>
    <s v="Second Class"/>
    <s v="CW-11905"/>
    <s v="Carl Weiss"/>
    <x v="2"/>
    <s v="United States"/>
    <x v="114"/>
    <x v="5"/>
    <n v="77340"/>
    <x v="2"/>
    <s v="OFF-AR-10001953"/>
    <x v="1"/>
    <x v="6"/>
    <s v="Boston 1645 Deluxe Heavier-Duty Electric Pencil Sharpener"/>
    <n v="70.367999999999995"/>
    <n v="2"/>
    <n v="0.2"/>
    <n v="6.1572000000000031"/>
  </r>
  <r>
    <n v="492"/>
    <x v="226"/>
    <x v="2"/>
    <x v="80"/>
    <d v="2011-09-19T00:00:00"/>
    <s v="Standard Class"/>
    <s v="AJ-10960"/>
    <s v="Astrea Jones"/>
    <x v="0"/>
    <s v="United States"/>
    <x v="30"/>
    <x v="15"/>
    <n v="14609"/>
    <x v="3"/>
    <s v="OFF-ST-10001809"/>
    <x v="1"/>
    <x v="4"/>
    <s v="Fellowes Officeware Wire Shelving"/>
    <n v="449.15"/>
    <n v="5"/>
    <n v="0"/>
    <n v="8.9829999999999899"/>
  </r>
  <r>
    <n v="493"/>
    <x v="226"/>
    <x v="2"/>
    <x v="80"/>
    <d v="2011-09-19T00:00:00"/>
    <s v="Standard Class"/>
    <s v="AJ-10960"/>
    <s v="Astrea Jones"/>
    <x v="0"/>
    <s v="United States"/>
    <x v="30"/>
    <x v="15"/>
    <n v="14609"/>
    <x v="3"/>
    <s v="OFF-EN-10003845"/>
    <x v="1"/>
    <x v="12"/>
    <s v="Colored Envelopes"/>
    <n v="11.07"/>
    <n v="3"/>
    <n v="0"/>
    <n v="5.0921999999999992"/>
  </r>
  <r>
    <n v="494"/>
    <x v="227"/>
    <x v="0"/>
    <x v="195"/>
    <d v="2013-05-15T00:00:00"/>
    <s v="Standard Class"/>
    <s v="SS-20590"/>
    <s v="Sonia Sunley"/>
    <x v="0"/>
    <s v="United States"/>
    <x v="4"/>
    <x v="4"/>
    <n v="98115"/>
    <x v="1"/>
    <s v="TEC-AC-10000991"/>
    <x v="2"/>
    <x v="11"/>
    <s v="Sony Micro Vault Click 8 GB USB 2.0 Flash Drive"/>
    <n v="93.98"/>
    <n v="2"/>
    <n v="0"/>
    <n v="13.157200000000003"/>
  </r>
  <r>
    <n v="495"/>
    <x v="228"/>
    <x v="0"/>
    <x v="196"/>
    <d v="2013-03-22T00:00:00"/>
    <s v="Second Class"/>
    <s v="RO-19780"/>
    <s v="Rose O'Brian"/>
    <x v="0"/>
    <s v="United States"/>
    <x v="26"/>
    <x v="18"/>
    <n v="38109"/>
    <x v="0"/>
    <s v="FUR-TA-10001857"/>
    <x v="0"/>
    <x v="3"/>
    <s v="Balt Solid Wood Rectangular Table"/>
    <n v="189.88200000000001"/>
    <n v="3"/>
    <n v="0.4"/>
    <n v="-94.941000000000017"/>
  </r>
  <r>
    <n v="496"/>
    <x v="229"/>
    <x v="1"/>
    <x v="17"/>
    <d v="2012-12-31T00:00:00"/>
    <s v="Standard Class"/>
    <s v="MD-17350"/>
    <s v="Maribeth Dona"/>
    <x v="0"/>
    <s v="United States"/>
    <x v="115"/>
    <x v="36"/>
    <n v="72701"/>
    <x v="0"/>
    <s v="OFF-EN-10001434"/>
    <x v="1"/>
    <x v="12"/>
    <s v="Strathmore #10 Envelopes, Ultimate White"/>
    <n v="105.42"/>
    <n v="2"/>
    <n v="0"/>
    <n v="51.655799999999999"/>
  </r>
  <r>
    <n v="497"/>
    <x v="230"/>
    <x v="0"/>
    <x v="197"/>
    <d v="2013-08-01T00:00:00"/>
    <s v="Standard Class"/>
    <s v="SC-20095"/>
    <s v="Sanjit Chand"/>
    <x v="0"/>
    <s v="United States"/>
    <x v="116"/>
    <x v="1"/>
    <n v="92627"/>
    <x v="1"/>
    <s v="OFF-BI-10002498"/>
    <x v="1"/>
    <x v="8"/>
    <s v="Clear Mylar Reinforcing Strips"/>
    <n v="119.61600000000001"/>
    <n v="8"/>
    <n v="0.2"/>
    <n v="40.370399999999997"/>
  </r>
  <r>
    <n v="498"/>
    <x v="230"/>
    <x v="0"/>
    <x v="197"/>
    <d v="2013-08-01T00:00:00"/>
    <s v="Standard Class"/>
    <s v="SC-20095"/>
    <s v="Sanjit Chand"/>
    <x v="0"/>
    <s v="United States"/>
    <x v="116"/>
    <x v="1"/>
    <n v="92627"/>
    <x v="1"/>
    <s v="FUR-FU-10004864"/>
    <x v="0"/>
    <x v="5"/>
    <s v="Howard Miller 14-1/2&quot; Diameter Chrome Round Wall Clock"/>
    <n v="255.76"/>
    <n v="4"/>
    <n v="0"/>
    <n v="81.843199999999996"/>
  </r>
  <r>
    <n v="499"/>
    <x v="230"/>
    <x v="0"/>
    <x v="197"/>
    <d v="2013-08-01T00:00:00"/>
    <s v="Standard Class"/>
    <s v="SC-20095"/>
    <s v="Sanjit Chand"/>
    <x v="0"/>
    <s v="United States"/>
    <x v="116"/>
    <x v="1"/>
    <n v="92627"/>
    <x v="1"/>
    <s v="FUR-CH-10002602"/>
    <x v="0"/>
    <x v="1"/>
    <s v="DMI Arturo Collection Mission-style Design Wood Chair"/>
    <n v="241.56799999999998"/>
    <n v="2"/>
    <n v="0.2"/>
    <n v="18.11760000000001"/>
  </r>
  <r>
    <n v="500"/>
    <x v="230"/>
    <x v="0"/>
    <x v="197"/>
    <d v="2013-08-01T00:00:00"/>
    <s v="Standard Class"/>
    <s v="SC-20095"/>
    <s v="Sanjit Chand"/>
    <x v="0"/>
    <s v="United States"/>
    <x v="116"/>
    <x v="1"/>
    <n v="92627"/>
    <x v="1"/>
    <s v="FUR-FU-10000073"/>
    <x v="0"/>
    <x v="5"/>
    <s v="Deflect-O Glasstique Clear Desk Accessories"/>
    <n v="69.3"/>
    <n v="9"/>
    <n v="0"/>
    <n v="22.868999999999996"/>
  </r>
  <r>
    <n v="501"/>
    <x v="231"/>
    <x v="0"/>
    <x v="198"/>
    <d v="2013-06-05T00:00:00"/>
    <s v="Standard Class"/>
    <s v="MY-17380"/>
    <s v="Maribeth Yedwab"/>
    <x v="1"/>
    <s v="United States"/>
    <x v="117"/>
    <x v="22"/>
    <n v="80134"/>
    <x v="1"/>
    <s v="OFF-BI-10001670"/>
    <x v="1"/>
    <x v="8"/>
    <s v="Vinyl Sectional Post Binders"/>
    <n v="22.620000000000005"/>
    <n v="2"/>
    <n v="0.7"/>
    <n v="-15.079999999999998"/>
  </r>
  <r>
    <n v="502"/>
    <x v="231"/>
    <x v="0"/>
    <x v="198"/>
    <d v="2013-06-05T00:00:00"/>
    <s v="Standard Class"/>
    <s v="MY-17380"/>
    <s v="Maribeth Yedwab"/>
    <x v="1"/>
    <s v="United States"/>
    <x v="117"/>
    <x v="22"/>
    <n v="80134"/>
    <x v="1"/>
    <s v="OFF-BI-10001658"/>
    <x v="1"/>
    <x v="8"/>
    <s v="GBC Standard Therm-A-Bind Covers"/>
    <n v="14.952000000000004"/>
    <n v="2"/>
    <n v="0.7"/>
    <n v="-11.961599999999997"/>
  </r>
  <r>
    <n v="503"/>
    <x v="231"/>
    <x v="0"/>
    <x v="198"/>
    <d v="2013-06-05T00:00:00"/>
    <s v="Standard Class"/>
    <s v="MY-17380"/>
    <s v="Maribeth Yedwab"/>
    <x v="1"/>
    <s v="United States"/>
    <x v="117"/>
    <x v="22"/>
    <n v="80134"/>
    <x v="1"/>
    <s v="FUR-CH-10001215"/>
    <x v="0"/>
    <x v="1"/>
    <s v="Global Troy Executive Leather Low-Back Tilter"/>
    <n v="801.5680000000001"/>
    <n v="2"/>
    <n v="0.2"/>
    <n v="50.097999999999985"/>
  </r>
  <r>
    <n v="504"/>
    <x v="231"/>
    <x v="0"/>
    <x v="198"/>
    <d v="2013-06-05T00:00:00"/>
    <s v="Standard Class"/>
    <s v="MY-17380"/>
    <s v="Maribeth Yedwab"/>
    <x v="1"/>
    <s v="United States"/>
    <x v="117"/>
    <x v="22"/>
    <n v="80134"/>
    <x v="1"/>
    <s v="OFF-BI-10000831"/>
    <x v="1"/>
    <x v="8"/>
    <s v="Storex Flexible Poly Binders with Double Pockets"/>
    <n v="2.3760000000000003"/>
    <n v="3"/>
    <n v="0.7"/>
    <n v="-1.9007999999999998"/>
  </r>
  <r>
    <n v="505"/>
    <x v="231"/>
    <x v="0"/>
    <x v="198"/>
    <d v="2013-06-05T00:00:00"/>
    <s v="Standard Class"/>
    <s v="MY-17380"/>
    <s v="Maribeth Yedwab"/>
    <x v="1"/>
    <s v="United States"/>
    <x v="117"/>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x v="20"/>
    <x v="15"/>
    <n v="10024"/>
    <x v="3"/>
    <s v="OFF-BI-10003274"/>
    <x v="1"/>
    <x v="8"/>
    <s v="Avery Durable Slant Ring Binders, No Labels"/>
    <n v="15.920000000000002"/>
    <n v="5"/>
    <n v="0.2"/>
    <n v="5.3729999999999993"/>
  </r>
  <r>
    <n v="507"/>
    <x v="233"/>
    <x v="1"/>
    <x v="199"/>
    <d v="2012-03-22T00:00:00"/>
    <s v="Standard Class"/>
    <s v="CM-12385"/>
    <s v="Christopher Martinez"/>
    <x v="0"/>
    <s v="United States"/>
    <x v="118"/>
    <x v="32"/>
    <n v="30318"/>
    <x v="0"/>
    <s v="OFF-AR-10001662"/>
    <x v="1"/>
    <x v="6"/>
    <s v="Rogers Handheld Barrel Pencil Sharpener"/>
    <n v="2.74"/>
    <n v="1"/>
    <n v="0"/>
    <n v="0.73980000000000024"/>
  </r>
  <r>
    <n v="508"/>
    <x v="233"/>
    <x v="1"/>
    <x v="199"/>
    <d v="2012-03-22T00:00:00"/>
    <s v="Standard Class"/>
    <s v="CM-12385"/>
    <s v="Christopher Martinez"/>
    <x v="0"/>
    <s v="United States"/>
    <x v="118"/>
    <x v="32"/>
    <n v="30318"/>
    <x v="0"/>
    <s v="OFF-AR-10003856"/>
    <x v="1"/>
    <x v="6"/>
    <s v="Newell 344"/>
    <n v="8.34"/>
    <n v="3"/>
    <n v="0"/>
    <n v="2.1683999999999997"/>
  </r>
  <r>
    <n v="509"/>
    <x v="233"/>
    <x v="1"/>
    <x v="199"/>
    <d v="2012-03-22T00:00:00"/>
    <s v="Standard Class"/>
    <s v="CM-12385"/>
    <s v="Christopher Martinez"/>
    <x v="0"/>
    <s v="United States"/>
    <x v="118"/>
    <x v="32"/>
    <n v="30318"/>
    <x v="0"/>
    <s v="OFF-ST-10001228"/>
    <x v="1"/>
    <x v="4"/>
    <s v="Personal File Boxes with Fold-Down Carry Handle"/>
    <n v="46.74"/>
    <n v="3"/>
    <n v="0"/>
    <n v="11.684999999999999"/>
  </r>
  <r>
    <n v="510"/>
    <x v="233"/>
    <x v="1"/>
    <x v="199"/>
    <d v="2012-03-22T00:00:00"/>
    <s v="Standard Class"/>
    <s v="CM-12385"/>
    <s v="Christopher Martinez"/>
    <x v="0"/>
    <s v="United States"/>
    <x v="118"/>
    <x v="32"/>
    <n v="30318"/>
    <x v="0"/>
    <s v="OFF-BI-10003527"/>
    <x v="1"/>
    <x v="8"/>
    <s v="Fellowes PB500 Electric Punch Plastic Comb Binding Machine with Manual Bind"/>
    <n v="6354.95"/>
    <n v="5"/>
    <n v="0"/>
    <n v="3177.4749999999999"/>
  </r>
  <r>
    <n v="511"/>
    <x v="234"/>
    <x v="3"/>
    <x v="200"/>
    <d v="2014-11-28T00:00:00"/>
    <s v="First Class"/>
    <s v="LS-17245"/>
    <s v="Lynn Smith"/>
    <x v="0"/>
    <s v="United States"/>
    <x v="119"/>
    <x v="25"/>
    <n v="64118"/>
    <x v="2"/>
    <s v="FUR-FU-10001290"/>
    <x v="0"/>
    <x v="5"/>
    <s v="Executive Impressions Supervisor Wall Clock"/>
    <n v="126.30000000000001"/>
    <n v="3"/>
    <n v="0"/>
    <n v="40.415999999999997"/>
  </r>
  <r>
    <n v="512"/>
    <x v="234"/>
    <x v="3"/>
    <x v="200"/>
    <d v="2014-11-28T00:00:00"/>
    <s v="First Class"/>
    <s v="LS-17245"/>
    <s v="Lynn Smith"/>
    <x v="0"/>
    <s v="United States"/>
    <x v="119"/>
    <x v="25"/>
    <n v="64118"/>
    <x v="2"/>
    <s v="TEC-AC-10002399"/>
    <x v="2"/>
    <x v="11"/>
    <s v="SanDisk Cruzer 32 GB USB Flash Drive"/>
    <n v="38.04"/>
    <n v="2"/>
    <n v="0"/>
    <n v="12.172799999999999"/>
  </r>
  <r>
    <n v="513"/>
    <x v="235"/>
    <x v="0"/>
    <x v="201"/>
    <d v="2013-10-24T00:00:00"/>
    <s v="First Class"/>
    <s v="LF-17185"/>
    <s v="Luke Foster"/>
    <x v="0"/>
    <s v="United States"/>
    <x v="46"/>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x v="1"/>
    <x v="1"/>
    <n v="90049"/>
    <x v="1"/>
    <s v="OFF-AR-10003811"/>
    <x v="1"/>
    <x v="6"/>
    <s v="Newell 327"/>
    <n v="6.63"/>
    <n v="3"/>
    <n v="0"/>
    <n v="1.7901"/>
  </r>
  <r>
    <n v="515"/>
    <x v="236"/>
    <x v="3"/>
    <x v="202"/>
    <d v="2014-12-26T00:00:00"/>
    <s v="Standard Class"/>
    <s v="BN-11515"/>
    <s v="Bradley Nguyen"/>
    <x v="0"/>
    <s v="United States"/>
    <x v="1"/>
    <x v="1"/>
    <n v="90049"/>
    <x v="1"/>
    <s v="OFF-AR-10001246"/>
    <x v="1"/>
    <x v="6"/>
    <s v="Newell 317"/>
    <n v="5.88"/>
    <n v="2"/>
    <n v="0"/>
    <n v="1.7051999999999996"/>
  </r>
  <r>
    <n v="516"/>
    <x v="237"/>
    <x v="3"/>
    <x v="203"/>
    <d v="2014-01-28T00:00:00"/>
    <s v="Standard Class"/>
    <s v="AD-10180"/>
    <s v="Alan Dominguez"/>
    <x v="2"/>
    <s v="United States"/>
    <x v="120"/>
    <x v="37"/>
    <n v="59405"/>
    <x v="1"/>
    <s v="TEC-CO-10003236"/>
    <x v="2"/>
    <x v="16"/>
    <s v="Canon Image Class D660 Copier"/>
    <n v="2999.95"/>
    <n v="5"/>
    <n v="0"/>
    <n v="1379.9769999999999"/>
  </r>
  <r>
    <n v="517"/>
    <x v="237"/>
    <x v="3"/>
    <x v="203"/>
    <d v="2014-01-28T00:00:00"/>
    <s v="Standard Class"/>
    <s v="AD-10180"/>
    <s v="Alan Dominguez"/>
    <x v="2"/>
    <s v="United States"/>
    <x v="120"/>
    <x v="37"/>
    <n v="59405"/>
    <x v="1"/>
    <s v="OFF-ST-10004507"/>
    <x v="1"/>
    <x v="4"/>
    <s v="Advantus Rolling Storage Box"/>
    <n v="51.449999999999996"/>
    <n v="3"/>
    <n v="0"/>
    <n v="13.891499999999999"/>
  </r>
  <r>
    <n v="518"/>
    <x v="237"/>
    <x v="3"/>
    <x v="203"/>
    <d v="2014-01-28T00:00:00"/>
    <s v="Standard Class"/>
    <s v="AD-10180"/>
    <s v="Alan Dominguez"/>
    <x v="2"/>
    <s v="United States"/>
    <x v="120"/>
    <x v="37"/>
    <n v="59405"/>
    <x v="1"/>
    <s v="OFF-PA-10001667"/>
    <x v="1"/>
    <x v="10"/>
    <s v="Great White Multi-Use Recycled Paper (20Lb. and 84 Bright)"/>
    <n v="11.96"/>
    <n v="2"/>
    <n v="0"/>
    <n v="5.3819999999999997"/>
  </r>
  <r>
    <n v="519"/>
    <x v="237"/>
    <x v="3"/>
    <x v="203"/>
    <d v="2014-01-28T00:00:00"/>
    <s v="Standard Class"/>
    <s v="AD-10180"/>
    <s v="Alan Dominguez"/>
    <x v="2"/>
    <s v="United States"/>
    <x v="120"/>
    <x v="37"/>
    <n v="59405"/>
    <x v="1"/>
    <s v="OFF-ST-10004459"/>
    <x v="1"/>
    <x v="4"/>
    <s v="Tennsco Single-Tier Lockers"/>
    <n v="1126.02"/>
    <n v="3"/>
    <n v="0"/>
    <n v="56.300999999999988"/>
  </r>
  <r>
    <n v="520"/>
    <x v="238"/>
    <x v="1"/>
    <x v="204"/>
    <d v="2012-03-26T00:00:00"/>
    <s v="Standard Class"/>
    <s v="DB-13210"/>
    <s v="Dean Braden"/>
    <x v="0"/>
    <s v="United States"/>
    <x v="12"/>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x v="12"/>
    <x v="5"/>
    <n v="77041"/>
    <x v="2"/>
    <s v="OFF-ST-10000736"/>
    <x v="1"/>
    <x v="4"/>
    <s v="Carina Double Wide Media Storage Towers in Natural &amp; Black"/>
    <n v="129.56800000000001"/>
    <n v="2"/>
    <n v="0.2"/>
    <n v="-25.91360000000001"/>
  </r>
  <r>
    <n v="522"/>
    <x v="238"/>
    <x v="1"/>
    <x v="204"/>
    <d v="2012-03-26T00:00:00"/>
    <s v="Standard Class"/>
    <s v="DB-13210"/>
    <s v="Dean Braden"/>
    <x v="0"/>
    <s v="United States"/>
    <x v="12"/>
    <x v="5"/>
    <n v="77041"/>
    <x v="2"/>
    <s v="OFF-BI-10000285"/>
    <x v="1"/>
    <x v="8"/>
    <s v="XtraLife ClearVue Slant-D Ring Binders by Cardinal"/>
    <n v="14.111999999999997"/>
    <n v="9"/>
    <n v="0.8"/>
    <n v="-21.167999999999999"/>
  </r>
  <r>
    <n v="523"/>
    <x v="239"/>
    <x v="3"/>
    <x v="205"/>
    <d v="2014-01-26T00:00:00"/>
    <s v="First Class"/>
    <s v="MC-17605"/>
    <s v="Matt Connell"/>
    <x v="1"/>
    <s v="United States"/>
    <x v="66"/>
    <x v="12"/>
    <n v="48234"/>
    <x v="2"/>
    <s v="FUR-TA-10001857"/>
    <x v="0"/>
    <x v="3"/>
    <s v="Balt Solid Wood Rectangular Table"/>
    <n v="210.98"/>
    <n v="2"/>
    <n v="0"/>
    <n v="21.097999999999985"/>
  </r>
  <r>
    <n v="524"/>
    <x v="240"/>
    <x v="0"/>
    <x v="206"/>
    <d v="2013-05-24T00:00:00"/>
    <s v="First Class"/>
    <s v="LH-17155"/>
    <s v="Logan Haushalter"/>
    <x v="0"/>
    <s v="United States"/>
    <x v="1"/>
    <x v="1"/>
    <n v="90032"/>
    <x v="1"/>
    <s v="TEC-PH-10003555"/>
    <x v="2"/>
    <x v="7"/>
    <s v="Motorola HK250 Universal Bluetooth Headset"/>
    <n v="55.176000000000002"/>
    <n v="3"/>
    <n v="0.2"/>
    <n v="-12.414599999999997"/>
  </r>
  <r>
    <n v="525"/>
    <x v="240"/>
    <x v="0"/>
    <x v="206"/>
    <d v="2013-05-24T00:00:00"/>
    <s v="First Class"/>
    <s v="LH-17155"/>
    <s v="Logan Haushalter"/>
    <x v="0"/>
    <s v="United States"/>
    <x v="1"/>
    <x v="1"/>
    <n v="90032"/>
    <x v="1"/>
    <s v="TEC-AC-10003832"/>
    <x v="2"/>
    <x v="11"/>
    <s v="Imation 16GB Mini TravelDrive USB 2.0 Flash Drive"/>
    <n v="66.260000000000005"/>
    <n v="2"/>
    <n v="0"/>
    <n v="27.166600000000003"/>
  </r>
  <r>
    <n v="526"/>
    <x v="241"/>
    <x v="1"/>
    <x v="207"/>
    <d v="2013-01-02T00:00:00"/>
    <s v="Standard Class"/>
    <s v="BD-11605"/>
    <s v="Brian Dahlen"/>
    <x v="0"/>
    <s v="United States"/>
    <x v="104"/>
    <x v="31"/>
    <n v="1841"/>
    <x v="3"/>
    <s v="OFF-FA-10002815"/>
    <x v="1"/>
    <x v="13"/>
    <s v="Staples"/>
    <n v="22.200000000000003"/>
    <n v="5"/>
    <n v="0"/>
    <n v="10.434000000000001"/>
  </r>
  <r>
    <n v="527"/>
    <x v="242"/>
    <x v="3"/>
    <x v="208"/>
    <d v="2014-10-27T00:00:00"/>
    <s v="Standard Class"/>
    <s v="PH-18790"/>
    <s v="Patricia Hirasaki"/>
    <x v="2"/>
    <s v="United States"/>
    <x v="121"/>
    <x v="2"/>
    <n v="33801"/>
    <x v="0"/>
    <s v="FUR-CH-10003379"/>
    <x v="0"/>
    <x v="1"/>
    <s v="Global Commerce Series High-Back Swivel/Tilt Chairs"/>
    <n v="683.95200000000011"/>
    <n v="3"/>
    <n v="0.2"/>
    <n v="42.746999999999986"/>
  </r>
  <r>
    <n v="528"/>
    <x v="242"/>
    <x v="3"/>
    <x v="208"/>
    <d v="2014-10-27T00:00:00"/>
    <s v="Standard Class"/>
    <s v="PH-18790"/>
    <s v="Patricia Hirasaki"/>
    <x v="2"/>
    <s v="United States"/>
    <x v="121"/>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x v="10"/>
    <x v="9"/>
    <n v="19134"/>
    <x v="3"/>
    <s v="OFF-ST-10004963"/>
    <x v="1"/>
    <x v="4"/>
    <s v="Eldon Gobal File Keepers"/>
    <n v="36.336000000000006"/>
    <n v="3"/>
    <n v="0.2"/>
    <n v="-7.2672000000000043"/>
  </r>
  <r>
    <n v="530"/>
    <x v="243"/>
    <x v="1"/>
    <x v="37"/>
    <d v="2012-09-07T00:00:00"/>
    <s v="Standard Class"/>
    <s v="MG-18145"/>
    <s v="Mike Gockenbach"/>
    <x v="0"/>
    <s v="United States"/>
    <x v="10"/>
    <x v="9"/>
    <n v="19134"/>
    <x v="3"/>
    <s v="OFF-SU-10002881"/>
    <x v="1"/>
    <x v="14"/>
    <s v="Martin Yale Chadless Opener Electric Letter Opener"/>
    <n v="666.24800000000005"/>
    <n v="1"/>
    <n v="0.2"/>
    <n v="-149.9058"/>
  </r>
  <r>
    <n v="531"/>
    <x v="243"/>
    <x v="1"/>
    <x v="37"/>
    <d v="2012-09-07T00:00:00"/>
    <s v="Standard Class"/>
    <s v="MG-18145"/>
    <s v="Mike Gockenbach"/>
    <x v="0"/>
    <s v="United States"/>
    <x v="10"/>
    <x v="9"/>
    <n v="19134"/>
    <x v="3"/>
    <s v="OFF-EN-10001335"/>
    <x v="1"/>
    <x v="12"/>
    <s v="White Business Envelopes with Contemporary Seam, Recycled White Business Envelopes"/>
    <n v="52.512"/>
    <n v="6"/>
    <n v="0.2"/>
    <n v="19.692"/>
  </r>
  <r>
    <n v="532"/>
    <x v="244"/>
    <x v="1"/>
    <x v="209"/>
    <d v="2012-11-09T00:00:00"/>
    <s v="Second Class"/>
    <s v="KB-16240"/>
    <s v="Karen Bern"/>
    <x v="1"/>
    <s v="United States"/>
    <x v="1"/>
    <x v="1"/>
    <n v="90036"/>
    <x v="1"/>
    <s v="FUR-CH-10000595"/>
    <x v="0"/>
    <x v="1"/>
    <s v="Safco Contoured Stacking Chairs"/>
    <n v="190.72000000000003"/>
    <n v="1"/>
    <n v="0.2"/>
    <n v="11.919999999999987"/>
  </r>
  <r>
    <n v="533"/>
    <x v="245"/>
    <x v="3"/>
    <x v="210"/>
    <d v="2014-09-12T00:00:00"/>
    <s v="Standard Class"/>
    <s v="JC-15340"/>
    <s v="Jasper Cacioppo"/>
    <x v="0"/>
    <s v="United States"/>
    <x v="1"/>
    <x v="1"/>
    <n v="90032"/>
    <x v="1"/>
    <s v="FUR-FU-10000448"/>
    <x v="0"/>
    <x v="5"/>
    <s v="Tenex Chairmats For Use With Carpeted Floors"/>
    <n v="47.94"/>
    <n v="3"/>
    <n v="0"/>
    <n v="2.3969999999999985"/>
  </r>
  <r>
    <n v="534"/>
    <x v="246"/>
    <x v="0"/>
    <x v="211"/>
    <d v="2013-06-02T00:00:00"/>
    <s v="Second Class"/>
    <s v="RL-19615"/>
    <s v="Rob Lucas"/>
    <x v="0"/>
    <s v="United States"/>
    <x v="122"/>
    <x v="19"/>
    <n v="36116"/>
    <x v="0"/>
    <s v="TEC-PH-10000984"/>
    <x v="2"/>
    <x v="7"/>
    <s v="Panasonic KX-TG9471B"/>
    <n v="979.95"/>
    <n v="5"/>
    <n v="0"/>
    <n v="274.38600000000008"/>
  </r>
  <r>
    <n v="535"/>
    <x v="246"/>
    <x v="0"/>
    <x v="211"/>
    <d v="2013-06-02T00:00:00"/>
    <s v="Second Class"/>
    <s v="RL-19615"/>
    <s v="Rob Lucas"/>
    <x v="0"/>
    <s v="United States"/>
    <x v="122"/>
    <x v="19"/>
    <n v="36116"/>
    <x v="0"/>
    <s v="OFF-BI-10002557"/>
    <x v="1"/>
    <x v="8"/>
    <s v="Presstex Flexible Ring Binders"/>
    <n v="22.75"/>
    <n v="5"/>
    <n v="0"/>
    <n v="11.375"/>
  </r>
  <r>
    <n v="536"/>
    <x v="247"/>
    <x v="0"/>
    <x v="212"/>
    <d v="2013-07-17T00:00:00"/>
    <s v="Standard Class"/>
    <s v="AA-10375"/>
    <s v="Allen Armold"/>
    <x v="0"/>
    <s v="United States"/>
    <x v="123"/>
    <x v="16"/>
    <n v="85204"/>
    <x v="1"/>
    <s v="OFF-ST-10001325"/>
    <x v="1"/>
    <x v="4"/>
    <s v="Sterilite Officeware Hinged File Box"/>
    <n v="16.768000000000001"/>
    <n v="2"/>
    <n v="0.2"/>
    <n v="1.4672000000000001"/>
  </r>
  <r>
    <n v="537"/>
    <x v="248"/>
    <x v="3"/>
    <x v="213"/>
    <d v="2014-09-09T00:00:00"/>
    <s v="Second Class"/>
    <s v="EP-13915"/>
    <s v="Emily Phan"/>
    <x v="0"/>
    <s v="United States"/>
    <x v="22"/>
    <x v="10"/>
    <n v="60653"/>
    <x v="2"/>
    <s v="OFF-BI-10002429"/>
    <x v="1"/>
    <x v="8"/>
    <s v="Premier Elliptical Ring Binder, Black"/>
    <n v="42.615999999999993"/>
    <n v="7"/>
    <n v="0.8"/>
    <n v="-68.185600000000022"/>
  </r>
  <r>
    <n v="538"/>
    <x v="249"/>
    <x v="1"/>
    <x v="155"/>
    <d v="2012-12-08T00:00:00"/>
    <s v="Standard Class"/>
    <s v="MP-17470"/>
    <s v="Mark Packer"/>
    <x v="2"/>
    <s v="United States"/>
    <x v="20"/>
    <x v="15"/>
    <n v="10009"/>
    <x v="3"/>
    <s v="OFF-BI-10004528"/>
    <x v="1"/>
    <x v="8"/>
    <s v="Cardinal Poly Pocket Divider Pockets for Ring Binders"/>
    <n v="10.752000000000001"/>
    <n v="4"/>
    <n v="0.2"/>
    <n v="3.359999999999999"/>
  </r>
  <r>
    <n v="539"/>
    <x v="250"/>
    <x v="1"/>
    <x v="214"/>
    <d v="2012-12-11T00:00:00"/>
    <s v="Standard Class"/>
    <s v="DK-12985"/>
    <s v="Darren Koutras"/>
    <x v="0"/>
    <s v="United States"/>
    <x v="0"/>
    <x v="0"/>
    <n v="42420"/>
    <x v="0"/>
    <s v="OFF-AP-10001271"/>
    <x v="1"/>
    <x v="9"/>
    <s v="Eureka The Boss Cordless Rechargeable Stick Vac"/>
    <n v="152.94"/>
    <n v="3"/>
    <n v="0"/>
    <n v="41.293800000000005"/>
  </r>
  <r>
    <n v="540"/>
    <x v="250"/>
    <x v="1"/>
    <x v="214"/>
    <d v="2012-12-11T00:00:00"/>
    <s v="Standard Class"/>
    <s v="DK-12985"/>
    <s v="Darren Koutras"/>
    <x v="0"/>
    <s v="United States"/>
    <x v="0"/>
    <x v="0"/>
    <n v="42420"/>
    <x v="0"/>
    <s v="FUR-CH-10002647"/>
    <x v="0"/>
    <x v="1"/>
    <s v="Situations Contoured Folding Chairs, 4/Set"/>
    <n v="283.92"/>
    <n v="4"/>
    <n v="0"/>
    <n v="70.980000000000018"/>
  </r>
  <r>
    <n v="541"/>
    <x v="251"/>
    <x v="2"/>
    <x v="215"/>
    <d v="2011-02-04T00:00:00"/>
    <s v="First Class"/>
    <s v="BD-11500"/>
    <s v="Bradley Drucker"/>
    <x v="0"/>
    <s v="United States"/>
    <x v="124"/>
    <x v="6"/>
    <n v="54302"/>
    <x v="2"/>
    <s v="TEC-AC-10001432"/>
    <x v="2"/>
    <x v="11"/>
    <s v="Enermax Aurora Lite Keyboard"/>
    <n v="468.90000000000003"/>
    <n v="6"/>
    <n v="0"/>
    <n v="206.31600000000006"/>
  </r>
  <r>
    <n v="542"/>
    <x v="252"/>
    <x v="0"/>
    <x v="216"/>
    <d v="2013-07-18T00:00:00"/>
    <s v="First Class"/>
    <s v="ES-14080"/>
    <s v="Erin Smith"/>
    <x v="1"/>
    <s v="United States"/>
    <x v="93"/>
    <x v="16"/>
    <n v="85705"/>
    <x v="1"/>
    <s v="TEC-PH-10002262"/>
    <x v="2"/>
    <x v="7"/>
    <s v="LG Electronics Tone+ HBS-730 Bluetooth Headset"/>
    <n v="380.86400000000003"/>
    <n v="8"/>
    <n v="0.2"/>
    <n v="38.086400000000026"/>
  </r>
  <r>
    <n v="543"/>
    <x v="253"/>
    <x v="1"/>
    <x v="217"/>
    <d v="2012-12-23T00:00:00"/>
    <s v="Standard Class"/>
    <s v="LM-17065"/>
    <s v="Liz MacKendrick"/>
    <x v="0"/>
    <s v="United States"/>
    <x v="24"/>
    <x v="24"/>
    <n v="45503"/>
    <x v="3"/>
    <s v="OFF-ST-10001809"/>
    <x v="1"/>
    <x v="4"/>
    <s v="Fellowes Officeware Wire Shelving"/>
    <n v="646.77600000000007"/>
    <n v="9"/>
    <n v="0.2"/>
    <n v="-145.52460000000002"/>
  </r>
  <r>
    <n v="544"/>
    <x v="254"/>
    <x v="2"/>
    <x v="218"/>
    <d v="2011-05-16T00:00:00"/>
    <s v="Standard Class"/>
    <s v="PG-18895"/>
    <s v="Paul Gonzalez"/>
    <x v="0"/>
    <s v="United States"/>
    <x v="5"/>
    <x v="5"/>
    <n v="76106"/>
    <x v="2"/>
    <s v="TEC-AC-10001465"/>
    <x v="2"/>
    <x v="11"/>
    <s v="SanDisk Cruzer 64 GB USB Flash Drive"/>
    <n v="58.112000000000002"/>
    <n v="2"/>
    <n v="0.2"/>
    <n v="7.263999999999994"/>
  </r>
  <r>
    <n v="545"/>
    <x v="254"/>
    <x v="2"/>
    <x v="218"/>
    <d v="2011-05-16T00:00:00"/>
    <s v="Standard Class"/>
    <s v="PG-18895"/>
    <s v="Paul Gonzalez"/>
    <x v="0"/>
    <s v="United States"/>
    <x v="5"/>
    <x v="5"/>
    <n v="76106"/>
    <x v="2"/>
    <s v="TEC-PH-10002597"/>
    <x v="2"/>
    <x v="7"/>
    <s v="Xblue XB-1670-86 X16 Small Office Telephone - Titanium"/>
    <n v="100.792"/>
    <n v="1"/>
    <n v="0.2"/>
    <n v="6.2995000000000019"/>
  </r>
  <r>
    <n v="546"/>
    <x v="254"/>
    <x v="2"/>
    <x v="218"/>
    <d v="2011-05-16T00:00:00"/>
    <s v="Standard Class"/>
    <s v="PG-18895"/>
    <s v="Paul Gonzalez"/>
    <x v="0"/>
    <s v="United States"/>
    <x v="5"/>
    <x v="5"/>
    <n v="76106"/>
    <x v="2"/>
    <s v="FUR-FU-10000723"/>
    <x v="0"/>
    <x v="5"/>
    <s v="Deflect-o EconoMat Studded, No Bevel Mat for Low Pile Carpeting"/>
    <n v="66.112000000000009"/>
    <n v="4"/>
    <n v="0.6"/>
    <n v="-84.292799999999986"/>
  </r>
  <r>
    <n v="547"/>
    <x v="255"/>
    <x v="3"/>
    <x v="123"/>
    <d v="2014-11-23T00:00:00"/>
    <s v="First Class"/>
    <s v="AS-10135"/>
    <s v="Adrian Shami"/>
    <x v="2"/>
    <s v="United States"/>
    <x v="20"/>
    <x v="15"/>
    <n v="10035"/>
    <x v="3"/>
    <s v="OFF-BI-10000404"/>
    <x v="1"/>
    <x v="8"/>
    <s v="Avery Printable Repositionable Plastic Tabs"/>
    <n v="41.28"/>
    <n v="6"/>
    <n v="0.2"/>
    <n v="13.931999999999999"/>
  </r>
  <r>
    <n v="548"/>
    <x v="255"/>
    <x v="3"/>
    <x v="123"/>
    <d v="2014-11-23T00:00:00"/>
    <s v="First Class"/>
    <s v="AS-10135"/>
    <s v="Adrian Shami"/>
    <x v="2"/>
    <s v="United States"/>
    <x v="20"/>
    <x v="15"/>
    <n v="10035"/>
    <x v="3"/>
    <s v="OFF-PA-10002986"/>
    <x v="1"/>
    <x v="10"/>
    <s v="Xerox 1898"/>
    <n v="13.36"/>
    <n v="2"/>
    <n v="0"/>
    <n v="6.4127999999999998"/>
  </r>
  <r>
    <n v="549"/>
    <x v="256"/>
    <x v="1"/>
    <x v="219"/>
    <d v="2012-11-17T00:00:00"/>
    <s v="Second Class"/>
    <s v="DK-13225"/>
    <s v="Dean Katz"/>
    <x v="1"/>
    <s v="United States"/>
    <x v="22"/>
    <x v="10"/>
    <n v="60653"/>
    <x v="2"/>
    <s v="OFF-ST-10000604"/>
    <x v="1"/>
    <x v="4"/>
    <s v="Home/Office Personal File Carts"/>
    <n v="250.27199999999999"/>
    <n v="9"/>
    <n v="0.2"/>
    <n v="15.641999999999982"/>
  </r>
  <r>
    <n v="550"/>
    <x v="256"/>
    <x v="1"/>
    <x v="219"/>
    <d v="2012-11-17T00:00:00"/>
    <s v="Second Class"/>
    <s v="DK-13225"/>
    <s v="Dean Katz"/>
    <x v="1"/>
    <s v="United States"/>
    <x v="22"/>
    <x v="10"/>
    <n v="60653"/>
    <x v="2"/>
    <s v="OFF-BI-10004738"/>
    <x v="1"/>
    <x v="8"/>
    <s v="Flexible Leather- Look Classic Collection Ring Binder"/>
    <n v="11.363999999999997"/>
    <n v="3"/>
    <n v="0.8"/>
    <n v="-17.045999999999999"/>
  </r>
  <r>
    <n v="551"/>
    <x v="256"/>
    <x v="1"/>
    <x v="219"/>
    <d v="2012-11-17T00:00:00"/>
    <s v="Second Class"/>
    <s v="DK-13225"/>
    <s v="Dean Katz"/>
    <x v="1"/>
    <s v="United States"/>
    <x v="22"/>
    <x v="10"/>
    <n v="60653"/>
    <x v="2"/>
    <s v="OFF-SU-10001935"/>
    <x v="1"/>
    <x v="14"/>
    <s v="Staples"/>
    <n v="8.7200000000000006"/>
    <n v="5"/>
    <n v="0.2"/>
    <n v="-1.7440000000000015"/>
  </r>
  <r>
    <n v="552"/>
    <x v="257"/>
    <x v="0"/>
    <x v="173"/>
    <d v="2013-04-18T00:00:00"/>
    <s v="Second Class"/>
    <s v="BD-11320"/>
    <s v="Bill Donatelli"/>
    <x v="0"/>
    <s v="United States"/>
    <x v="8"/>
    <x v="1"/>
    <n v="94110"/>
    <x v="1"/>
    <s v="FUR-CH-10002024"/>
    <x v="0"/>
    <x v="1"/>
    <s v="HON 5400 Series Task Chairs for Big and Tall"/>
    <n v="1121.568"/>
    <n v="2"/>
    <n v="0.2"/>
    <n v="0"/>
  </r>
  <r>
    <n v="553"/>
    <x v="258"/>
    <x v="3"/>
    <x v="220"/>
    <d v="2014-09-13T00:00:00"/>
    <s v="First Class"/>
    <s v="RC-19960"/>
    <s v="Ryan Crowe"/>
    <x v="0"/>
    <s v="United States"/>
    <x v="108"/>
    <x v="2"/>
    <n v="32216"/>
    <x v="0"/>
    <s v="FUR-FU-10003039"/>
    <x v="0"/>
    <x v="5"/>
    <s v="Howard Miller 11-1/2&quot; Diameter Grantwood Wall Clock"/>
    <n v="34.504000000000005"/>
    <n v="1"/>
    <n v="0.2"/>
    <n v="6.0381999999999998"/>
  </r>
  <r>
    <n v="554"/>
    <x v="259"/>
    <x v="3"/>
    <x v="221"/>
    <d v="2014-11-29T00:00:00"/>
    <s v="Standard Class"/>
    <s v="GT-14710"/>
    <s v="Greg Tran"/>
    <x v="0"/>
    <s v="United States"/>
    <x v="12"/>
    <x v="5"/>
    <n v="77070"/>
    <x v="2"/>
    <s v="OFF-FA-10004248"/>
    <x v="1"/>
    <x v="13"/>
    <s v="Advantus T-Pin Paper Clips"/>
    <n v="10.824"/>
    <n v="3"/>
    <n v="0.2"/>
    <n v="2.5707"/>
  </r>
  <r>
    <n v="555"/>
    <x v="260"/>
    <x v="3"/>
    <x v="222"/>
    <d v="2014-07-04T00:00:00"/>
    <s v="Second Class"/>
    <s v="DK-13225"/>
    <s v="Dean Katz"/>
    <x v="1"/>
    <s v="United States"/>
    <x v="125"/>
    <x v="1"/>
    <n v="92804"/>
    <x v="1"/>
    <s v="OFF-ST-10001780"/>
    <x v="1"/>
    <x v="4"/>
    <s v="Tennsco 16-Compartment Lockers with Coat Rack"/>
    <n v="1295.78"/>
    <n v="2"/>
    <n v="0"/>
    <n v="310.98720000000003"/>
  </r>
  <r>
    <n v="556"/>
    <x v="261"/>
    <x v="2"/>
    <x v="223"/>
    <d v="2011-03-07T00:00:00"/>
    <s v="Second Class"/>
    <s v="AJ-10945"/>
    <s v="Ashley Jarboe"/>
    <x v="0"/>
    <s v="United States"/>
    <x v="40"/>
    <x v="3"/>
    <n v="28403"/>
    <x v="0"/>
    <s v="OFF-AR-10003560"/>
    <x v="1"/>
    <x v="6"/>
    <s v="Zebra Zazzle Fluorescent Highlighters"/>
    <n v="19.456000000000003"/>
    <n v="4"/>
    <n v="0.2"/>
    <n v="3.4047999999999981"/>
  </r>
  <r>
    <n v="557"/>
    <x v="262"/>
    <x v="0"/>
    <x v="224"/>
    <d v="2013-06-16T00:00:00"/>
    <s v="Standard Class"/>
    <s v="OT-18730"/>
    <s v="Olvera Toch"/>
    <x v="0"/>
    <s v="United States"/>
    <x v="1"/>
    <x v="1"/>
    <n v="90045"/>
    <x v="1"/>
    <s v="OFF-LA-10001297"/>
    <x v="1"/>
    <x v="2"/>
    <s v="Avery 473"/>
    <n v="20.7"/>
    <n v="2"/>
    <n v="0"/>
    <n v="9.9359999999999999"/>
  </r>
  <r>
    <n v="558"/>
    <x v="262"/>
    <x v="0"/>
    <x v="224"/>
    <d v="2013-06-16T00:00:00"/>
    <s v="Standard Class"/>
    <s v="OT-18730"/>
    <s v="Olvera Toch"/>
    <x v="0"/>
    <s v="United States"/>
    <x v="1"/>
    <x v="1"/>
    <n v="90045"/>
    <x v="1"/>
    <s v="FUR-TA-10004256"/>
    <x v="0"/>
    <x v="3"/>
    <s v="Bretford “Just In Time” Height-Adjustable Multi-Task Work Tables"/>
    <n v="1335.68"/>
    <n v="4"/>
    <n v="0.2"/>
    <n v="-217.04800000000017"/>
  </r>
  <r>
    <n v="559"/>
    <x v="262"/>
    <x v="0"/>
    <x v="224"/>
    <d v="2013-06-16T00:00:00"/>
    <s v="Standard Class"/>
    <s v="OT-18730"/>
    <s v="Olvera Toch"/>
    <x v="0"/>
    <s v="United States"/>
    <x v="1"/>
    <x v="1"/>
    <n v="90045"/>
    <x v="1"/>
    <s v="OFF-PA-10003441"/>
    <x v="1"/>
    <x v="10"/>
    <s v="Xerox 226"/>
    <n v="32.400000000000006"/>
    <n v="5"/>
    <n v="0"/>
    <n v="15.552000000000001"/>
  </r>
  <r>
    <n v="560"/>
    <x v="263"/>
    <x v="3"/>
    <x v="225"/>
    <d v="2014-11-23T00:00:00"/>
    <s v="Second Class"/>
    <s v="LP-17080"/>
    <s v="Liz Pelletier"/>
    <x v="0"/>
    <s v="United States"/>
    <x v="8"/>
    <x v="1"/>
    <n v="94110"/>
    <x v="1"/>
    <s v="FUR-FU-10003347"/>
    <x v="0"/>
    <x v="5"/>
    <s v="Coloredge Poster Frame"/>
    <n v="42.599999999999994"/>
    <n v="3"/>
    <n v="0"/>
    <n v="16.614000000000001"/>
  </r>
  <r>
    <n v="561"/>
    <x v="263"/>
    <x v="3"/>
    <x v="225"/>
    <d v="2014-11-23T00:00:00"/>
    <s v="Second Class"/>
    <s v="LP-17080"/>
    <s v="Liz Pelletier"/>
    <x v="0"/>
    <s v="United States"/>
    <x v="8"/>
    <x v="1"/>
    <n v="94110"/>
    <x v="1"/>
    <s v="OFF-BI-10000069"/>
    <x v="1"/>
    <x v="8"/>
    <s v="GBC Prepunched Paper, 19-Hole, for Binding Systems, 24-lb"/>
    <n v="84.056000000000012"/>
    <n v="7"/>
    <n v="0.2"/>
    <n v="27.318199999999983"/>
  </r>
  <r>
    <n v="562"/>
    <x v="264"/>
    <x v="2"/>
    <x v="80"/>
    <d v="2011-09-18T00:00:00"/>
    <s v="Second Class"/>
    <s v="CA-12775"/>
    <s v="Cynthia Arntzen"/>
    <x v="0"/>
    <s v="United States"/>
    <x v="67"/>
    <x v="2"/>
    <n v="33614"/>
    <x v="0"/>
    <s v="OFF-AP-10003914"/>
    <x v="1"/>
    <x v="9"/>
    <s v="Sanitaire Vibra Groomer IR Commercial Upright Vacuum, Replacement Belts"/>
    <n v="13"/>
    <n v="5"/>
    <n v="0.2"/>
    <n v="1.3000000000000007"/>
  </r>
  <r>
    <n v="563"/>
    <x v="264"/>
    <x v="2"/>
    <x v="80"/>
    <d v="2011-09-18T00:00:00"/>
    <s v="Second Class"/>
    <s v="CA-12775"/>
    <s v="Cynthia Arntzen"/>
    <x v="0"/>
    <s v="United States"/>
    <x v="67"/>
    <x v="2"/>
    <n v="33614"/>
    <x v="0"/>
    <s v="FUR-FU-10004020"/>
    <x v="0"/>
    <x v="5"/>
    <s v="Advantus Panel Wall Acrylic Frame"/>
    <n v="13.128"/>
    <n v="3"/>
    <n v="0.2"/>
    <n v="3.7743000000000002"/>
  </r>
  <r>
    <n v="564"/>
    <x v="265"/>
    <x v="1"/>
    <x v="214"/>
    <d v="2012-12-09T00:00:00"/>
    <s v="First Class"/>
    <s v="JF-15490"/>
    <s v="Jeremy Farry"/>
    <x v="0"/>
    <s v="United States"/>
    <x v="4"/>
    <x v="4"/>
    <n v="98105"/>
    <x v="1"/>
    <s v="OFF-FA-10003467"/>
    <x v="1"/>
    <x v="13"/>
    <s v="Alliance Big Bands Rubber Bands, 12/Pack"/>
    <n v="3.96"/>
    <n v="2"/>
    <n v="0"/>
    <n v="0"/>
  </r>
  <r>
    <n v="565"/>
    <x v="265"/>
    <x v="1"/>
    <x v="214"/>
    <d v="2012-12-09T00:00:00"/>
    <s v="First Class"/>
    <s v="JF-15490"/>
    <s v="Jeremy Farry"/>
    <x v="0"/>
    <s v="United States"/>
    <x v="4"/>
    <x v="4"/>
    <n v="98105"/>
    <x v="1"/>
    <s v="OFF-LA-10000634"/>
    <x v="1"/>
    <x v="2"/>
    <s v="Avery 509"/>
    <n v="2.61"/>
    <n v="1"/>
    <n v="0"/>
    <n v="1.2005999999999999"/>
  </r>
  <r>
    <n v="566"/>
    <x v="266"/>
    <x v="3"/>
    <x v="226"/>
    <d v="2014-12-11T00:00:00"/>
    <s v="First Class"/>
    <s v="FP-14320"/>
    <s v="Frank Preis"/>
    <x v="0"/>
    <s v="United States"/>
    <x v="1"/>
    <x v="1"/>
    <n v="90008"/>
    <x v="1"/>
    <s v="TEC-PH-10002496"/>
    <x v="2"/>
    <x v="7"/>
    <s v="Cisco SPA301"/>
    <n v="374.37600000000003"/>
    <n v="3"/>
    <n v="0.2"/>
    <n v="46.796999999999983"/>
  </r>
  <r>
    <n v="567"/>
    <x v="267"/>
    <x v="3"/>
    <x v="172"/>
    <d v="2014-10-09T00:00:00"/>
    <s v="Standard Class"/>
    <s v="EB-13840"/>
    <s v="Ellis Ballard"/>
    <x v="1"/>
    <s v="United States"/>
    <x v="4"/>
    <x v="4"/>
    <n v="98105"/>
    <x v="1"/>
    <s v="OFF-PA-10004530"/>
    <x v="1"/>
    <x v="10"/>
    <s v="Personal Creations Ink Jet Cards and Labels"/>
    <n v="91.84"/>
    <n v="8"/>
    <n v="0"/>
    <n v="45.001600000000003"/>
  </r>
  <r>
    <n v="568"/>
    <x v="267"/>
    <x v="3"/>
    <x v="172"/>
    <d v="2014-10-09T00:00:00"/>
    <s v="Standard Class"/>
    <s v="EB-13840"/>
    <s v="Ellis Ballard"/>
    <x v="1"/>
    <s v="United States"/>
    <x v="4"/>
    <x v="4"/>
    <n v="98105"/>
    <x v="1"/>
    <s v="OFF-BI-10001107"/>
    <x v="1"/>
    <x v="8"/>
    <s v="GBC White Gloss Covers, Plain Front"/>
    <n v="81.088000000000008"/>
    <n v="7"/>
    <n v="0.2"/>
    <n v="27.3672"/>
  </r>
  <r>
    <n v="569"/>
    <x v="267"/>
    <x v="3"/>
    <x v="172"/>
    <d v="2014-10-09T00:00:00"/>
    <s v="Standard Class"/>
    <s v="EB-13840"/>
    <s v="Ellis Ballard"/>
    <x v="1"/>
    <s v="United States"/>
    <x v="4"/>
    <x v="4"/>
    <n v="98105"/>
    <x v="1"/>
    <s v="OFF-PA-10004451"/>
    <x v="1"/>
    <x v="10"/>
    <s v="Xerox 222"/>
    <n v="19.440000000000001"/>
    <n v="3"/>
    <n v="0"/>
    <n v="9.3312000000000008"/>
  </r>
  <r>
    <n v="570"/>
    <x v="267"/>
    <x v="3"/>
    <x v="172"/>
    <d v="2014-10-09T00:00:00"/>
    <s v="Standard Class"/>
    <s v="EB-13840"/>
    <s v="Ellis Ballard"/>
    <x v="1"/>
    <s v="United States"/>
    <x v="4"/>
    <x v="4"/>
    <n v="98105"/>
    <x v="1"/>
    <s v="FUR-CH-10004997"/>
    <x v="0"/>
    <x v="1"/>
    <s v="Hon Every-Day Series Multi-Task Chairs"/>
    <n v="451.15199999999993"/>
    <n v="3"/>
    <n v="0.2"/>
    <n v="0"/>
  </r>
  <r>
    <n v="571"/>
    <x v="268"/>
    <x v="3"/>
    <x v="116"/>
    <d v="2015-01-05T00:00:00"/>
    <s v="Standard Class"/>
    <s v="JF-15415"/>
    <s v="Jennifer Ferguson"/>
    <x v="0"/>
    <s v="United States"/>
    <x v="20"/>
    <x v="15"/>
    <n v="10024"/>
    <x v="3"/>
    <s v="OFF-LA-10001297"/>
    <x v="1"/>
    <x v="2"/>
    <s v="Avery 473"/>
    <n v="72.45"/>
    <n v="7"/>
    <n v="0"/>
    <n v="34.775999999999996"/>
  </r>
  <r>
    <n v="572"/>
    <x v="268"/>
    <x v="3"/>
    <x v="116"/>
    <d v="2015-01-05T00:00:00"/>
    <s v="Standard Class"/>
    <s v="JF-15415"/>
    <s v="Jennifer Ferguson"/>
    <x v="0"/>
    <s v="United States"/>
    <x v="20"/>
    <x v="15"/>
    <n v="10024"/>
    <x v="3"/>
    <s v="OFF-FA-10000585"/>
    <x v="1"/>
    <x v="13"/>
    <s v="OIC Bulk Pack Metal Binder Clips"/>
    <n v="13.96"/>
    <n v="4"/>
    <n v="0"/>
    <n v="6.4215999999999998"/>
  </r>
  <r>
    <n v="573"/>
    <x v="268"/>
    <x v="3"/>
    <x v="116"/>
    <d v="2015-01-05T00:00:00"/>
    <s v="Standard Class"/>
    <s v="JF-15415"/>
    <s v="Jennifer Ferguson"/>
    <x v="0"/>
    <s v="United States"/>
    <x v="20"/>
    <x v="15"/>
    <n v="10024"/>
    <x v="3"/>
    <s v="OFF-BI-10001922"/>
    <x v="1"/>
    <x v="8"/>
    <s v="Storex Dura Pro Binders"/>
    <n v="33.264000000000003"/>
    <n v="7"/>
    <n v="0.2"/>
    <n v="11.226599999999999"/>
  </r>
  <r>
    <n v="574"/>
    <x v="268"/>
    <x v="3"/>
    <x v="116"/>
    <d v="2015-01-05T00:00:00"/>
    <s v="Standard Class"/>
    <s v="JF-15415"/>
    <s v="Jennifer Ferguson"/>
    <x v="0"/>
    <s v="United States"/>
    <x v="20"/>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x v="126"/>
    <x v="4"/>
    <n v="98270"/>
    <x v="1"/>
    <s v="OFF-AR-10003394"/>
    <x v="1"/>
    <x v="6"/>
    <s v="Newell 332"/>
    <n v="8.82"/>
    <n v="3"/>
    <n v="0"/>
    <n v="2.3814000000000002"/>
  </r>
  <r>
    <n v="576"/>
    <x v="270"/>
    <x v="1"/>
    <x v="227"/>
    <d v="2012-09-22T00:00:00"/>
    <s v="Second Class"/>
    <s v="TG-21640"/>
    <s v="Trudy Glocke"/>
    <x v="0"/>
    <s v="United States"/>
    <x v="85"/>
    <x v="1"/>
    <n v="90805"/>
    <x v="1"/>
    <s v="OFF-PA-10004530"/>
    <x v="1"/>
    <x v="10"/>
    <s v="Personal Creations Ink Jet Cards and Labels"/>
    <n v="160.72"/>
    <n v="14"/>
    <n v="0"/>
    <n v="78.752800000000008"/>
  </r>
  <r>
    <n v="577"/>
    <x v="270"/>
    <x v="1"/>
    <x v="227"/>
    <d v="2012-09-22T00:00:00"/>
    <s v="Second Class"/>
    <s v="TG-21640"/>
    <s v="Trudy Glocke"/>
    <x v="0"/>
    <s v="United States"/>
    <x v="85"/>
    <x v="1"/>
    <n v="90805"/>
    <x v="1"/>
    <s v="OFF-PA-10001450"/>
    <x v="1"/>
    <x v="10"/>
    <s v="Rediform S.O.S. Phone Message Books"/>
    <n v="19.920000000000002"/>
    <n v="4"/>
    <n v="0"/>
    <n v="9.7608000000000015"/>
  </r>
  <r>
    <n v="578"/>
    <x v="270"/>
    <x v="1"/>
    <x v="227"/>
    <d v="2012-09-22T00:00:00"/>
    <s v="Second Class"/>
    <s v="TG-21640"/>
    <s v="Trudy Glocke"/>
    <x v="0"/>
    <s v="United States"/>
    <x v="85"/>
    <x v="1"/>
    <n v="90805"/>
    <x v="1"/>
    <s v="OFF-SU-10001574"/>
    <x v="1"/>
    <x v="14"/>
    <s v="Acme Value Line Scissors"/>
    <n v="7.3"/>
    <n v="2"/>
    <n v="0"/>
    <n v="2.1899999999999995"/>
  </r>
  <r>
    <n v="579"/>
    <x v="271"/>
    <x v="3"/>
    <x v="228"/>
    <d v="2014-07-27T00:00:00"/>
    <s v="Standard Class"/>
    <s v="CS-11950"/>
    <s v="Carlos Soltero"/>
    <x v="0"/>
    <s v="United States"/>
    <x v="22"/>
    <x v="10"/>
    <n v="60610"/>
    <x v="2"/>
    <s v="OFF-ST-10002974"/>
    <x v="1"/>
    <x v="4"/>
    <s v="Trav-L-File Heavy-Duty Shuttle II, Black"/>
    <n v="69.712000000000003"/>
    <n v="2"/>
    <n v="0.2"/>
    <n v="8.7139999999999951"/>
  </r>
  <r>
    <n v="580"/>
    <x v="271"/>
    <x v="3"/>
    <x v="228"/>
    <d v="2014-07-27T00:00:00"/>
    <s v="Standard Class"/>
    <s v="CS-11950"/>
    <s v="Carlos Soltero"/>
    <x v="0"/>
    <s v="United States"/>
    <x v="22"/>
    <x v="10"/>
    <n v="60610"/>
    <x v="2"/>
    <s v="FUR-FU-10001475"/>
    <x v="0"/>
    <x v="5"/>
    <s v="Contract Clock, 14&quot;, Brown"/>
    <n v="8.7919999999999998"/>
    <n v="1"/>
    <n v="0.6"/>
    <n v="-5.7148000000000003"/>
  </r>
  <r>
    <n v="581"/>
    <x v="272"/>
    <x v="1"/>
    <x v="229"/>
    <d v="2012-09-14T00:00:00"/>
    <s v="Standard Class"/>
    <s v="CC-12145"/>
    <s v="Charles Crestani"/>
    <x v="0"/>
    <s v="United States"/>
    <x v="1"/>
    <x v="1"/>
    <n v="90004"/>
    <x v="1"/>
    <s v="OFF-SU-10004498"/>
    <x v="1"/>
    <x v="14"/>
    <s v="Martin-Yale Premier Letter Opener"/>
    <n v="51.52"/>
    <n v="4"/>
    <n v="0"/>
    <n v="1.5456000000000003"/>
  </r>
  <r>
    <n v="582"/>
    <x v="273"/>
    <x v="3"/>
    <x v="96"/>
    <d v="2014-12-06T00:00:00"/>
    <s v="Standard Class"/>
    <s v="DV-13465"/>
    <s v="Dianna Vittorini"/>
    <x v="0"/>
    <s v="United States"/>
    <x v="60"/>
    <x v="22"/>
    <n v="80219"/>
    <x v="1"/>
    <s v="TEC-PH-10004977"/>
    <x v="2"/>
    <x v="7"/>
    <s v="GE 30524EE4"/>
    <n v="470.37600000000009"/>
    <n v="3"/>
    <n v="0.2"/>
    <n v="52.917299999999955"/>
  </r>
  <r>
    <n v="583"/>
    <x v="273"/>
    <x v="3"/>
    <x v="96"/>
    <d v="2014-12-06T00:00:00"/>
    <s v="Standard Class"/>
    <s v="DV-13465"/>
    <s v="Dianna Vittorini"/>
    <x v="0"/>
    <s v="United States"/>
    <x v="60"/>
    <x v="22"/>
    <n v="80219"/>
    <x v="1"/>
    <s v="TEC-PH-10000586"/>
    <x v="2"/>
    <x v="7"/>
    <s v="AT&amp;T SB67148 SynJ"/>
    <n v="105.584"/>
    <n v="2"/>
    <n v="0.2"/>
    <n v="9.2386000000000053"/>
  </r>
  <r>
    <n v="584"/>
    <x v="273"/>
    <x v="3"/>
    <x v="96"/>
    <d v="2014-12-06T00:00:00"/>
    <s v="Standard Class"/>
    <s v="DV-13465"/>
    <s v="Dianna Vittorini"/>
    <x v="0"/>
    <s v="United States"/>
    <x v="60"/>
    <x v="22"/>
    <n v="80219"/>
    <x v="1"/>
    <s v="OFF-AP-10000358"/>
    <x v="1"/>
    <x v="9"/>
    <s v="Fellowes Basic Home/Office Series Surge Protectors"/>
    <n v="31.152000000000001"/>
    <n v="3"/>
    <n v="0.2"/>
    <n v="3.5045999999999964"/>
  </r>
  <r>
    <n v="585"/>
    <x v="273"/>
    <x v="3"/>
    <x v="96"/>
    <d v="2014-12-06T00:00:00"/>
    <s v="Standard Class"/>
    <s v="DV-13465"/>
    <s v="Dianna Vittorini"/>
    <x v="0"/>
    <s v="United States"/>
    <x v="60"/>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x v="60"/>
    <x v="22"/>
    <n v="80219"/>
    <x v="1"/>
    <s v="TEC-PH-10001254"/>
    <x v="2"/>
    <x v="7"/>
    <s v="Jabra BIZ 2300 Duo QD Duo Corded Headset"/>
    <n v="406.36799999999999"/>
    <n v="4"/>
    <n v="0.2"/>
    <n v="30.477599999999981"/>
  </r>
  <r>
    <n v="587"/>
    <x v="274"/>
    <x v="1"/>
    <x v="230"/>
    <d v="2012-07-09T00:00:00"/>
    <s v="Standard Class"/>
    <s v="BD-11725"/>
    <s v="Bruce Degenhardt"/>
    <x v="0"/>
    <s v="United States"/>
    <x v="102"/>
    <x v="0"/>
    <n v="40475"/>
    <x v="0"/>
    <s v="FUR-CH-10003956"/>
    <x v="0"/>
    <x v="1"/>
    <s v="Novimex High-Tech Fabric Mesh Task Chair"/>
    <n v="70.98"/>
    <n v="1"/>
    <n v="0"/>
    <n v="4.968599999999995"/>
  </r>
  <r>
    <n v="588"/>
    <x v="274"/>
    <x v="1"/>
    <x v="230"/>
    <d v="2012-07-09T00:00:00"/>
    <s v="Standard Class"/>
    <s v="BD-11725"/>
    <s v="Bruce Degenhardt"/>
    <x v="0"/>
    <s v="United States"/>
    <x v="102"/>
    <x v="0"/>
    <n v="40475"/>
    <x v="0"/>
    <s v="OFF-LA-10003930"/>
    <x v="1"/>
    <x v="2"/>
    <s v="Dot Matrix Printer Tape Reel Labels, White, 5000/Box"/>
    <n v="294.93"/>
    <n v="3"/>
    <n v="0"/>
    <n v="144.51570000000001"/>
  </r>
  <r>
    <n v="589"/>
    <x v="275"/>
    <x v="0"/>
    <x v="231"/>
    <d v="2013-03-25T00:00:00"/>
    <s v="Standard Class"/>
    <s v="ZC-21910"/>
    <s v="Zuschuss Carroll"/>
    <x v="0"/>
    <s v="United States"/>
    <x v="127"/>
    <x v="21"/>
    <n v="97301"/>
    <x v="1"/>
    <s v="TEC-PH-10003800"/>
    <x v="2"/>
    <x v="7"/>
    <s v="i.Sound Portable Power - 8000 mAh"/>
    <n v="84.784000000000006"/>
    <n v="2"/>
    <n v="0.2"/>
    <n v="-20.136200000000006"/>
  </r>
  <r>
    <n v="590"/>
    <x v="275"/>
    <x v="0"/>
    <x v="231"/>
    <d v="2013-03-25T00:00:00"/>
    <s v="Standard Class"/>
    <s v="ZC-21910"/>
    <s v="Zuschuss Carroll"/>
    <x v="0"/>
    <s v="United States"/>
    <x v="127"/>
    <x v="21"/>
    <n v="97301"/>
    <x v="1"/>
    <s v="OFF-PA-10002005"/>
    <x v="1"/>
    <x v="10"/>
    <s v="Xerox 225"/>
    <n v="20.736000000000004"/>
    <n v="4"/>
    <n v="0.2"/>
    <n v="7.2576000000000001"/>
  </r>
  <r>
    <n v="591"/>
    <x v="275"/>
    <x v="0"/>
    <x v="231"/>
    <d v="2013-03-25T00:00:00"/>
    <s v="Standard Class"/>
    <s v="ZC-21910"/>
    <s v="Zuschuss Carroll"/>
    <x v="0"/>
    <s v="United States"/>
    <x v="127"/>
    <x v="21"/>
    <n v="97301"/>
    <x v="1"/>
    <s v="OFF-BI-10002498"/>
    <x v="1"/>
    <x v="8"/>
    <s v="Clear Mylar Reinforcing Strips"/>
    <n v="16.821000000000005"/>
    <n v="3"/>
    <n v="0.7"/>
    <n v="-12.896100000000004"/>
  </r>
  <r>
    <n v="592"/>
    <x v="275"/>
    <x v="0"/>
    <x v="231"/>
    <d v="2013-03-25T00:00:00"/>
    <s v="Standard Class"/>
    <s v="ZC-21910"/>
    <s v="Zuschuss Carroll"/>
    <x v="0"/>
    <s v="United States"/>
    <x v="127"/>
    <x v="21"/>
    <n v="97301"/>
    <x v="1"/>
    <s v="OFF-PA-10004101"/>
    <x v="1"/>
    <x v="10"/>
    <s v="Xerox 1894"/>
    <n v="10.368000000000002"/>
    <n v="2"/>
    <n v="0.2"/>
    <n v="3.6288"/>
  </r>
  <r>
    <n v="593"/>
    <x v="276"/>
    <x v="2"/>
    <x v="232"/>
    <d v="2011-01-14T00:00:00"/>
    <s v="Standard Class"/>
    <s v="MS-17830"/>
    <s v="Melanie Seite"/>
    <x v="0"/>
    <s v="United States"/>
    <x v="128"/>
    <x v="5"/>
    <n v="78041"/>
    <x v="2"/>
    <s v="OFF-AR-10004078"/>
    <x v="1"/>
    <x v="6"/>
    <s v="Newell 312"/>
    <n v="9.3439999999999994"/>
    <n v="2"/>
    <n v="0.2"/>
    <n v="1.1679999999999997"/>
  </r>
  <r>
    <n v="594"/>
    <x v="276"/>
    <x v="2"/>
    <x v="232"/>
    <d v="2011-01-14T00:00:00"/>
    <s v="Standard Class"/>
    <s v="MS-17830"/>
    <s v="Melanie Seite"/>
    <x v="0"/>
    <s v="United States"/>
    <x v="128"/>
    <x v="5"/>
    <n v="78041"/>
    <x v="2"/>
    <s v="TEC-AC-10001266"/>
    <x v="2"/>
    <x v="11"/>
    <s v="Memorex Micro Travel Drive 8 GB"/>
    <n v="31.200000000000003"/>
    <n v="3"/>
    <n v="0.2"/>
    <n v="9.7499999999999964"/>
  </r>
  <r>
    <n v="595"/>
    <x v="277"/>
    <x v="2"/>
    <x v="233"/>
    <d v="2011-08-15T00:00:00"/>
    <s v="Standard Class"/>
    <s v="LR-16915"/>
    <s v="Lena Radford"/>
    <x v="0"/>
    <s v="United States"/>
    <x v="70"/>
    <x v="1"/>
    <n v="92024"/>
    <x v="1"/>
    <s v="OFF-AP-10004708"/>
    <x v="1"/>
    <x v="9"/>
    <s v="Fellowes Superior 10 Outlet Split Surge Protector"/>
    <n v="76.12"/>
    <n v="2"/>
    <n v="0"/>
    <n v="22.074799999999996"/>
  </r>
  <r>
    <n v="596"/>
    <x v="277"/>
    <x v="2"/>
    <x v="233"/>
    <d v="2011-08-15T00:00:00"/>
    <s v="Standard Class"/>
    <s v="LR-16915"/>
    <s v="Lena Radford"/>
    <x v="0"/>
    <s v="United States"/>
    <x v="70"/>
    <x v="1"/>
    <n v="92024"/>
    <x v="1"/>
    <s v="TEC-CO-10004115"/>
    <x v="2"/>
    <x v="16"/>
    <s v="Sharp AL-1530CS Digital Copier"/>
    <n v="1199.9760000000001"/>
    <n v="3"/>
    <n v="0.2"/>
    <n v="434.99130000000002"/>
  </r>
  <r>
    <n v="597"/>
    <x v="277"/>
    <x v="2"/>
    <x v="233"/>
    <d v="2011-08-15T00:00:00"/>
    <s v="Standard Class"/>
    <s v="LR-16915"/>
    <s v="Lena Radford"/>
    <x v="0"/>
    <s v="United States"/>
    <x v="70"/>
    <x v="1"/>
    <n v="92024"/>
    <x v="1"/>
    <s v="TEC-PH-10002398"/>
    <x v="2"/>
    <x v="7"/>
    <s v="AT&amp;T 1070 Corded Phone"/>
    <n v="445.96000000000004"/>
    <n v="5"/>
    <n v="0.2"/>
    <n v="55.744999999999948"/>
  </r>
  <r>
    <n v="598"/>
    <x v="277"/>
    <x v="2"/>
    <x v="233"/>
    <d v="2011-08-15T00:00:00"/>
    <s v="Standard Class"/>
    <s v="LR-16915"/>
    <s v="Lena Radford"/>
    <x v="0"/>
    <s v="United States"/>
    <x v="70"/>
    <x v="1"/>
    <n v="92024"/>
    <x v="1"/>
    <s v="FUR-FU-10001979"/>
    <x v="0"/>
    <x v="5"/>
    <s v="Dana Halogen Swing-Arm Architect Lamp"/>
    <n v="327.76"/>
    <n v="8"/>
    <n v="0"/>
    <n v="91.772800000000018"/>
  </r>
  <r>
    <n v="599"/>
    <x v="278"/>
    <x v="0"/>
    <x v="216"/>
    <d v="2013-07-17T00:00:00"/>
    <s v="First Class"/>
    <s v="TP-21130"/>
    <s v="Theone Pippenger"/>
    <x v="0"/>
    <s v="United States"/>
    <x v="10"/>
    <x v="9"/>
    <n v="19134"/>
    <x v="3"/>
    <s v="OFF-SU-10004115"/>
    <x v="1"/>
    <x v="14"/>
    <s v="Acme Stainless Steel Office Snips"/>
    <n v="11.632"/>
    <n v="2"/>
    <n v="0.2"/>
    <n v="1.0178000000000007"/>
  </r>
  <r>
    <n v="600"/>
    <x v="279"/>
    <x v="0"/>
    <x v="87"/>
    <d v="2013-07-22T00:00:00"/>
    <s v="Standard Class"/>
    <s v="CK-12205"/>
    <s v="Chloris Kastensmidt"/>
    <x v="0"/>
    <s v="United States"/>
    <x v="10"/>
    <x v="9"/>
    <n v="19120"/>
    <x v="3"/>
    <s v="TEC-PH-10001425"/>
    <x v="2"/>
    <x v="7"/>
    <s v="Mophie Juice Pack Helium for iPhone"/>
    <n v="143.98199999999997"/>
    <n v="3"/>
    <n v="0.4"/>
    <n v="-28.796400000000006"/>
  </r>
  <r>
    <n v="601"/>
    <x v="279"/>
    <x v="0"/>
    <x v="87"/>
    <d v="2013-07-22T00:00:00"/>
    <s v="Standard Class"/>
    <s v="CK-12205"/>
    <s v="Chloris Kastensmidt"/>
    <x v="0"/>
    <s v="United States"/>
    <x v="10"/>
    <x v="9"/>
    <n v="19120"/>
    <x v="3"/>
    <s v="TEC-PH-10003963"/>
    <x v="2"/>
    <x v="7"/>
    <s v="GE 2-Jack Phone Line Splitter"/>
    <n v="494.37599999999998"/>
    <n v="4"/>
    <n v="0.4"/>
    <n v="-115.35440000000006"/>
  </r>
  <r>
    <n v="602"/>
    <x v="279"/>
    <x v="0"/>
    <x v="87"/>
    <d v="2013-07-22T00:00:00"/>
    <s v="Standard Class"/>
    <s v="CK-12205"/>
    <s v="Chloris Kastensmidt"/>
    <x v="0"/>
    <s v="United States"/>
    <x v="10"/>
    <x v="9"/>
    <n v="19120"/>
    <x v="3"/>
    <s v="OFF-SU-10001574"/>
    <x v="1"/>
    <x v="14"/>
    <s v="Acme Value Line Scissors"/>
    <n v="5.84"/>
    <n v="2"/>
    <n v="0.2"/>
    <n v="0.72999999999999954"/>
  </r>
  <r>
    <n v="603"/>
    <x v="280"/>
    <x v="2"/>
    <x v="234"/>
    <d v="2011-03-19T00:00:00"/>
    <s v="Standard Class"/>
    <s v="AS-10240"/>
    <s v="Alan Shonely"/>
    <x v="0"/>
    <s v="United States"/>
    <x v="67"/>
    <x v="2"/>
    <n v="33614"/>
    <x v="0"/>
    <s v="OFF-ST-10001490"/>
    <x v="1"/>
    <x v="4"/>
    <s v="Hot File 7-Pocket, Floor Stand"/>
    <n v="142.77600000000001"/>
    <n v="1"/>
    <n v="0.2"/>
    <n v="17.84699999999998"/>
  </r>
  <r>
    <n v="604"/>
    <x v="280"/>
    <x v="2"/>
    <x v="234"/>
    <d v="2011-03-19T00:00:00"/>
    <s v="Standard Class"/>
    <s v="AS-10240"/>
    <s v="Alan Shonely"/>
    <x v="0"/>
    <s v="United States"/>
    <x v="67"/>
    <x v="2"/>
    <n v="33614"/>
    <x v="0"/>
    <s v="FUR-FU-10001756"/>
    <x v="0"/>
    <x v="5"/>
    <s v="Eldon Expressions Desk Accessory, Wood Photo Frame, Mahogany"/>
    <n v="45.695999999999998"/>
    <n v="3"/>
    <n v="0.2"/>
    <n v="5.1407999999999916"/>
  </r>
  <r>
    <n v="605"/>
    <x v="280"/>
    <x v="2"/>
    <x v="234"/>
    <d v="2011-03-19T00:00:00"/>
    <s v="Standard Class"/>
    <s v="AS-10240"/>
    <s v="Alan Shonely"/>
    <x v="0"/>
    <s v="United States"/>
    <x v="67"/>
    <x v="2"/>
    <n v="33614"/>
    <x v="0"/>
    <s v="OFF-BI-10000773"/>
    <x v="1"/>
    <x v="8"/>
    <s v="Insertable Tab Post Binder Dividers"/>
    <n v="7.218"/>
    <n v="3"/>
    <n v="0.7"/>
    <n v="-5.5338000000000012"/>
  </r>
  <r>
    <n v="606"/>
    <x v="280"/>
    <x v="2"/>
    <x v="234"/>
    <d v="2011-03-19T00:00:00"/>
    <s v="Standard Class"/>
    <s v="AS-10240"/>
    <s v="Alan Shonely"/>
    <x v="0"/>
    <s v="United States"/>
    <x v="67"/>
    <x v="2"/>
    <n v="33614"/>
    <x v="0"/>
    <s v="OFF-BI-10001543"/>
    <x v="1"/>
    <x v="8"/>
    <s v="GBC VeloBinder Manual Binding System"/>
    <n v="43.188000000000009"/>
    <n v="4"/>
    <n v="0.7"/>
    <n v="-31.671199999999999"/>
  </r>
  <r>
    <n v="607"/>
    <x v="280"/>
    <x v="2"/>
    <x v="234"/>
    <d v="2011-03-19T00:00:00"/>
    <s v="Standard Class"/>
    <s v="AS-10240"/>
    <s v="Alan Shonely"/>
    <x v="0"/>
    <s v="United States"/>
    <x v="67"/>
    <x v="2"/>
    <n v="33614"/>
    <x v="0"/>
    <s v="OFF-PA-10002120"/>
    <x v="1"/>
    <x v="10"/>
    <s v="Xerox 1889"/>
    <n v="131.904"/>
    <n v="3"/>
    <n v="0.2"/>
    <n v="47.815200000000004"/>
  </r>
  <r>
    <n v="608"/>
    <x v="281"/>
    <x v="2"/>
    <x v="235"/>
    <d v="2011-05-27T00:00:00"/>
    <s v="Standard Class"/>
    <s v="AR-10510"/>
    <s v="Andrew Roberts"/>
    <x v="0"/>
    <s v="United States"/>
    <x v="10"/>
    <x v="9"/>
    <n v="19134"/>
    <x v="3"/>
    <s v="OFF-BI-10000848"/>
    <x v="1"/>
    <x v="8"/>
    <s v="Angle-D Ring Binders"/>
    <n v="3.2820000000000005"/>
    <n v="2"/>
    <n v="0.7"/>
    <n v="-2.6256000000000004"/>
  </r>
  <r>
    <n v="609"/>
    <x v="281"/>
    <x v="2"/>
    <x v="235"/>
    <d v="2011-05-27T00:00:00"/>
    <s v="Standard Class"/>
    <s v="AR-10510"/>
    <s v="Andrew Roberts"/>
    <x v="0"/>
    <s v="United States"/>
    <x v="10"/>
    <x v="9"/>
    <n v="19134"/>
    <x v="3"/>
    <s v="OFF-AR-10001246"/>
    <x v="1"/>
    <x v="6"/>
    <s v="Newell 317"/>
    <n v="21.167999999999999"/>
    <n v="9"/>
    <n v="0.2"/>
    <n v="2.3813999999999984"/>
  </r>
  <r>
    <n v="610"/>
    <x v="281"/>
    <x v="2"/>
    <x v="235"/>
    <d v="2011-05-27T00:00:00"/>
    <s v="Standard Class"/>
    <s v="AR-10510"/>
    <s v="Andrew Roberts"/>
    <x v="0"/>
    <s v="United States"/>
    <x v="10"/>
    <x v="9"/>
    <n v="19134"/>
    <x v="3"/>
    <s v="TEC-PH-10003092"/>
    <x v="2"/>
    <x v="7"/>
    <s v="Motorola L804"/>
    <n v="55.188000000000002"/>
    <n v="2"/>
    <n v="0.4"/>
    <n v="-10.117800000000003"/>
  </r>
  <r>
    <n v="611"/>
    <x v="282"/>
    <x v="0"/>
    <x v="236"/>
    <d v="2013-05-02T00:00:00"/>
    <s v="First Class"/>
    <s v="NB-18655"/>
    <s v="Nona Balk"/>
    <x v="1"/>
    <s v="United States"/>
    <x v="61"/>
    <x v="5"/>
    <n v="75217"/>
    <x v="2"/>
    <s v="TEC-PH-10003012"/>
    <x v="2"/>
    <x v="7"/>
    <s v="Nortel Meridian M3904 Professional Digital phone"/>
    <n v="369.57600000000002"/>
    <n v="3"/>
    <n v="0.2"/>
    <n v="41.577299999999951"/>
  </r>
  <r>
    <n v="612"/>
    <x v="282"/>
    <x v="0"/>
    <x v="236"/>
    <d v="2013-05-02T00:00:00"/>
    <s v="First Class"/>
    <s v="NB-18655"/>
    <s v="Nona Balk"/>
    <x v="1"/>
    <s v="United States"/>
    <x v="61"/>
    <x v="5"/>
    <n v="75217"/>
    <x v="2"/>
    <s v="OFF-LA-10004345"/>
    <x v="1"/>
    <x v="2"/>
    <s v="Avery 493"/>
    <n v="15.712000000000002"/>
    <n v="4"/>
    <n v="0.2"/>
    <n v="5.6955999999999989"/>
  </r>
  <r>
    <n v="613"/>
    <x v="283"/>
    <x v="0"/>
    <x v="108"/>
    <d v="2013-09-14T00:00:00"/>
    <s v="Second Class"/>
    <s v="GD-14590"/>
    <s v="Giulietta Dortch"/>
    <x v="1"/>
    <s v="United States"/>
    <x v="10"/>
    <x v="9"/>
    <n v="19143"/>
    <x v="3"/>
    <s v="OFF-PA-10001204"/>
    <x v="1"/>
    <x v="10"/>
    <s v="Xerox 1972"/>
    <n v="8.4480000000000004"/>
    <n v="2"/>
    <n v="0.2"/>
    <n v="2.6399999999999997"/>
  </r>
  <r>
    <n v="614"/>
    <x v="283"/>
    <x v="0"/>
    <x v="108"/>
    <d v="2013-09-14T00:00:00"/>
    <s v="Second Class"/>
    <s v="GD-14590"/>
    <s v="Giulietta Dortch"/>
    <x v="1"/>
    <s v="United States"/>
    <x v="10"/>
    <x v="9"/>
    <n v="19143"/>
    <x v="3"/>
    <s v="TEC-PH-10004667"/>
    <x v="2"/>
    <x v="7"/>
    <s v="Cisco 8x8 Inc. 6753i IP Business Phone System"/>
    <n v="728.94600000000003"/>
    <n v="9"/>
    <n v="0.4"/>
    <n v="-157.93830000000008"/>
  </r>
  <r>
    <n v="615"/>
    <x v="284"/>
    <x v="3"/>
    <x v="237"/>
    <d v="2014-11-18T00:00:00"/>
    <s v="Second Class"/>
    <s v="CK-12595"/>
    <s v="Clytie Kelty"/>
    <x v="0"/>
    <s v="United States"/>
    <x v="129"/>
    <x v="24"/>
    <n v="43123"/>
    <x v="3"/>
    <s v="TEC-PH-10000011"/>
    <x v="2"/>
    <x v="7"/>
    <s v="PureGear Roll-On Screen Protector"/>
    <n v="119.93999999999998"/>
    <n v="10"/>
    <n v="0.4"/>
    <n v="15.99199999999999"/>
  </r>
  <r>
    <n v="616"/>
    <x v="284"/>
    <x v="3"/>
    <x v="237"/>
    <d v="2014-11-18T00:00:00"/>
    <s v="Second Class"/>
    <s v="CK-12595"/>
    <s v="Clytie Kelty"/>
    <x v="0"/>
    <s v="United States"/>
    <x v="129"/>
    <x v="24"/>
    <n v="43123"/>
    <x v="3"/>
    <s v="OFF-BI-10002949"/>
    <x v="1"/>
    <x v="8"/>
    <s v="Prestige Round Ring Binders"/>
    <n v="3.6480000000000006"/>
    <n v="2"/>
    <n v="0.7"/>
    <n v="-2.7967999999999993"/>
  </r>
  <r>
    <n v="617"/>
    <x v="285"/>
    <x v="3"/>
    <x v="238"/>
    <d v="2014-08-24T00:00:00"/>
    <s v="Second Class"/>
    <s v="NG-18355"/>
    <s v="Nat Gilpin"/>
    <x v="1"/>
    <s v="United States"/>
    <x v="20"/>
    <x v="15"/>
    <n v="10011"/>
    <x v="3"/>
    <s v="FUR-FU-10003849"/>
    <x v="0"/>
    <x v="5"/>
    <s v="DAX Metal Frame, Desktop, Stepped-Edge"/>
    <n v="40.479999999999997"/>
    <n v="2"/>
    <n v="0"/>
    <n v="15.787199999999999"/>
  </r>
  <r>
    <n v="618"/>
    <x v="285"/>
    <x v="3"/>
    <x v="238"/>
    <d v="2014-08-24T00:00:00"/>
    <s v="Second Class"/>
    <s v="NG-18355"/>
    <s v="Nat Gilpin"/>
    <x v="1"/>
    <s v="United States"/>
    <x v="20"/>
    <x v="15"/>
    <n v="10011"/>
    <x v="3"/>
    <s v="FUR-FU-10000010"/>
    <x v="0"/>
    <x v="5"/>
    <s v="DAX Value U-Channel Document Frames, Easel Back"/>
    <n v="9.94"/>
    <n v="2"/>
    <n v="0"/>
    <n v="3.0813999999999995"/>
  </r>
  <r>
    <n v="619"/>
    <x v="285"/>
    <x v="3"/>
    <x v="238"/>
    <d v="2014-08-24T00:00:00"/>
    <s v="Second Class"/>
    <s v="NG-18355"/>
    <s v="Nat Gilpin"/>
    <x v="1"/>
    <s v="United States"/>
    <x v="20"/>
    <x v="15"/>
    <n v="10011"/>
    <x v="3"/>
    <s v="OFF-BI-10002824"/>
    <x v="1"/>
    <x v="8"/>
    <s v="Recycled Easel Ring Binders"/>
    <n v="107.42400000000001"/>
    <n v="9"/>
    <n v="0.2"/>
    <n v="33.569999999999986"/>
  </r>
  <r>
    <n v="620"/>
    <x v="285"/>
    <x v="3"/>
    <x v="238"/>
    <d v="2014-08-24T00:00:00"/>
    <s v="Second Class"/>
    <s v="NG-18355"/>
    <s v="Nat Gilpin"/>
    <x v="1"/>
    <s v="United States"/>
    <x v="20"/>
    <x v="15"/>
    <n v="10011"/>
    <x v="3"/>
    <s v="TEC-PH-10002538"/>
    <x v="2"/>
    <x v="7"/>
    <s v="Grandstream GXP1160 VoIP phone"/>
    <n v="37.909999999999997"/>
    <n v="1"/>
    <n v="0"/>
    <n v="10.993899999999996"/>
  </r>
  <r>
    <n v="621"/>
    <x v="285"/>
    <x v="3"/>
    <x v="238"/>
    <d v="2014-08-24T00:00:00"/>
    <s v="Second Class"/>
    <s v="NG-18355"/>
    <s v="Nat Gilpin"/>
    <x v="1"/>
    <s v="United States"/>
    <x v="20"/>
    <x v="15"/>
    <n v="10011"/>
    <x v="3"/>
    <s v="FUR-FU-10000521"/>
    <x v="0"/>
    <x v="5"/>
    <s v="Seth Thomas 14&quot; Putty-Colored Wall Clock"/>
    <n v="88.02"/>
    <n v="3"/>
    <n v="0"/>
    <n v="27.286199999999994"/>
  </r>
  <r>
    <n v="622"/>
    <x v="286"/>
    <x v="2"/>
    <x v="58"/>
    <d v="2011-12-31T00:00:00"/>
    <s v="Standard Class"/>
    <s v="CA-12265"/>
    <s v="Christina Anderson"/>
    <x v="0"/>
    <s v="United States"/>
    <x v="22"/>
    <x v="10"/>
    <n v="60610"/>
    <x v="2"/>
    <s v="OFF-BI-10002103"/>
    <x v="1"/>
    <x v="8"/>
    <s v="Cardinal Slant-D Ring Binder, Heavy Gauge Vinyl"/>
    <n v="8.6899999999999977"/>
    <n v="5"/>
    <n v="0.8"/>
    <n v="-14.773"/>
  </r>
  <r>
    <n v="623"/>
    <x v="287"/>
    <x v="1"/>
    <x v="239"/>
    <d v="2012-12-03T00:00:00"/>
    <s v="Standard Class"/>
    <s v="SF-20965"/>
    <s v="Sylvia Foulston"/>
    <x v="1"/>
    <s v="United States"/>
    <x v="130"/>
    <x v="12"/>
    <n v="48126"/>
    <x v="2"/>
    <s v="FUR-CH-10004853"/>
    <x v="0"/>
    <x v="1"/>
    <s v="Global Manager's Adjustable Task Chair, Storm"/>
    <n v="301.95999999999998"/>
    <n v="2"/>
    <n v="0"/>
    <n v="87.568399999999968"/>
  </r>
  <r>
    <n v="624"/>
    <x v="287"/>
    <x v="1"/>
    <x v="239"/>
    <d v="2012-12-03T00:00:00"/>
    <s v="Standard Class"/>
    <s v="SF-20965"/>
    <s v="Sylvia Foulston"/>
    <x v="1"/>
    <s v="United States"/>
    <x v="130"/>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x v="130"/>
    <x v="12"/>
    <n v="48126"/>
    <x v="2"/>
    <s v="OFF-ST-10001272"/>
    <x v="1"/>
    <x v="4"/>
    <s v="Mini 13-1/2 Capacity Data Binder Rack, Pearl"/>
    <n v="523.48"/>
    <n v="4"/>
    <n v="0"/>
    <n v="130.87"/>
  </r>
  <r>
    <n v="626"/>
    <x v="287"/>
    <x v="1"/>
    <x v="239"/>
    <d v="2012-12-03T00:00:00"/>
    <s v="Standard Class"/>
    <s v="SF-20965"/>
    <s v="Sylvia Foulston"/>
    <x v="1"/>
    <s v="United States"/>
    <x v="130"/>
    <x v="12"/>
    <n v="48126"/>
    <x v="2"/>
    <s v="OFF-AR-10004042"/>
    <x v="1"/>
    <x v="6"/>
    <s v="BOSTON Model 1800 Electric Pencil Sharpeners, Putty/Woodgrain"/>
    <n v="161.82"/>
    <n v="9"/>
    <n v="0"/>
    <n v="46.927799999999984"/>
  </r>
  <r>
    <n v="627"/>
    <x v="288"/>
    <x v="3"/>
    <x v="175"/>
    <d v="2014-09-20T00:00:00"/>
    <s v="Standard Class"/>
    <s v="MO-17800"/>
    <s v="Meg O'Connel"/>
    <x v="2"/>
    <s v="United States"/>
    <x v="20"/>
    <x v="15"/>
    <n v="10009"/>
    <x v="3"/>
    <s v="FUR-FU-10000221"/>
    <x v="0"/>
    <x v="5"/>
    <s v="Master Caster Door Stop, Brown"/>
    <n v="35.56"/>
    <n v="7"/>
    <n v="0"/>
    <n v="12.090399999999999"/>
  </r>
  <r>
    <n v="628"/>
    <x v="289"/>
    <x v="3"/>
    <x v="240"/>
    <d v="2014-05-24T00:00:00"/>
    <s v="Standard Class"/>
    <s v="AT-10735"/>
    <s v="Annie Thurman"/>
    <x v="0"/>
    <s v="United States"/>
    <x v="4"/>
    <x v="4"/>
    <n v="98115"/>
    <x v="1"/>
    <s v="OFF-AP-10001563"/>
    <x v="1"/>
    <x v="9"/>
    <s v="Belkin Premiere Surge Master II 8-outlet surge protector"/>
    <n v="97.16"/>
    <n v="2"/>
    <n v="0"/>
    <n v="28.176399999999987"/>
  </r>
  <r>
    <n v="629"/>
    <x v="290"/>
    <x v="3"/>
    <x v="94"/>
    <d v="2014-12-22T00:00:00"/>
    <s v="Standard Class"/>
    <s v="LC-17140"/>
    <s v="Logan Currie"/>
    <x v="0"/>
    <s v="United States"/>
    <x v="8"/>
    <x v="1"/>
    <n v="94122"/>
    <x v="1"/>
    <s v="OFF-BI-10000605"/>
    <x v="1"/>
    <x v="8"/>
    <s v="Acco Pressboard Covers with Storage Hooks, 9 1/2&quot; x 11&quot;, Executive Red"/>
    <n v="15.24"/>
    <n v="5"/>
    <n v="0.2"/>
    <n v="5.1434999999999977"/>
  </r>
  <r>
    <n v="630"/>
    <x v="290"/>
    <x v="3"/>
    <x v="94"/>
    <d v="2014-12-22T00:00:00"/>
    <s v="Standard Class"/>
    <s v="LC-17140"/>
    <s v="Logan Currie"/>
    <x v="0"/>
    <s v="United States"/>
    <x v="8"/>
    <x v="1"/>
    <n v="94122"/>
    <x v="1"/>
    <s v="OFF-PA-10002615"/>
    <x v="1"/>
    <x v="10"/>
    <s v="Ampad Gold Fibre Wirebound Steno Books, 6&quot; x 9&quot;, Gregg Ruled"/>
    <n v="13.23"/>
    <n v="3"/>
    <n v="0"/>
    <n v="6.0857999999999999"/>
  </r>
  <r>
    <n v="631"/>
    <x v="291"/>
    <x v="0"/>
    <x v="25"/>
    <d v="2013-12-14T00:00:00"/>
    <s v="Second Class"/>
    <s v="FM-14380"/>
    <s v="Fred McMath"/>
    <x v="0"/>
    <s v="United States"/>
    <x v="34"/>
    <x v="22"/>
    <n v="80013"/>
    <x v="1"/>
    <s v="OFF-ST-10001963"/>
    <x v="1"/>
    <x v="4"/>
    <s v="Tennsco Regal Shelving Units"/>
    <n v="243.38400000000001"/>
    <n v="3"/>
    <n v="0.2"/>
    <n v="-51.719100000000012"/>
  </r>
  <r>
    <n v="632"/>
    <x v="291"/>
    <x v="0"/>
    <x v="25"/>
    <d v="2013-12-14T00:00:00"/>
    <s v="Second Class"/>
    <s v="FM-14380"/>
    <s v="Fred McMath"/>
    <x v="0"/>
    <s v="United States"/>
    <x v="34"/>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x v="34"/>
    <x v="22"/>
    <n v="80013"/>
    <x v="1"/>
    <s v="TEC-PH-10002103"/>
    <x v="2"/>
    <x v="7"/>
    <s v="Jabra SPEAK 410"/>
    <n v="300.76799999999997"/>
    <n v="4"/>
    <n v="0.2"/>
    <n v="30.076800000000006"/>
  </r>
  <r>
    <n v="634"/>
    <x v="292"/>
    <x v="3"/>
    <x v="241"/>
    <d v="2014-09-27T00:00:00"/>
    <s v="Second Class"/>
    <s v="BD-11605"/>
    <s v="Brian Dahlen"/>
    <x v="0"/>
    <s v="United States"/>
    <x v="100"/>
    <x v="2"/>
    <n v="33180"/>
    <x v="0"/>
    <s v="TEC-AC-10002857"/>
    <x v="2"/>
    <x v="11"/>
    <s v="Verbatim 25 GB 6x Blu-ray Single Layer Recordable Disc, 1/Pack"/>
    <n v="17.880000000000003"/>
    <n v="3"/>
    <n v="0.2"/>
    <n v="2.458499999999999"/>
  </r>
  <r>
    <n v="635"/>
    <x v="292"/>
    <x v="3"/>
    <x v="241"/>
    <d v="2014-09-27T00:00:00"/>
    <s v="Second Class"/>
    <s v="BD-11605"/>
    <s v="Brian Dahlen"/>
    <x v="0"/>
    <s v="United States"/>
    <x v="100"/>
    <x v="2"/>
    <n v="33180"/>
    <x v="0"/>
    <s v="OFF-LA-10003930"/>
    <x v="1"/>
    <x v="2"/>
    <s v="Dot Matrix Printer Tape Reel Labels, White, 5000/Box"/>
    <n v="235.94400000000002"/>
    <n v="3"/>
    <n v="0.2"/>
    <n v="85.529700000000005"/>
  </r>
  <r>
    <n v="636"/>
    <x v="293"/>
    <x v="1"/>
    <x v="242"/>
    <d v="2012-10-09T00:00:00"/>
    <s v="Second Class"/>
    <s v="DJ-13420"/>
    <s v="Denny Joy"/>
    <x v="1"/>
    <s v="United States"/>
    <x v="131"/>
    <x v="32"/>
    <n v="31088"/>
    <x v="0"/>
    <s v="FUR-CH-10001482"/>
    <x v="0"/>
    <x v="1"/>
    <s v="Office Star - Mesh Screen back chair with Vinyl seat"/>
    <n v="392.93999999999994"/>
    <n v="3"/>
    <n v="0"/>
    <n v="43.223399999999984"/>
  </r>
  <r>
    <n v="637"/>
    <x v="294"/>
    <x v="0"/>
    <x v="243"/>
    <d v="2013-08-22T00:00:00"/>
    <s v="Standard Class"/>
    <s v="ME-17725"/>
    <s v="Max Engle"/>
    <x v="0"/>
    <s v="United States"/>
    <x v="34"/>
    <x v="22"/>
    <n v="80013"/>
    <x v="1"/>
    <s v="OFF-BI-10001989"/>
    <x v="1"/>
    <x v="8"/>
    <s v="Premium Transparent Presentation Covers by GBC"/>
    <n v="18.882000000000005"/>
    <n v="3"/>
    <n v="0.7"/>
    <n v="-13.846800000000002"/>
  </r>
  <r>
    <n v="638"/>
    <x v="294"/>
    <x v="0"/>
    <x v="243"/>
    <d v="2013-08-22T00:00:00"/>
    <s v="Standard Class"/>
    <s v="ME-17725"/>
    <s v="Max Engle"/>
    <x v="0"/>
    <s v="United States"/>
    <x v="34"/>
    <x v="22"/>
    <n v="80013"/>
    <x v="1"/>
    <s v="OFF-AP-10003287"/>
    <x v="1"/>
    <x v="9"/>
    <s v="Tripp Lite TLP810NET Broadband Surge for Modem/Fax"/>
    <n v="122.328"/>
    <n v="3"/>
    <n v="0.2"/>
    <n v="12.232799999999997"/>
  </r>
  <r>
    <n v="639"/>
    <x v="295"/>
    <x v="0"/>
    <x v="244"/>
    <d v="2013-05-26T00:00:00"/>
    <s v="Standard Class"/>
    <s v="RB-19465"/>
    <s v="Rick Bensley"/>
    <x v="2"/>
    <s v="United States"/>
    <x v="132"/>
    <x v="1"/>
    <n v="94591"/>
    <x v="1"/>
    <s v="FUR-FU-10000576"/>
    <x v="0"/>
    <x v="5"/>
    <s v="Luxo Professional Fluorescent Magnifier Lamp with Clamp-Mount Base"/>
    <n v="1049.2"/>
    <n v="5"/>
    <n v="0"/>
    <n v="272.79200000000003"/>
  </r>
  <r>
    <n v="640"/>
    <x v="295"/>
    <x v="0"/>
    <x v="244"/>
    <d v="2013-05-26T00:00:00"/>
    <s v="Standard Class"/>
    <s v="RB-19465"/>
    <s v="Rick Bensley"/>
    <x v="2"/>
    <s v="United States"/>
    <x v="132"/>
    <x v="1"/>
    <n v="94591"/>
    <x v="1"/>
    <s v="OFF-BI-10004728"/>
    <x v="1"/>
    <x v="8"/>
    <s v="Wilson Jones Turn Tabs Binder Tool for Ring Binders"/>
    <n v="15.424000000000001"/>
    <n v="4"/>
    <n v="0.2"/>
    <n v="5.0128000000000004"/>
  </r>
  <r>
    <n v="641"/>
    <x v="296"/>
    <x v="0"/>
    <x v="122"/>
    <d v="2013-12-23T00:00:00"/>
    <s v="Standard Class"/>
    <s v="JD-16150"/>
    <s v="Justin Deggeller"/>
    <x v="1"/>
    <s v="United States"/>
    <x v="31"/>
    <x v="11"/>
    <n v="55407"/>
    <x v="2"/>
    <s v="FUR-FU-10000732"/>
    <x v="0"/>
    <x v="5"/>
    <s v="Eldon 200 Class Desk Accessories"/>
    <n v="18.84"/>
    <n v="3"/>
    <n v="0"/>
    <n v="6.0287999999999995"/>
  </r>
  <r>
    <n v="642"/>
    <x v="297"/>
    <x v="3"/>
    <x v="245"/>
    <d v="2014-08-04T00:00:00"/>
    <s v="Second Class"/>
    <s v="JL-15835"/>
    <s v="John Lee"/>
    <x v="0"/>
    <s v="United States"/>
    <x v="133"/>
    <x v="1"/>
    <n v="92691"/>
    <x v="1"/>
    <s v="OFF-ST-10000585"/>
    <x v="1"/>
    <x v="4"/>
    <s v="Economy Rollaway Files"/>
    <n v="330.4"/>
    <n v="2"/>
    <n v="0"/>
    <n v="85.903999999999996"/>
  </r>
  <r>
    <n v="643"/>
    <x v="297"/>
    <x v="3"/>
    <x v="245"/>
    <d v="2014-08-04T00:00:00"/>
    <s v="Second Class"/>
    <s v="JL-15835"/>
    <s v="John Lee"/>
    <x v="0"/>
    <s v="United States"/>
    <x v="133"/>
    <x v="1"/>
    <n v="92691"/>
    <x v="1"/>
    <s v="OFF-LA-10002787"/>
    <x v="1"/>
    <x v="2"/>
    <s v="Avery 480"/>
    <n v="26.25"/>
    <n v="7"/>
    <n v="0"/>
    <n v="12.599999999999998"/>
  </r>
  <r>
    <n v="644"/>
    <x v="298"/>
    <x v="3"/>
    <x v="193"/>
    <d v="2014-06-16T00:00:00"/>
    <s v="Standard Class"/>
    <s v="SC-20305"/>
    <s v="Sean Christensen"/>
    <x v="0"/>
    <s v="United States"/>
    <x v="134"/>
    <x v="12"/>
    <n v="48307"/>
    <x v="2"/>
    <s v="TEC-AC-10003832"/>
    <x v="2"/>
    <x v="11"/>
    <s v="Imation 16GB Mini TravelDrive USB 2.0 Flash Drive"/>
    <n v="132.52000000000001"/>
    <n v="4"/>
    <n v="0"/>
    <n v="54.333200000000005"/>
  </r>
  <r>
    <n v="645"/>
    <x v="299"/>
    <x v="3"/>
    <x v="246"/>
    <d v="2014-07-26T00:00:00"/>
    <s v="Standard Class"/>
    <s v="TW-21025"/>
    <s v="Tamara Willingham"/>
    <x v="2"/>
    <s v="United States"/>
    <x v="135"/>
    <x v="30"/>
    <n v="7060"/>
    <x v="3"/>
    <s v="OFF-PA-10001934"/>
    <x v="1"/>
    <x v="10"/>
    <s v="Xerox 1993"/>
    <n v="6.48"/>
    <n v="1"/>
    <n v="0"/>
    <n v="3.1752000000000002"/>
  </r>
  <r>
    <n v="646"/>
    <x v="300"/>
    <x v="3"/>
    <x v="247"/>
    <d v="2015-01-06T00:00:00"/>
    <s v="Standard Class"/>
    <s v="CC-12430"/>
    <s v="Chuck Clark"/>
    <x v="2"/>
    <s v="United States"/>
    <x v="38"/>
    <x v="14"/>
    <n v="47201"/>
    <x v="2"/>
    <s v="OFF-AP-10002457"/>
    <x v="1"/>
    <x v="9"/>
    <s v="Eureka The Boss Plus 12-Amp Hard Box Upright Vacuum, Red"/>
    <n v="209.3"/>
    <n v="2"/>
    <n v="0"/>
    <n v="56.510999999999996"/>
  </r>
  <r>
    <n v="647"/>
    <x v="301"/>
    <x v="0"/>
    <x v="178"/>
    <d v="2013-04-09T00:00:00"/>
    <s v="Standard Class"/>
    <s v="BB-10990"/>
    <s v="Barry Blumstein"/>
    <x v="1"/>
    <s v="United States"/>
    <x v="136"/>
    <x v="16"/>
    <n v="85635"/>
    <x v="1"/>
    <s v="OFF-FA-10003112"/>
    <x v="1"/>
    <x v="13"/>
    <s v="Staples"/>
    <n v="31.560000000000002"/>
    <n v="5"/>
    <n v="0.2"/>
    <n v="9.8624999999999972"/>
  </r>
  <r>
    <n v="648"/>
    <x v="301"/>
    <x v="0"/>
    <x v="178"/>
    <d v="2013-04-09T00:00:00"/>
    <s v="Standard Class"/>
    <s v="BB-10990"/>
    <s v="Barry Blumstein"/>
    <x v="1"/>
    <s v="United States"/>
    <x v="136"/>
    <x v="16"/>
    <n v="85635"/>
    <x v="1"/>
    <s v="OFF-AP-10002350"/>
    <x v="1"/>
    <x v="9"/>
    <s v="Belkin F9H710-06 7 Outlet SurgeMaster Surge Protector"/>
    <n v="30.144000000000002"/>
    <n v="2"/>
    <n v="0.2"/>
    <n v="3.0143999999999993"/>
  </r>
  <r>
    <n v="649"/>
    <x v="302"/>
    <x v="0"/>
    <x v="25"/>
    <d v="2013-12-17T00:00:00"/>
    <s v="Second Class"/>
    <s v="AR-10825"/>
    <s v="Anthony Rawles"/>
    <x v="1"/>
    <s v="United States"/>
    <x v="137"/>
    <x v="4"/>
    <n v="98661"/>
    <x v="1"/>
    <s v="FUR-FU-10001935"/>
    <x v="0"/>
    <x v="5"/>
    <s v="3M Hangers With Command Adhesive"/>
    <n v="14.8"/>
    <n v="4"/>
    <n v="0"/>
    <n v="6.0680000000000014"/>
  </r>
  <r>
    <n v="650"/>
    <x v="302"/>
    <x v="0"/>
    <x v="25"/>
    <d v="2013-12-17T00:00:00"/>
    <s v="Second Class"/>
    <s v="AR-10825"/>
    <s v="Anthony Rawles"/>
    <x v="1"/>
    <s v="United States"/>
    <x v="137"/>
    <x v="4"/>
    <n v="98661"/>
    <x v="1"/>
    <s v="TEC-PH-10003273"/>
    <x v="2"/>
    <x v="7"/>
    <s v="AT&amp;T TR1909W"/>
    <n v="302.37599999999998"/>
    <n v="3"/>
    <n v="0.2"/>
    <n v="22.678200000000018"/>
  </r>
  <r>
    <n v="651"/>
    <x v="302"/>
    <x v="0"/>
    <x v="25"/>
    <d v="2013-12-17T00:00:00"/>
    <s v="Second Class"/>
    <s v="AR-10825"/>
    <s v="Anthony Rawles"/>
    <x v="1"/>
    <s v="United States"/>
    <x v="137"/>
    <x v="4"/>
    <n v="98661"/>
    <x v="1"/>
    <s v="TEC-AC-10001142"/>
    <x v="2"/>
    <x v="11"/>
    <s v="First Data FD10 PIN Pad"/>
    <n v="316"/>
    <n v="4"/>
    <n v="0"/>
    <n v="31.599999999999966"/>
  </r>
  <r>
    <n v="652"/>
    <x v="303"/>
    <x v="0"/>
    <x v="248"/>
    <d v="2013-10-30T00:00:00"/>
    <s v="Standard Class"/>
    <s v="SR-20740"/>
    <s v="Steven Roelle"/>
    <x v="2"/>
    <s v="United States"/>
    <x v="20"/>
    <x v="15"/>
    <n v="10024"/>
    <x v="3"/>
    <s v="OFF-PA-10000482"/>
    <x v="1"/>
    <x v="10"/>
    <s v="Snap-A-Way Black Print Carbonless Ruled Speed Letter, Triplicate"/>
    <n v="379.4"/>
    <n v="10"/>
    <n v="0"/>
    <n v="178.31799999999998"/>
  </r>
  <r>
    <n v="653"/>
    <x v="304"/>
    <x v="3"/>
    <x v="249"/>
    <d v="2014-06-24T00:00:00"/>
    <s v="Standard Class"/>
    <s v="AR-10405"/>
    <s v="Allen Rosenblatt"/>
    <x v="1"/>
    <s v="United States"/>
    <x v="20"/>
    <x v="15"/>
    <n v="10035"/>
    <x v="3"/>
    <s v="OFF-PA-10003892"/>
    <x v="1"/>
    <x v="10"/>
    <s v="Xerox 1943"/>
    <n v="97.82"/>
    <n v="2"/>
    <n v="0"/>
    <n v="45.975399999999993"/>
  </r>
  <r>
    <n v="654"/>
    <x v="304"/>
    <x v="3"/>
    <x v="249"/>
    <d v="2014-06-24T00:00:00"/>
    <s v="Standard Class"/>
    <s v="AR-10405"/>
    <s v="Allen Rosenblatt"/>
    <x v="1"/>
    <s v="United States"/>
    <x v="20"/>
    <x v="15"/>
    <n v="10035"/>
    <x v="3"/>
    <s v="TEC-AC-10001101"/>
    <x v="2"/>
    <x v="11"/>
    <s v="Sony 16GB Class 10 Micro SDHC R40 Memory Card"/>
    <n v="103.12"/>
    <n v="8"/>
    <n v="0"/>
    <n v="10.311999999999998"/>
  </r>
  <r>
    <n v="655"/>
    <x v="305"/>
    <x v="0"/>
    <x v="250"/>
    <d v="2013-08-29T00:00:00"/>
    <s v="Standard Class"/>
    <s v="CR-12730"/>
    <s v="Craig Reiter"/>
    <x v="0"/>
    <s v="United States"/>
    <x v="38"/>
    <x v="24"/>
    <n v="43229"/>
    <x v="3"/>
    <s v="OFF-AP-10002439"/>
    <x v="1"/>
    <x v="9"/>
    <s v="Tripp Lite Isotel 8 Ultra 8 Outlet Metal Surge"/>
    <n v="113.55200000000001"/>
    <n v="2"/>
    <n v="0.2"/>
    <n v="8.5163999999999938"/>
  </r>
  <r>
    <n v="656"/>
    <x v="305"/>
    <x v="0"/>
    <x v="250"/>
    <d v="2013-08-29T00:00:00"/>
    <s v="Standard Class"/>
    <s v="CR-12730"/>
    <s v="Craig Reiter"/>
    <x v="0"/>
    <s v="United States"/>
    <x v="38"/>
    <x v="24"/>
    <n v="43229"/>
    <x v="3"/>
    <s v="OFF-BI-10002827"/>
    <x v="1"/>
    <x v="8"/>
    <s v="Avery Durable Poly Binders"/>
    <n v="3.3180000000000005"/>
    <n v="2"/>
    <n v="0.7"/>
    <n v="-2.6543999999999999"/>
  </r>
  <r>
    <n v="657"/>
    <x v="305"/>
    <x v="0"/>
    <x v="250"/>
    <d v="2013-08-29T00:00:00"/>
    <s v="Standard Class"/>
    <s v="CR-12730"/>
    <s v="Craig Reiter"/>
    <x v="0"/>
    <s v="United States"/>
    <x v="38"/>
    <x v="24"/>
    <n v="43229"/>
    <x v="3"/>
    <s v="OFF-EN-10002230"/>
    <x v="1"/>
    <x v="12"/>
    <s v="Airmail Envelopes"/>
    <n v="134.28800000000001"/>
    <n v="2"/>
    <n v="0.2"/>
    <n v="45.322199999999995"/>
  </r>
  <r>
    <n v="658"/>
    <x v="306"/>
    <x v="0"/>
    <x v="251"/>
    <d v="2013-09-20T00:00:00"/>
    <s v="Same Day"/>
    <s v="EH-14125"/>
    <s v="Eugene Hildebrand"/>
    <x v="2"/>
    <s v="United States"/>
    <x v="34"/>
    <x v="10"/>
    <n v="60505"/>
    <x v="2"/>
    <s v="FUR-CH-10001215"/>
    <x v="0"/>
    <x v="1"/>
    <s v="Global Troy Executive Leather Low-Back Tilter"/>
    <n v="701.37199999999996"/>
    <n v="2"/>
    <n v="0.3"/>
    <n v="-50.098000000000013"/>
  </r>
  <r>
    <n v="659"/>
    <x v="306"/>
    <x v="0"/>
    <x v="251"/>
    <d v="2013-09-20T00:00:00"/>
    <s v="Same Day"/>
    <s v="EH-14125"/>
    <s v="Eugene Hildebrand"/>
    <x v="2"/>
    <s v="United States"/>
    <x v="34"/>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x v="81"/>
    <x v="5"/>
    <n v="76017"/>
    <x v="2"/>
    <s v="OFF-ST-10001490"/>
    <x v="1"/>
    <x v="4"/>
    <s v="Hot File 7-Pocket, Floor Stand"/>
    <n v="999.43200000000002"/>
    <n v="7"/>
    <n v="0.2"/>
    <n v="124.92899999999986"/>
  </r>
  <r>
    <n v="661"/>
    <x v="307"/>
    <x v="1"/>
    <x v="252"/>
    <d v="2012-08-28T00:00:00"/>
    <s v="Standard Class"/>
    <s v="CB-12025"/>
    <s v="Cassandra Brandow"/>
    <x v="0"/>
    <s v="United States"/>
    <x v="81"/>
    <x v="5"/>
    <n v="76017"/>
    <x v="2"/>
    <s v="OFF-ST-10001511"/>
    <x v="1"/>
    <x v="4"/>
    <s v="Space Solutions Commercial Steel Shelving"/>
    <n v="724.08"/>
    <n v="14"/>
    <n v="0.2"/>
    <n v="-135.7650000000001"/>
  </r>
  <r>
    <n v="662"/>
    <x v="307"/>
    <x v="1"/>
    <x v="252"/>
    <d v="2012-08-28T00:00:00"/>
    <s v="Standard Class"/>
    <s v="CB-12025"/>
    <s v="Cassandra Brandow"/>
    <x v="0"/>
    <s v="United States"/>
    <x v="81"/>
    <x v="5"/>
    <n v="76017"/>
    <x v="2"/>
    <s v="FUR-TA-10001768"/>
    <x v="0"/>
    <x v="3"/>
    <s v="Hon Racetrack Conference Tables"/>
    <n v="918.78499999999985"/>
    <n v="5"/>
    <n v="0.3"/>
    <n v="-118.12950000000006"/>
  </r>
  <r>
    <n v="663"/>
    <x v="307"/>
    <x v="1"/>
    <x v="252"/>
    <d v="2012-08-28T00:00:00"/>
    <s v="Standard Class"/>
    <s v="CB-12025"/>
    <s v="Cassandra Brandow"/>
    <x v="0"/>
    <s v="United States"/>
    <x v="81"/>
    <x v="5"/>
    <n v="76017"/>
    <x v="2"/>
    <s v="OFF-BI-10003981"/>
    <x v="1"/>
    <x v="8"/>
    <s v="Avery Durable Plastic 1&quot; Binders"/>
    <n v="2.7239999999999993"/>
    <n v="3"/>
    <n v="0.8"/>
    <n v="-4.2222000000000008"/>
  </r>
  <r>
    <n v="664"/>
    <x v="308"/>
    <x v="0"/>
    <x v="253"/>
    <d v="2013-03-31T00:00:00"/>
    <s v="Standard Class"/>
    <s v="SP-20545"/>
    <s v="Sibella Parks"/>
    <x v="1"/>
    <s v="United States"/>
    <x v="20"/>
    <x v="15"/>
    <n v="10011"/>
    <x v="3"/>
    <s v="OFF-ST-10001522"/>
    <x v="1"/>
    <x v="4"/>
    <s v="Gould Plastics 18-Pocket Panel Bin, 34w x 5-1/4d x 20-1/2h"/>
    <n v="459.95"/>
    <n v="5"/>
    <n v="0"/>
    <n v="18.397999999999968"/>
  </r>
  <r>
    <n v="665"/>
    <x v="309"/>
    <x v="0"/>
    <x v="254"/>
    <d v="2013-11-05T00:00:00"/>
    <s v="Same Day"/>
    <s v="RC-19825"/>
    <s v="Roy Collins"/>
    <x v="0"/>
    <s v="United States"/>
    <x v="103"/>
    <x v="0"/>
    <n v="40214"/>
    <x v="0"/>
    <s v="OFF-FA-10000621"/>
    <x v="1"/>
    <x v="13"/>
    <s v="OIC Colored Binder Clips, Assorted Sizes"/>
    <n v="10.74"/>
    <n v="3"/>
    <n v="0"/>
    <n v="5.2625999999999999"/>
  </r>
  <r>
    <n v="666"/>
    <x v="310"/>
    <x v="3"/>
    <x v="110"/>
    <d v="2014-06-11T00:00:00"/>
    <s v="Second Class"/>
    <s v="TH-21235"/>
    <s v="Tiffany House"/>
    <x v="1"/>
    <s v="United States"/>
    <x v="61"/>
    <x v="5"/>
    <n v="75081"/>
    <x v="2"/>
    <s v="OFF-SU-10004231"/>
    <x v="1"/>
    <x v="14"/>
    <s v="Acme Tagit Stainless Steel Antibacterial Scissors"/>
    <n v="23.76"/>
    <n v="3"/>
    <n v="0.2"/>
    <n v="2.0789999999999997"/>
  </r>
  <r>
    <n v="667"/>
    <x v="310"/>
    <x v="3"/>
    <x v="110"/>
    <d v="2014-06-11T00:00:00"/>
    <s v="Second Class"/>
    <s v="TH-21235"/>
    <s v="Tiffany House"/>
    <x v="1"/>
    <s v="United States"/>
    <x v="61"/>
    <x v="5"/>
    <n v="75081"/>
    <x v="2"/>
    <s v="OFF-PA-10000474"/>
    <x v="1"/>
    <x v="10"/>
    <s v="Staples"/>
    <n v="85.055999999999997"/>
    <n v="3"/>
    <n v="0.2"/>
    <n v="28.706399999999991"/>
  </r>
  <r>
    <n v="668"/>
    <x v="310"/>
    <x v="3"/>
    <x v="110"/>
    <d v="2014-06-11T00:00:00"/>
    <s v="Second Class"/>
    <s v="TH-21235"/>
    <s v="Tiffany House"/>
    <x v="1"/>
    <s v="United States"/>
    <x v="61"/>
    <x v="5"/>
    <n v="75081"/>
    <x v="2"/>
    <s v="TEC-PH-10004042"/>
    <x v="2"/>
    <x v="7"/>
    <s v="ClearOne Communications CHAT 70 OC Speaker Phone"/>
    <n v="381.57600000000002"/>
    <n v="3"/>
    <n v="0.2"/>
    <n v="28.618200000000002"/>
  </r>
  <r>
    <n v="669"/>
    <x v="311"/>
    <x v="2"/>
    <x v="163"/>
    <d v="2011-12-26T00:00:00"/>
    <s v="First Class"/>
    <s v="RP-19390"/>
    <s v="Resi Pölking"/>
    <x v="0"/>
    <s v="United States"/>
    <x v="138"/>
    <x v="24"/>
    <n v="44105"/>
    <x v="3"/>
    <s v="FUR-FU-10003096"/>
    <x v="0"/>
    <x v="5"/>
    <s v="Master Giant Foot Doorstop, Safety Yellow"/>
    <n v="30.36"/>
    <n v="5"/>
    <n v="0.2"/>
    <n v="8.7285000000000004"/>
  </r>
  <r>
    <n v="670"/>
    <x v="312"/>
    <x v="3"/>
    <x v="255"/>
    <d v="2014-06-14T00:00:00"/>
    <s v="Standard Class"/>
    <s v="MO-17800"/>
    <s v="Meg O'Connel"/>
    <x v="2"/>
    <s v="United States"/>
    <x v="22"/>
    <x v="10"/>
    <n v="60653"/>
    <x v="2"/>
    <s v="FUR-FU-10002759"/>
    <x v="0"/>
    <x v="5"/>
    <s v="12-1/2 Diameter Round Wall Clock"/>
    <n v="23.976000000000003"/>
    <n v="3"/>
    <n v="0.6"/>
    <n v="-14.385599999999997"/>
  </r>
  <r>
    <n v="671"/>
    <x v="312"/>
    <x v="3"/>
    <x v="255"/>
    <d v="2014-06-14T00:00:00"/>
    <s v="Standard Class"/>
    <s v="MO-17800"/>
    <s v="Meg O'Connel"/>
    <x v="2"/>
    <s v="United States"/>
    <x v="22"/>
    <x v="10"/>
    <n v="60653"/>
    <x v="2"/>
    <s v="FUR-TA-10000688"/>
    <x v="0"/>
    <x v="3"/>
    <s v="Chromcraft Bull-Nose Wood Round Conference Table Top, Wood Base"/>
    <n v="108.925"/>
    <n v="1"/>
    <n v="0.5"/>
    <n v="-71.890500000000017"/>
  </r>
  <r>
    <n v="672"/>
    <x v="312"/>
    <x v="3"/>
    <x v="255"/>
    <d v="2014-06-14T00:00:00"/>
    <s v="Standard Class"/>
    <s v="MO-17800"/>
    <s v="Meg O'Connel"/>
    <x v="2"/>
    <s v="United States"/>
    <x v="22"/>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x v="94"/>
    <x v="10"/>
    <n v="62301"/>
    <x v="2"/>
    <s v="OFF-AR-10001954"/>
    <x v="1"/>
    <x v="6"/>
    <s v="Newell 331"/>
    <n v="19.559999999999999"/>
    <n v="5"/>
    <n v="0.2"/>
    <n v="1.7115"/>
  </r>
  <r>
    <n v="674"/>
    <x v="314"/>
    <x v="3"/>
    <x v="256"/>
    <d v="2014-12-09T00:00:00"/>
    <s v="First Class"/>
    <s v="RB-19570"/>
    <s v="Rob Beeghly"/>
    <x v="0"/>
    <s v="United States"/>
    <x v="38"/>
    <x v="14"/>
    <n v="47201"/>
    <x v="2"/>
    <s v="OFF-AP-10004532"/>
    <x v="1"/>
    <x v="9"/>
    <s v="Kensington 6 Outlet Guardian Standard Surge Protector"/>
    <n v="61.44"/>
    <n v="3"/>
    <n v="0"/>
    <n v="16.588799999999999"/>
  </r>
  <r>
    <n v="675"/>
    <x v="314"/>
    <x v="3"/>
    <x v="256"/>
    <d v="2014-12-09T00:00:00"/>
    <s v="First Class"/>
    <s v="RB-19570"/>
    <s v="Rob Beeghly"/>
    <x v="0"/>
    <s v="United States"/>
    <x v="38"/>
    <x v="14"/>
    <n v="47201"/>
    <x v="2"/>
    <s v="OFF-PA-10002137"/>
    <x v="1"/>
    <x v="10"/>
    <s v="Southworth 100% Résumé Paper, 24lb."/>
    <n v="38.9"/>
    <n v="5"/>
    <n v="0"/>
    <n v="17.504999999999995"/>
  </r>
  <r>
    <n v="676"/>
    <x v="314"/>
    <x v="3"/>
    <x v="256"/>
    <d v="2014-12-09T00:00:00"/>
    <s v="First Class"/>
    <s v="RB-19570"/>
    <s v="Rob Beeghly"/>
    <x v="0"/>
    <s v="United States"/>
    <x v="38"/>
    <x v="14"/>
    <n v="47201"/>
    <x v="2"/>
    <s v="TEC-AC-10003832"/>
    <x v="2"/>
    <x v="11"/>
    <s v="Imation 16GB Mini TravelDrive USB 2.0 Flash Drive"/>
    <n v="99.390000000000015"/>
    <n v="3"/>
    <n v="0"/>
    <n v="40.749900000000004"/>
  </r>
  <r>
    <n v="677"/>
    <x v="315"/>
    <x v="3"/>
    <x v="257"/>
    <d v="2014-03-24T00:00:00"/>
    <s v="Standard Class"/>
    <s v="CD-11980"/>
    <s v="Carol Darley"/>
    <x v="0"/>
    <s v="United States"/>
    <x v="139"/>
    <x v="5"/>
    <n v="75701"/>
    <x v="2"/>
    <s v="OFF-AP-10000804"/>
    <x v="1"/>
    <x v="9"/>
    <s v="Hoover Portapower Portable Vacuum"/>
    <n v="2.6879999999999997"/>
    <n v="3"/>
    <n v="0.8"/>
    <n v="-7.3920000000000021"/>
  </r>
  <r>
    <n v="678"/>
    <x v="315"/>
    <x v="3"/>
    <x v="257"/>
    <d v="2014-03-24T00:00:00"/>
    <s v="Standard Class"/>
    <s v="CD-11980"/>
    <s v="Carol Darley"/>
    <x v="0"/>
    <s v="United States"/>
    <x v="139"/>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x v="139"/>
    <x v="5"/>
    <n v="75701"/>
    <x v="2"/>
    <s v="FUR-FU-10003553"/>
    <x v="0"/>
    <x v="5"/>
    <s v="Howard Miller 13-1/2&quot; Diameter Rosebrook Wall Clock"/>
    <n v="82.524000000000001"/>
    <n v="3"/>
    <n v="0.6"/>
    <n v="-41.261999999999972"/>
  </r>
  <r>
    <n v="680"/>
    <x v="315"/>
    <x v="3"/>
    <x v="257"/>
    <d v="2014-03-24T00:00:00"/>
    <s v="Standard Class"/>
    <s v="CD-11980"/>
    <s v="Carol Darley"/>
    <x v="0"/>
    <s v="United States"/>
    <x v="139"/>
    <x v="5"/>
    <n v="75701"/>
    <x v="2"/>
    <s v="OFF-BI-10004632"/>
    <x v="1"/>
    <x v="8"/>
    <s v="Ibico Hi-Tech Manual Binding System"/>
    <n v="182.99399999999997"/>
    <n v="3"/>
    <n v="0.8"/>
    <n v="-320.23950000000013"/>
  </r>
  <r>
    <n v="681"/>
    <x v="316"/>
    <x v="0"/>
    <x v="258"/>
    <d v="2013-11-25T00:00:00"/>
    <s v="Standard Class"/>
    <s v="DJ-13630"/>
    <s v="Doug Jacobs"/>
    <x v="0"/>
    <s v="United States"/>
    <x v="20"/>
    <x v="15"/>
    <n v="10024"/>
    <x v="3"/>
    <s v="OFF-BI-10003305"/>
    <x v="1"/>
    <x v="8"/>
    <s v="Avery Hanging File Binders"/>
    <n v="14.352000000000002"/>
    <n v="3"/>
    <n v="0.2"/>
    <n v="4.6643999999999988"/>
  </r>
  <r>
    <n v="682"/>
    <x v="316"/>
    <x v="0"/>
    <x v="258"/>
    <d v="2013-11-25T00:00:00"/>
    <s v="Standard Class"/>
    <s v="DJ-13630"/>
    <s v="Doug Jacobs"/>
    <x v="0"/>
    <s v="United States"/>
    <x v="20"/>
    <x v="15"/>
    <n v="10024"/>
    <x v="3"/>
    <s v="OFF-ST-10002583"/>
    <x v="1"/>
    <x v="4"/>
    <s v="Fellowes Neat Ideas Storage Cubes"/>
    <n v="64.959999999999994"/>
    <n v="2"/>
    <n v="0"/>
    <n v="2.598399999999998"/>
  </r>
  <r>
    <n v="683"/>
    <x v="316"/>
    <x v="0"/>
    <x v="258"/>
    <d v="2013-11-25T00:00:00"/>
    <s v="Standard Class"/>
    <s v="DJ-13630"/>
    <s v="Doug Jacobs"/>
    <x v="0"/>
    <s v="United States"/>
    <x v="20"/>
    <x v="15"/>
    <n v="10024"/>
    <x v="3"/>
    <s v="OFF-ST-10004507"/>
    <x v="1"/>
    <x v="4"/>
    <s v="Advantus Rolling Storage Box"/>
    <n v="68.599999999999994"/>
    <n v="4"/>
    <n v="0"/>
    <n v="18.521999999999998"/>
  </r>
  <r>
    <n v="684"/>
    <x v="317"/>
    <x v="3"/>
    <x v="259"/>
    <d v="2014-11-05T00:00:00"/>
    <s v="Same Day"/>
    <s v="GT-14635"/>
    <s v="Grant Thornton"/>
    <x v="1"/>
    <s v="United States"/>
    <x v="140"/>
    <x v="3"/>
    <n v="27217"/>
    <x v="0"/>
    <s v="TEC-MA-10004125"/>
    <x v="2"/>
    <x v="15"/>
    <s v="Cubify CubeX 3D Printer Triple Head Print"/>
    <n v="7999.98"/>
    <n v="4"/>
    <n v="0.5"/>
    <n v="-3839.9903999999988"/>
  </r>
  <r>
    <n v="685"/>
    <x v="317"/>
    <x v="3"/>
    <x v="259"/>
    <d v="2014-11-05T00:00:00"/>
    <s v="Same Day"/>
    <s v="GT-14635"/>
    <s v="Grant Thornton"/>
    <x v="1"/>
    <s v="United States"/>
    <x v="140"/>
    <x v="3"/>
    <n v="27217"/>
    <x v="0"/>
    <s v="OFF-AP-10002457"/>
    <x v="1"/>
    <x v="9"/>
    <s v="Eureka The Boss Plus 12-Amp Hard Box Upright Vacuum, Red"/>
    <n v="167.44000000000003"/>
    <n v="2"/>
    <n v="0.2"/>
    <n v="14.650999999999989"/>
  </r>
  <r>
    <n v="686"/>
    <x v="318"/>
    <x v="2"/>
    <x v="260"/>
    <d v="2011-07-08T00:00:00"/>
    <s v="First Class"/>
    <s v="MC-17845"/>
    <s v="Michael Chen"/>
    <x v="0"/>
    <s v="United States"/>
    <x v="25"/>
    <x v="35"/>
    <n v="39212"/>
    <x v="0"/>
    <s v="TEC-AC-10003911"/>
    <x v="2"/>
    <x v="11"/>
    <s v="NETGEAR AC1750 Dual Band Gigabit Smart WiFi Router"/>
    <n v="479.97"/>
    <n v="3"/>
    <n v="0"/>
    <n v="163.18979999999999"/>
  </r>
  <r>
    <n v="687"/>
    <x v="318"/>
    <x v="2"/>
    <x v="260"/>
    <d v="2011-07-08T00:00:00"/>
    <s v="First Class"/>
    <s v="MC-17845"/>
    <s v="Michael Chen"/>
    <x v="0"/>
    <s v="United States"/>
    <x v="25"/>
    <x v="35"/>
    <n v="39212"/>
    <x v="0"/>
    <s v="OFF-LA-10001934"/>
    <x v="1"/>
    <x v="2"/>
    <s v="Avery 516"/>
    <n v="14.62"/>
    <n v="2"/>
    <n v="0"/>
    <n v="6.8713999999999995"/>
  </r>
  <r>
    <n v="688"/>
    <x v="318"/>
    <x v="2"/>
    <x v="260"/>
    <d v="2011-07-08T00:00:00"/>
    <s v="First Class"/>
    <s v="MC-17845"/>
    <s v="Michael Chen"/>
    <x v="0"/>
    <s v="United States"/>
    <x v="25"/>
    <x v="35"/>
    <n v="39212"/>
    <x v="0"/>
    <s v="OFF-PA-10000304"/>
    <x v="1"/>
    <x v="10"/>
    <s v="Xerox 1995"/>
    <n v="19.440000000000001"/>
    <n v="3"/>
    <n v="0"/>
    <n v="9.3312000000000008"/>
  </r>
  <r>
    <n v="689"/>
    <x v="319"/>
    <x v="3"/>
    <x v="53"/>
    <d v="2014-12-30T00:00:00"/>
    <s v="Standard Class"/>
    <s v="RA-19285"/>
    <s v="Ralph Arnett"/>
    <x v="0"/>
    <s v="United States"/>
    <x v="20"/>
    <x v="15"/>
    <n v="10035"/>
    <x v="3"/>
    <s v="FUR-BO-10004015"/>
    <x v="0"/>
    <x v="0"/>
    <s v="Bush Andora Bookcase, Maple/Graphite Gray Finish"/>
    <n v="191.98400000000001"/>
    <n v="2"/>
    <n v="0.2"/>
    <n v="4.7995999999999768"/>
  </r>
  <r>
    <n v="690"/>
    <x v="320"/>
    <x v="2"/>
    <x v="261"/>
    <d v="2011-06-23T00:00:00"/>
    <s v="Second Class"/>
    <s v="NP-18325"/>
    <s v="Naresj Patel"/>
    <x v="0"/>
    <s v="United States"/>
    <x v="141"/>
    <x v="17"/>
    <n v="22980"/>
    <x v="0"/>
    <s v="FUR-FU-10004071"/>
    <x v="0"/>
    <x v="5"/>
    <s v="Luxo Professional Magnifying Clamp-On Fluorescent Lamps"/>
    <n v="104.01"/>
    <n v="1"/>
    <n v="0"/>
    <n v="14.561400000000006"/>
  </r>
  <r>
    <n v="691"/>
    <x v="320"/>
    <x v="2"/>
    <x v="261"/>
    <d v="2011-06-23T00:00:00"/>
    <s v="Second Class"/>
    <s v="NP-18325"/>
    <s v="Naresj Patel"/>
    <x v="0"/>
    <s v="United States"/>
    <x v="141"/>
    <x v="17"/>
    <n v="22980"/>
    <x v="0"/>
    <s v="TEC-PH-10002033"/>
    <x v="2"/>
    <x v="7"/>
    <s v="Konftel 250 Conference phone - Charcoal black"/>
    <n v="284.82"/>
    <n v="1"/>
    <n v="0"/>
    <n v="74.053200000000004"/>
  </r>
  <r>
    <n v="692"/>
    <x v="320"/>
    <x v="2"/>
    <x v="261"/>
    <d v="2011-06-23T00:00:00"/>
    <s v="Second Class"/>
    <s v="NP-18325"/>
    <s v="Naresj Patel"/>
    <x v="0"/>
    <s v="United States"/>
    <x v="141"/>
    <x v="17"/>
    <n v="22980"/>
    <x v="0"/>
    <s v="OFF-ST-10002444"/>
    <x v="1"/>
    <x v="4"/>
    <s v="Recycled Eldon Regeneration Jumbo File"/>
    <n v="36.839999999999996"/>
    <n v="3"/>
    <n v="0"/>
    <n v="10.315199999999999"/>
  </r>
  <r>
    <n v="693"/>
    <x v="321"/>
    <x v="1"/>
    <x v="262"/>
    <d v="2012-04-02T00:00:00"/>
    <s v="Standard Class"/>
    <s v="AB-10165"/>
    <s v="Alan Barnes"/>
    <x v="0"/>
    <s v="United States"/>
    <x v="1"/>
    <x v="1"/>
    <n v="90036"/>
    <x v="1"/>
    <s v="TEC-AC-10002253"/>
    <x v="2"/>
    <x v="11"/>
    <s v="Imation Bio 8GB USB Flash Drive Imation Corp"/>
    <n v="166.24"/>
    <n v="1"/>
    <n v="0"/>
    <n v="24.936000000000007"/>
  </r>
  <r>
    <n v="694"/>
    <x v="321"/>
    <x v="1"/>
    <x v="262"/>
    <d v="2012-04-02T00:00:00"/>
    <s v="Standard Class"/>
    <s v="AB-10165"/>
    <s v="Alan Barnes"/>
    <x v="0"/>
    <s v="United States"/>
    <x v="1"/>
    <x v="1"/>
    <n v="90036"/>
    <x v="1"/>
    <s v="OFF-PA-10000743"/>
    <x v="1"/>
    <x v="10"/>
    <s v="Xerox 1977"/>
    <n v="33.4"/>
    <n v="5"/>
    <n v="0"/>
    <n v="16.032"/>
  </r>
  <r>
    <n v="695"/>
    <x v="322"/>
    <x v="1"/>
    <x v="263"/>
    <d v="2012-05-17T00:00:00"/>
    <s v="First Class"/>
    <s v="JO-15550"/>
    <s v="Jesus Ocampo"/>
    <x v="2"/>
    <s v="United States"/>
    <x v="142"/>
    <x v="9"/>
    <n v="19013"/>
    <x v="3"/>
    <s v="OFF-AR-10003373"/>
    <x v="1"/>
    <x v="6"/>
    <s v="Boston School Pro Electric Pencil Sharpener, 1670"/>
    <n v="198.27200000000002"/>
    <n v="8"/>
    <n v="0.2"/>
    <n v="17.34879999999999"/>
  </r>
  <r>
    <n v="696"/>
    <x v="322"/>
    <x v="1"/>
    <x v="263"/>
    <d v="2012-05-17T00:00:00"/>
    <s v="First Class"/>
    <s v="JO-15550"/>
    <s v="Jesus Ocampo"/>
    <x v="2"/>
    <s v="United States"/>
    <x v="142"/>
    <x v="9"/>
    <n v="19013"/>
    <x v="3"/>
    <s v="OFF-LA-10002312"/>
    <x v="1"/>
    <x v="2"/>
    <s v="Avery 490"/>
    <n v="47.360000000000007"/>
    <n v="4"/>
    <n v="0.2"/>
    <n v="17.759999999999998"/>
  </r>
  <r>
    <n v="697"/>
    <x v="322"/>
    <x v="1"/>
    <x v="263"/>
    <d v="2012-05-17T00:00:00"/>
    <s v="First Class"/>
    <s v="JO-15550"/>
    <s v="Jesus Ocampo"/>
    <x v="2"/>
    <s v="United States"/>
    <x v="142"/>
    <x v="9"/>
    <n v="19013"/>
    <x v="3"/>
    <s v="OFF-EN-10000927"/>
    <x v="1"/>
    <x v="12"/>
    <s v="Jet-Pak Recycled Peel 'N' Seal Padded Mailers"/>
    <n v="200.98400000000004"/>
    <n v="7"/>
    <n v="0.2"/>
    <n v="62.807499999999976"/>
  </r>
  <r>
    <n v="698"/>
    <x v="322"/>
    <x v="1"/>
    <x v="263"/>
    <d v="2012-05-17T00:00:00"/>
    <s v="First Class"/>
    <s v="JO-15550"/>
    <s v="Jesus Ocampo"/>
    <x v="2"/>
    <s v="United States"/>
    <x v="142"/>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x v="142"/>
    <x v="9"/>
    <n v="19013"/>
    <x v="3"/>
    <s v="OFF-AR-10001118"/>
    <x v="1"/>
    <x v="6"/>
    <s v="Binney &amp; Smith Crayola Metallic Crayons, 16-Color Pack"/>
    <n v="2.6960000000000002"/>
    <n v="1"/>
    <n v="0.2"/>
    <n v="0.8088000000000003"/>
  </r>
  <r>
    <n v="700"/>
    <x v="322"/>
    <x v="1"/>
    <x v="263"/>
    <d v="2012-05-17T00:00:00"/>
    <s v="First Class"/>
    <s v="JO-15550"/>
    <s v="Jesus Ocampo"/>
    <x v="2"/>
    <s v="United States"/>
    <x v="142"/>
    <x v="9"/>
    <n v="19013"/>
    <x v="3"/>
    <s v="OFF-BI-10001575"/>
    <x v="1"/>
    <x v="8"/>
    <s v="GBC Linen Binding Covers"/>
    <n v="18.588000000000005"/>
    <n v="2"/>
    <n v="0.7"/>
    <n v="-13.6312"/>
  </r>
  <r>
    <n v="701"/>
    <x v="322"/>
    <x v="1"/>
    <x v="263"/>
    <d v="2012-05-17T00:00:00"/>
    <s v="First Class"/>
    <s v="JO-15550"/>
    <s v="Jesus Ocampo"/>
    <x v="2"/>
    <s v="United States"/>
    <x v="142"/>
    <x v="9"/>
    <n v="19013"/>
    <x v="3"/>
    <s v="OFF-BI-10001982"/>
    <x v="1"/>
    <x v="8"/>
    <s v="Wilson Jones Custom Binder Spines &amp; Labels"/>
    <n v="4.8960000000000008"/>
    <n v="3"/>
    <n v="0.7"/>
    <n v="-3.4271999999999991"/>
  </r>
  <r>
    <n v="702"/>
    <x v="323"/>
    <x v="3"/>
    <x v="264"/>
    <d v="2014-09-09T00:00:00"/>
    <s v="Standard Class"/>
    <s v="Dl-13600"/>
    <s v="Dorris liebe"/>
    <x v="1"/>
    <s v="United States"/>
    <x v="138"/>
    <x v="24"/>
    <n v="44105"/>
    <x v="3"/>
    <s v="FUR-FU-10002960"/>
    <x v="0"/>
    <x v="5"/>
    <s v="Eldon 200 Class Desk Accessories, Burgundy"/>
    <n v="15.072000000000003"/>
    <n v="3"/>
    <n v="0.2"/>
    <n v="4.1448"/>
  </r>
  <r>
    <n v="703"/>
    <x v="324"/>
    <x v="0"/>
    <x v="254"/>
    <d v="2013-11-09T00:00:00"/>
    <s v="Second Class"/>
    <s v="AS-10285"/>
    <s v="Alejandro Savely"/>
    <x v="1"/>
    <s v="United States"/>
    <x v="4"/>
    <x v="4"/>
    <n v="98103"/>
    <x v="1"/>
    <s v="FUR-FU-10003394"/>
    <x v="0"/>
    <x v="5"/>
    <s v="Tenex &quot;The Solids&quot; Textured Chair Mats"/>
    <n v="209.88"/>
    <n v="3"/>
    <n v="0"/>
    <n v="35.679599999999979"/>
  </r>
  <r>
    <n v="704"/>
    <x v="325"/>
    <x v="1"/>
    <x v="265"/>
    <d v="2012-04-14T00:00:00"/>
    <s v="Standard Class"/>
    <s v="JK-15370"/>
    <s v="Jay Kimmel"/>
    <x v="0"/>
    <s v="United States"/>
    <x v="85"/>
    <x v="1"/>
    <n v="90805"/>
    <x v="1"/>
    <s v="FUR-TA-10002774"/>
    <x v="0"/>
    <x v="3"/>
    <s v="Laminate Occasional Tables"/>
    <n v="369.91200000000003"/>
    <n v="3"/>
    <n v="0.2"/>
    <n v="-13.871700000000047"/>
  </r>
  <r>
    <n v="705"/>
    <x v="326"/>
    <x v="2"/>
    <x v="171"/>
    <d v="2011-09-17T00:00:00"/>
    <s v="Standard Class"/>
    <s v="BN-11470"/>
    <s v="Brad Norvell"/>
    <x v="1"/>
    <s v="United States"/>
    <x v="143"/>
    <x v="3"/>
    <n v="27511"/>
    <x v="0"/>
    <s v="OFF-PA-10001800"/>
    <x v="1"/>
    <x v="10"/>
    <s v="Xerox 220"/>
    <n v="10.368000000000002"/>
    <n v="2"/>
    <n v="0.2"/>
    <n v="3.6288"/>
  </r>
  <r>
    <n v="706"/>
    <x v="326"/>
    <x v="2"/>
    <x v="171"/>
    <d v="2011-09-17T00:00:00"/>
    <s v="Standard Class"/>
    <s v="BN-11470"/>
    <s v="Brad Norvell"/>
    <x v="1"/>
    <s v="United States"/>
    <x v="143"/>
    <x v="3"/>
    <n v="27511"/>
    <x v="0"/>
    <s v="OFF-AP-10001469"/>
    <x v="1"/>
    <x v="9"/>
    <s v="Fellowes 8 Outlet Superior Workstation Surge Protector"/>
    <n v="166.84"/>
    <n v="5"/>
    <n v="0.2"/>
    <n v="18.769499999999987"/>
  </r>
  <r>
    <n v="707"/>
    <x v="326"/>
    <x v="2"/>
    <x v="171"/>
    <d v="2011-09-17T00:00:00"/>
    <s v="Standard Class"/>
    <s v="BN-11470"/>
    <s v="Brad Norvell"/>
    <x v="1"/>
    <s v="United States"/>
    <x v="143"/>
    <x v="3"/>
    <n v="27511"/>
    <x v="0"/>
    <s v="TEC-AC-10002399"/>
    <x v="2"/>
    <x v="11"/>
    <s v="SanDisk Cruzer 32 GB USB Flash Drive"/>
    <n v="15.216000000000001"/>
    <n v="1"/>
    <n v="0.2"/>
    <n v="2.2823999999999991"/>
  </r>
  <r>
    <n v="708"/>
    <x v="327"/>
    <x v="2"/>
    <x v="266"/>
    <d v="2011-12-04T00:00:00"/>
    <s v="First Class"/>
    <s v="DP-13165"/>
    <s v="David Philippe"/>
    <x v="0"/>
    <s v="United States"/>
    <x v="20"/>
    <x v="15"/>
    <n v="10035"/>
    <x v="3"/>
    <s v="TEC-AC-10003628"/>
    <x v="2"/>
    <x v="11"/>
    <s v="Logitech 910-002974 M325 Wireless Mouse for Web Scrolling"/>
    <n v="119.96"/>
    <n v="4"/>
    <n v="0"/>
    <n v="52.78240000000001"/>
  </r>
  <r>
    <n v="709"/>
    <x v="327"/>
    <x v="2"/>
    <x v="266"/>
    <d v="2011-12-04T00:00:00"/>
    <s v="First Class"/>
    <s v="DP-13165"/>
    <s v="David Philippe"/>
    <x v="0"/>
    <s v="United States"/>
    <x v="20"/>
    <x v="15"/>
    <n v="10035"/>
    <x v="3"/>
    <s v="FUR-BO-10003272"/>
    <x v="0"/>
    <x v="0"/>
    <s v="O'Sullivan Living Dimensions 5-Shelf Bookcases"/>
    <n v="883.92"/>
    <n v="5"/>
    <n v="0.2"/>
    <n v="-110.49000000000007"/>
  </r>
  <r>
    <n v="710"/>
    <x v="327"/>
    <x v="2"/>
    <x v="266"/>
    <d v="2011-12-04T00:00:00"/>
    <s v="First Class"/>
    <s v="DP-13165"/>
    <s v="David Philippe"/>
    <x v="0"/>
    <s v="United States"/>
    <x v="20"/>
    <x v="15"/>
    <n v="10035"/>
    <x v="3"/>
    <s v="OFF-BI-10000050"/>
    <x v="1"/>
    <x v="8"/>
    <s v="Angle-D Binders with Locking Rings, Label Holders"/>
    <n v="46.72"/>
    <n v="8"/>
    <n v="0.2"/>
    <n v="15.767999999999997"/>
  </r>
  <r>
    <n v="711"/>
    <x v="328"/>
    <x v="2"/>
    <x v="267"/>
    <d v="2011-04-07T00:00:00"/>
    <s v="First Class"/>
    <s v="TH-21550"/>
    <s v="Tracy Hopkins"/>
    <x v="2"/>
    <s v="United States"/>
    <x v="20"/>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x v="144"/>
    <x v="2"/>
    <n v="32137"/>
    <x v="0"/>
    <s v="OFF-EN-10001219"/>
    <x v="1"/>
    <x v="12"/>
    <s v="#10- 4 1/8&quot; x 9 1/2&quot; Security-Tint Envelopes"/>
    <n v="24.448"/>
    <n v="4"/>
    <n v="0.2"/>
    <n v="8.8623999999999992"/>
  </r>
  <r>
    <n v="713"/>
    <x v="330"/>
    <x v="3"/>
    <x v="240"/>
    <d v="2014-05-25T00:00:00"/>
    <s v="Standard Class"/>
    <s v="RS-19765"/>
    <s v="Roland Schwarz"/>
    <x v="1"/>
    <s v="United States"/>
    <x v="145"/>
    <x v="15"/>
    <n v="10550"/>
    <x v="3"/>
    <s v="OFF-AP-10001154"/>
    <x v="1"/>
    <x v="9"/>
    <s v="Bionaire Personal Warm Mist Humidifier/Vaporizer"/>
    <n v="281.34000000000003"/>
    <n v="6"/>
    <n v="0"/>
    <n v="109.72260000000001"/>
  </r>
  <r>
    <n v="714"/>
    <x v="330"/>
    <x v="3"/>
    <x v="240"/>
    <d v="2014-05-25T00:00:00"/>
    <s v="Standard Class"/>
    <s v="RS-19765"/>
    <s v="Roland Schwarz"/>
    <x v="1"/>
    <s v="United States"/>
    <x v="145"/>
    <x v="15"/>
    <n v="10550"/>
    <x v="3"/>
    <s v="TEC-PH-10003012"/>
    <x v="2"/>
    <x v="7"/>
    <s v="Nortel Meridian M3904 Professional Digital phone"/>
    <n v="307.98"/>
    <n v="2"/>
    <n v="0"/>
    <n v="89.314199999999971"/>
  </r>
  <r>
    <n v="715"/>
    <x v="330"/>
    <x v="3"/>
    <x v="240"/>
    <d v="2014-05-25T00:00:00"/>
    <s v="Standard Class"/>
    <s v="RS-19765"/>
    <s v="Roland Schwarz"/>
    <x v="1"/>
    <s v="United States"/>
    <x v="145"/>
    <x v="15"/>
    <n v="10550"/>
    <x v="3"/>
    <s v="TEC-AC-10001606"/>
    <x v="2"/>
    <x v="11"/>
    <s v="Logitech Wireless Performance Mouse MX for PC and Mac"/>
    <n v="299.96999999999997"/>
    <n v="3"/>
    <n v="0"/>
    <n v="113.98860000000001"/>
  </r>
  <r>
    <n v="716"/>
    <x v="331"/>
    <x v="2"/>
    <x v="268"/>
    <d v="2011-07-06T00:00:00"/>
    <s v="Second Class"/>
    <s v="Dl-13600"/>
    <s v="Dorris liebe"/>
    <x v="1"/>
    <s v="United States"/>
    <x v="4"/>
    <x v="4"/>
    <n v="98105"/>
    <x v="1"/>
    <s v="OFF-BI-10003355"/>
    <x v="1"/>
    <x v="8"/>
    <s v="Cardinal Holdit Business Card Pockets"/>
    <n v="19.920000000000002"/>
    <n v="5"/>
    <n v="0.2"/>
    <n v="6.9719999999999995"/>
  </r>
  <r>
    <n v="717"/>
    <x v="332"/>
    <x v="2"/>
    <x v="269"/>
    <d v="2011-01-15T00:00:00"/>
    <s v="First Class"/>
    <s v="SV-20365"/>
    <s v="Seth Vernon"/>
    <x v="0"/>
    <s v="United States"/>
    <x v="18"/>
    <x v="13"/>
    <n v="19901"/>
    <x v="3"/>
    <s v="FUR-FU-10000010"/>
    <x v="0"/>
    <x v="5"/>
    <s v="DAX Value U-Channel Document Frames, Easel Back"/>
    <n v="9.94"/>
    <n v="2"/>
    <n v="0"/>
    <n v="3.0813999999999995"/>
  </r>
  <r>
    <n v="718"/>
    <x v="333"/>
    <x v="3"/>
    <x v="241"/>
    <d v="2014-09-30T00:00:00"/>
    <s v="Standard Class"/>
    <s v="KC-16540"/>
    <s v="Kelly Collister"/>
    <x v="0"/>
    <s v="United States"/>
    <x v="46"/>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x v="11"/>
    <x v="7"/>
    <n v="84057"/>
    <x v="1"/>
    <s v="OFF-BI-10001658"/>
    <x v="1"/>
    <x v="8"/>
    <s v="GBC Standard Therm-A-Bind Covers"/>
    <n v="59.808000000000007"/>
    <n v="3"/>
    <n v="0.2"/>
    <n v="19.4376"/>
  </r>
  <r>
    <n v="720"/>
    <x v="334"/>
    <x v="2"/>
    <x v="270"/>
    <d v="2011-06-07T00:00:00"/>
    <s v="Standard Class"/>
    <s v="CK-12325"/>
    <s v="Christine Kargatis"/>
    <x v="2"/>
    <s v="United States"/>
    <x v="11"/>
    <x v="7"/>
    <n v="84057"/>
    <x v="1"/>
    <s v="FUR-FU-10000246"/>
    <x v="0"/>
    <x v="5"/>
    <s v="Aluminum Document Frame"/>
    <n v="73.320000000000007"/>
    <n v="6"/>
    <n v="0"/>
    <n v="21.995999999999992"/>
  </r>
  <r>
    <n v="721"/>
    <x v="335"/>
    <x v="0"/>
    <x v="271"/>
    <d v="2013-02-18T00:00:00"/>
    <s v="Standard Class"/>
    <s v="RD-19810"/>
    <s v="Ross DeVincentis"/>
    <x v="2"/>
    <s v="United States"/>
    <x v="1"/>
    <x v="1"/>
    <n v="90045"/>
    <x v="1"/>
    <s v="OFF-PA-10004092"/>
    <x v="1"/>
    <x v="10"/>
    <s v="Tops Green Bar Computer Printout Paper"/>
    <n v="146.82"/>
    <n v="3"/>
    <n v="0"/>
    <n v="73.41"/>
  </r>
  <r>
    <n v="722"/>
    <x v="336"/>
    <x v="0"/>
    <x v="272"/>
    <d v="2013-12-20T00:00:00"/>
    <s v="Standard Class"/>
    <s v="MP-17965"/>
    <s v="Michael Paige"/>
    <x v="1"/>
    <s v="United States"/>
    <x v="66"/>
    <x v="12"/>
    <n v="48205"/>
    <x v="2"/>
    <s v="FUR-TA-10000198"/>
    <x v="0"/>
    <x v="3"/>
    <s v="Chromcraft Bull-Nose Wood Oval Conference Tables &amp; Bases"/>
    <n v="1652.94"/>
    <n v="3"/>
    <n v="0"/>
    <n v="231.41160000000002"/>
  </r>
  <r>
    <n v="723"/>
    <x v="336"/>
    <x v="0"/>
    <x v="272"/>
    <d v="2013-12-20T00:00:00"/>
    <s v="Standard Class"/>
    <s v="MP-17965"/>
    <s v="Michael Paige"/>
    <x v="1"/>
    <s v="United States"/>
    <x v="66"/>
    <x v="12"/>
    <n v="48205"/>
    <x v="2"/>
    <s v="OFF-ST-10000036"/>
    <x v="1"/>
    <x v="4"/>
    <s v="Recycled Data-Pak for Archival Bound Computer Printouts, 12-1/2 x 12-1/2 x 16"/>
    <n v="296.37"/>
    <n v="3"/>
    <n v="0"/>
    <n v="80.019899999999993"/>
  </r>
  <r>
    <n v="724"/>
    <x v="337"/>
    <x v="2"/>
    <x v="273"/>
    <d v="2011-10-13T00:00:00"/>
    <s v="Standard Class"/>
    <s v="MR-17545"/>
    <s v="Mathew Reese"/>
    <x v="2"/>
    <s v="United States"/>
    <x v="10"/>
    <x v="9"/>
    <n v="19140"/>
    <x v="3"/>
    <s v="FUR-FU-10000222"/>
    <x v="0"/>
    <x v="5"/>
    <s v="Seth Thomas 16&quot; Steel Case Clock"/>
    <n v="129.91999999999999"/>
    <n v="5"/>
    <n v="0.2"/>
    <n v="21.112000000000002"/>
  </r>
  <r>
    <n v="725"/>
    <x v="338"/>
    <x v="0"/>
    <x v="274"/>
    <d v="2013-07-13T00:00:00"/>
    <s v="Standard Class"/>
    <s v="SC-20695"/>
    <s v="Steve Chapman"/>
    <x v="1"/>
    <s v="United States"/>
    <x v="146"/>
    <x v="2"/>
    <n v="33012"/>
    <x v="0"/>
    <s v="OFF-SU-10004664"/>
    <x v="1"/>
    <x v="14"/>
    <s v="Acme Softgrip Scissors"/>
    <n v="45.584000000000003"/>
    <n v="7"/>
    <n v="0.2"/>
    <n v="5.1281999999999996"/>
  </r>
  <r>
    <n v="726"/>
    <x v="339"/>
    <x v="3"/>
    <x v="118"/>
    <d v="2014-09-21T00:00:00"/>
    <s v="Standard Class"/>
    <s v="JF-15355"/>
    <s v="Jay Fein"/>
    <x v="0"/>
    <s v="United States"/>
    <x v="89"/>
    <x v="5"/>
    <n v="78745"/>
    <x v="2"/>
    <s v="OFF-EN-10001141"/>
    <x v="1"/>
    <x v="12"/>
    <s v="Manila Recycled Extra-Heavyweight Clasp Envelopes, 6&quot; x 9&quot;"/>
    <n v="17.568000000000001"/>
    <n v="2"/>
    <n v="0.2"/>
    <n v="6.3684000000000003"/>
  </r>
  <r>
    <n v="727"/>
    <x v="339"/>
    <x v="3"/>
    <x v="118"/>
    <d v="2014-09-21T00:00:00"/>
    <s v="Standard Class"/>
    <s v="JF-15355"/>
    <s v="Jay Fein"/>
    <x v="0"/>
    <s v="United States"/>
    <x v="89"/>
    <x v="5"/>
    <n v="78745"/>
    <x v="2"/>
    <s v="TEC-PH-10002170"/>
    <x v="2"/>
    <x v="7"/>
    <s v="ClearSounds CSC500 Amplified Spirit Phone Corded phone"/>
    <n v="55.991999999999997"/>
    <n v="1"/>
    <n v="0.2"/>
    <n v="5.5992000000000015"/>
  </r>
  <r>
    <n v="728"/>
    <x v="340"/>
    <x v="0"/>
    <x v="275"/>
    <d v="2013-12-07T00:00:00"/>
    <s v="First Class"/>
    <s v="EG-13900"/>
    <s v="Emily Grady"/>
    <x v="0"/>
    <s v="United States"/>
    <x v="147"/>
    <x v="15"/>
    <n v="11572"/>
    <x v="3"/>
    <s v="OFF-PA-10001954"/>
    <x v="1"/>
    <x v="10"/>
    <s v="Xerox 1964"/>
    <n v="182.72"/>
    <n v="8"/>
    <n v="0"/>
    <n v="84.051199999999994"/>
  </r>
  <r>
    <n v="729"/>
    <x v="340"/>
    <x v="0"/>
    <x v="275"/>
    <d v="2013-12-07T00:00:00"/>
    <s v="First Class"/>
    <s v="EG-13900"/>
    <s v="Emily Grady"/>
    <x v="0"/>
    <s v="United States"/>
    <x v="147"/>
    <x v="15"/>
    <n v="11572"/>
    <x v="3"/>
    <s v="FUR-TA-10002228"/>
    <x v="0"/>
    <x v="3"/>
    <s v="Bevis Traditional Conference Table Top, Plinth Base"/>
    <n v="400.03199999999998"/>
    <n v="2"/>
    <n v="0.4"/>
    <n v="-153.34560000000005"/>
  </r>
  <r>
    <n v="730"/>
    <x v="340"/>
    <x v="0"/>
    <x v="275"/>
    <d v="2013-12-07T00:00:00"/>
    <s v="First Class"/>
    <s v="EG-13900"/>
    <s v="Emily Grady"/>
    <x v="0"/>
    <s v="United States"/>
    <x v="147"/>
    <x v="15"/>
    <n v="11572"/>
    <x v="3"/>
    <s v="OFF-ST-10004634"/>
    <x v="1"/>
    <x v="4"/>
    <s v="Personal Folder Holder, Ebony"/>
    <n v="33.630000000000003"/>
    <n v="3"/>
    <n v="0"/>
    <n v="10.088999999999999"/>
  </r>
  <r>
    <n v="731"/>
    <x v="340"/>
    <x v="0"/>
    <x v="275"/>
    <d v="2013-12-07T00:00:00"/>
    <s v="First Class"/>
    <s v="EG-13900"/>
    <s v="Emily Grady"/>
    <x v="0"/>
    <s v="United States"/>
    <x v="147"/>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x v="147"/>
    <x v="15"/>
    <n v="11572"/>
    <x v="3"/>
    <s v="OFF-LA-10001317"/>
    <x v="1"/>
    <x v="2"/>
    <s v="Avery 520"/>
    <n v="6.3"/>
    <n v="2"/>
    <n v="0"/>
    <n v="3.024"/>
  </r>
  <r>
    <n v="733"/>
    <x v="341"/>
    <x v="3"/>
    <x v="276"/>
    <d v="2014-01-26T00:00:00"/>
    <s v="Standard Class"/>
    <s v="DS-13030"/>
    <s v="Darrin Sayre"/>
    <x v="2"/>
    <s v="United States"/>
    <x v="4"/>
    <x v="4"/>
    <n v="98115"/>
    <x v="1"/>
    <s v="OFF-ST-10000736"/>
    <x v="1"/>
    <x v="4"/>
    <s v="Carina Double Wide Media Storage Towers in Natural &amp; Black"/>
    <n v="242.94"/>
    <n v="3"/>
    <n v="0"/>
    <n v="9.7175999999999902"/>
  </r>
  <r>
    <n v="734"/>
    <x v="341"/>
    <x v="3"/>
    <x v="276"/>
    <d v="2014-01-26T00:00:00"/>
    <s v="Standard Class"/>
    <s v="DS-13030"/>
    <s v="Darrin Sayre"/>
    <x v="2"/>
    <s v="United States"/>
    <x v="4"/>
    <x v="4"/>
    <n v="98115"/>
    <x v="1"/>
    <s v="TEC-AC-10003610"/>
    <x v="2"/>
    <x v="11"/>
    <s v="Logitech Illuminated - Keyboard"/>
    <n v="179.97"/>
    <n v="3"/>
    <n v="0"/>
    <n v="86.385600000000011"/>
  </r>
  <r>
    <n v="735"/>
    <x v="341"/>
    <x v="3"/>
    <x v="276"/>
    <d v="2014-01-26T00:00:00"/>
    <s v="Standard Class"/>
    <s v="DS-13030"/>
    <s v="Darrin Sayre"/>
    <x v="2"/>
    <s v="United States"/>
    <x v="4"/>
    <x v="4"/>
    <n v="98115"/>
    <x v="1"/>
    <s v="OFF-BI-10003982"/>
    <x v="1"/>
    <x v="8"/>
    <s v="Wilson Jones Century Plastic Molded Ring Binders"/>
    <n v="99.695999999999998"/>
    <n v="6"/>
    <n v="0.2"/>
    <n v="33.647399999999998"/>
  </r>
  <r>
    <n v="736"/>
    <x v="341"/>
    <x v="3"/>
    <x v="276"/>
    <d v="2014-01-26T00:00:00"/>
    <s v="Standard Class"/>
    <s v="DS-13030"/>
    <s v="Darrin Sayre"/>
    <x v="2"/>
    <s v="United States"/>
    <x v="4"/>
    <x v="4"/>
    <n v="98115"/>
    <x v="1"/>
    <s v="OFF-BI-10003291"/>
    <x v="1"/>
    <x v="8"/>
    <s v="Wilson Jones Leather-Like Binders with DublLock Round Rings"/>
    <n v="27.936000000000003"/>
    <n v="4"/>
    <n v="0.2"/>
    <n v="9.4283999999999963"/>
  </r>
  <r>
    <n v="737"/>
    <x v="341"/>
    <x v="3"/>
    <x v="276"/>
    <d v="2014-01-26T00:00:00"/>
    <s v="Standard Class"/>
    <s v="DS-13030"/>
    <s v="Darrin Sayre"/>
    <x v="2"/>
    <s v="United States"/>
    <x v="4"/>
    <x v="4"/>
    <n v="98115"/>
    <x v="1"/>
    <s v="FUR-BO-10001619"/>
    <x v="0"/>
    <x v="0"/>
    <s v="O'Sullivan Cherrywood Estates Traditional Bookcase"/>
    <n v="84.98"/>
    <n v="1"/>
    <n v="0"/>
    <n v="18.695599999999999"/>
  </r>
  <r>
    <n v="738"/>
    <x v="341"/>
    <x v="3"/>
    <x v="276"/>
    <d v="2014-01-26T00:00:00"/>
    <s v="Standard Class"/>
    <s v="DS-13030"/>
    <s v="Darrin Sayre"/>
    <x v="2"/>
    <s v="United States"/>
    <x v="4"/>
    <x v="4"/>
    <n v="98115"/>
    <x v="1"/>
    <s v="OFF-BI-10000138"/>
    <x v="1"/>
    <x v="8"/>
    <s v="Acco Translucent Poly Ring Binders"/>
    <n v="18.72"/>
    <n v="5"/>
    <n v="0.2"/>
    <n v="6.5519999999999996"/>
  </r>
  <r>
    <n v="739"/>
    <x v="342"/>
    <x v="2"/>
    <x v="78"/>
    <d v="2011-09-12T00:00:00"/>
    <s v="Standard Class"/>
    <s v="GZ-14470"/>
    <s v="Gary Zandusky"/>
    <x v="0"/>
    <s v="United States"/>
    <x v="8"/>
    <x v="1"/>
    <n v="94110"/>
    <x v="1"/>
    <s v="TEC-AC-10001383"/>
    <x v="2"/>
    <x v="11"/>
    <s v="Logitech Wireless Touch Keyboard K400"/>
    <n v="49.98"/>
    <n v="2"/>
    <n v="0"/>
    <n v="8.4965999999999937"/>
  </r>
  <r>
    <n v="740"/>
    <x v="343"/>
    <x v="2"/>
    <x v="277"/>
    <d v="2011-01-09T00:00:00"/>
    <s v="Standard Class"/>
    <s v="PO-19195"/>
    <s v="Phillina Ober"/>
    <x v="2"/>
    <s v="United States"/>
    <x v="14"/>
    <x v="10"/>
    <n v="60540"/>
    <x v="2"/>
    <s v="OFF-LA-10003223"/>
    <x v="1"/>
    <x v="2"/>
    <s v="Avery 508"/>
    <n v="11.784000000000001"/>
    <n v="3"/>
    <n v="0.2"/>
    <n v="4.2716999999999992"/>
  </r>
  <r>
    <n v="741"/>
    <x v="343"/>
    <x v="2"/>
    <x v="277"/>
    <d v="2011-01-09T00:00:00"/>
    <s v="Standard Class"/>
    <s v="PO-19195"/>
    <s v="Phillina Ober"/>
    <x v="2"/>
    <s v="United States"/>
    <x v="14"/>
    <x v="10"/>
    <n v="60540"/>
    <x v="2"/>
    <s v="OFF-ST-10002743"/>
    <x v="1"/>
    <x v="4"/>
    <s v="SAFCO Boltless Steel Shelving"/>
    <n v="272.73599999999999"/>
    <n v="3"/>
    <n v="0.2"/>
    <n v="-64.774800000000013"/>
  </r>
  <r>
    <n v="742"/>
    <x v="343"/>
    <x v="2"/>
    <x v="277"/>
    <d v="2011-01-09T00:00:00"/>
    <s v="Standard Class"/>
    <s v="PO-19195"/>
    <s v="Phillina Ober"/>
    <x v="2"/>
    <s v="United States"/>
    <x v="14"/>
    <x v="10"/>
    <n v="60540"/>
    <x v="2"/>
    <s v="OFF-BI-10004094"/>
    <x v="1"/>
    <x v="8"/>
    <s v="GBC Standard Plastic Binding Systems Combs"/>
    <n v="3.5399999999999991"/>
    <n v="2"/>
    <n v="0.8"/>
    <n v="-5.4870000000000001"/>
  </r>
  <r>
    <n v="743"/>
    <x v="344"/>
    <x v="0"/>
    <x v="278"/>
    <d v="2013-09-02T00:00:00"/>
    <s v="Standard Class"/>
    <s v="SS-20875"/>
    <s v="Sung Shariari"/>
    <x v="0"/>
    <s v="United States"/>
    <x v="61"/>
    <x v="5"/>
    <n v="75220"/>
    <x v="2"/>
    <s v="OFF-SU-10004498"/>
    <x v="1"/>
    <x v="14"/>
    <s v="Martin-Yale Premier Letter Opener"/>
    <n v="51.52000000000001"/>
    <n v="5"/>
    <n v="0.2"/>
    <n v="-10.948000000000002"/>
  </r>
  <r>
    <n v="744"/>
    <x v="344"/>
    <x v="0"/>
    <x v="278"/>
    <d v="2013-09-02T00:00:00"/>
    <s v="Standard Class"/>
    <s v="SS-20875"/>
    <s v="Sung Shariari"/>
    <x v="0"/>
    <s v="United States"/>
    <x v="61"/>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x v="61"/>
    <x v="5"/>
    <n v="75220"/>
    <x v="2"/>
    <s v="OFF-PA-10004971"/>
    <x v="1"/>
    <x v="10"/>
    <s v="Xerox 196"/>
    <n v="4.6240000000000006"/>
    <n v="1"/>
    <n v="0.2"/>
    <n v="1.6762000000000001"/>
  </r>
  <r>
    <n v="746"/>
    <x v="344"/>
    <x v="0"/>
    <x v="278"/>
    <d v="2013-09-02T00:00:00"/>
    <s v="Standard Class"/>
    <s v="SS-20875"/>
    <s v="Sung Shariari"/>
    <x v="0"/>
    <s v="United States"/>
    <x v="61"/>
    <x v="5"/>
    <n v="75220"/>
    <x v="2"/>
    <s v="OFF-SU-10004261"/>
    <x v="1"/>
    <x v="14"/>
    <s v="Fiskars 8&quot; Scissors, 2/Pack"/>
    <n v="55.167999999999999"/>
    <n v="4"/>
    <n v="0.2"/>
    <n v="6.2063999999999897"/>
  </r>
  <r>
    <n v="747"/>
    <x v="345"/>
    <x v="2"/>
    <x v="279"/>
    <d v="2011-05-27T00:00:00"/>
    <s v="Same Day"/>
    <s v="MH-17785"/>
    <s v="Maya Herman"/>
    <x v="1"/>
    <s v="United States"/>
    <x v="70"/>
    <x v="1"/>
    <n v="92105"/>
    <x v="1"/>
    <s v="FUR-TA-10002607"/>
    <x v="0"/>
    <x v="3"/>
    <s v="KI Conference Tables"/>
    <n v="567.12"/>
    <n v="10"/>
    <n v="0.2"/>
    <n v="-28.355999999999952"/>
  </r>
  <r>
    <n v="748"/>
    <x v="345"/>
    <x v="2"/>
    <x v="279"/>
    <d v="2011-05-27T00:00:00"/>
    <s v="Same Day"/>
    <s v="MH-17785"/>
    <s v="Maya Herman"/>
    <x v="1"/>
    <s v="United States"/>
    <x v="70"/>
    <x v="1"/>
    <n v="92105"/>
    <x v="1"/>
    <s v="OFF-ST-10001809"/>
    <x v="1"/>
    <x v="4"/>
    <s v="Fellowes Officeware Wire Shelving"/>
    <n v="359.32"/>
    <n v="4"/>
    <n v="0"/>
    <n v="7.1863999999999919"/>
  </r>
  <r>
    <n v="749"/>
    <x v="346"/>
    <x v="0"/>
    <x v="231"/>
    <d v="2013-03-23T00:00:00"/>
    <s v="Second Class"/>
    <s v="PB-19105"/>
    <s v="Peter Bühler"/>
    <x v="0"/>
    <s v="United States"/>
    <x v="148"/>
    <x v="10"/>
    <n v="60201"/>
    <x v="2"/>
    <s v="TEC-PH-10000004"/>
    <x v="2"/>
    <x v="7"/>
    <s v="Belkin iPhone and iPad Lightning Cable"/>
    <n v="11.992000000000001"/>
    <n v="1"/>
    <n v="0.2"/>
    <n v="0.89939999999999909"/>
  </r>
  <r>
    <n v="750"/>
    <x v="347"/>
    <x v="3"/>
    <x v="280"/>
    <d v="2014-10-07T00:00:00"/>
    <s v="Standard Class"/>
    <s v="RF-19735"/>
    <s v="Roland Fjeld"/>
    <x v="0"/>
    <s v="United States"/>
    <x v="149"/>
    <x v="12"/>
    <n v="48183"/>
    <x v="2"/>
    <s v="OFF-BI-10003638"/>
    <x v="1"/>
    <x v="8"/>
    <s v="GBC Durable Plastic Covers"/>
    <n v="58.050000000000004"/>
    <n v="3"/>
    <n v="0"/>
    <n v="26.702999999999999"/>
  </r>
  <r>
    <n v="751"/>
    <x v="347"/>
    <x v="3"/>
    <x v="280"/>
    <d v="2014-10-07T00:00:00"/>
    <s v="Standard Class"/>
    <s v="RF-19735"/>
    <s v="Roland Fjeld"/>
    <x v="0"/>
    <s v="United States"/>
    <x v="149"/>
    <x v="12"/>
    <n v="48183"/>
    <x v="2"/>
    <s v="FUR-FU-10003577"/>
    <x v="0"/>
    <x v="5"/>
    <s v="Nu-Dell Leatherette Frames"/>
    <n v="157.74"/>
    <n v="11"/>
    <n v="0"/>
    <n v="56.7864"/>
  </r>
  <r>
    <n v="752"/>
    <x v="347"/>
    <x v="3"/>
    <x v="280"/>
    <d v="2014-10-07T00:00:00"/>
    <s v="Standard Class"/>
    <s v="RF-19735"/>
    <s v="Roland Fjeld"/>
    <x v="0"/>
    <s v="United States"/>
    <x v="149"/>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x v="149"/>
    <x v="12"/>
    <n v="48183"/>
    <x v="2"/>
    <s v="OFF-BI-10000546"/>
    <x v="1"/>
    <x v="8"/>
    <s v="Avery Durable Binders"/>
    <n v="2.88"/>
    <n v="1"/>
    <n v="0"/>
    <n v="1.4112"/>
  </r>
  <r>
    <n v="754"/>
    <x v="348"/>
    <x v="0"/>
    <x v="281"/>
    <d v="2013-04-10T00:00:00"/>
    <s v="First Class"/>
    <s v="YC-21895"/>
    <s v="Yoseph Carroll"/>
    <x v="1"/>
    <s v="United States"/>
    <x v="8"/>
    <x v="1"/>
    <n v="94110"/>
    <x v="1"/>
    <s v="TEC-CO-10002095"/>
    <x v="2"/>
    <x v="16"/>
    <s v="Hewlett Packard 610 Color Digital Copier / Printer"/>
    <n v="1199.9760000000001"/>
    <n v="3"/>
    <n v="0.2"/>
    <n v="374.99249999999995"/>
  </r>
  <r>
    <n v="755"/>
    <x v="349"/>
    <x v="1"/>
    <x v="214"/>
    <d v="2012-12-12T00:00:00"/>
    <s v="Standard Class"/>
    <s v="MS-17830"/>
    <s v="Melanie Seite"/>
    <x v="0"/>
    <s v="United States"/>
    <x v="1"/>
    <x v="1"/>
    <n v="90036"/>
    <x v="1"/>
    <s v="FUR-FU-10002759"/>
    <x v="0"/>
    <x v="5"/>
    <s v="12-1/2 Diameter Round Wall Clock"/>
    <n v="79.92"/>
    <n v="4"/>
    <n v="0"/>
    <n v="28.7712"/>
  </r>
  <r>
    <n v="756"/>
    <x v="350"/>
    <x v="0"/>
    <x v="31"/>
    <d v="2013-09-23T00:00:00"/>
    <s v="Standard Class"/>
    <s v="NB-18655"/>
    <s v="Nona Balk"/>
    <x v="1"/>
    <s v="United States"/>
    <x v="108"/>
    <x v="2"/>
    <n v="32216"/>
    <x v="0"/>
    <s v="FUR-TA-10001095"/>
    <x v="0"/>
    <x v="3"/>
    <s v="Chromcraft Round Conference Tables"/>
    <n v="383.43799999999999"/>
    <n v="4"/>
    <n v="0.45"/>
    <n v="-167.3184"/>
  </r>
  <r>
    <n v="757"/>
    <x v="351"/>
    <x v="2"/>
    <x v="282"/>
    <d v="2012-01-02T00:00:00"/>
    <s v="Standard Class"/>
    <s v="DC-13285"/>
    <s v="Debra Catini"/>
    <x v="0"/>
    <s v="United States"/>
    <x v="150"/>
    <x v="11"/>
    <n v="55016"/>
    <x v="2"/>
    <s v="OFF-ST-10002444"/>
    <x v="1"/>
    <x v="4"/>
    <s v="Recycled Eldon Regeneration Jumbo File"/>
    <n v="24.56"/>
    <n v="2"/>
    <n v="0"/>
    <n v="6.8767999999999994"/>
  </r>
  <r>
    <n v="758"/>
    <x v="351"/>
    <x v="2"/>
    <x v="282"/>
    <d v="2012-01-02T00:00:00"/>
    <s v="Standard Class"/>
    <s v="DC-13285"/>
    <s v="Debra Catini"/>
    <x v="0"/>
    <s v="United States"/>
    <x v="150"/>
    <x v="11"/>
    <n v="55016"/>
    <x v="2"/>
    <s v="TEC-AC-10001267"/>
    <x v="2"/>
    <x v="11"/>
    <s v="Imation 32GB Pocket Pro USB 3.0 Flash Drive - 32 GB - Black - 1 P ..."/>
    <n v="119.8"/>
    <n v="4"/>
    <n v="0"/>
    <n v="47.92"/>
  </r>
  <r>
    <n v="759"/>
    <x v="352"/>
    <x v="3"/>
    <x v="283"/>
    <d v="2014-07-29T00:00:00"/>
    <s v="Standard Class"/>
    <s v="CP-12340"/>
    <s v="Christine Phan"/>
    <x v="1"/>
    <s v="United States"/>
    <x v="20"/>
    <x v="15"/>
    <n v="10009"/>
    <x v="3"/>
    <s v="OFF-BI-10000848"/>
    <x v="1"/>
    <x v="8"/>
    <s v="Angle-D Ring Binders"/>
    <n v="13.128"/>
    <n v="3"/>
    <n v="0.2"/>
    <n v="4.2665999999999986"/>
  </r>
  <r>
    <n v="760"/>
    <x v="353"/>
    <x v="3"/>
    <x v="65"/>
    <d v="2014-09-23T00:00:00"/>
    <s v="Standard Class"/>
    <s v="BF-11020"/>
    <s v="Barry Französisch"/>
    <x v="1"/>
    <s v="United States"/>
    <x v="124"/>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x v="1"/>
    <x v="1"/>
    <n v="90004"/>
    <x v="1"/>
    <s v="OFF-PA-10003441"/>
    <x v="1"/>
    <x v="10"/>
    <s v="Xerox 226"/>
    <n v="58.320000000000007"/>
    <n v="9"/>
    <n v="0"/>
    <n v="27.993600000000001"/>
  </r>
  <r>
    <n v="762"/>
    <x v="355"/>
    <x v="3"/>
    <x v="132"/>
    <d v="2014-11-08T00:00:00"/>
    <s v="Standard Class"/>
    <s v="JC-16105"/>
    <s v="Julie Creighton"/>
    <x v="1"/>
    <s v="United States"/>
    <x v="118"/>
    <x v="32"/>
    <n v="30318"/>
    <x v="0"/>
    <s v="OFF-LA-10004484"/>
    <x v="1"/>
    <x v="2"/>
    <s v="Avery 476"/>
    <n v="12.39"/>
    <n v="3"/>
    <n v="0"/>
    <n v="5.6993999999999998"/>
  </r>
  <r>
    <n v="763"/>
    <x v="356"/>
    <x v="1"/>
    <x v="285"/>
    <d v="2012-02-13T00:00:00"/>
    <s v="Standard Class"/>
    <s v="LH-17020"/>
    <s v="Lisa Hazard"/>
    <x v="0"/>
    <s v="United States"/>
    <x v="38"/>
    <x v="24"/>
    <n v="43229"/>
    <x v="3"/>
    <s v="TEC-PH-10003931"/>
    <x v="2"/>
    <x v="7"/>
    <s v="JBL Micro Wireless Portable Bluetooth Speaker"/>
    <n v="107.982"/>
    <n v="3"/>
    <n v="0.4"/>
    <n v="-26.995499999999993"/>
  </r>
  <r>
    <n v="764"/>
    <x v="357"/>
    <x v="2"/>
    <x v="286"/>
    <d v="2011-01-16T00:00:00"/>
    <s v="Second Class"/>
    <s v="CS-12250"/>
    <s v="Chris Selesnick"/>
    <x v="1"/>
    <s v="United States"/>
    <x v="151"/>
    <x v="28"/>
    <n v="71111"/>
    <x v="0"/>
    <s v="OFF-EN-10001990"/>
    <x v="1"/>
    <x v="12"/>
    <s v="Staples"/>
    <n v="11.36"/>
    <n v="2"/>
    <n v="0"/>
    <n v="5.3391999999999991"/>
  </r>
  <r>
    <n v="765"/>
    <x v="357"/>
    <x v="2"/>
    <x v="286"/>
    <d v="2011-01-16T00:00:00"/>
    <s v="Second Class"/>
    <s v="CS-12250"/>
    <s v="Chris Selesnick"/>
    <x v="1"/>
    <s v="United States"/>
    <x v="151"/>
    <x v="28"/>
    <n v="71111"/>
    <x v="0"/>
    <s v="OFF-EN-10001532"/>
    <x v="1"/>
    <x v="12"/>
    <s v="Brown Kraft Recycled Envelopes"/>
    <n v="50.94"/>
    <n v="3"/>
    <n v="0"/>
    <n v="25.47"/>
  </r>
  <r>
    <n v="766"/>
    <x v="357"/>
    <x v="2"/>
    <x v="286"/>
    <d v="2011-01-16T00:00:00"/>
    <s v="Second Class"/>
    <s v="CS-12250"/>
    <s v="Chris Selesnick"/>
    <x v="1"/>
    <s v="United States"/>
    <x v="151"/>
    <x v="28"/>
    <n v="71111"/>
    <x v="0"/>
    <s v="TEC-AC-10003174"/>
    <x v="2"/>
    <x v="11"/>
    <s v="Plantronics S12 Corded Telephone Headset System"/>
    <n v="646.74"/>
    <n v="6"/>
    <n v="0"/>
    <n v="258.69600000000003"/>
  </r>
  <r>
    <n v="767"/>
    <x v="357"/>
    <x v="2"/>
    <x v="286"/>
    <d v="2011-01-16T00:00:00"/>
    <s v="Second Class"/>
    <s v="CS-12250"/>
    <s v="Chris Selesnick"/>
    <x v="1"/>
    <s v="United States"/>
    <x v="151"/>
    <x v="28"/>
    <n v="71111"/>
    <x v="0"/>
    <s v="OFF-BI-10004187"/>
    <x v="1"/>
    <x v="8"/>
    <s v="Staples"/>
    <n v="5.64"/>
    <n v="3"/>
    <n v="0"/>
    <n v="2.7071999999999994"/>
  </r>
  <r>
    <n v="768"/>
    <x v="357"/>
    <x v="2"/>
    <x v="286"/>
    <d v="2011-01-16T00:00:00"/>
    <s v="Second Class"/>
    <s v="CS-12250"/>
    <s v="Chris Selesnick"/>
    <x v="1"/>
    <s v="United States"/>
    <x v="151"/>
    <x v="28"/>
    <n v="71111"/>
    <x v="0"/>
    <s v="OFF-ST-10000025"/>
    <x v="1"/>
    <x v="4"/>
    <s v="Fellowes Stor/Drawer Steel Plus Storage Drawers"/>
    <n v="572.58000000000004"/>
    <n v="6"/>
    <n v="0"/>
    <n v="34.354799999999955"/>
  </r>
  <r>
    <n v="769"/>
    <x v="358"/>
    <x v="2"/>
    <x v="287"/>
    <d v="2011-05-20T00:00:00"/>
    <s v="Standard Class"/>
    <s v="AJ-10795"/>
    <s v="Anthony Johnson"/>
    <x v="1"/>
    <s v="United States"/>
    <x v="84"/>
    <x v="2"/>
    <n v="33710"/>
    <x v="0"/>
    <s v="FUR-FU-10004306"/>
    <x v="0"/>
    <x v="5"/>
    <s v="Electrix Halogen Magnifier Lamp"/>
    <n v="310.88000000000005"/>
    <n v="2"/>
    <n v="0.2"/>
    <n v="23.315999999999988"/>
  </r>
  <r>
    <n v="770"/>
    <x v="359"/>
    <x v="0"/>
    <x v="288"/>
    <d v="2013-05-25T00:00:00"/>
    <s v="Standard Class"/>
    <s v="LE-16810"/>
    <s v="Laurel Elliston"/>
    <x v="0"/>
    <s v="United States"/>
    <x v="81"/>
    <x v="17"/>
    <n v="22204"/>
    <x v="0"/>
    <s v="FUR-CH-10003746"/>
    <x v="0"/>
    <x v="1"/>
    <s v="Hon 4070 Series Pagoda Round Back Stacking Chairs"/>
    <n v="641.96"/>
    <n v="2"/>
    <n v="0"/>
    <n v="179.74880000000002"/>
  </r>
  <r>
    <n v="771"/>
    <x v="360"/>
    <x v="3"/>
    <x v="289"/>
    <d v="2014-02-06T00:00:00"/>
    <s v="Standard Class"/>
    <s v="BV-11245"/>
    <s v="Benjamin Venier"/>
    <x v="1"/>
    <s v="United States"/>
    <x v="96"/>
    <x v="23"/>
    <n v="50315"/>
    <x v="2"/>
    <s v="OFF-BI-10001036"/>
    <x v="1"/>
    <x v="8"/>
    <s v="Cardinal EasyOpen D-Ring Binders"/>
    <n v="18.28"/>
    <n v="2"/>
    <n v="0"/>
    <n v="9.14"/>
  </r>
  <r>
    <n v="772"/>
    <x v="360"/>
    <x v="3"/>
    <x v="289"/>
    <d v="2014-02-06T00:00:00"/>
    <s v="Standard Class"/>
    <s v="BV-11245"/>
    <s v="Benjamin Venier"/>
    <x v="1"/>
    <s v="United States"/>
    <x v="96"/>
    <x v="23"/>
    <n v="50315"/>
    <x v="2"/>
    <s v="TEC-PH-10004614"/>
    <x v="2"/>
    <x v="7"/>
    <s v="AT&amp;T 841000 Phone"/>
    <n v="207"/>
    <n v="3"/>
    <n v="0"/>
    <n v="51.75"/>
  </r>
  <r>
    <n v="773"/>
    <x v="360"/>
    <x v="3"/>
    <x v="289"/>
    <d v="2014-02-06T00:00:00"/>
    <s v="Standard Class"/>
    <s v="BV-11245"/>
    <s v="Benjamin Venier"/>
    <x v="1"/>
    <s v="United States"/>
    <x v="96"/>
    <x v="23"/>
    <n v="50315"/>
    <x v="2"/>
    <s v="OFF-BI-10000301"/>
    <x v="1"/>
    <x v="8"/>
    <s v="GBC Instant Report Kit"/>
    <n v="32.35"/>
    <n v="5"/>
    <n v="0"/>
    <n v="16.175000000000001"/>
  </r>
  <r>
    <n v="774"/>
    <x v="360"/>
    <x v="3"/>
    <x v="289"/>
    <d v="2014-02-06T00:00:00"/>
    <s v="Standard Class"/>
    <s v="BV-11245"/>
    <s v="Benjamin Venier"/>
    <x v="1"/>
    <s v="United States"/>
    <x v="96"/>
    <x v="23"/>
    <n v="50315"/>
    <x v="2"/>
    <s v="OFF-BI-10003910"/>
    <x v="1"/>
    <x v="8"/>
    <s v="DXL Angle-View Binders with Locking Rings by Samsill"/>
    <n v="7.71"/>
    <n v="1"/>
    <n v="0"/>
    <n v="3.4695"/>
  </r>
  <r>
    <n v="775"/>
    <x v="360"/>
    <x v="3"/>
    <x v="289"/>
    <d v="2014-02-06T00:00:00"/>
    <s v="Standard Class"/>
    <s v="BV-11245"/>
    <s v="Benjamin Venier"/>
    <x v="1"/>
    <s v="United States"/>
    <x v="96"/>
    <x v="23"/>
    <n v="50315"/>
    <x v="2"/>
    <s v="OFF-AR-10004648"/>
    <x v="1"/>
    <x v="6"/>
    <s v="Boston 19500 Mighty Mite Electric Pencil Sharpener"/>
    <n v="40.299999999999997"/>
    <n v="2"/>
    <n v="0"/>
    <n v="10.881"/>
  </r>
  <r>
    <n v="776"/>
    <x v="360"/>
    <x v="3"/>
    <x v="289"/>
    <d v="2014-02-06T00:00:00"/>
    <s v="Standard Class"/>
    <s v="BV-11245"/>
    <s v="Benjamin Venier"/>
    <x v="1"/>
    <s v="United States"/>
    <x v="96"/>
    <x v="23"/>
    <n v="50315"/>
    <x v="2"/>
    <s v="FUR-FU-10002597"/>
    <x v="0"/>
    <x v="5"/>
    <s v="C-Line Magnetic Cubicle Keepers, Clear Polypropylene"/>
    <n v="34.580000000000005"/>
    <n v="7"/>
    <n v="0"/>
    <n v="14.523600000000002"/>
  </r>
  <r>
    <n v="777"/>
    <x v="361"/>
    <x v="2"/>
    <x v="290"/>
    <d v="2011-07-06T00:00:00"/>
    <s v="Standard Class"/>
    <s v="DL-12865"/>
    <s v="Dan Lawera"/>
    <x v="0"/>
    <s v="United States"/>
    <x v="74"/>
    <x v="24"/>
    <n v="45231"/>
    <x v="3"/>
    <s v="OFF-AR-10003405"/>
    <x v="1"/>
    <x v="6"/>
    <s v="Dixon My First Ticonderoga Pencil, #2"/>
    <n v="32.76"/>
    <n v="7"/>
    <n v="0.2"/>
    <n v="3.6854999999999958"/>
  </r>
  <r>
    <n v="778"/>
    <x v="362"/>
    <x v="1"/>
    <x v="291"/>
    <d v="2012-08-23T00:00:00"/>
    <s v="First Class"/>
    <s v="NZ-18565"/>
    <s v="Nick Zandusky"/>
    <x v="2"/>
    <s v="United States"/>
    <x v="8"/>
    <x v="1"/>
    <n v="94110"/>
    <x v="1"/>
    <s v="FUR-CH-10002335"/>
    <x v="0"/>
    <x v="1"/>
    <s v="Hon GuestStacker Chair"/>
    <n v="544.00800000000004"/>
    <n v="3"/>
    <n v="0.2"/>
    <n v="40.800600000000003"/>
  </r>
  <r>
    <n v="779"/>
    <x v="362"/>
    <x v="1"/>
    <x v="291"/>
    <d v="2012-08-23T00:00:00"/>
    <s v="First Class"/>
    <s v="NZ-18565"/>
    <s v="Nick Zandusky"/>
    <x v="2"/>
    <s v="United States"/>
    <x v="8"/>
    <x v="1"/>
    <n v="94110"/>
    <x v="1"/>
    <s v="OFF-PA-10000157"/>
    <x v="1"/>
    <x v="10"/>
    <s v="Xerox 191"/>
    <n v="59.94"/>
    <n v="3"/>
    <n v="0"/>
    <n v="28.171799999999998"/>
  </r>
  <r>
    <n v="780"/>
    <x v="362"/>
    <x v="1"/>
    <x v="291"/>
    <d v="2012-08-23T00:00:00"/>
    <s v="First Class"/>
    <s v="NZ-18565"/>
    <s v="Nick Zandusky"/>
    <x v="2"/>
    <s v="United States"/>
    <x v="8"/>
    <x v="1"/>
    <n v="94110"/>
    <x v="1"/>
    <s v="OFF-PA-10001947"/>
    <x v="1"/>
    <x v="10"/>
    <s v="Xerox 1974"/>
    <n v="23.92"/>
    <n v="4"/>
    <n v="0"/>
    <n v="11.720800000000001"/>
  </r>
  <r>
    <n v="781"/>
    <x v="362"/>
    <x v="1"/>
    <x v="291"/>
    <d v="2012-08-23T00:00:00"/>
    <s v="First Class"/>
    <s v="NZ-18565"/>
    <s v="Nick Zandusky"/>
    <x v="2"/>
    <s v="United States"/>
    <x v="8"/>
    <x v="1"/>
    <n v="94110"/>
    <x v="1"/>
    <s v="OFF-PA-10003657"/>
    <x v="1"/>
    <x v="10"/>
    <s v="Xerox 1927"/>
    <n v="4.28"/>
    <n v="1"/>
    <n v="0"/>
    <n v="1.9259999999999997"/>
  </r>
  <r>
    <n v="782"/>
    <x v="363"/>
    <x v="1"/>
    <x v="292"/>
    <d v="2012-10-06T00:00:00"/>
    <s v="Second Class"/>
    <s v="BM-11785"/>
    <s v="Bryan Mills"/>
    <x v="0"/>
    <s v="United States"/>
    <x v="38"/>
    <x v="24"/>
    <n v="43229"/>
    <x v="3"/>
    <s v="OFF-BI-10001098"/>
    <x v="1"/>
    <x v="8"/>
    <s v="Acco D-Ring Binder w/DublLock"/>
    <n v="32.07"/>
    <n v="5"/>
    <n v="0.7"/>
    <n v="-22.448999999999991"/>
  </r>
  <r>
    <n v="783"/>
    <x v="363"/>
    <x v="1"/>
    <x v="292"/>
    <d v="2012-10-06T00:00:00"/>
    <s v="Second Class"/>
    <s v="BM-11785"/>
    <s v="Bryan Mills"/>
    <x v="0"/>
    <s v="United States"/>
    <x v="38"/>
    <x v="24"/>
    <n v="43229"/>
    <x v="3"/>
    <s v="TEC-AC-10002167"/>
    <x v="2"/>
    <x v="11"/>
    <s v="Imation 8gb Micro Traveldrive Usb 2.0 Flash Drive"/>
    <n v="24"/>
    <n v="2"/>
    <n v="0.2"/>
    <n v="-2.6999999999999993"/>
  </r>
  <r>
    <n v="784"/>
    <x v="363"/>
    <x v="1"/>
    <x v="292"/>
    <d v="2012-10-06T00:00:00"/>
    <s v="Second Class"/>
    <s v="BM-11785"/>
    <s v="Bryan Mills"/>
    <x v="0"/>
    <s v="United States"/>
    <x v="38"/>
    <x v="24"/>
    <n v="43229"/>
    <x v="3"/>
    <s v="FUR-BO-10004409"/>
    <x v="0"/>
    <x v="0"/>
    <s v="Safco Value Mate Series Steel Bookcases, Baked Enamel Finish on Steel, Gray"/>
    <n v="35.49"/>
    <n v="1"/>
    <n v="0.5"/>
    <n v="-15.615600000000001"/>
  </r>
  <r>
    <n v="785"/>
    <x v="363"/>
    <x v="1"/>
    <x v="292"/>
    <d v="2012-10-06T00:00:00"/>
    <s v="Second Class"/>
    <s v="BM-11785"/>
    <s v="Bryan Mills"/>
    <x v="0"/>
    <s v="United States"/>
    <x v="38"/>
    <x v="24"/>
    <n v="43229"/>
    <x v="3"/>
    <s v="TEC-AC-10000057"/>
    <x v="2"/>
    <x v="11"/>
    <s v="Microsoft Natural Ergonomic Keyboard 4000"/>
    <n v="47.984000000000002"/>
    <n v="2"/>
    <n v="0.2"/>
    <n v="0.59979999999999656"/>
  </r>
  <r>
    <n v="786"/>
    <x v="364"/>
    <x v="1"/>
    <x v="293"/>
    <d v="2012-05-28T00:00:00"/>
    <s v="Standard Class"/>
    <s v="EA-14035"/>
    <s v="Erin Ashbrook"/>
    <x v="1"/>
    <s v="United States"/>
    <x v="29"/>
    <x v="20"/>
    <n v="29203"/>
    <x v="0"/>
    <s v="OFF-EN-10000056"/>
    <x v="1"/>
    <x v="12"/>
    <s v="Cameo Buff Policy Envelopes"/>
    <n v="186.69"/>
    <n v="3"/>
    <n v="0"/>
    <n v="87.744299999999981"/>
  </r>
  <r>
    <n v="787"/>
    <x v="365"/>
    <x v="3"/>
    <x v="294"/>
    <d v="2014-03-22T00:00:00"/>
    <s v="Second Class"/>
    <s v="CL-12565"/>
    <s v="Clay Ludtke"/>
    <x v="0"/>
    <s v="United States"/>
    <x v="152"/>
    <x v="1"/>
    <n v="93534"/>
    <x v="1"/>
    <s v="OFF-BI-10000014"/>
    <x v="1"/>
    <x v="8"/>
    <s v="Heavy-Duty E-Z-D Binders"/>
    <n v="17.456"/>
    <n v="2"/>
    <n v="0.2"/>
    <n v="5.8914"/>
  </r>
  <r>
    <n v="788"/>
    <x v="366"/>
    <x v="1"/>
    <x v="295"/>
    <d v="2012-12-16T00:00:00"/>
    <s v="Standard Class"/>
    <s v="LT-17110"/>
    <s v="Liz Thompson"/>
    <x v="0"/>
    <s v="United States"/>
    <x v="152"/>
    <x v="1"/>
    <n v="93534"/>
    <x v="1"/>
    <s v="FUR-CH-10004675"/>
    <x v="0"/>
    <x v="1"/>
    <s v="Lifetime Advantage Folding Chairs, 4/Carton"/>
    <n v="348.92800000000005"/>
    <n v="2"/>
    <n v="0.2"/>
    <n v="34.89279999999998"/>
  </r>
  <r>
    <n v="789"/>
    <x v="367"/>
    <x v="1"/>
    <x v="153"/>
    <d v="2012-06-30T00:00:00"/>
    <s v="Standard Class"/>
    <s v="SA-20830"/>
    <s v="Sue Ann Reed"/>
    <x v="0"/>
    <s v="United States"/>
    <x v="102"/>
    <x v="17"/>
    <n v="23223"/>
    <x v="0"/>
    <s v="OFF-BI-10001543"/>
    <x v="1"/>
    <x v="8"/>
    <s v="GBC VeloBinder Manual Binding System"/>
    <n v="143.96"/>
    <n v="4"/>
    <n v="0"/>
    <n v="69.100800000000007"/>
  </r>
  <r>
    <n v="790"/>
    <x v="367"/>
    <x v="1"/>
    <x v="153"/>
    <d v="2012-06-30T00:00:00"/>
    <s v="Standard Class"/>
    <s v="SA-20830"/>
    <s v="Sue Ann Reed"/>
    <x v="0"/>
    <s v="United States"/>
    <x v="102"/>
    <x v="17"/>
    <n v="23223"/>
    <x v="0"/>
    <s v="OFF-ST-10001321"/>
    <x v="1"/>
    <x v="4"/>
    <s v="Decoflex Hanging Personal Folder File, Blue"/>
    <n v="15.42"/>
    <n v="1"/>
    <n v="0"/>
    <n v="4.1634000000000011"/>
  </r>
  <r>
    <n v="791"/>
    <x v="367"/>
    <x v="1"/>
    <x v="153"/>
    <d v="2012-06-30T00:00:00"/>
    <s v="Standard Class"/>
    <s v="SA-20830"/>
    <s v="Sue Ann Reed"/>
    <x v="0"/>
    <s v="United States"/>
    <x v="102"/>
    <x v="17"/>
    <n v="23223"/>
    <x v="0"/>
    <s v="OFF-BI-10001132"/>
    <x v="1"/>
    <x v="8"/>
    <s v="Acco PRESSTEX Data Binder with Storage Hooks, Dark Blue, 9 1/2&quot; X 11&quot;"/>
    <n v="43.04"/>
    <n v="8"/>
    <n v="0"/>
    <n v="21.089600000000001"/>
  </r>
  <r>
    <n v="792"/>
    <x v="367"/>
    <x v="1"/>
    <x v="153"/>
    <d v="2012-06-30T00:00:00"/>
    <s v="Standard Class"/>
    <s v="SA-20830"/>
    <s v="Sue Ann Reed"/>
    <x v="0"/>
    <s v="United States"/>
    <x v="102"/>
    <x v="17"/>
    <n v="23223"/>
    <x v="0"/>
    <s v="FUR-CH-10003199"/>
    <x v="0"/>
    <x v="1"/>
    <s v="Office Star - Contemporary Task Swivel Chair"/>
    <n v="332.94"/>
    <n v="3"/>
    <n v="0"/>
    <n v="79.905599999999993"/>
  </r>
  <r>
    <n v="793"/>
    <x v="368"/>
    <x v="0"/>
    <x v="244"/>
    <d v="2013-05-21T00:00:00"/>
    <s v="Same Day"/>
    <s v="JK-15730"/>
    <s v="Joe Kamberova"/>
    <x v="0"/>
    <s v="United States"/>
    <x v="153"/>
    <x v="3"/>
    <n v="28806"/>
    <x v="0"/>
    <s v="TEC-PH-10001530"/>
    <x v="2"/>
    <x v="7"/>
    <s v="Cisco Unified IP Phone 7945G VoIP phone"/>
    <n v="1363.96"/>
    <n v="5"/>
    <n v="0.2"/>
    <n v="85.247500000000002"/>
  </r>
  <r>
    <n v="794"/>
    <x v="369"/>
    <x v="2"/>
    <x v="59"/>
    <d v="2011-09-26T00:00:00"/>
    <s v="Standard Class"/>
    <s v="ES-14020"/>
    <s v="Erica Smith"/>
    <x v="0"/>
    <s v="United States"/>
    <x v="8"/>
    <x v="1"/>
    <n v="94110"/>
    <x v="1"/>
    <s v="OFF-LA-10001569"/>
    <x v="1"/>
    <x v="2"/>
    <s v="Avery 499"/>
    <n v="9.9600000000000009"/>
    <n v="2"/>
    <n v="0"/>
    <n v="4.5815999999999999"/>
  </r>
  <r>
    <n v="795"/>
    <x v="369"/>
    <x v="2"/>
    <x v="59"/>
    <d v="2011-09-26T00:00:00"/>
    <s v="Standard Class"/>
    <s v="ES-14020"/>
    <s v="Erica Smith"/>
    <x v="0"/>
    <s v="United States"/>
    <x v="8"/>
    <x v="1"/>
    <n v="94110"/>
    <x v="1"/>
    <s v="OFF-PA-10003724"/>
    <x v="1"/>
    <x v="10"/>
    <s v="Wirebound Message Book, 4 per Page"/>
    <n v="21.72"/>
    <n v="4"/>
    <n v="0"/>
    <n v="10.642799999999999"/>
  </r>
  <r>
    <n v="796"/>
    <x v="370"/>
    <x v="3"/>
    <x v="296"/>
    <d v="2014-09-27T00:00:00"/>
    <s v="Standard Class"/>
    <s v="RH-19495"/>
    <s v="Rick Hansen"/>
    <x v="0"/>
    <s v="United States"/>
    <x v="30"/>
    <x v="11"/>
    <n v="55901"/>
    <x v="2"/>
    <s v="OFF-BI-10000546"/>
    <x v="1"/>
    <x v="8"/>
    <s v="Avery Durable Binders"/>
    <n v="20.16"/>
    <n v="7"/>
    <n v="0"/>
    <n v="9.8783999999999992"/>
  </r>
  <r>
    <n v="797"/>
    <x v="371"/>
    <x v="1"/>
    <x v="100"/>
    <d v="2012-12-26T00:00:00"/>
    <s v="First Class"/>
    <s v="DB-13120"/>
    <s v="David Bremer"/>
    <x v="1"/>
    <s v="United States"/>
    <x v="30"/>
    <x v="15"/>
    <n v="14609"/>
    <x v="3"/>
    <s v="OFF-PA-10000176"/>
    <x v="1"/>
    <x v="10"/>
    <s v="Xerox 1887"/>
    <n v="132.79"/>
    <n v="7"/>
    <n v="0"/>
    <n v="63.739199999999997"/>
  </r>
  <r>
    <n v="798"/>
    <x v="371"/>
    <x v="1"/>
    <x v="100"/>
    <d v="2012-12-26T00:00:00"/>
    <s v="First Class"/>
    <s v="DB-13120"/>
    <s v="David Bremer"/>
    <x v="1"/>
    <s v="United States"/>
    <x v="30"/>
    <x v="15"/>
    <n v="14609"/>
    <x v="3"/>
    <s v="OFF-PA-10002365"/>
    <x v="1"/>
    <x v="10"/>
    <s v="Xerox 1967"/>
    <n v="12.96"/>
    <n v="2"/>
    <n v="0"/>
    <n v="6.2208000000000006"/>
  </r>
  <r>
    <n v="799"/>
    <x v="371"/>
    <x v="1"/>
    <x v="100"/>
    <d v="2012-12-26T00:00:00"/>
    <s v="First Class"/>
    <s v="DB-13120"/>
    <s v="David Bremer"/>
    <x v="1"/>
    <s v="United States"/>
    <x v="30"/>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x v="154"/>
    <x v="1"/>
    <n v="92530"/>
    <x v="1"/>
    <s v="FUR-CH-10002647"/>
    <x v="0"/>
    <x v="1"/>
    <s v="Situations Contoured Folding Chairs, 4/Set"/>
    <n v="283.92"/>
    <n v="5"/>
    <n v="0.2"/>
    <n v="17.745000000000019"/>
  </r>
  <r>
    <n v="801"/>
    <x v="373"/>
    <x v="3"/>
    <x v="297"/>
    <d v="2014-02-24T00:00:00"/>
    <s v="First Class"/>
    <s v="HW-14935"/>
    <s v="Helen Wasserman"/>
    <x v="1"/>
    <s v="United States"/>
    <x v="70"/>
    <x v="1"/>
    <n v="92105"/>
    <x v="1"/>
    <s v="FUR-FU-10004090"/>
    <x v="0"/>
    <x v="5"/>
    <s v="Executive Impressions 14&quot; Contract Wall Clock"/>
    <n v="22.23"/>
    <n v="1"/>
    <n v="0"/>
    <n v="7.3358999999999988"/>
  </r>
  <r>
    <n v="802"/>
    <x v="373"/>
    <x v="3"/>
    <x v="297"/>
    <d v="2014-02-24T00:00:00"/>
    <s v="First Class"/>
    <s v="HW-14935"/>
    <s v="Helen Wasserman"/>
    <x v="1"/>
    <s v="United States"/>
    <x v="70"/>
    <x v="1"/>
    <n v="92105"/>
    <x v="1"/>
    <s v="TEC-PH-10001580"/>
    <x v="2"/>
    <x v="7"/>
    <s v="Logitech Mobile Speakerphone P710e - speaker phone"/>
    <n v="215.96799999999999"/>
    <n v="2"/>
    <n v="0.2"/>
    <n v="18.897199999999991"/>
  </r>
  <r>
    <n v="803"/>
    <x v="374"/>
    <x v="0"/>
    <x v="298"/>
    <d v="2013-08-24T00:00:00"/>
    <s v="Second Class"/>
    <s v="HW-14935"/>
    <s v="Helen Wasserman"/>
    <x v="1"/>
    <s v="United States"/>
    <x v="20"/>
    <x v="15"/>
    <n v="10024"/>
    <x v="3"/>
    <s v="OFF-AP-10000576"/>
    <x v="1"/>
    <x v="9"/>
    <s v="Belkin 7 Outlet SurgeMaster II"/>
    <n v="355.32"/>
    <n v="9"/>
    <n v="0"/>
    <n v="99.48960000000001"/>
  </r>
  <r>
    <n v="804"/>
    <x v="375"/>
    <x v="0"/>
    <x v="299"/>
    <d v="2013-03-18T00:00:00"/>
    <s v="Standard Class"/>
    <s v="MC-18130"/>
    <s v="Mike Caudle"/>
    <x v="1"/>
    <s v="United States"/>
    <x v="53"/>
    <x v="28"/>
    <n v="71203"/>
    <x v="0"/>
    <s v="OFF-PA-10003953"/>
    <x v="1"/>
    <x v="10"/>
    <s v="Xerox 218"/>
    <n v="12.96"/>
    <n v="2"/>
    <n v="0"/>
    <n v="6.2208000000000006"/>
  </r>
  <r>
    <n v="805"/>
    <x v="376"/>
    <x v="3"/>
    <x v="300"/>
    <d v="2014-04-25T00:00:00"/>
    <s v="First Class"/>
    <s v="GM-14440"/>
    <s v="Gary McGarr"/>
    <x v="0"/>
    <s v="United States"/>
    <x v="8"/>
    <x v="1"/>
    <n v="94122"/>
    <x v="1"/>
    <s v="FUR-FU-10000794"/>
    <x v="0"/>
    <x v="5"/>
    <s v="Eldon Stackable Tray, Side-Load, Legal, Smoke"/>
    <n v="18.28"/>
    <n v="2"/>
    <n v="0"/>
    <n v="6.2151999999999994"/>
  </r>
  <r>
    <n v="806"/>
    <x v="377"/>
    <x v="2"/>
    <x v="301"/>
    <d v="2011-11-07T00:00:00"/>
    <s v="Standard Class"/>
    <s v="RA-19915"/>
    <s v="Russell Applegate"/>
    <x v="0"/>
    <s v="United States"/>
    <x v="60"/>
    <x v="22"/>
    <n v="80219"/>
    <x v="1"/>
    <s v="OFF-AR-10001897"/>
    <x v="1"/>
    <x v="6"/>
    <s v="Model L Table or Wall-Mount Pencil Sharpener"/>
    <n v="43.176000000000002"/>
    <n v="3"/>
    <n v="0.2"/>
    <n v="4.3176000000000005"/>
  </r>
  <r>
    <n v="807"/>
    <x v="377"/>
    <x v="2"/>
    <x v="301"/>
    <d v="2011-11-07T00:00:00"/>
    <s v="Standard Class"/>
    <s v="RA-19915"/>
    <s v="Russell Applegate"/>
    <x v="0"/>
    <s v="United States"/>
    <x v="60"/>
    <x v="22"/>
    <n v="80219"/>
    <x v="1"/>
    <s v="TEC-PH-10001795"/>
    <x v="2"/>
    <x v="7"/>
    <s v="ClearOne CHATAttach 160 - speaker phone"/>
    <n v="1983.9680000000001"/>
    <n v="4"/>
    <n v="0.2"/>
    <n v="247.99599999999981"/>
  </r>
  <r>
    <n v="808"/>
    <x v="378"/>
    <x v="1"/>
    <x v="302"/>
    <d v="2012-02-05T00:00:00"/>
    <s v="First Class"/>
    <s v="AA-10375"/>
    <s v="Allen Armold"/>
    <x v="0"/>
    <s v="United States"/>
    <x v="155"/>
    <x v="8"/>
    <n v="68104"/>
    <x v="2"/>
    <s v="FUR-FU-10003347"/>
    <x v="0"/>
    <x v="5"/>
    <s v="Coloredge Poster Frame"/>
    <n v="28.4"/>
    <n v="2"/>
    <n v="0"/>
    <n v="11.076000000000001"/>
  </r>
  <r>
    <n v="809"/>
    <x v="378"/>
    <x v="1"/>
    <x v="302"/>
    <d v="2012-02-05T00:00:00"/>
    <s v="First Class"/>
    <s v="AA-10375"/>
    <s v="Allen Armold"/>
    <x v="0"/>
    <s v="United States"/>
    <x v="155"/>
    <x v="8"/>
    <n v="68104"/>
    <x v="2"/>
    <s v="TEC-AC-10004901"/>
    <x v="2"/>
    <x v="11"/>
    <s v="Kensington SlimBlade Notebook Wireless Mouse with Nano Receiver "/>
    <n v="149.97"/>
    <n v="3"/>
    <n v="0"/>
    <n v="50.989800000000002"/>
  </r>
  <r>
    <n v="810"/>
    <x v="379"/>
    <x v="2"/>
    <x v="303"/>
    <d v="2011-10-15T00:00:00"/>
    <s v="First Class"/>
    <s v="ZC-21910"/>
    <s v="Zuschuss Carroll"/>
    <x v="0"/>
    <s v="United States"/>
    <x v="156"/>
    <x v="4"/>
    <n v="98026"/>
    <x v="1"/>
    <s v="OFF-AR-10003190"/>
    <x v="1"/>
    <x v="6"/>
    <s v="Newell 32"/>
    <n v="11.52"/>
    <n v="4"/>
    <n v="0"/>
    <n v="3.2256"/>
  </r>
  <r>
    <n v="811"/>
    <x v="379"/>
    <x v="2"/>
    <x v="303"/>
    <d v="2011-10-15T00:00:00"/>
    <s v="First Class"/>
    <s v="ZC-21910"/>
    <s v="Zuschuss Carroll"/>
    <x v="0"/>
    <s v="United States"/>
    <x v="156"/>
    <x v="4"/>
    <n v="98026"/>
    <x v="1"/>
    <s v="FUR-TA-10002903"/>
    <x v="0"/>
    <x v="3"/>
    <s v="Bevis Round Bullnose 29&quot; High Table Top"/>
    <n v="1298.55"/>
    <n v="5"/>
    <n v="0"/>
    <n v="311.65199999999999"/>
  </r>
  <r>
    <n v="812"/>
    <x v="379"/>
    <x v="2"/>
    <x v="303"/>
    <d v="2011-10-15T00:00:00"/>
    <s v="First Class"/>
    <s v="ZC-21910"/>
    <s v="Zuschuss Carroll"/>
    <x v="0"/>
    <s v="United States"/>
    <x v="156"/>
    <x v="4"/>
    <n v="98026"/>
    <x v="1"/>
    <s v="OFF-AP-10000240"/>
    <x v="1"/>
    <x v="9"/>
    <s v="Belkin F9G930V10-GRY 9 Outlet Surge"/>
    <n v="213.92"/>
    <n v="4"/>
    <n v="0"/>
    <n v="62.036799999999971"/>
  </r>
  <r>
    <n v="813"/>
    <x v="379"/>
    <x v="2"/>
    <x v="303"/>
    <d v="2011-10-15T00:00:00"/>
    <s v="First Class"/>
    <s v="ZC-21910"/>
    <s v="Zuschuss Carroll"/>
    <x v="0"/>
    <s v="United States"/>
    <x v="156"/>
    <x v="4"/>
    <n v="98026"/>
    <x v="1"/>
    <s v="TEC-AC-10001101"/>
    <x v="2"/>
    <x v="11"/>
    <s v="Sony 16GB Class 10 Micro SDHC R40 Memory Card"/>
    <n v="25.78"/>
    <n v="2"/>
    <n v="0"/>
    <n v="2.5779999999999994"/>
  </r>
  <r>
    <n v="814"/>
    <x v="380"/>
    <x v="3"/>
    <x v="304"/>
    <d v="2014-05-15T00:00:00"/>
    <s v="Same Day"/>
    <s v="PJ-19015"/>
    <s v="Pauline Johnson"/>
    <x v="0"/>
    <s v="United States"/>
    <x v="157"/>
    <x v="1"/>
    <n v="92704"/>
    <x v="1"/>
    <s v="FUR-FU-10000794"/>
    <x v="0"/>
    <x v="5"/>
    <s v="Eldon Stackable Tray, Side-Load, Legal, Smoke"/>
    <n v="18.28"/>
    <n v="2"/>
    <n v="0"/>
    <n v="6.2151999999999994"/>
  </r>
  <r>
    <n v="815"/>
    <x v="380"/>
    <x v="3"/>
    <x v="304"/>
    <d v="2014-05-15T00:00:00"/>
    <s v="Same Day"/>
    <s v="PJ-19015"/>
    <s v="Pauline Johnson"/>
    <x v="0"/>
    <s v="United States"/>
    <x v="157"/>
    <x v="1"/>
    <n v="92704"/>
    <x v="1"/>
    <s v="TEC-AC-10001838"/>
    <x v="2"/>
    <x v="11"/>
    <s v="Razer Tiamat Over Ear 7.1 Surround Sound PC Gaming Headset"/>
    <n v="1399.93"/>
    <n v="7"/>
    <n v="0"/>
    <n v="601.96990000000005"/>
  </r>
  <r>
    <n v="816"/>
    <x v="381"/>
    <x v="1"/>
    <x v="305"/>
    <d v="2012-03-23T00:00:00"/>
    <s v="First Class"/>
    <s v="BW-11110"/>
    <s v="Bart Watters"/>
    <x v="1"/>
    <s v="United States"/>
    <x v="158"/>
    <x v="6"/>
    <n v="53209"/>
    <x v="2"/>
    <s v="OFF-PA-10000061"/>
    <x v="1"/>
    <x v="10"/>
    <s v="Xerox 205"/>
    <n v="51.84"/>
    <n v="8"/>
    <n v="0"/>
    <n v="24.883200000000002"/>
  </r>
  <r>
    <n v="817"/>
    <x v="382"/>
    <x v="0"/>
    <x v="306"/>
    <d v="2013-09-20T00:00:00"/>
    <s v="Standard Class"/>
    <s v="DB-13210"/>
    <s v="Dean Braden"/>
    <x v="0"/>
    <s v="United States"/>
    <x v="10"/>
    <x v="9"/>
    <n v="19140"/>
    <x v="3"/>
    <s v="OFF-PA-10003651"/>
    <x v="1"/>
    <x v="10"/>
    <s v="Xerox 1968"/>
    <n v="5.3440000000000003"/>
    <n v="1"/>
    <n v="0.2"/>
    <n v="1.8703999999999998"/>
  </r>
  <r>
    <n v="818"/>
    <x v="383"/>
    <x v="2"/>
    <x v="307"/>
    <d v="2011-07-02T00:00:00"/>
    <s v="Standard Class"/>
    <s v="CA-12775"/>
    <s v="Cynthia Arntzen"/>
    <x v="0"/>
    <s v="United States"/>
    <x v="10"/>
    <x v="9"/>
    <n v="19140"/>
    <x v="3"/>
    <s v="OFF-PA-10000304"/>
    <x v="1"/>
    <x v="10"/>
    <s v="Xerox 1995"/>
    <n v="41.472000000000008"/>
    <n v="8"/>
    <n v="0.2"/>
    <n v="14.5152"/>
  </r>
  <r>
    <n v="819"/>
    <x v="383"/>
    <x v="2"/>
    <x v="307"/>
    <d v="2011-07-02T00:00:00"/>
    <s v="Standard Class"/>
    <s v="CA-12775"/>
    <s v="Cynthia Arntzen"/>
    <x v="0"/>
    <s v="United States"/>
    <x v="10"/>
    <x v="9"/>
    <n v="19140"/>
    <x v="3"/>
    <s v="OFF-BI-10003094"/>
    <x v="1"/>
    <x v="8"/>
    <s v="Self-Adhesive Ring Binder Labels"/>
    <n v="3.168000000000001"/>
    <n v="3"/>
    <n v="0.7"/>
    <n v="-2.4287999999999998"/>
  </r>
  <r>
    <n v="820"/>
    <x v="383"/>
    <x v="2"/>
    <x v="307"/>
    <d v="2011-07-02T00:00:00"/>
    <s v="Standard Class"/>
    <s v="CA-12775"/>
    <s v="Cynthia Arntzen"/>
    <x v="0"/>
    <s v="United States"/>
    <x v="10"/>
    <x v="9"/>
    <n v="19140"/>
    <x v="3"/>
    <s v="FUR-CH-10001394"/>
    <x v="0"/>
    <x v="1"/>
    <s v="Global Leather Executive Chair"/>
    <n v="1228.4649999999999"/>
    <n v="5"/>
    <n v="0.3"/>
    <n v="0"/>
  </r>
  <r>
    <n v="821"/>
    <x v="383"/>
    <x v="2"/>
    <x v="307"/>
    <d v="2011-07-02T00:00:00"/>
    <s v="Standard Class"/>
    <s v="CA-12775"/>
    <s v="Cynthia Arntzen"/>
    <x v="0"/>
    <s v="United States"/>
    <x v="10"/>
    <x v="9"/>
    <n v="19140"/>
    <x v="3"/>
    <s v="OFF-BI-10004230"/>
    <x v="1"/>
    <x v="8"/>
    <s v="GBC Recycled Grain Textured Covers"/>
    <n v="31.086000000000006"/>
    <n v="3"/>
    <n v="0.7"/>
    <n v="-22.796399999999991"/>
  </r>
  <r>
    <n v="822"/>
    <x v="383"/>
    <x v="2"/>
    <x v="307"/>
    <d v="2011-07-02T00:00:00"/>
    <s v="Standard Class"/>
    <s v="CA-12775"/>
    <s v="Cynthia Arntzen"/>
    <x v="0"/>
    <s v="United States"/>
    <x v="10"/>
    <x v="9"/>
    <n v="19140"/>
    <x v="3"/>
    <s v="OFF-PA-10003395"/>
    <x v="1"/>
    <x v="10"/>
    <s v="Xerox 1941"/>
    <n v="335.52"/>
    <n v="4"/>
    <n v="0.2"/>
    <n v="117.43199999999999"/>
  </r>
  <r>
    <n v="823"/>
    <x v="384"/>
    <x v="3"/>
    <x v="308"/>
    <d v="2014-06-28T00:00:00"/>
    <s v="Standard Class"/>
    <s v="TR-21325"/>
    <s v="Toby Ritter"/>
    <x v="0"/>
    <s v="United States"/>
    <x v="78"/>
    <x v="30"/>
    <n v="7109"/>
    <x v="3"/>
    <s v="TEC-AC-10002402"/>
    <x v="2"/>
    <x v="11"/>
    <s v="Razer Kraken PRO Over Ear PC and Music Headset"/>
    <n v="239.96999999999997"/>
    <n v="3"/>
    <n v="0"/>
    <n v="71.990999999999985"/>
  </r>
  <r>
    <n v="824"/>
    <x v="384"/>
    <x v="3"/>
    <x v="308"/>
    <d v="2014-06-28T00:00:00"/>
    <s v="Standard Class"/>
    <s v="TR-21325"/>
    <s v="Toby Ritter"/>
    <x v="0"/>
    <s v="United States"/>
    <x v="78"/>
    <x v="30"/>
    <n v="7109"/>
    <x v="3"/>
    <s v="OFF-LA-10003223"/>
    <x v="1"/>
    <x v="2"/>
    <s v="Avery 508"/>
    <n v="9.82"/>
    <n v="2"/>
    <n v="0"/>
    <n v="4.8117999999999999"/>
  </r>
  <r>
    <n v="825"/>
    <x v="385"/>
    <x v="2"/>
    <x v="309"/>
    <d v="2011-05-15T00:00:00"/>
    <s v="Standard Class"/>
    <s v="PG-18820"/>
    <s v="Patrick Gardner"/>
    <x v="0"/>
    <s v="United States"/>
    <x v="8"/>
    <x v="1"/>
    <n v="94110"/>
    <x v="1"/>
    <s v="TEC-AC-10003441"/>
    <x v="2"/>
    <x v="11"/>
    <s v="Kingston Digital DataTraveler 32GB USB 2.0"/>
    <n v="67.8"/>
    <n v="4"/>
    <n v="0"/>
    <n v="4.0679999999999978"/>
  </r>
  <r>
    <n v="826"/>
    <x v="385"/>
    <x v="2"/>
    <x v="309"/>
    <d v="2011-05-15T00:00:00"/>
    <s v="Standard Class"/>
    <s v="PG-18820"/>
    <s v="Patrick Gardner"/>
    <x v="0"/>
    <s v="United States"/>
    <x v="8"/>
    <x v="1"/>
    <n v="94110"/>
    <x v="1"/>
    <s v="TEC-AC-10000109"/>
    <x v="2"/>
    <x v="11"/>
    <s v="Sony Micro Vault Click 16 GB USB 2.0 Flash Drive"/>
    <n v="167.97"/>
    <n v="3"/>
    <n v="0"/>
    <n v="40.31280000000001"/>
  </r>
  <r>
    <n v="827"/>
    <x v="386"/>
    <x v="3"/>
    <x v="170"/>
    <d v="2014-08-29T00:00:00"/>
    <s v="Standard Class"/>
    <s v="GT-14710"/>
    <s v="Greg Tran"/>
    <x v="0"/>
    <s v="United States"/>
    <x v="69"/>
    <x v="11"/>
    <n v="55044"/>
    <x v="2"/>
    <s v="OFF-FA-10002280"/>
    <x v="1"/>
    <x v="13"/>
    <s v="Advantus Plastic Paper Clips"/>
    <n v="35"/>
    <n v="7"/>
    <n v="0"/>
    <n v="16.8"/>
  </r>
  <r>
    <n v="828"/>
    <x v="386"/>
    <x v="3"/>
    <x v="170"/>
    <d v="2014-08-29T00:00:00"/>
    <s v="Standard Class"/>
    <s v="GT-14710"/>
    <s v="Greg Tran"/>
    <x v="0"/>
    <s v="United States"/>
    <x v="69"/>
    <x v="11"/>
    <n v="55044"/>
    <x v="2"/>
    <s v="OFF-SU-10000381"/>
    <x v="1"/>
    <x v="14"/>
    <s v="Acme Forged Steel Scissors with Black Enamel Handles"/>
    <n v="37.24"/>
    <n v="4"/>
    <n v="0"/>
    <n v="10.799599999999998"/>
  </r>
  <r>
    <n v="829"/>
    <x v="386"/>
    <x v="3"/>
    <x v="170"/>
    <d v="2014-08-29T00:00:00"/>
    <s v="Standard Class"/>
    <s v="GT-14710"/>
    <s v="Greg Tran"/>
    <x v="0"/>
    <s v="United States"/>
    <x v="69"/>
    <x v="11"/>
    <n v="55044"/>
    <x v="2"/>
    <s v="OFF-EN-10004459"/>
    <x v="1"/>
    <x v="12"/>
    <s v="Security-Tint Envelopes"/>
    <n v="15.28"/>
    <n v="2"/>
    <n v="0"/>
    <n v="7.4871999999999996"/>
  </r>
  <r>
    <n v="830"/>
    <x v="387"/>
    <x v="3"/>
    <x v="114"/>
    <d v="2014-06-22T00:00:00"/>
    <s v="Second Class"/>
    <s v="JE-15745"/>
    <s v="Joel Eaton"/>
    <x v="0"/>
    <s v="United States"/>
    <x v="159"/>
    <x v="0"/>
    <n v="41042"/>
    <x v="0"/>
    <s v="FUR-CH-10000665"/>
    <x v="0"/>
    <x v="1"/>
    <s v="Global Airflow Leather Mesh Back Chair, Black"/>
    <n v="301.95999999999998"/>
    <n v="2"/>
    <n v="0"/>
    <n v="90.587999999999965"/>
  </r>
  <r>
    <n v="831"/>
    <x v="387"/>
    <x v="3"/>
    <x v="114"/>
    <d v="2014-06-22T00:00:00"/>
    <s v="Second Class"/>
    <s v="JE-15745"/>
    <s v="Joel Eaton"/>
    <x v="0"/>
    <s v="United States"/>
    <x v="159"/>
    <x v="0"/>
    <n v="41042"/>
    <x v="0"/>
    <s v="OFF-AP-10003884"/>
    <x v="1"/>
    <x v="9"/>
    <s v="Fellowes Smart Surge Ten-Outlet Protector, Platinum"/>
    <n v="180.66"/>
    <n v="3"/>
    <n v="0"/>
    <n v="50.584800000000008"/>
  </r>
  <r>
    <n v="832"/>
    <x v="387"/>
    <x v="3"/>
    <x v="114"/>
    <d v="2014-06-22T00:00:00"/>
    <s v="Second Class"/>
    <s v="JE-15745"/>
    <s v="Joel Eaton"/>
    <x v="0"/>
    <s v="United States"/>
    <x v="159"/>
    <x v="0"/>
    <n v="41042"/>
    <x v="0"/>
    <s v="TEC-PH-10001557"/>
    <x v="2"/>
    <x v="7"/>
    <s v="Pyle PMP37LED"/>
    <n v="191.98"/>
    <n v="2"/>
    <n v="0"/>
    <n v="51.834599999999995"/>
  </r>
  <r>
    <n v="833"/>
    <x v="387"/>
    <x v="3"/>
    <x v="114"/>
    <d v="2014-06-22T00:00:00"/>
    <s v="Second Class"/>
    <s v="JE-15745"/>
    <s v="Joel Eaton"/>
    <x v="0"/>
    <s v="United States"/>
    <x v="159"/>
    <x v="0"/>
    <n v="41042"/>
    <x v="0"/>
    <s v="TEC-PH-10002085"/>
    <x v="2"/>
    <x v="7"/>
    <s v="Clarity 53712"/>
    <n v="65.989999999999995"/>
    <n v="1"/>
    <n v="0"/>
    <n v="17.157400000000003"/>
  </r>
  <r>
    <n v="834"/>
    <x v="388"/>
    <x v="0"/>
    <x v="310"/>
    <d v="2013-07-28T00:00:00"/>
    <s v="Standard Class"/>
    <s v="JB-15400"/>
    <s v="Jennifer Braxton"/>
    <x v="1"/>
    <s v="United States"/>
    <x v="67"/>
    <x v="2"/>
    <n v="33614"/>
    <x v="0"/>
    <s v="OFF-AR-10002956"/>
    <x v="1"/>
    <x v="6"/>
    <s v="Boston 16801 Nautilus Battery Pencil Sharpener"/>
    <n v="35.216000000000001"/>
    <n v="2"/>
    <n v="0.2"/>
    <n v="2.6411999999999995"/>
  </r>
  <r>
    <n v="835"/>
    <x v="388"/>
    <x v="0"/>
    <x v="310"/>
    <d v="2013-07-28T00:00:00"/>
    <s v="Standard Class"/>
    <s v="JB-15400"/>
    <s v="Jennifer Braxton"/>
    <x v="1"/>
    <s v="United States"/>
    <x v="67"/>
    <x v="2"/>
    <n v="33614"/>
    <x v="0"/>
    <s v="OFF-AP-10003266"/>
    <x v="1"/>
    <x v="9"/>
    <s v="Holmes Replacement Filter for HEPA Air Cleaner, Large Room"/>
    <n v="23.696000000000002"/>
    <n v="2"/>
    <n v="0.2"/>
    <n v="6.5164"/>
  </r>
  <r>
    <n v="836"/>
    <x v="388"/>
    <x v="0"/>
    <x v="310"/>
    <d v="2013-07-28T00:00:00"/>
    <s v="Standard Class"/>
    <s v="JB-15400"/>
    <s v="Jennifer Braxton"/>
    <x v="1"/>
    <s v="United States"/>
    <x v="67"/>
    <x v="2"/>
    <n v="33614"/>
    <x v="0"/>
    <s v="TEC-MA-10004002"/>
    <x v="2"/>
    <x v="15"/>
    <s v="Zebra GX420t Direct Thermal/Thermal Transfer Printer"/>
    <n v="265.47500000000002"/>
    <n v="1"/>
    <n v="0.5"/>
    <n v="-111.49950000000007"/>
  </r>
  <r>
    <n v="837"/>
    <x v="389"/>
    <x v="2"/>
    <x v="78"/>
    <d v="2011-09-13T00:00:00"/>
    <s v="Second Class"/>
    <s v="LH-17020"/>
    <s v="Lisa Hazard"/>
    <x v="0"/>
    <s v="United States"/>
    <x v="139"/>
    <x v="5"/>
    <n v="75701"/>
    <x v="2"/>
    <s v="OFF-BI-10001071"/>
    <x v="1"/>
    <x v="8"/>
    <s v="GBC ProClick Punch Binding System"/>
    <n v="51.183999999999983"/>
    <n v="4"/>
    <n v="0.8"/>
    <n v="-79.335199999999986"/>
  </r>
  <r>
    <n v="838"/>
    <x v="390"/>
    <x v="3"/>
    <x v="259"/>
    <d v="2014-11-12T00:00:00"/>
    <s v="Standard Class"/>
    <s v="JL-15175"/>
    <s v="James Lanier"/>
    <x v="2"/>
    <s v="United States"/>
    <x v="29"/>
    <x v="18"/>
    <n v="38401"/>
    <x v="0"/>
    <s v="OFF-PA-10001560"/>
    <x v="1"/>
    <x v="10"/>
    <s v="Adams Telephone Message Books, 5 1/4” x 11”"/>
    <n v="9.6640000000000015"/>
    <n v="2"/>
    <n v="0.2"/>
    <n v="3.2615999999999996"/>
  </r>
  <r>
    <n v="839"/>
    <x v="391"/>
    <x v="0"/>
    <x v="311"/>
    <d v="2013-03-13T00:00:00"/>
    <s v="Standard Class"/>
    <s v="EB-13705"/>
    <s v="Ed Braxton"/>
    <x v="1"/>
    <s v="United States"/>
    <x v="5"/>
    <x v="5"/>
    <n v="76106"/>
    <x v="2"/>
    <s v="TEC-PH-10002365"/>
    <x v="2"/>
    <x v="7"/>
    <s v="Belkin Grip Candy Sheer Case / Cover for iPhone 5 and 5S"/>
    <n v="21.071999999999999"/>
    <n v="3"/>
    <n v="0.2"/>
    <n v="1.5804"/>
  </r>
  <r>
    <n v="840"/>
    <x v="392"/>
    <x v="1"/>
    <x v="312"/>
    <d v="2012-11-25T00:00:00"/>
    <s v="Standard Class"/>
    <s v="BM-11650"/>
    <s v="Brian Moss"/>
    <x v="1"/>
    <s v="United States"/>
    <x v="20"/>
    <x v="15"/>
    <n v="10035"/>
    <x v="3"/>
    <s v="OFF-AR-10004648"/>
    <x v="1"/>
    <x v="6"/>
    <s v="Boston 19500 Mighty Mite Electric Pencil Sharpener"/>
    <n v="60.449999999999996"/>
    <n v="3"/>
    <n v="0"/>
    <n v="16.3215"/>
  </r>
  <r>
    <n v="841"/>
    <x v="392"/>
    <x v="1"/>
    <x v="312"/>
    <d v="2012-11-25T00:00:00"/>
    <s v="Standard Class"/>
    <s v="BM-11650"/>
    <s v="Brian Moss"/>
    <x v="1"/>
    <s v="United States"/>
    <x v="20"/>
    <x v="15"/>
    <n v="10035"/>
    <x v="3"/>
    <s v="OFF-AR-10002578"/>
    <x v="1"/>
    <x v="6"/>
    <s v="Newell 335"/>
    <n v="11.52"/>
    <n v="4"/>
    <n v="0"/>
    <n v="3.3407999999999998"/>
  </r>
  <r>
    <n v="842"/>
    <x v="392"/>
    <x v="1"/>
    <x v="312"/>
    <d v="2012-11-25T00:00:00"/>
    <s v="Standard Class"/>
    <s v="BM-11650"/>
    <s v="Brian Moss"/>
    <x v="1"/>
    <s v="United States"/>
    <x v="20"/>
    <x v="15"/>
    <n v="10035"/>
    <x v="3"/>
    <s v="FUR-BO-10001519"/>
    <x v="0"/>
    <x v="0"/>
    <s v="O'Sullivan 3-Shelf Heavy-Duty Bookcases"/>
    <n v="186.048"/>
    <n v="4"/>
    <n v="0.2"/>
    <n v="9.3024000000000058"/>
  </r>
  <r>
    <n v="843"/>
    <x v="393"/>
    <x v="0"/>
    <x v="77"/>
    <d v="2013-11-10T00:00:00"/>
    <s v="First Class"/>
    <s v="EM-14095"/>
    <s v="Eudokia Martin"/>
    <x v="1"/>
    <s v="United States"/>
    <x v="1"/>
    <x v="1"/>
    <n v="90036"/>
    <x v="1"/>
    <s v="OFF-BI-10001294"/>
    <x v="1"/>
    <x v="8"/>
    <s v="Fellowes Binding Cases"/>
    <n v="37.44"/>
    <n v="4"/>
    <n v="0.2"/>
    <n v="11.699999999999996"/>
  </r>
  <r>
    <n v="844"/>
    <x v="393"/>
    <x v="0"/>
    <x v="77"/>
    <d v="2013-11-10T00:00:00"/>
    <s v="First Class"/>
    <s v="EM-14095"/>
    <s v="Eudokia Martin"/>
    <x v="1"/>
    <s v="United States"/>
    <x v="1"/>
    <x v="1"/>
    <n v="90036"/>
    <x v="1"/>
    <s v="OFF-BI-10001636"/>
    <x v="1"/>
    <x v="8"/>
    <s v="Ibico Plastic and Wire Spiral Binding Combs"/>
    <n v="26.975999999999999"/>
    <n v="4"/>
    <n v="0.2"/>
    <n v="8.767199999999999"/>
  </r>
  <r>
    <n v="845"/>
    <x v="393"/>
    <x v="0"/>
    <x v="77"/>
    <d v="2013-11-10T00:00:00"/>
    <s v="First Class"/>
    <s v="EM-14095"/>
    <s v="Eudokia Martin"/>
    <x v="1"/>
    <s v="United States"/>
    <x v="1"/>
    <x v="1"/>
    <n v="90036"/>
    <x v="1"/>
    <s v="OFF-SU-10002503"/>
    <x v="1"/>
    <x v="14"/>
    <s v="Acme Preferred Stainless Steel Scissors"/>
    <n v="11.36"/>
    <n v="2"/>
    <n v="0"/>
    <n v="3.2943999999999996"/>
  </r>
  <r>
    <n v="846"/>
    <x v="393"/>
    <x v="0"/>
    <x v="77"/>
    <d v="2013-11-10T00:00:00"/>
    <s v="First Class"/>
    <s v="EM-14095"/>
    <s v="Eudokia Martin"/>
    <x v="1"/>
    <s v="United States"/>
    <x v="1"/>
    <x v="1"/>
    <n v="90036"/>
    <x v="1"/>
    <s v="OFF-LA-10004093"/>
    <x v="1"/>
    <x v="2"/>
    <s v="Avery 486"/>
    <n v="14.62"/>
    <n v="2"/>
    <n v="0"/>
    <n v="6.8713999999999995"/>
  </r>
  <r>
    <n v="847"/>
    <x v="394"/>
    <x v="1"/>
    <x v="313"/>
    <d v="2012-10-17T00:00:00"/>
    <s v="Standard Class"/>
    <s v="AF-10885"/>
    <s v="Art Foster"/>
    <x v="0"/>
    <s v="United States"/>
    <x v="103"/>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x v="103"/>
    <x v="0"/>
    <n v="40214"/>
    <x v="0"/>
    <s v="FUR-CH-10001891"/>
    <x v="0"/>
    <x v="1"/>
    <s v="Global Deluxe Office Fabric Chairs"/>
    <n v="287.94"/>
    <n v="3"/>
    <n v="0"/>
    <n v="77.743800000000022"/>
  </r>
  <r>
    <n v="849"/>
    <x v="395"/>
    <x v="3"/>
    <x v="314"/>
    <d v="2014-01-07T00:00:00"/>
    <s v="Standard Class"/>
    <s v="GA-14725"/>
    <s v="Guy Armstrong"/>
    <x v="0"/>
    <s v="United States"/>
    <x v="160"/>
    <x v="24"/>
    <n v="44052"/>
    <x v="3"/>
    <s v="FUR-FU-10003878"/>
    <x v="0"/>
    <x v="5"/>
    <s v="Linden 10&quot; Round Wall Clock, Black"/>
    <n v="48.896000000000001"/>
    <n v="4"/>
    <n v="0.2"/>
    <n v="8.5567999999999991"/>
  </r>
  <r>
    <n v="850"/>
    <x v="396"/>
    <x v="2"/>
    <x v="315"/>
    <d v="2011-02-13T00:00:00"/>
    <s v="Standard Class"/>
    <s v="CK-12760"/>
    <s v="Cyma Kinney"/>
    <x v="1"/>
    <s v="United States"/>
    <x v="161"/>
    <x v="30"/>
    <n v="7036"/>
    <x v="3"/>
    <s v="TEC-AC-10000710"/>
    <x v="2"/>
    <x v="11"/>
    <s v="Maxell DVD-RAM Discs"/>
    <n v="115.36"/>
    <n v="7"/>
    <n v="0"/>
    <n v="49.604800000000012"/>
  </r>
  <r>
    <n v="851"/>
    <x v="397"/>
    <x v="0"/>
    <x v="23"/>
    <d v="2013-06-26T00:00:00"/>
    <s v="Second Class"/>
    <s v="DP-13105"/>
    <s v="Dave Poirier"/>
    <x v="1"/>
    <s v="United States"/>
    <x v="162"/>
    <x v="1"/>
    <n v="93905"/>
    <x v="1"/>
    <s v="OFF-AR-10002335"/>
    <x v="1"/>
    <x v="6"/>
    <s v="DIXON Oriole Pencils"/>
    <n v="5.16"/>
    <n v="2"/>
    <n v="0"/>
    <n v="1.3416000000000001"/>
  </r>
  <r>
    <n v="852"/>
    <x v="397"/>
    <x v="0"/>
    <x v="23"/>
    <d v="2013-06-26T00:00:00"/>
    <s v="Second Class"/>
    <s v="DP-13105"/>
    <s v="Dave Poirier"/>
    <x v="1"/>
    <s v="United States"/>
    <x v="162"/>
    <x v="1"/>
    <n v="93905"/>
    <x v="1"/>
    <s v="OFF-PA-10001870"/>
    <x v="1"/>
    <x v="10"/>
    <s v="Xerox 202"/>
    <n v="38.880000000000003"/>
    <n v="6"/>
    <n v="0"/>
    <n v="18.662400000000002"/>
  </r>
  <r>
    <n v="853"/>
    <x v="398"/>
    <x v="0"/>
    <x v="316"/>
    <d v="2013-06-05T00:00:00"/>
    <s v="Standard Class"/>
    <s v="VD-21670"/>
    <s v="Valerie Dominguez"/>
    <x v="0"/>
    <s v="United States"/>
    <x v="25"/>
    <x v="35"/>
    <n v="39212"/>
    <x v="0"/>
    <s v="OFF-AR-10003373"/>
    <x v="1"/>
    <x v="6"/>
    <s v="Boston School Pro Electric Pencil Sharpener, 1670"/>
    <n v="185.88"/>
    <n v="6"/>
    <n v="0"/>
    <n v="50.187599999999996"/>
  </r>
  <r>
    <n v="854"/>
    <x v="399"/>
    <x v="0"/>
    <x v="317"/>
    <d v="2013-02-24T00:00:00"/>
    <s v="Standard Class"/>
    <s v="GT-14710"/>
    <s v="Greg Tran"/>
    <x v="0"/>
    <s v="United States"/>
    <x v="20"/>
    <x v="15"/>
    <n v="10035"/>
    <x v="3"/>
    <s v="FUR-FU-10004090"/>
    <x v="0"/>
    <x v="5"/>
    <s v="Executive Impressions 14&quot; Contract Wall Clock"/>
    <n v="44.46"/>
    <n v="2"/>
    <n v="0"/>
    <n v="14.671799999999998"/>
  </r>
  <r>
    <n v="855"/>
    <x v="399"/>
    <x v="0"/>
    <x v="317"/>
    <d v="2013-02-24T00:00:00"/>
    <s v="Standard Class"/>
    <s v="GT-14710"/>
    <s v="Greg Tran"/>
    <x v="0"/>
    <s v="United States"/>
    <x v="20"/>
    <x v="15"/>
    <n v="10035"/>
    <x v="3"/>
    <s v="OFF-ST-10000736"/>
    <x v="1"/>
    <x v="4"/>
    <s v="Carina Double Wide Media Storage Towers in Natural &amp; Black"/>
    <n v="242.94"/>
    <n v="3"/>
    <n v="0"/>
    <n v="9.7175999999999902"/>
  </r>
  <r>
    <n v="856"/>
    <x v="400"/>
    <x v="2"/>
    <x v="93"/>
    <d v="2011-08-08T00:00:00"/>
    <s v="Standard Class"/>
    <s v="BK-11260"/>
    <s v="Berenike Kampe"/>
    <x v="0"/>
    <s v="United States"/>
    <x v="20"/>
    <x v="15"/>
    <n v="10035"/>
    <x v="3"/>
    <s v="OFF-PA-10001019"/>
    <x v="1"/>
    <x v="10"/>
    <s v="Xerox 1884"/>
    <n v="39.96"/>
    <n v="2"/>
    <n v="0"/>
    <n v="18.781199999999998"/>
  </r>
  <r>
    <n v="857"/>
    <x v="400"/>
    <x v="2"/>
    <x v="93"/>
    <d v="2011-08-08T00:00:00"/>
    <s v="Standard Class"/>
    <s v="BK-11260"/>
    <s v="Berenike Kampe"/>
    <x v="0"/>
    <s v="United States"/>
    <x v="20"/>
    <x v="15"/>
    <n v="10035"/>
    <x v="3"/>
    <s v="OFF-SU-10002537"/>
    <x v="1"/>
    <x v="14"/>
    <s v="Acme Box Cutter Scissors"/>
    <n v="102.30000000000001"/>
    <n v="10"/>
    <n v="0"/>
    <n v="26.598000000000006"/>
  </r>
  <r>
    <n v="858"/>
    <x v="400"/>
    <x v="2"/>
    <x v="93"/>
    <d v="2011-08-08T00:00:00"/>
    <s v="Standard Class"/>
    <s v="BK-11260"/>
    <s v="Berenike Kampe"/>
    <x v="0"/>
    <s v="United States"/>
    <x v="20"/>
    <x v="15"/>
    <n v="10035"/>
    <x v="3"/>
    <s v="OFF-ST-10003221"/>
    <x v="1"/>
    <x v="4"/>
    <s v="Staples"/>
    <n v="21.36"/>
    <n v="2"/>
    <n v="0"/>
    <n v="5.7672000000000008"/>
  </r>
  <r>
    <n v="859"/>
    <x v="401"/>
    <x v="3"/>
    <x v="318"/>
    <d v="2014-04-16T00:00:00"/>
    <s v="Standard Class"/>
    <s v="SJ-20125"/>
    <s v="Sanjit Jacobs"/>
    <x v="2"/>
    <s v="United States"/>
    <x v="163"/>
    <x v="30"/>
    <n v="8901"/>
    <x v="3"/>
    <s v="OFF-PA-10004569"/>
    <x v="1"/>
    <x v="10"/>
    <s v="Wirebound Message Books, Two 4 1/4&quot; x 5&quot; Forms per Page"/>
    <n v="7.61"/>
    <n v="1"/>
    <n v="0"/>
    <n v="3.5766999999999998"/>
  </r>
  <r>
    <n v="860"/>
    <x v="401"/>
    <x v="3"/>
    <x v="318"/>
    <d v="2014-04-16T00:00:00"/>
    <s v="Standard Class"/>
    <s v="SJ-20125"/>
    <s v="Sanjit Jacobs"/>
    <x v="2"/>
    <s v="United States"/>
    <x v="163"/>
    <x v="30"/>
    <n v="8901"/>
    <x v="3"/>
    <s v="OFF-FA-10000624"/>
    <x v="1"/>
    <x v="13"/>
    <s v="OIC Binder Clips"/>
    <n v="7.16"/>
    <n v="2"/>
    <n v="0"/>
    <n v="3.58"/>
  </r>
  <r>
    <n v="861"/>
    <x v="402"/>
    <x v="2"/>
    <x v="3"/>
    <d v="2011-06-16T00:00:00"/>
    <s v="Standard Class"/>
    <s v="CM-12445"/>
    <s v="Chuck Magee"/>
    <x v="0"/>
    <s v="United States"/>
    <x v="8"/>
    <x v="1"/>
    <n v="94122"/>
    <x v="1"/>
    <s v="OFF-SU-10001225"/>
    <x v="1"/>
    <x v="14"/>
    <s v="Staples"/>
    <n v="7.36"/>
    <n v="2"/>
    <n v="0"/>
    <n v="0.14719999999999978"/>
  </r>
  <r>
    <n v="862"/>
    <x v="402"/>
    <x v="2"/>
    <x v="3"/>
    <d v="2011-06-16T00:00:00"/>
    <s v="Standard Class"/>
    <s v="CM-12445"/>
    <s v="Chuck Magee"/>
    <x v="0"/>
    <s v="United States"/>
    <x v="8"/>
    <x v="1"/>
    <n v="94122"/>
    <x v="1"/>
    <s v="OFF-AR-10003752"/>
    <x v="1"/>
    <x v="6"/>
    <s v="Deluxe Chalkboard Eraser Cleaner"/>
    <n v="23.1"/>
    <n v="2"/>
    <n v="0"/>
    <n v="10.625999999999999"/>
  </r>
  <r>
    <n v="863"/>
    <x v="403"/>
    <x v="0"/>
    <x v="319"/>
    <d v="2013-01-07T00:00:00"/>
    <s v="Second Class"/>
    <s v="AJ-10795"/>
    <s v="Anthony Johnson"/>
    <x v="1"/>
    <s v="United States"/>
    <x v="108"/>
    <x v="2"/>
    <n v="32216"/>
    <x v="0"/>
    <s v="TEC-AC-10001714"/>
    <x v="2"/>
    <x v="11"/>
    <s v="Logitech MX Performance Wireless Mouse"/>
    <n v="191.47200000000001"/>
    <n v="6"/>
    <n v="0.2"/>
    <n v="40.687800000000003"/>
  </r>
  <r>
    <n v="864"/>
    <x v="403"/>
    <x v="0"/>
    <x v="319"/>
    <d v="2013-01-07T00:00:00"/>
    <s v="Second Class"/>
    <s v="AJ-10795"/>
    <s v="Anthony Johnson"/>
    <x v="1"/>
    <s v="United States"/>
    <x v="108"/>
    <x v="2"/>
    <n v="32216"/>
    <x v="0"/>
    <s v="OFF-AR-10003958"/>
    <x v="1"/>
    <x v="6"/>
    <s v="Newell 337"/>
    <n v="5.2480000000000002"/>
    <n v="2"/>
    <n v="0.2"/>
    <n v="0.59039999999999915"/>
  </r>
  <r>
    <n v="865"/>
    <x v="403"/>
    <x v="0"/>
    <x v="319"/>
    <d v="2013-01-07T00:00:00"/>
    <s v="Second Class"/>
    <s v="AJ-10795"/>
    <s v="Anthony Johnson"/>
    <x v="1"/>
    <s v="United States"/>
    <x v="108"/>
    <x v="2"/>
    <n v="32216"/>
    <x v="0"/>
    <s v="TEC-PH-10002923"/>
    <x v="2"/>
    <x v="7"/>
    <s v="Logitech B530 USB Headset - headset - Full size, Binaural"/>
    <n v="59.184000000000005"/>
    <n v="2"/>
    <n v="0.2"/>
    <n v="5.1786000000000012"/>
  </r>
  <r>
    <n v="866"/>
    <x v="404"/>
    <x v="2"/>
    <x v="320"/>
    <d v="2011-01-16T00:00:00"/>
    <s v="Standard Class"/>
    <s v="AJ-10780"/>
    <s v="Anthony Jacobs"/>
    <x v="1"/>
    <s v="United States"/>
    <x v="24"/>
    <x v="17"/>
    <n v="22153"/>
    <x v="0"/>
    <s v="OFF-LA-10004272"/>
    <x v="1"/>
    <x v="2"/>
    <s v="Avery 482"/>
    <n v="2.89"/>
    <n v="1"/>
    <n v="0"/>
    <n v="1.3583000000000001"/>
  </r>
  <r>
    <n v="867"/>
    <x v="404"/>
    <x v="2"/>
    <x v="320"/>
    <d v="2011-01-16T00:00:00"/>
    <s v="Standard Class"/>
    <s v="AJ-10780"/>
    <s v="Anthony Jacobs"/>
    <x v="1"/>
    <s v="United States"/>
    <x v="24"/>
    <x v="17"/>
    <n v="22153"/>
    <x v="0"/>
    <s v="FUR-FU-10000965"/>
    <x v="0"/>
    <x v="5"/>
    <s v="Howard Miller 11-1/2&quot; Diameter Ridgewood Wall Clock"/>
    <n v="51.94"/>
    <n v="1"/>
    <n v="0"/>
    <n v="21.295400000000001"/>
  </r>
  <r>
    <n v="868"/>
    <x v="405"/>
    <x v="0"/>
    <x v="321"/>
    <d v="2013-10-03T00:00:00"/>
    <s v="First Class"/>
    <s v="LS-16945"/>
    <s v="Linda Southworth"/>
    <x v="1"/>
    <s v="United States"/>
    <x v="10"/>
    <x v="9"/>
    <n v="19140"/>
    <x v="3"/>
    <s v="OFF-LA-10004853"/>
    <x v="1"/>
    <x v="2"/>
    <s v="Avery 483"/>
    <n v="15.936000000000002"/>
    <n v="4"/>
    <n v="0.2"/>
    <n v="5.1791999999999998"/>
  </r>
  <r>
    <n v="869"/>
    <x v="406"/>
    <x v="2"/>
    <x v="322"/>
    <d v="2011-04-10T00:00:00"/>
    <s v="Standard Class"/>
    <s v="GP-14740"/>
    <s v="Guy Phonely"/>
    <x v="1"/>
    <s v="United States"/>
    <x v="152"/>
    <x v="9"/>
    <n v="17602"/>
    <x v="3"/>
    <s v="OFF-BI-10003719"/>
    <x v="1"/>
    <x v="8"/>
    <s v="Large Capacity Hanging Post Binders"/>
    <n v="44.910000000000011"/>
    <n v="6"/>
    <n v="0.7"/>
    <n v="-35.927999999999997"/>
  </r>
  <r>
    <n v="870"/>
    <x v="407"/>
    <x v="0"/>
    <x v="323"/>
    <d v="2013-09-06T00:00:00"/>
    <s v="First Class"/>
    <s v="PK-18910"/>
    <s v="Paul Knutson"/>
    <x v="2"/>
    <s v="United States"/>
    <x v="10"/>
    <x v="9"/>
    <n v="19143"/>
    <x v="3"/>
    <s v="OFF-BI-10000545"/>
    <x v="1"/>
    <x v="8"/>
    <s v="GBC Ibimaster 500 Manual ProClick Binding System"/>
    <n v="1141.4700000000003"/>
    <n v="5"/>
    <n v="0.7"/>
    <n v="-760.98000000000025"/>
  </r>
  <r>
    <n v="871"/>
    <x v="407"/>
    <x v="0"/>
    <x v="323"/>
    <d v="2013-09-06T00:00:00"/>
    <s v="First Class"/>
    <s v="PK-18910"/>
    <s v="Paul Knutson"/>
    <x v="2"/>
    <s v="United States"/>
    <x v="10"/>
    <x v="9"/>
    <n v="19143"/>
    <x v="3"/>
    <s v="TEC-PH-10002496"/>
    <x v="2"/>
    <x v="7"/>
    <s v="Cisco SPA301"/>
    <n v="280.78200000000004"/>
    <n v="3"/>
    <n v="0.4"/>
    <n v="-46.797000000000025"/>
  </r>
  <r>
    <n v="872"/>
    <x v="408"/>
    <x v="1"/>
    <x v="324"/>
    <d v="2012-10-20T00:00:00"/>
    <s v="First Class"/>
    <s v="TB-21520"/>
    <s v="Tracy Blumstein"/>
    <x v="0"/>
    <s v="United States"/>
    <x v="3"/>
    <x v="38"/>
    <n v="3301"/>
    <x v="3"/>
    <s v="OFF-PA-10003591"/>
    <x v="1"/>
    <x v="10"/>
    <s v="Southworth 100% Cotton The Best Paper"/>
    <n v="34.44"/>
    <n v="3"/>
    <n v="0"/>
    <n v="17.22"/>
  </r>
  <r>
    <n v="873"/>
    <x v="409"/>
    <x v="2"/>
    <x v="325"/>
    <d v="2011-12-15T00:00:00"/>
    <s v="Standard Class"/>
    <s v="SM-20005"/>
    <s v="Sally Matthias"/>
    <x v="0"/>
    <s v="United States"/>
    <x v="20"/>
    <x v="15"/>
    <n v="10009"/>
    <x v="3"/>
    <s v="OFF-PA-10004470"/>
    <x v="1"/>
    <x v="10"/>
    <s v="Adams Write n' Stick Phone Message Book, 11&quot; X 5 1/4&quot;, 200 Messages"/>
    <n v="11.36"/>
    <n v="2"/>
    <n v="0"/>
    <n v="5.2255999999999991"/>
  </r>
  <r>
    <n v="874"/>
    <x v="409"/>
    <x v="2"/>
    <x v="325"/>
    <d v="2011-12-15T00:00:00"/>
    <s v="Standard Class"/>
    <s v="SM-20005"/>
    <s v="Sally Matthias"/>
    <x v="0"/>
    <s v="United States"/>
    <x v="20"/>
    <x v="15"/>
    <n v="10009"/>
    <x v="3"/>
    <s v="OFF-BI-10000315"/>
    <x v="1"/>
    <x v="8"/>
    <s v="Poly Designer Cover &amp; Back"/>
    <n v="106.34399999999999"/>
    <n v="7"/>
    <n v="0.2"/>
    <n v="37.220399999999998"/>
  </r>
  <r>
    <n v="875"/>
    <x v="410"/>
    <x v="3"/>
    <x v="326"/>
    <d v="2014-08-30T00:00:00"/>
    <s v="Standard Class"/>
    <s v="GA-14725"/>
    <s v="Guy Armstrong"/>
    <x v="0"/>
    <s v="United States"/>
    <x v="35"/>
    <x v="3"/>
    <n v="28205"/>
    <x v="0"/>
    <s v="OFF-PA-10001790"/>
    <x v="1"/>
    <x v="10"/>
    <s v="Xerox 1910"/>
    <n v="192.16000000000003"/>
    <n v="5"/>
    <n v="0.2"/>
    <n v="67.255999999999986"/>
  </r>
  <r>
    <n v="876"/>
    <x v="411"/>
    <x v="0"/>
    <x v="327"/>
    <d v="2013-01-21T00:00:00"/>
    <s v="Standard Class"/>
    <s v="CC-12430"/>
    <s v="Chuck Clark"/>
    <x v="2"/>
    <s v="United States"/>
    <x v="3"/>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x v="3"/>
    <x v="38"/>
    <n v="3301"/>
    <x v="3"/>
    <s v="TEC-AC-10003628"/>
    <x v="2"/>
    <x v="11"/>
    <s v="Logitech 910-002974 M325 Wireless Mouse for Web Scrolling"/>
    <n v="29.99"/>
    <n v="1"/>
    <n v="0"/>
    <n v="13.195600000000002"/>
  </r>
  <r>
    <n v="878"/>
    <x v="411"/>
    <x v="0"/>
    <x v="327"/>
    <d v="2013-01-21T00:00:00"/>
    <s v="Standard Class"/>
    <s v="CC-12430"/>
    <s v="Chuck Clark"/>
    <x v="2"/>
    <s v="United States"/>
    <x v="3"/>
    <x v="38"/>
    <n v="3301"/>
    <x v="3"/>
    <s v="TEC-AC-10002049"/>
    <x v="2"/>
    <x v="11"/>
    <s v="Logitech G19 Programmable Gaming Keyboard"/>
    <n v="371.96999999999997"/>
    <n v="3"/>
    <n v="0"/>
    <n v="66.954599999999971"/>
  </r>
  <r>
    <n v="879"/>
    <x v="412"/>
    <x v="2"/>
    <x v="328"/>
    <d v="2011-09-21T00:00:00"/>
    <s v="Standard Class"/>
    <s v="AG-10765"/>
    <s v="Anthony Garverick"/>
    <x v="2"/>
    <s v="United States"/>
    <x v="10"/>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x v="20"/>
    <x v="15"/>
    <n v="10024"/>
    <x v="3"/>
    <s v="OFF-BI-10003984"/>
    <x v="1"/>
    <x v="8"/>
    <s v="Lock-Up Easel 'Spel-Binder'"/>
    <n v="68.472000000000008"/>
    <n v="3"/>
    <n v="0.2"/>
    <n v="23.109299999999998"/>
  </r>
  <r>
    <n v="881"/>
    <x v="413"/>
    <x v="3"/>
    <x v="329"/>
    <d v="2014-12-03T00:00:00"/>
    <s v="Second Class"/>
    <s v="HP-14815"/>
    <s v="Harold Pawlan"/>
    <x v="2"/>
    <s v="United States"/>
    <x v="20"/>
    <x v="15"/>
    <n v="10024"/>
    <x v="3"/>
    <s v="FUR-CH-10004287"/>
    <x v="0"/>
    <x v="1"/>
    <s v="SAFCO Arco Folding Chair"/>
    <n v="1242.8999999999999"/>
    <n v="5"/>
    <n v="0.1"/>
    <n v="262.38999999999987"/>
  </r>
  <r>
    <n v="882"/>
    <x v="414"/>
    <x v="1"/>
    <x v="330"/>
    <d v="2012-10-13T00:00:00"/>
    <s v="Standard Class"/>
    <s v="DK-13090"/>
    <s v="Dave Kipp"/>
    <x v="0"/>
    <s v="United States"/>
    <x v="24"/>
    <x v="17"/>
    <n v="22153"/>
    <x v="0"/>
    <s v="OFF-ST-10001321"/>
    <x v="1"/>
    <x v="4"/>
    <s v="Decoflex Hanging Personal Folder File, Blue"/>
    <n v="30.84"/>
    <n v="2"/>
    <n v="0"/>
    <n v="8.3268000000000022"/>
  </r>
  <r>
    <n v="883"/>
    <x v="415"/>
    <x v="3"/>
    <x v="331"/>
    <d v="2014-12-24T00:00:00"/>
    <s v="Same Day"/>
    <s v="GZ-14470"/>
    <s v="Gary Zandusky"/>
    <x v="0"/>
    <s v="United States"/>
    <x v="8"/>
    <x v="1"/>
    <n v="94109"/>
    <x v="1"/>
    <s v="OFF-AR-10001118"/>
    <x v="1"/>
    <x v="6"/>
    <s v="Binney &amp; Smith Crayola Metallic Crayons, 16-Color Pack"/>
    <n v="13.48"/>
    <n v="4"/>
    <n v="0"/>
    <n v="5.9312000000000014"/>
  </r>
  <r>
    <n v="884"/>
    <x v="416"/>
    <x v="0"/>
    <x v="332"/>
    <d v="2013-10-25T00:00:00"/>
    <s v="First Class"/>
    <s v="PM-19135"/>
    <s v="Peter McVee"/>
    <x v="2"/>
    <s v="United States"/>
    <x v="66"/>
    <x v="12"/>
    <n v="48227"/>
    <x v="2"/>
    <s v="FUR-FU-10000732"/>
    <x v="0"/>
    <x v="5"/>
    <s v="Eldon 200 Class Desk Accessories"/>
    <n v="31.400000000000002"/>
    <n v="5"/>
    <n v="0"/>
    <n v="10.047999999999998"/>
  </r>
  <r>
    <n v="885"/>
    <x v="417"/>
    <x v="2"/>
    <x v="333"/>
    <d v="2011-05-04T00:00:00"/>
    <s v="Standard Class"/>
    <s v="LL-16840"/>
    <s v="Lauren Leatherbury"/>
    <x v="0"/>
    <s v="United States"/>
    <x v="30"/>
    <x v="15"/>
    <n v="14609"/>
    <x v="3"/>
    <s v="FUR-FU-10001424"/>
    <x v="0"/>
    <x v="5"/>
    <s v="Dax Clear Box Frame"/>
    <n v="17.46"/>
    <n v="2"/>
    <n v="0"/>
    <n v="5.936399999999999"/>
  </r>
  <r>
    <n v="886"/>
    <x v="418"/>
    <x v="1"/>
    <x v="334"/>
    <d v="2012-04-28T00:00:00"/>
    <s v="Second Class"/>
    <s v="JS-15595"/>
    <s v="Jill Stevenson"/>
    <x v="1"/>
    <s v="United States"/>
    <x v="1"/>
    <x v="1"/>
    <n v="90045"/>
    <x v="1"/>
    <s v="OFF-BI-10002071"/>
    <x v="1"/>
    <x v="8"/>
    <s v="Fellowes Black Plastic Comb Bindings"/>
    <n v="13.943999999999999"/>
    <n v="3"/>
    <n v="0.2"/>
    <n v="4.5317999999999996"/>
  </r>
  <r>
    <n v="887"/>
    <x v="419"/>
    <x v="3"/>
    <x v="335"/>
    <d v="2014-07-03T00:00:00"/>
    <s v="Standard Class"/>
    <s v="OT-18730"/>
    <s v="Olvera Toch"/>
    <x v="0"/>
    <s v="United States"/>
    <x v="70"/>
    <x v="1"/>
    <n v="92105"/>
    <x v="1"/>
    <s v="OFF-ST-10002486"/>
    <x v="1"/>
    <x v="4"/>
    <s v="Eldon Shelf Savers Cubes and Bins"/>
    <n v="83.76"/>
    <n v="12"/>
    <n v="0"/>
    <n v="1.6751999999999967"/>
  </r>
  <r>
    <n v="888"/>
    <x v="420"/>
    <x v="3"/>
    <x v="336"/>
    <d v="2014-10-20T00:00:00"/>
    <s v="Standard Class"/>
    <s v="EL-13735"/>
    <s v="Ed Ludwig"/>
    <x v="2"/>
    <s v="United States"/>
    <x v="29"/>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x v="8"/>
    <x v="1"/>
    <n v="94122"/>
    <x v="1"/>
    <s v="OFF-PA-10003845"/>
    <x v="1"/>
    <x v="10"/>
    <s v="Xerox 1987"/>
    <n v="34.68"/>
    <n v="6"/>
    <n v="0"/>
    <n v="16.993200000000002"/>
  </r>
  <r>
    <n v="890"/>
    <x v="422"/>
    <x v="3"/>
    <x v="308"/>
    <d v="2014-06-27T00:00:00"/>
    <s v="Standard Class"/>
    <s v="JE-15475"/>
    <s v="Jeremy Ellison"/>
    <x v="0"/>
    <s v="United States"/>
    <x v="106"/>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x v="106"/>
    <x v="15"/>
    <n v="10801"/>
    <x v="3"/>
    <s v="OFF-BI-10001098"/>
    <x v="1"/>
    <x v="8"/>
    <s v="Acco D-Ring Binder w/DublLock"/>
    <n v="51.311999999999998"/>
    <n v="3"/>
    <n v="0.2"/>
    <n v="18.600599999999996"/>
  </r>
  <r>
    <n v="892"/>
    <x v="423"/>
    <x v="3"/>
    <x v="335"/>
    <d v="2014-06-28T00:00:00"/>
    <s v="First Class"/>
    <s v="TH-21550"/>
    <s v="Tracy Hopkins"/>
    <x v="2"/>
    <s v="United States"/>
    <x v="66"/>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x v="66"/>
    <x v="12"/>
    <n v="48227"/>
    <x v="2"/>
    <s v="OFF-AR-10003158"/>
    <x v="1"/>
    <x v="6"/>
    <s v="Fluorescent Highlighters by Dixon"/>
    <n v="15.92"/>
    <n v="4"/>
    <n v="0"/>
    <n v="5.4127999999999989"/>
  </r>
  <r>
    <n v="894"/>
    <x v="423"/>
    <x v="3"/>
    <x v="335"/>
    <d v="2014-06-28T00:00:00"/>
    <s v="First Class"/>
    <s v="TH-21550"/>
    <s v="Tracy Hopkins"/>
    <x v="2"/>
    <s v="United States"/>
    <x v="66"/>
    <x v="12"/>
    <n v="48227"/>
    <x v="2"/>
    <s v="TEC-PH-10002660"/>
    <x v="2"/>
    <x v="7"/>
    <s v="Nortel Networks T7316 E Nt8 B27"/>
    <n v="543.91999999999996"/>
    <n v="8"/>
    <n v="0"/>
    <n v="135.98000000000002"/>
  </r>
  <r>
    <n v="895"/>
    <x v="424"/>
    <x v="0"/>
    <x v="338"/>
    <d v="2013-11-13T00:00:00"/>
    <s v="First Class"/>
    <s v="PC-18745"/>
    <s v="Pamela Coakley"/>
    <x v="1"/>
    <s v="United States"/>
    <x v="8"/>
    <x v="1"/>
    <n v="94122"/>
    <x v="1"/>
    <s v="OFF-ST-10002205"/>
    <x v="1"/>
    <x v="4"/>
    <s v="File Shuttle I and Handi-File"/>
    <n v="155.82000000000002"/>
    <n v="7"/>
    <n v="0"/>
    <n v="42.071400000000011"/>
  </r>
  <r>
    <n v="896"/>
    <x v="424"/>
    <x v="0"/>
    <x v="338"/>
    <d v="2013-11-13T00:00:00"/>
    <s v="First Class"/>
    <s v="PC-18745"/>
    <s v="Pamela Coakley"/>
    <x v="1"/>
    <s v="United States"/>
    <x v="8"/>
    <x v="1"/>
    <n v="94122"/>
    <x v="1"/>
    <s v="OFF-BI-10003364"/>
    <x v="1"/>
    <x v="8"/>
    <s v="Binding Machine Supplies"/>
    <n v="70.00800000000001"/>
    <n v="3"/>
    <n v="0.2"/>
    <n v="24.502800000000001"/>
  </r>
  <r>
    <n v="897"/>
    <x v="425"/>
    <x v="0"/>
    <x v="339"/>
    <d v="2013-10-07T00:00:00"/>
    <s v="Second Class"/>
    <s v="HL-15040"/>
    <s v="Hunter Lopez"/>
    <x v="0"/>
    <s v="United States"/>
    <x v="12"/>
    <x v="5"/>
    <n v="77095"/>
    <x v="2"/>
    <s v="OFF-EN-10001099"/>
    <x v="1"/>
    <x v="12"/>
    <s v="Staples"/>
    <n v="15.648"/>
    <n v="2"/>
    <n v="0.2"/>
    <n v="5.0855999999999986"/>
  </r>
  <r>
    <n v="898"/>
    <x v="426"/>
    <x v="2"/>
    <x v="340"/>
    <d v="2011-09-15T00:00:00"/>
    <s v="Standard Class"/>
    <s v="MS-17365"/>
    <s v="Maribeth Schnelling"/>
    <x v="0"/>
    <s v="United States"/>
    <x v="66"/>
    <x v="12"/>
    <n v="48227"/>
    <x v="2"/>
    <s v="OFF-LA-10003923"/>
    <x v="1"/>
    <x v="2"/>
    <s v="Alphabetical Labels for Top Tab Filing"/>
    <n v="103.60000000000001"/>
    <n v="7"/>
    <n v="0"/>
    <n v="51.800000000000004"/>
  </r>
  <r>
    <n v="899"/>
    <x v="427"/>
    <x v="3"/>
    <x v="341"/>
    <d v="2014-11-01T00:00:00"/>
    <s v="Second Class"/>
    <s v="GB-14530"/>
    <s v="George Bell"/>
    <x v="1"/>
    <s v="United States"/>
    <x v="109"/>
    <x v="15"/>
    <n v="13021"/>
    <x v="3"/>
    <s v="OFF-PA-10002250"/>
    <x v="1"/>
    <x v="10"/>
    <s v="Things To Do Today Pad"/>
    <n v="46.96"/>
    <n v="8"/>
    <n v="0"/>
    <n v="22.540800000000001"/>
  </r>
  <r>
    <n v="900"/>
    <x v="428"/>
    <x v="0"/>
    <x v="342"/>
    <d v="2013-04-13T00:00:00"/>
    <s v="First Class"/>
    <s v="JR-16210"/>
    <s v="Justin Ritter"/>
    <x v="1"/>
    <s v="United States"/>
    <x v="24"/>
    <x v="24"/>
    <n v="45503"/>
    <x v="3"/>
    <s v="OFF-BI-10004716"/>
    <x v="1"/>
    <x v="8"/>
    <s v="Wilson Jones Hanging Recycled Pressboard Data Binders"/>
    <n v="8.9040000000000017"/>
    <n v="2"/>
    <n v="0.7"/>
    <n v="-6.5296000000000003"/>
  </r>
  <r>
    <n v="901"/>
    <x v="429"/>
    <x v="3"/>
    <x v="343"/>
    <d v="2014-11-14T00:00:00"/>
    <s v="First Class"/>
    <s v="TD-20995"/>
    <s v="Tamara Dahlen"/>
    <x v="0"/>
    <s v="United States"/>
    <x v="164"/>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x v="164"/>
    <x v="5"/>
    <n v="75043"/>
    <x v="2"/>
    <s v="OFF-BI-10001510"/>
    <x v="1"/>
    <x v="8"/>
    <s v="Deluxe Heavy-Duty Vinyl Round Ring Binder"/>
    <n v="18.335999999999999"/>
    <n v="4"/>
    <n v="0.8"/>
    <n v="-32.088000000000008"/>
  </r>
  <r>
    <n v="903"/>
    <x v="430"/>
    <x v="3"/>
    <x v="175"/>
    <d v="2014-09-18T00:00:00"/>
    <s v="First Class"/>
    <s v="DB-13060"/>
    <s v="Dave Brooks"/>
    <x v="0"/>
    <s v="United States"/>
    <x v="22"/>
    <x v="10"/>
    <n v="60653"/>
    <x v="2"/>
    <s v="TEC-PH-10004536"/>
    <x v="2"/>
    <x v="7"/>
    <s v="Avaya 5420 Digital phone"/>
    <n v="323.97600000000006"/>
    <n v="3"/>
    <n v="0.2"/>
    <n v="20.248499999999993"/>
  </r>
  <r>
    <n v="904"/>
    <x v="431"/>
    <x v="0"/>
    <x v="143"/>
    <d v="2013-04-13T00:00:00"/>
    <s v="Standard Class"/>
    <s v="LC-17140"/>
    <s v="Logan Currie"/>
    <x v="0"/>
    <s v="United States"/>
    <x v="1"/>
    <x v="1"/>
    <n v="90032"/>
    <x v="1"/>
    <s v="OFF-PA-10002947"/>
    <x v="1"/>
    <x v="10"/>
    <s v="Xerox 1923"/>
    <n v="20.04"/>
    <n v="3"/>
    <n v="0"/>
    <n v="9.6191999999999993"/>
  </r>
  <r>
    <n v="905"/>
    <x v="431"/>
    <x v="0"/>
    <x v="143"/>
    <d v="2013-04-13T00:00:00"/>
    <s v="Standard Class"/>
    <s v="LC-17140"/>
    <s v="Logan Currie"/>
    <x v="0"/>
    <s v="United States"/>
    <x v="1"/>
    <x v="1"/>
    <n v="90032"/>
    <x v="1"/>
    <s v="OFF-ST-10002583"/>
    <x v="1"/>
    <x v="4"/>
    <s v="Fellowes Neat Ideas Storage Cubes"/>
    <n v="64.959999999999994"/>
    <n v="2"/>
    <n v="0"/>
    <n v="2.598399999999998"/>
  </r>
  <r>
    <n v="906"/>
    <x v="431"/>
    <x v="0"/>
    <x v="143"/>
    <d v="2013-04-13T00:00:00"/>
    <s v="Standard Class"/>
    <s v="LC-17140"/>
    <s v="Logan Currie"/>
    <x v="0"/>
    <s v="United States"/>
    <x v="1"/>
    <x v="1"/>
    <n v="90032"/>
    <x v="1"/>
    <s v="OFF-PA-10000019"/>
    <x v="1"/>
    <x v="10"/>
    <s v="Xerox 1931"/>
    <n v="12.96"/>
    <n v="2"/>
    <n v="0"/>
    <n v="6.2208000000000006"/>
  </r>
  <r>
    <n v="907"/>
    <x v="432"/>
    <x v="3"/>
    <x v="247"/>
    <d v="2015-01-04T00:00:00"/>
    <s v="Standard Class"/>
    <s v="PO-18865"/>
    <s v="Patrick O'Donnell"/>
    <x v="0"/>
    <s v="United States"/>
    <x v="20"/>
    <x v="15"/>
    <n v="10009"/>
    <x v="3"/>
    <s v="FUR-BO-10003441"/>
    <x v="0"/>
    <x v="0"/>
    <s v="Bush Westfield Collection Bookcases, Fully Assembled"/>
    <n v="323.13600000000002"/>
    <n v="4"/>
    <n v="0.2"/>
    <n v="12.117599999999968"/>
  </r>
  <r>
    <n v="908"/>
    <x v="432"/>
    <x v="3"/>
    <x v="247"/>
    <d v="2015-01-04T00:00:00"/>
    <s v="Standard Class"/>
    <s v="PO-18865"/>
    <s v="Patrick O'Donnell"/>
    <x v="0"/>
    <s v="United States"/>
    <x v="20"/>
    <x v="15"/>
    <n v="10009"/>
    <x v="3"/>
    <s v="TEC-PH-10004774"/>
    <x v="2"/>
    <x v="7"/>
    <s v="Gear Head AU3700S Headset"/>
    <n v="90.93"/>
    <n v="7"/>
    <n v="0"/>
    <n v="2.7278999999999964"/>
  </r>
  <r>
    <n v="909"/>
    <x v="432"/>
    <x v="3"/>
    <x v="247"/>
    <d v="2015-01-04T00:00:00"/>
    <s v="Standard Class"/>
    <s v="PO-18865"/>
    <s v="Patrick O'Donnell"/>
    <x v="0"/>
    <s v="United States"/>
    <x v="20"/>
    <x v="15"/>
    <n v="10009"/>
    <x v="3"/>
    <s v="OFF-BI-10003684"/>
    <x v="1"/>
    <x v="8"/>
    <s v="Wilson Jones Legal Size Ring Binders"/>
    <n v="52.775999999999996"/>
    <n v="3"/>
    <n v="0.2"/>
    <n v="19.791"/>
  </r>
  <r>
    <n v="910"/>
    <x v="433"/>
    <x v="3"/>
    <x v="264"/>
    <d v="2014-09-08T00:00:00"/>
    <s v="Standard Class"/>
    <s v="BE-11335"/>
    <s v="Bill Eplett"/>
    <x v="2"/>
    <s v="United States"/>
    <x v="25"/>
    <x v="12"/>
    <n v="49201"/>
    <x v="2"/>
    <s v="TEC-PH-10001494"/>
    <x v="2"/>
    <x v="7"/>
    <s v="Polycom CX600 IP Phone VoIP phone"/>
    <n v="1199.8"/>
    <n v="4"/>
    <n v="0"/>
    <n v="323.94600000000003"/>
  </r>
  <r>
    <n v="911"/>
    <x v="433"/>
    <x v="3"/>
    <x v="264"/>
    <d v="2014-09-08T00:00:00"/>
    <s v="Standard Class"/>
    <s v="BE-11335"/>
    <s v="Bill Eplett"/>
    <x v="2"/>
    <s v="United States"/>
    <x v="25"/>
    <x v="12"/>
    <n v="49201"/>
    <x v="2"/>
    <s v="TEC-AC-10004666"/>
    <x v="2"/>
    <x v="11"/>
    <s v="Maxell iVDR EX 500GB Cartridge"/>
    <n v="1928.7800000000002"/>
    <n v="7"/>
    <n v="0"/>
    <n v="829.37540000000024"/>
  </r>
  <r>
    <n v="912"/>
    <x v="433"/>
    <x v="3"/>
    <x v="264"/>
    <d v="2014-09-08T00:00:00"/>
    <s v="Standard Class"/>
    <s v="BE-11335"/>
    <s v="Bill Eplett"/>
    <x v="2"/>
    <s v="United States"/>
    <x v="25"/>
    <x v="12"/>
    <n v="49201"/>
    <x v="2"/>
    <s v="OFF-ST-10003816"/>
    <x v="1"/>
    <x v="4"/>
    <s v="Fellowes High-Stak Drawer Files"/>
    <n v="352.38"/>
    <n v="2"/>
    <n v="0"/>
    <n v="81.047399999999982"/>
  </r>
  <r>
    <n v="913"/>
    <x v="434"/>
    <x v="1"/>
    <x v="70"/>
    <d v="2012-06-07T00:00:00"/>
    <s v="Standard Class"/>
    <s v="SC-20050"/>
    <s v="Sample Company A"/>
    <x v="2"/>
    <s v="United States"/>
    <x v="165"/>
    <x v="29"/>
    <n v="6360"/>
    <x v="3"/>
    <s v="FUR-FU-10001935"/>
    <x v="0"/>
    <x v="5"/>
    <s v="3M Hangers With Command Adhesive"/>
    <n v="22.200000000000003"/>
    <n v="6"/>
    <n v="0"/>
    <n v="9.1020000000000021"/>
  </r>
  <r>
    <n v="914"/>
    <x v="435"/>
    <x v="3"/>
    <x v="344"/>
    <d v="2014-11-30T00:00:00"/>
    <s v="First Class"/>
    <s v="BM-11650"/>
    <s v="Brian Moss"/>
    <x v="1"/>
    <s v="United States"/>
    <x v="158"/>
    <x v="6"/>
    <n v="53209"/>
    <x v="2"/>
    <s v="FUR-FU-10004091"/>
    <x v="0"/>
    <x v="5"/>
    <s v="Howard Miller 13&quot; Diameter Goldtone Round Wall Clock"/>
    <n v="46.94"/>
    <n v="1"/>
    <n v="0"/>
    <n v="19.2454"/>
  </r>
  <r>
    <n v="915"/>
    <x v="435"/>
    <x v="3"/>
    <x v="344"/>
    <d v="2014-11-30T00:00:00"/>
    <s v="First Class"/>
    <s v="BM-11650"/>
    <s v="Brian Moss"/>
    <x v="1"/>
    <s v="United States"/>
    <x v="158"/>
    <x v="6"/>
    <n v="53209"/>
    <x v="2"/>
    <s v="TEC-AC-10001772"/>
    <x v="2"/>
    <x v="11"/>
    <s v="Memorex Mini Travel Drive 16 GB USB 2.0 Flash Drive"/>
    <n v="143.73000000000002"/>
    <n v="9"/>
    <n v="0"/>
    <n v="56.054700000000011"/>
  </r>
  <r>
    <n v="916"/>
    <x v="436"/>
    <x v="2"/>
    <x v="345"/>
    <d v="2011-06-21T00:00:00"/>
    <s v="Standard Class"/>
    <s v="KL-16555"/>
    <s v="Kelly Lampkin"/>
    <x v="1"/>
    <s v="United States"/>
    <x v="52"/>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x v="52"/>
    <x v="5"/>
    <n v="78207"/>
    <x v="2"/>
    <s v="FUR-CH-10003379"/>
    <x v="0"/>
    <x v="1"/>
    <s v="Global Commerce Series High-Back Swivel/Tilt Chairs"/>
    <n v="797.94399999999996"/>
    <n v="4"/>
    <n v="0.3"/>
    <n v="-56.995999999999981"/>
  </r>
  <r>
    <n v="918"/>
    <x v="436"/>
    <x v="2"/>
    <x v="345"/>
    <d v="2011-06-21T00:00:00"/>
    <s v="Standard Class"/>
    <s v="KL-16555"/>
    <s v="Kelly Lampkin"/>
    <x v="1"/>
    <s v="United States"/>
    <x v="52"/>
    <x v="5"/>
    <n v="78207"/>
    <x v="2"/>
    <s v="OFF-BI-10002706"/>
    <x v="1"/>
    <x v="8"/>
    <s v="Avery Premier Heavy-Duty Binder with Round Locking Rings"/>
    <n v="8.5679999999999978"/>
    <n v="3"/>
    <n v="0.8"/>
    <n v="-14.5656"/>
  </r>
  <r>
    <n v="919"/>
    <x v="437"/>
    <x v="0"/>
    <x v="346"/>
    <d v="2013-03-12T00:00:00"/>
    <s v="Standard Class"/>
    <s v="RW-19630"/>
    <s v="Rob Williams"/>
    <x v="1"/>
    <s v="United States"/>
    <x v="61"/>
    <x v="5"/>
    <n v="75220"/>
    <x v="2"/>
    <s v="OFF-EN-10000056"/>
    <x v="1"/>
    <x v="12"/>
    <s v="Cameo Buff Policy Envelopes"/>
    <n v="149.352"/>
    <n v="3"/>
    <n v="0.2"/>
    <n v="50.40629999999998"/>
  </r>
  <r>
    <n v="920"/>
    <x v="437"/>
    <x v="0"/>
    <x v="346"/>
    <d v="2013-03-12T00:00:00"/>
    <s v="Standard Class"/>
    <s v="RW-19630"/>
    <s v="Rob Williams"/>
    <x v="1"/>
    <s v="United States"/>
    <x v="61"/>
    <x v="5"/>
    <n v="75220"/>
    <x v="2"/>
    <s v="OFF-ST-10001558"/>
    <x v="1"/>
    <x v="4"/>
    <s v="Acco Perma 4000 Stacking Storage Drawers"/>
    <n v="12.991999999999999"/>
    <n v="1"/>
    <n v="0.2"/>
    <n v="-0.81199999999999983"/>
  </r>
  <r>
    <n v="921"/>
    <x v="438"/>
    <x v="2"/>
    <x v="29"/>
    <d v="2011-12-12T00:00:00"/>
    <s v="Standard Class"/>
    <s v="RC-19825"/>
    <s v="Roy Collins"/>
    <x v="0"/>
    <s v="United States"/>
    <x v="166"/>
    <x v="17"/>
    <n v="22304"/>
    <x v="0"/>
    <s v="OFF-ST-10002444"/>
    <x v="1"/>
    <x v="4"/>
    <s v="Recycled Eldon Regeneration Jumbo File"/>
    <n v="24.56"/>
    <n v="2"/>
    <n v="0"/>
    <n v="6.8767999999999994"/>
  </r>
  <r>
    <n v="922"/>
    <x v="439"/>
    <x v="1"/>
    <x v="347"/>
    <d v="2012-04-15T00:00:00"/>
    <s v="Standard Class"/>
    <s v="SE-20110"/>
    <s v="Sanjit Engle"/>
    <x v="0"/>
    <s v="United States"/>
    <x v="20"/>
    <x v="15"/>
    <n v="10009"/>
    <x v="3"/>
    <s v="TEC-AC-10002473"/>
    <x v="2"/>
    <x v="11"/>
    <s v="Maxell 4.7GB DVD-R"/>
    <n v="85.14"/>
    <n v="3"/>
    <n v="0"/>
    <n v="34.907399999999996"/>
  </r>
  <r>
    <n v="923"/>
    <x v="439"/>
    <x v="1"/>
    <x v="347"/>
    <d v="2012-04-15T00:00:00"/>
    <s v="Standard Class"/>
    <s v="SE-20110"/>
    <s v="Sanjit Engle"/>
    <x v="0"/>
    <s v="United States"/>
    <x v="20"/>
    <x v="15"/>
    <n v="10009"/>
    <x v="3"/>
    <s v="TEC-PH-10004531"/>
    <x v="2"/>
    <x v="7"/>
    <s v="OtterBox Commuter Series Case - iPhone 5 &amp; 5s"/>
    <n v="21.99"/>
    <n v="1"/>
    <n v="0"/>
    <n v="10.555199999999999"/>
  </r>
  <r>
    <n v="924"/>
    <x v="439"/>
    <x v="1"/>
    <x v="347"/>
    <d v="2012-04-15T00:00:00"/>
    <s v="Standard Class"/>
    <s v="SE-20110"/>
    <s v="Sanjit Engle"/>
    <x v="0"/>
    <s v="United States"/>
    <x v="20"/>
    <x v="15"/>
    <n v="10009"/>
    <x v="3"/>
    <s v="OFF-AP-10004487"/>
    <x v="1"/>
    <x v="9"/>
    <s v="Kensington 4 Outlet MasterPiece Compact Power Control Center"/>
    <n v="406.59999999999997"/>
    <n v="5"/>
    <n v="0"/>
    <n v="113.84799999999998"/>
  </r>
  <r>
    <n v="925"/>
    <x v="440"/>
    <x v="0"/>
    <x v="306"/>
    <d v="2013-09-21T00:00:00"/>
    <s v="Standard Class"/>
    <s v="AH-10075"/>
    <s v="Adam Hart"/>
    <x v="1"/>
    <s v="United States"/>
    <x v="20"/>
    <x v="15"/>
    <n v="10011"/>
    <x v="3"/>
    <s v="OFF-BI-10003650"/>
    <x v="1"/>
    <x v="8"/>
    <s v="GBC DocuBind 300 Electric Binding Machine"/>
    <n v="841.5680000000001"/>
    <n v="2"/>
    <n v="0.2"/>
    <n v="294.54879999999991"/>
  </r>
  <r>
    <n v="926"/>
    <x v="441"/>
    <x v="2"/>
    <x v="103"/>
    <d v="2011-09-16T00:00:00"/>
    <s v="First Class"/>
    <s v="JM-15535"/>
    <s v="Jessica Myrick"/>
    <x v="0"/>
    <s v="United States"/>
    <x v="10"/>
    <x v="9"/>
    <n v="19143"/>
    <x v="3"/>
    <s v="OFF-PA-10003543"/>
    <x v="1"/>
    <x v="10"/>
    <s v="Xerox 1985"/>
    <n v="15.552000000000003"/>
    <n v="3"/>
    <n v="0.2"/>
    <n v="5.4432"/>
  </r>
  <r>
    <n v="927"/>
    <x v="441"/>
    <x v="2"/>
    <x v="103"/>
    <d v="2011-09-16T00:00:00"/>
    <s v="First Class"/>
    <s v="JM-15535"/>
    <s v="Jessica Myrick"/>
    <x v="0"/>
    <s v="United States"/>
    <x v="10"/>
    <x v="9"/>
    <n v="19143"/>
    <x v="3"/>
    <s v="TEC-AC-10004353"/>
    <x v="2"/>
    <x v="11"/>
    <s v="Hypercom P1300 Pinpad"/>
    <n v="252.00000000000003"/>
    <n v="5"/>
    <n v="0.2"/>
    <n v="53.550000000000004"/>
  </r>
  <r>
    <n v="928"/>
    <x v="442"/>
    <x v="1"/>
    <x v="348"/>
    <d v="2012-10-09T00:00:00"/>
    <s v="Standard Class"/>
    <s v="JJ-15760"/>
    <s v="Joel Jenkins"/>
    <x v="2"/>
    <s v="United States"/>
    <x v="24"/>
    <x v="17"/>
    <n v="22153"/>
    <x v="0"/>
    <s v="OFF-AR-10000658"/>
    <x v="1"/>
    <x v="6"/>
    <s v="Newell 324"/>
    <n v="46.2"/>
    <n v="4"/>
    <n v="0"/>
    <n v="12.936"/>
  </r>
  <r>
    <n v="929"/>
    <x v="442"/>
    <x v="1"/>
    <x v="348"/>
    <d v="2012-10-09T00:00:00"/>
    <s v="Standard Class"/>
    <s v="JJ-15760"/>
    <s v="Joel Jenkins"/>
    <x v="2"/>
    <s v="United States"/>
    <x v="24"/>
    <x v="17"/>
    <n v="22153"/>
    <x v="0"/>
    <s v="OFF-AP-10000696"/>
    <x v="1"/>
    <x v="9"/>
    <s v="Holmes Odor Grabber"/>
    <n v="28.84"/>
    <n v="2"/>
    <n v="0"/>
    <n v="9.517199999999999"/>
  </r>
  <r>
    <n v="930"/>
    <x v="443"/>
    <x v="3"/>
    <x v="349"/>
    <d v="2014-04-18T00:00:00"/>
    <s v="First Class"/>
    <s v="AB-10165"/>
    <s v="Alan Barnes"/>
    <x v="0"/>
    <s v="United States"/>
    <x v="167"/>
    <x v="24"/>
    <n v="43615"/>
    <x v="3"/>
    <s v="OFF-AR-10003560"/>
    <x v="1"/>
    <x v="6"/>
    <s v="Zebra Zazzle Fluorescent Highlighters"/>
    <n v="14.592000000000002"/>
    <n v="3"/>
    <n v="0.2"/>
    <n v="2.5535999999999985"/>
  </r>
  <r>
    <n v="931"/>
    <x v="443"/>
    <x v="3"/>
    <x v="349"/>
    <d v="2014-04-18T00:00:00"/>
    <s v="First Class"/>
    <s v="AB-10165"/>
    <s v="Alan Barnes"/>
    <x v="0"/>
    <s v="United States"/>
    <x v="167"/>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x v="167"/>
    <x v="24"/>
    <n v="43615"/>
    <x v="3"/>
    <s v="OFF-PA-10004971"/>
    <x v="1"/>
    <x v="10"/>
    <s v="Xerox 196"/>
    <n v="13.872000000000002"/>
    <n v="3"/>
    <n v="0.2"/>
    <n v="5.0286000000000008"/>
  </r>
  <r>
    <n v="933"/>
    <x v="444"/>
    <x v="3"/>
    <x v="264"/>
    <d v="2014-09-07T00:00:00"/>
    <s v="Standard Class"/>
    <s v="RK-19300"/>
    <s v="Ralph Kennedy"/>
    <x v="0"/>
    <s v="United States"/>
    <x v="10"/>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x v="10"/>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x v="10"/>
    <x v="9"/>
    <n v="19120"/>
    <x v="3"/>
    <s v="OFF-BI-10004826"/>
    <x v="1"/>
    <x v="8"/>
    <s v="JM Magazine Binder"/>
    <n v="29.718000000000007"/>
    <n v="6"/>
    <n v="0.7"/>
    <n v="-21.793199999999992"/>
  </r>
  <r>
    <n v="936"/>
    <x v="445"/>
    <x v="0"/>
    <x v="23"/>
    <d v="2013-06-25T00:00:00"/>
    <s v="Standard Class"/>
    <s v="CG-12040"/>
    <s v="Catherine Glotzbach"/>
    <x v="2"/>
    <s v="United States"/>
    <x v="10"/>
    <x v="9"/>
    <n v="19120"/>
    <x v="3"/>
    <s v="OFF-PA-10001870"/>
    <x v="1"/>
    <x v="10"/>
    <s v="Xerox 202"/>
    <n v="15.552000000000003"/>
    <n v="3"/>
    <n v="0.2"/>
    <n v="5.4432"/>
  </r>
  <r>
    <n v="937"/>
    <x v="445"/>
    <x v="0"/>
    <x v="23"/>
    <d v="2013-06-25T00:00:00"/>
    <s v="Standard Class"/>
    <s v="CG-12040"/>
    <s v="Catherine Glotzbach"/>
    <x v="2"/>
    <s v="United States"/>
    <x v="10"/>
    <x v="9"/>
    <n v="19120"/>
    <x v="3"/>
    <s v="OFF-AP-10001058"/>
    <x v="1"/>
    <x v="9"/>
    <s v="Sanyo 2.5 Cubic Foot Mid-Size Office Refrigerators"/>
    <n v="447.69600000000003"/>
    <n v="2"/>
    <n v="0.2"/>
    <n v="33.577199999999976"/>
  </r>
  <r>
    <n v="938"/>
    <x v="446"/>
    <x v="3"/>
    <x v="60"/>
    <d v="2014-11-07T00:00:00"/>
    <s v="First Class"/>
    <s v="RA-19885"/>
    <s v="Ruben Ausman"/>
    <x v="1"/>
    <s v="United States"/>
    <x v="168"/>
    <x v="27"/>
    <n v="87401"/>
    <x v="1"/>
    <s v="TEC-AC-10003911"/>
    <x v="2"/>
    <x v="11"/>
    <s v="NETGEAR AC1750 Dual Band Gigabit Smart WiFi Router"/>
    <n v="159.99"/>
    <n v="1"/>
    <n v="0"/>
    <n v="54.396599999999992"/>
  </r>
  <r>
    <n v="939"/>
    <x v="447"/>
    <x v="1"/>
    <x v="350"/>
    <d v="2012-12-17T00:00:00"/>
    <s v="Standard Class"/>
    <s v="RP-19270"/>
    <s v="Rachel Payne"/>
    <x v="1"/>
    <s v="United States"/>
    <x v="169"/>
    <x v="1"/>
    <n v="92503"/>
    <x v="1"/>
    <s v="OFF-PA-10000289"/>
    <x v="1"/>
    <x v="10"/>
    <s v="Xerox 213"/>
    <n v="12.96"/>
    <n v="2"/>
    <n v="0"/>
    <n v="6.2208000000000006"/>
  </r>
  <r>
    <n v="940"/>
    <x v="447"/>
    <x v="1"/>
    <x v="350"/>
    <d v="2012-12-17T00:00:00"/>
    <s v="Standard Class"/>
    <s v="RP-19270"/>
    <s v="Rachel Payne"/>
    <x v="1"/>
    <s v="United States"/>
    <x v="169"/>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x v="8"/>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x v="170"/>
    <x v="1"/>
    <n v="90503"/>
    <x v="1"/>
    <s v="OFF-BI-10001759"/>
    <x v="1"/>
    <x v="8"/>
    <s v="Acco Pressboard Covers with Storage Hooks, 14 7/8&quot; x 11&quot;, Dark Blue"/>
    <n v="6.0960000000000001"/>
    <n v="2"/>
    <n v="0.2"/>
    <n v="2.2098"/>
  </r>
  <r>
    <n v="943"/>
    <x v="449"/>
    <x v="0"/>
    <x v="180"/>
    <d v="2013-12-21T00:00:00"/>
    <s v="Standard Class"/>
    <s v="RW-19630"/>
    <s v="Rob Williams"/>
    <x v="1"/>
    <s v="United States"/>
    <x v="170"/>
    <x v="1"/>
    <n v="90503"/>
    <x v="1"/>
    <s v="FUR-TA-10000577"/>
    <x v="0"/>
    <x v="3"/>
    <s v="Bretford CR4500 Series Slim Rectangular Table"/>
    <n v="1114.2719999999999"/>
    <n v="4"/>
    <n v="0.2"/>
    <n v="41.785200000000032"/>
  </r>
  <r>
    <n v="944"/>
    <x v="450"/>
    <x v="1"/>
    <x v="352"/>
    <d v="2012-06-03T00:00:00"/>
    <s v="Standard Class"/>
    <s v="JL-15850"/>
    <s v="John Lucas"/>
    <x v="0"/>
    <s v="United States"/>
    <x v="4"/>
    <x v="4"/>
    <n v="98105"/>
    <x v="1"/>
    <s v="OFF-PA-10004101"/>
    <x v="1"/>
    <x v="10"/>
    <s v="Xerox 1894"/>
    <n v="32.400000000000006"/>
    <n v="5"/>
    <n v="0"/>
    <n v="15.552000000000001"/>
  </r>
  <r>
    <n v="945"/>
    <x v="450"/>
    <x v="1"/>
    <x v="352"/>
    <d v="2012-06-03T00:00:00"/>
    <s v="Standard Class"/>
    <s v="JL-15850"/>
    <s v="John Lucas"/>
    <x v="0"/>
    <s v="United States"/>
    <x v="4"/>
    <x v="4"/>
    <n v="98105"/>
    <x v="1"/>
    <s v="OFF-ST-10001496"/>
    <x v="1"/>
    <x v="4"/>
    <s v="Standard Rollaway File with Lock"/>
    <n v="540.56999999999994"/>
    <n v="3"/>
    <n v="0"/>
    <n v="140.54820000000001"/>
  </r>
  <r>
    <n v="946"/>
    <x v="450"/>
    <x v="1"/>
    <x v="352"/>
    <d v="2012-06-03T00:00:00"/>
    <s v="Standard Class"/>
    <s v="JL-15850"/>
    <s v="John Lucas"/>
    <x v="0"/>
    <s v="United States"/>
    <x v="4"/>
    <x v="4"/>
    <n v="98105"/>
    <x v="1"/>
    <s v="OFF-BI-10002931"/>
    <x v="1"/>
    <x v="8"/>
    <s v="Avery Trapezoid Extra Heavy Duty 4&quot; Binders"/>
    <n v="167.76"/>
    <n v="5"/>
    <n v="0.2"/>
    <n v="62.91"/>
  </r>
  <r>
    <n v="947"/>
    <x v="451"/>
    <x v="1"/>
    <x v="353"/>
    <d v="2012-07-28T00:00:00"/>
    <s v="First Class"/>
    <s v="CA-12775"/>
    <s v="Cynthia Arntzen"/>
    <x v="0"/>
    <s v="United States"/>
    <x v="123"/>
    <x v="16"/>
    <n v="85204"/>
    <x v="1"/>
    <s v="FUR-TA-10002356"/>
    <x v="0"/>
    <x v="3"/>
    <s v="Bevis Boat-Shaped Conference Table"/>
    <n v="393.16500000000002"/>
    <n v="3"/>
    <n v="0.5"/>
    <n v="-204.44580000000005"/>
  </r>
  <r>
    <n v="948"/>
    <x v="452"/>
    <x v="3"/>
    <x v="354"/>
    <d v="2014-12-03T00:00:00"/>
    <s v="Standard Class"/>
    <s v="RB-19795"/>
    <s v="Ross Baird"/>
    <x v="2"/>
    <s v="United States"/>
    <x v="10"/>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x v="10"/>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x v="10"/>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x v="10"/>
    <x v="9"/>
    <n v="19120"/>
    <x v="3"/>
    <s v="OFF-PA-10000788"/>
    <x v="1"/>
    <x v="10"/>
    <s v="Xerox 210"/>
    <n v="15.552000000000003"/>
    <n v="3"/>
    <n v="0.2"/>
    <n v="5.4432"/>
  </r>
  <r>
    <n v="952"/>
    <x v="452"/>
    <x v="3"/>
    <x v="354"/>
    <d v="2014-12-03T00:00:00"/>
    <s v="Standard Class"/>
    <s v="RB-19795"/>
    <s v="Ross Baird"/>
    <x v="2"/>
    <s v="United States"/>
    <x v="10"/>
    <x v="9"/>
    <n v="19120"/>
    <x v="3"/>
    <s v="OFF-PA-10002479"/>
    <x v="1"/>
    <x v="10"/>
    <s v="Xerox 4200 Series MultiUse Premium Copy Paper (20Lb. and 84 Bright)"/>
    <n v="25.344000000000001"/>
    <n v="6"/>
    <n v="0.2"/>
    <n v="7.92"/>
  </r>
  <r>
    <n v="953"/>
    <x v="453"/>
    <x v="3"/>
    <x v="355"/>
    <d v="2014-04-08T00:00:00"/>
    <s v="Standard Class"/>
    <s v="KH-16360"/>
    <s v="Katherine Hughes"/>
    <x v="0"/>
    <s v="United States"/>
    <x v="10"/>
    <x v="9"/>
    <n v="19143"/>
    <x v="3"/>
    <s v="FUR-FU-10001940"/>
    <x v="0"/>
    <x v="5"/>
    <s v="Staples"/>
    <n v="25.472000000000001"/>
    <n v="4"/>
    <n v="0.2"/>
    <n v="7.6416000000000022"/>
  </r>
  <r>
    <n v="954"/>
    <x v="454"/>
    <x v="3"/>
    <x v="116"/>
    <d v="2015-01-02T00:00:00"/>
    <s v="Standard Class"/>
    <s v="GH-14665"/>
    <s v="Greg Hansen"/>
    <x v="0"/>
    <s v="United States"/>
    <x v="171"/>
    <x v="5"/>
    <n v="78664"/>
    <x v="2"/>
    <s v="OFF-AR-10001958"/>
    <x v="1"/>
    <x v="6"/>
    <s v="Stanley Bostitch Contemporary Electric Pencil Sharpeners"/>
    <n v="27.168000000000003"/>
    <n v="2"/>
    <n v="0.2"/>
    <n v="2.7168000000000001"/>
  </r>
  <r>
    <n v="955"/>
    <x v="454"/>
    <x v="3"/>
    <x v="116"/>
    <d v="2015-01-02T00:00:00"/>
    <s v="Standard Class"/>
    <s v="GH-14665"/>
    <s v="Greg Hansen"/>
    <x v="0"/>
    <s v="United States"/>
    <x v="171"/>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x v="25"/>
    <x v="35"/>
    <n v="39212"/>
    <x v="0"/>
    <s v="OFF-ST-10000604"/>
    <x v="1"/>
    <x v="4"/>
    <s v="Home/Office Personal File Carts"/>
    <n v="173.79999999999998"/>
    <n v="5"/>
    <n v="0"/>
    <n v="43.449999999999989"/>
  </r>
  <r>
    <n v="957"/>
    <x v="456"/>
    <x v="3"/>
    <x v="356"/>
    <d v="2014-05-19T00:00:00"/>
    <s v="Second Class"/>
    <s v="JA-15970"/>
    <s v="Joseph Airdo"/>
    <x v="0"/>
    <s v="United States"/>
    <x v="42"/>
    <x v="16"/>
    <n v="85023"/>
    <x v="1"/>
    <s v="TEC-PH-10002923"/>
    <x v="2"/>
    <x v="7"/>
    <s v="Logitech B530 USB Headset - headset - Full size, Binaural"/>
    <n v="29.592000000000002"/>
    <n v="1"/>
    <n v="0.2"/>
    <n v="2.5893000000000006"/>
  </r>
  <r>
    <n v="958"/>
    <x v="456"/>
    <x v="3"/>
    <x v="356"/>
    <d v="2014-05-19T00:00:00"/>
    <s v="Second Class"/>
    <s v="JA-15970"/>
    <s v="Joseph Airdo"/>
    <x v="0"/>
    <s v="United States"/>
    <x v="42"/>
    <x v="16"/>
    <n v="85023"/>
    <x v="1"/>
    <s v="OFF-BI-10004465"/>
    <x v="1"/>
    <x v="8"/>
    <s v="Avery Durable Slant Ring Binders"/>
    <n v="4.7520000000000007"/>
    <n v="2"/>
    <n v="0.7"/>
    <n v="-3.1679999999999993"/>
  </r>
  <r>
    <n v="959"/>
    <x v="456"/>
    <x v="3"/>
    <x v="356"/>
    <d v="2014-05-19T00:00:00"/>
    <s v="Second Class"/>
    <s v="JA-15970"/>
    <s v="Joseph Airdo"/>
    <x v="0"/>
    <s v="United States"/>
    <x v="42"/>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x v="147"/>
    <x v="1"/>
    <n v="92054"/>
    <x v="1"/>
    <s v="FUR-FU-10004188"/>
    <x v="0"/>
    <x v="5"/>
    <s v="Luxo Professional Combination Clamp-On Lamps"/>
    <n v="204.6"/>
    <n v="2"/>
    <n v="0"/>
    <n v="53.195999999999998"/>
  </r>
  <r>
    <n v="961"/>
    <x v="458"/>
    <x v="3"/>
    <x v="237"/>
    <d v="2014-11-20T00:00:00"/>
    <s v="Standard Class"/>
    <s v="LW-16990"/>
    <s v="Lindsay Williams"/>
    <x v="1"/>
    <s v="United States"/>
    <x v="8"/>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x v="115"/>
    <x v="36"/>
    <n v="72701"/>
    <x v="0"/>
    <s v="OFF-BI-10000145"/>
    <x v="1"/>
    <x v="8"/>
    <s v="Zipper Ring Binder Pockets"/>
    <n v="6.24"/>
    <n v="2"/>
    <n v="0"/>
    <n v="3.0575999999999999"/>
  </r>
  <r>
    <n v="963"/>
    <x v="460"/>
    <x v="0"/>
    <x v="142"/>
    <d v="2013-09-05T00:00:00"/>
    <s v="First Class"/>
    <s v="CV-12805"/>
    <s v="Cynthia Voltz"/>
    <x v="1"/>
    <s v="United States"/>
    <x v="8"/>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x v="172"/>
    <x v="2"/>
    <n v="33433"/>
    <x v="0"/>
    <s v="OFF-LA-10001613"/>
    <x v="1"/>
    <x v="2"/>
    <s v="Avery File Folder Labels"/>
    <n v="4.6079999999999997"/>
    <n v="2"/>
    <n v="0.2"/>
    <n v="1.6704000000000001"/>
  </r>
  <r>
    <n v="965"/>
    <x v="462"/>
    <x v="3"/>
    <x v="359"/>
    <d v="2014-04-12T00:00:00"/>
    <s v="First Class"/>
    <s v="BS-11800"/>
    <s v="Bryan Spruell"/>
    <x v="2"/>
    <s v="United States"/>
    <x v="20"/>
    <x v="15"/>
    <n v="10011"/>
    <x v="3"/>
    <s v="OFF-LA-10004055"/>
    <x v="1"/>
    <x v="2"/>
    <s v="Color-Coded Legal Exhibit Labels"/>
    <n v="9.82"/>
    <n v="2"/>
    <n v="0"/>
    <n v="4.8117999999999999"/>
  </r>
  <r>
    <n v="966"/>
    <x v="462"/>
    <x v="3"/>
    <x v="359"/>
    <d v="2014-04-12T00:00:00"/>
    <s v="First Class"/>
    <s v="BS-11800"/>
    <s v="Bryan Spruell"/>
    <x v="2"/>
    <s v="United States"/>
    <x v="20"/>
    <x v="15"/>
    <n v="10011"/>
    <x v="3"/>
    <s v="OFF-AR-10004344"/>
    <x v="1"/>
    <x v="6"/>
    <s v="Bulldog Vacuum Base Pencil Sharpener"/>
    <n v="35.97"/>
    <n v="3"/>
    <n v="0"/>
    <n v="9.7118999999999982"/>
  </r>
  <r>
    <n v="967"/>
    <x v="462"/>
    <x v="3"/>
    <x v="359"/>
    <d v="2014-04-12T00:00:00"/>
    <s v="First Class"/>
    <s v="BS-11800"/>
    <s v="Bryan Spruell"/>
    <x v="2"/>
    <s v="United States"/>
    <x v="20"/>
    <x v="15"/>
    <n v="10011"/>
    <x v="3"/>
    <s v="OFF-PA-10004621"/>
    <x v="1"/>
    <x v="10"/>
    <s v="Xerox 212"/>
    <n v="12.96"/>
    <n v="2"/>
    <n v="0"/>
    <n v="6.2208000000000006"/>
  </r>
  <r>
    <n v="968"/>
    <x v="462"/>
    <x v="3"/>
    <x v="359"/>
    <d v="2014-04-12T00:00:00"/>
    <s v="First Class"/>
    <s v="BS-11800"/>
    <s v="Bryan Spruell"/>
    <x v="2"/>
    <s v="United States"/>
    <x v="20"/>
    <x v="15"/>
    <n v="10011"/>
    <x v="3"/>
    <s v="OFF-PA-10001281"/>
    <x v="1"/>
    <x v="10"/>
    <s v="Computer Printout Paper with Letter-Trim Fine Perforations"/>
    <n v="191.6"/>
    <n v="4"/>
    <n v="0"/>
    <n v="91.967999999999989"/>
  </r>
  <r>
    <n v="969"/>
    <x v="462"/>
    <x v="3"/>
    <x v="359"/>
    <d v="2014-04-12T00:00:00"/>
    <s v="First Class"/>
    <s v="BS-11800"/>
    <s v="Bryan Spruell"/>
    <x v="2"/>
    <s v="United States"/>
    <x v="20"/>
    <x v="15"/>
    <n v="10011"/>
    <x v="3"/>
    <s v="OFF-LA-10001613"/>
    <x v="1"/>
    <x v="2"/>
    <s v="Avery File Folder Labels"/>
    <n v="8.64"/>
    <n v="3"/>
    <n v="0"/>
    <n v="4.2336"/>
  </r>
  <r>
    <n v="970"/>
    <x v="462"/>
    <x v="3"/>
    <x v="359"/>
    <d v="2014-04-12T00:00:00"/>
    <s v="First Class"/>
    <s v="BS-11800"/>
    <s v="Bryan Spruell"/>
    <x v="2"/>
    <s v="United States"/>
    <x v="20"/>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x v="10"/>
    <x v="9"/>
    <n v="19134"/>
    <x v="3"/>
    <s v="FUR-FU-10001095"/>
    <x v="0"/>
    <x v="5"/>
    <s v="DAX Black Cherry Wood-Tone Poster Frame"/>
    <n v="127.10400000000001"/>
    <n v="6"/>
    <n v="0.2"/>
    <n v="28.598399999999998"/>
  </r>
  <r>
    <n v="972"/>
    <x v="463"/>
    <x v="2"/>
    <x v="360"/>
    <d v="2011-01-19T00:00:00"/>
    <s v="Second Class"/>
    <s v="DL-13315"/>
    <s v="Delfina Latchford"/>
    <x v="0"/>
    <s v="United States"/>
    <x v="10"/>
    <x v="9"/>
    <n v="19134"/>
    <x v="3"/>
    <s v="TEC-PH-10004614"/>
    <x v="2"/>
    <x v="7"/>
    <s v="AT&amp;T 841000 Phone"/>
    <n v="124.19999999999999"/>
    <n v="3"/>
    <n v="0.4"/>
    <n v="-31.050000000000011"/>
  </r>
  <r>
    <n v="973"/>
    <x v="463"/>
    <x v="2"/>
    <x v="360"/>
    <d v="2011-01-19T00:00:00"/>
    <s v="Second Class"/>
    <s v="DL-13315"/>
    <s v="Delfina Latchford"/>
    <x v="0"/>
    <s v="United States"/>
    <x v="10"/>
    <x v="9"/>
    <n v="19134"/>
    <x v="3"/>
    <s v="OFF-BI-10001575"/>
    <x v="1"/>
    <x v="8"/>
    <s v="GBC Linen Binding Covers"/>
    <n v="18.588000000000005"/>
    <n v="2"/>
    <n v="0.7"/>
    <n v="-13.6312"/>
  </r>
  <r>
    <n v="974"/>
    <x v="463"/>
    <x v="2"/>
    <x v="360"/>
    <d v="2011-01-19T00:00:00"/>
    <s v="Second Class"/>
    <s v="DL-13315"/>
    <s v="Delfina Latchford"/>
    <x v="0"/>
    <s v="United States"/>
    <x v="10"/>
    <x v="9"/>
    <n v="19134"/>
    <x v="3"/>
    <s v="OFF-LA-10001074"/>
    <x v="1"/>
    <x v="2"/>
    <s v="Round Specialty Laser Printer Labels"/>
    <n v="30.072000000000003"/>
    <n v="3"/>
    <n v="0.2"/>
    <n v="10.149299999999997"/>
  </r>
  <r>
    <n v="975"/>
    <x v="464"/>
    <x v="3"/>
    <x v="361"/>
    <d v="2014-10-09T00:00:00"/>
    <s v="Second Class"/>
    <s v="PO-19195"/>
    <s v="Phillina Ober"/>
    <x v="2"/>
    <s v="United States"/>
    <x v="20"/>
    <x v="15"/>
    <n v="10011"/>
    <x v="3"/>
    <s v="TEC-PH-10003555"/>
    <x v="2"/>
    <x v="7"/>
    <s v="Motorola HK250 Universal Bluetooth Headset"/>
    <n v="160.92999999999998"/>
    <n v="7"/>
    <n v="0"/>
    <n v="3.2186000000000092"/>
  </r>
  <r>
    <n v="976"/>
    <x v="464"/>
    <x v="3"/>
    <x v="361"/>
    <d v="2014-10-09T00:00:00"/>
    <s v="Second Class"/>
    <s v="PO-19195"/>
    <s v="Phillina Ober"/>
    <x v="2"/>
    <s v="United States"/>
    <x v="20"/>
    <x v="15"/>
    <n v="10011"/>
    <x v="3"/>
    <s v="OFF-BI-10004492"/>
    <x v="1"/>
    <x v="8"/>
    <s v="Tuf-Vin Binders"/>
    <n v="75.792000000000002"/>
    <n v="3"/>
    <n v="0.2"/>
    <n v="25.579799999999992"/>
  </r>
  <r>
    <n v="977"/>
    <x v="465"/>
    <x v="3"/>
    <x v="362"/>
    <d v="2014-07-16T00:00:00"/>
    <s v="Standard Class"/>
    <s v="TD-20995"/>
    <s v="Tamara Dahlen"/>
    <x v="0"/>
    <s v="United States"/>
    <x v="32"/>
    <x v="21"/>
    <n v="97206"/>
    <x v="1"/>
    <s v="OFF-BI-10002012"/>
    <x v="1"/>
    <x v="8"/>
    <s v="Wilson Jones Easy Flow II Sheet Lifters"/>
    <n v="1.0800000000000003"/>
    <n v="2"/>
    <n v="0.7"/>
    <n v="-0.79200000000000004"/>
  </r>
  <r>
    <n v="978"/>
    <x v="466"/>
    <x v="3"/>
    <x v="363"/>
    <d v="2014-01-11T00:00:00"/>
    <s v="First Class"/>
    <s v="BW-11110"/>
    <s v="Bart Watters"/>
    <x v="1"/>
    <s v="United States"/>
    <x v="66"/>
    <x v="12"/>
    <n v="48205"/>
    <x v="2"/>
    <s v="TEC-MA-10000822"/>
    <x v="2"/>
    <x v="15"/>
    <s v="Lexmark MX611dhe Monochrome Laser Printer"/>
    <n v="3059.982"/>
    <n v="2"/>
    <n v="0.1"/>
    <n v="679.99599999999964"/>
  </r>
  <r>
    <n v="979"/>
    <x v="467"/>
    <x v="0"/>
    <x v="198"/>
    <d v="2013-06-01T00:00:00"/>
    <s v="First Class"/>
    <s v="RW-19690"/>
    <s v="Robert Waldorf"/>
    <x v="0"/>
    <s v="United States"/>
    <x v="40"/>
    <x v="3"/>
    <n v="28403"/>
    <x v="0"/>
    <s v="OFF-BI-10000848"/>
    <x v="1"/>
    <x v="8"/>
    <s v="Angle-D Ring Binders"/>
    <n v="3.2820000000000005"/>
    <n v="2"/>
    <n v="0.7"/>
    <n v="-2.6256000000000004"/>
  </r>
  <r>
    <n v="980"/>
    <x v="468"/>
    <x v="1"/>
    <x v="364"/>
    <d v="2012-12-12T00:00:00"/>
    <s v="First Class"/>
    <s v="KB-16600"/>
    <s v="Ken Brennan"/>
    <x v="1"/>
    <s v="United States"/>
    <x v="38"/>
    <x v="14"/>
    <n v="47201"/>
    <x v="2"/>
    <s v="OFF-PA-10004156"/>
    <x v="1"/>
    <x v="10"/>
    <s v="Xerox 188"/>
    <n v="34.019999999999996"/>
    <n v="3"/>
    <n v="0"/>
    <n v="16.669799999999999"/>
  </r>
  <r>
    <n v="981"/>
    <x v="469"/>
    <x v="0"/>
    <x v="339"/>
    <d v="2013-10-09T00:00:00"/>
    <s v="Standard Class"/>
    <s v="EB-13870"/>
    <s v="Emily Burns"/>
    <x v="0"/>
    <s v="United States"/>
    <x v="20"/>
    <x v="15"/>
    <n v="10035"/>
    <x v="3"/>
    <s v="FUR-CH-10003199"/>
    <x v="0"/>
    <x v="1"/>
    <s v="Office Star - Contemporary Task Swivel Chair"/>
    <n v="599.29200000000003"/>
    <n v="6"/>
    <n v="0.1"/>
    <n v="93.223199999999977"/>
  </r>
  <r>
    <n v="982"/>
    <x v="470"/>
    <x v="2"/>
    <x v="7"/>
    <d v="2011-11-14T00:00:00"/>
    <s v="Second Class"/>
    <s v="TZ-21580"/>
    <s v="Tracy Zic"/>
    <x v="0"/>
    <s v="United States"/>
    <x v="103"/>
    <x v="22"/>
    <n v="80027"/>
    <x v="1"/>
    <s v="OFF-AR-10000034"/>
    <x v="1"/>
    <x v="6"/>
    <s v="BIC Brite Liner Grip Highlighters, Assorted, 5/Pack"/>
    <n v="3.3920000000000003"/>
    <n v="1"/>
    <n v="0.2"/>
    <n v="0.80559999999999987"/>
  </r>
  <r>
    <n v="983"/>
    <x v="470"/>
    <x v="2"/>
    <x v="7"/>
    <d v="2011-11-14T00:00:00"/>
    <s v="Second Class"/>
    <s v="TZ-21580"/>
    <s v="Tracy Zic"/>
    <x v="0"/>
    <s v="United States"/>
    <x v="103"/>
    <x v="22"/>
    <n v="80027"/>
    <x v="1"/>
    <s v="TEC-PH-10000560"/>
    <x v="2"/>
    <x v="7"/>
    <s v="Samsung Galaxy S III - 16GB - pebble blue (T-Mobile)"/>
    <n v="559.98400000000004"/>
    <n v="2"/>
    <n v="0.2"/>
    <n v="55.998400000000032"/>
  </r>
  <r>
    <n v="984"/>
    <x v="470"/>
    <x v="2"/>
    <x v="7"/>
    <d v="2011-11-14T00:00:00"/>
    <s v="Second Class"/>
    <s v="TZ-21580"/>
    <s v="Tracy Zic"/>
    <x v="0"/>
    <s v="United States"/>
    <x v="103"/>
    <x v="22"/>
    <n v="80027"/>
    <x v="1"/>
    <s v="FUR-CH-10000665"/>
    <x v="0"/>
    <x v="1"/>
    <s v="Global Airflow Leather Mesh Back Chair, Black"/>
    <n v="603.91999999999996"/>
    <n v="5"/>
    <n v="0.2"/>
    <n v="75.489999999999924"/>
  </r>
  <r>
    <n v="985"/>
    <x v="471"/>
    <x v="3"/>
    <x v="365"/>
    <d v="2014-10-06T00:00:00"/>
    <s v="Standard Class"/>
    <s v="AS-10630"/>
    <s v="Ann Steele"/>
    <x v="2"/>
    <s v="United States"/>
    <x v="45"/>
    <x v="5"/>
    <n v="77506"/>
    <x v="2"/>
    <s v="OFF-LA-10001569"/>
    <x v="1"/>
    <x v="2"/>
    <s v="Avery 499"/>
    <n v="7.9680000000000009"/>
    <n v="2"/>
    <n v="0.2"/>
    <n v="2.5895999999999999"/>
  </r>
  <r>
    <n v="986"/>
    <x v="471"/>
    <x v="3"/>
    <x v="365"/>
    <d v="2014-10-06T00:00:00"/>
    <s v="Standard Class"/>
    <s v="AS-10630"/>
    <s v="Ann Steele"/>
    <x v="2"/>
    <s v="United States"/>
    <x v="45"/>
    <x v="5"/>
    <n v="77506"/>
    <x v="2"/>
    <s v="OFF-EN-10000461"/>
    <x v="1"/>
    <x v="12"/>
    <s v="#10- 4 1/8&quot; x 9 1/2&quot; Recycled Envelopes"/>
    <n v="27.968000000000004"/>
    <n v="4"/>
    <n v="0.2"/>
    <n v="9.4391999999999996"/>
  </r>
  <r>
    <n v="987"/>
    <x v="471"/>
    <x v="3"/>
    <x v="365"/>
    <d v="2014-10-06T00:00:00"/>
    <s v="Standard Class"/>
    <s v="AS-10630"/>
    <s v="Ann Steele"/>
    <x v="2"/>
    <s v="United States"/>
    <x v="45"/>
    <x v="5"/>
    <n v="77506"/>
    <x v="2"/>
    <s v="TEC-MA-10003066"/>
    <x v="2"/>
    <x v="15"/>
    <s v="Wasp CCD Handheld Bar Code Reader"/>
    <n v="336.51"/>
    <n v="3"/>
    <n v="0.4"/>
    <n v="44.867999999999967"/>
  </r>
  <r>
    <n v="988"/>
    <x v="472"/>
    <x v="1"/>
    <x v="366"/>
    <d v="2012-03-10T00:00:00"/>
    <s v="Same Day"/>
    <s v="TS-21340"/>
    <s v="Toby Swindell"/>
    <x v="0"/>
    <s v="United States"/>
    <x v="12"/>
    <x v="5"/>
    <n v="77041"/>
    <x v="2"/>
    <s v="OFF-BI-10004022"/>
    <x v="1"/>
    <x v="8"/>
    <s v="Acco Suede Grain Vinyl Round Ring Binder"/>
    <n v="1.1119999999999997"/>
    <n v="2"/>
    <n v="0.8"/>
    <n v="-1.8904000000000001"/>
  </r>
  <r>
    <n v="989"/>
    <x v="473"/>
    <x v="3"/>
    <x v="367"/>
    <d v="2014-05-27T00:00:00"/>
    <s v="Standard Class"/>
    <s v="JG-15805"/>
    <s v="John Grady"/>
    <x v="1"/>
    <s v="United States"/>
    <x v="109"/>
    <x v="15"/>
    <n v="13021"/>
    <x v="3"/>
    <s v="FUR-FU-10004071"/>
    <x v="0"/>
    <x v="5"/>
    <s v="Luxo Professional Magnifying Clamp-On Fluorescent Lamps"/>
    <n v="520.05000000000007"/>
    <n v="5"/>
    <n v="0"/>
    <n v="72.807000000000031"/>
  </r>
  <r>
    <n v="990"/>
    <x v="473"/>
    <x v="3"/>
    <x v="367"/>
    <d v="2014-05-27T00:00:00"/>
    <s v="Standard Class"/>
    <s v="JG-15805"/>
    <s v="John Grady"/>
    <x v="1"/>
    <s v="United States"/>
    <x v="109"/>
    <x v="15"/>
    <n v="13021"/>
    <x v="3"/>
    <s v="OFF-AR-10001988"/>
    <x v="1"/>
    <x v="6"/>
    <s v="Bulldog Table or Wall-Mount Pencil Sharpener"/>
    <n v="17.97"/>
    <n v="3"/>
    <n v="0"/>
    <n v="5.2112999999999996"/>
  </r>
  <r>
    <n v="991"/>
    <x v="474"/>
    <x v="1"/>
    <x v="368"/>
    <d v="2012-03-31T00:00:00"/>
    <s v="Second Class"/>
    <s v="SL-20155"/>
    <s v="Sara Luxemburg"/>
    <x v="2"/>
    <s v="United States"/>
    <x v="108"/>
    <x v="2"/>
    <n v="32216"/>
    <x v="0"/>
    <s v="FUR-CH-10004086"/>
    <x v="0"/>
    <x v="1"/>
    <s v="Hon 4070 Series Pagoda Armless Upholstered Stacking Chairs"/>
    <n v="1166.92"/>
    <n v="5"/>
    <n v="0.2"/>
    <n v="131.27849999999995"/>
  </r>
  <r>
    <n v="992"/>
    <x v="475"/>
    <x v="0"/>
    <x v="369"/>
    <d v="2013-09-12T00:00:00"/>
    <s v="First Class"/>
    <s v="TS-21610"/>
    <s v="Troy Staebel"/>
    <x v="0"/>
    <s v="United States"/>
    <x v="20"/>
    <x v="15"/>
    <n v="10024"/>
    <x v="3"/>
    <s v="OFF-BI-10001036"/>
    <x v="1"/>
    <x v="8"/>
    <s v="Cardinal EasyOpen D-Ring Binders"/>
    <n v="14.624000000000002"/>
    <n v="2"/>
    <n v="0.2"/>
    <n v="5.484"/>
  </r>
  <r>
    <n v="993"/>
    <x v="476"/>
    <x v="0"/>
    <x v="370"/>
    <d v="2013-08-28T00:00:00"/>
    <s v="First Class"/>
    <s v="RF-19735"/>
    <s v="Roland Fjeld"/>
    <x v="0"/>
    <s v="United States"/>
    <x v="49"/>
    <x v="1"/>
    <n v="95123"/>
    <x v="1"/>
    <s v="OFF-FA-10002983"/>
    <x v="1"/>
    <x v="13"/>
    <s v="Advantus SlideClip Paper Clips"/>
    <n v="10.23"/>
    <n v="3"/>
    <n v="0"/>
    <n v="4.9104000000000001"/>
  </r>
  <r>
    <n v="994"/>
    <x v="476"/>
    <x v="0"/>
    <x v="370"/>
    <d v="2013-08-28T00:00:00"/>
    <s v="First Class"/>
    <s v="RF-19735"/>
    <s v="Roland Fjeld"/>
    <x v="0"/>
    <s v="United States"/>
    <x v="49"/>
    <x v="1"/>
    <n v="95123"/>
    <x v="1"/>
    <s v="OFF-PA-10003625"/>
    <x v="1"/>
    <x v="10"/>
    <s v="Xerox 1979"/>
    <n v="154.9"/>
    <n v="5"/>
    <n v="0"/>
    <n v="69.704999999999998"/>
  </r>
  <r>
    <n v="995"/>
    <x v="477"/>
    <x v="2"/>
    <x v="371"/>
    <d v="2011-05-25T00:00:00"/>
    <s v="Standard Class"/>
    <s v="MW-18235"/>
    <s v="Mitch Willingham"/>
    <x v="1"/>
    <s v="United States"/>
    <x v="173"/>
    <x v="17"/>
    <n v="23464"/>
    <x v="0"/>
    <s v="OFF-BI-10003925"/>
    <x v="1"/>
    <x v="8"/>
    <s v="Fellowes PB300 Plastic Comb Binding Machine"/>
    <n v="2715.9300000000003"/>
    <n v="7"/>
    <n v="0"/>
    <n v="1276.4871000000001"/>
  </r>
  <r>
    <n v="996"/>
    <x v="477"/>
    <x v="2"/>
    <x v="371"/>
    <d v="2011-05-25T00:00:00"/>
    <s v="Standard Class"/>
    <s v="MW-18235"/>
    <s v="Mitch Willingham"/>
    <x v="1"/>
    <s v="United States"/>
    <x v="173"/>
    <x v="17"/>
    <n v="23464"/>
    <x v="0"/>
    <s v="TEC-PH-10001530"/>
    <x v="2"/>
    <x v="7"/>
    <s v="Plantronics Voyager Pro Legend"/>
    <n v="617.97"/>
    <n v="3"/>
    <n v="0"/>
    <n v="173.0316"/>
  </r>
  <r>
    <n v="997"/>
    <x v="478"/>
    <x v="1"/>
    <x v="372"/>
    <d v="2012-11-03T00:00:00"/>
    <s v="Standard Class"/>
    <s v="RD-19585"/>
    <s v="Rob Dowd"/>
    <x v="0"/>
    <s v="United States"/>
    <x v="0"/>
    <x v="0"/>
    <n v="42420"/>
    <x v="0"/>
    <s v="OFF-EN-10003862"/>
    <x v="1"/>
    <x v="12"/>
    <s v="Laser &amp; Ink Jet Business Envelopes"/>
    <n v="10.67"/>
    <n v="1"/>
    <n v="0"/>
    <n v="4.9081999999999999"/>
  </r>
  <r>
    <n v="998"/>
    <x v="478"/>
    <x v="1"/>
    <x v="372"/>
    <d v="2012-11-03T00:00:00"/>
    <s v="Standard Class"/>
    <s v="RD-19585"/>
    <s v="Rob Dowd"/>
    <x v="0"/>
    <s v="United States"/>
    <x v="0"/>
    <x v="0"/>
    <n v="42420"/>
    <x v="0"/>
    <s v="OFF-ST-10004258"/>
    <x v="1"/>
    <x v="4"/>
    <s v="Portable Personal File Box"/>
    <n v="36.630000000000003"/>
    <n v="3"/>
    <n v="0"/>
    <n v="9.8901000000000039"/>
  </r>
  <r>
    <n v="999"/>
    <x v="478"/>
    <x v="1"/>
    <x v="372"/>
    <d v="2012-11-03T00:00:00"/>
    <s v="Standard Class"/>
    <s v="RD-19585"/>
    <s v="Rob Dowd"/>
    <x v="0"/>
    <s v="United States"/>
    <x v="0"/>
    <x v="0"/>
    <n v="42420"/>
    <x v="0"/>
    <s v="FUR-FU-10002885"/>
    <x v="0"/>
    <x v="5"/>
    <s v="Magna Visual Magnetic Picture Hangers"/>
    <n v="24.1"/>
    <n v="5"/>
    <n v="0"/>
    <n v="9.1580000000000013"/>
  </r>
  <r>
    <n v="1000"/>
    <x v="478"/>
    <x v="1"/>
    <x v="372"/>
    <d v="2012-11-03T00:00:00"/>
    <s v="Standard Class"/>
    <s v="RD-19585"/>
    <s v="Rob Dowd"/>
    <x v="0"/>
    <s v="United States"/>
    <x v="0"/>
    <x v="0"/>
    <n v="42420"/>
    <x v="0"/>
    <s v="FUR-FU-10001918"/>
    <x v="0"/>
    <x v="5"/>
    <s v="C-Line Cubicle Keepers Polyproplyene Holder With Velcro Backings"/>
    <n v="33.11"/>
    <n v="7"/>
    <n v="0"/>
    <n v="12.912900000000004"/>
  </r>
  <r>
    <n v="1001"/>
    <x v="479"/>
    <x v="0"/>
    <x v="373"/>
    <d v="2013-11-18T00:00:00"/>
    <s v="Standard Class"/>
    <s v="FM-14290"/>
    <s v="Frank Merwin"/>
    <x v="2"/>
    <s v="United States"/>
    <x v="137"/>
    <x v="4"/>
    <n v="98661"/>
    <x v="1"/>
    <s v="OFF-AR-10002956"/>
    <x v="1"/>
    <x v="6"/>
    <s v="Boston 16801 Nautilus Battery Pencil Sharpener"/>
    <n v="44.02"/>
    <n v="2"/>
    <n v="0"/>
    <n v="11.4452"/>
  </r>
  <r>
    <n v="1002"/>
    <x v="480"/>
    <x v="1"/>
    <x v="374"/>
    <d v="2012-07-31T00:00:00"/>
    <s v="Same Day"/>
    <s v="RH-19495"/>
    <s v="Rick Hansen"/>
    <x v="0"/>
    <s v="United States"/>
    <x v="20"/>
    <x v="15"/>
    <n v="10024"/>
    <x v="3"/>
    <s v="TEC-AC-10003033"/>
    <x v="2"/>
    <x v="11"/>
    <s v="Plantronics CS510 - Over-the-Head monaural Wireless Headset System"/>
    <n v="2309.65"/>
    <n v="7"/>
    <n v="0"/>
    <n v="762.18449999999984"/>
  </r>
  <r>
    <n v="1003"/>
    <x v="480"/>
    <x v="1"/>
    <x v="374"/>
    <d v="2012-07-31T00:00:00"/>
    <s v="Same Day"/>
    <s v="RH-19495"/>
    <s v="Rick Hansen"/>
    <x v="0"/>
    <s v="United States"/>
    <x v="20"/>
    <x v="15"/>
    <n v="10024"/>
    <x v="3"/>
    <s v="FUR-TA-10002903"/>
    <x v="0"/>
    <x v="3"/>
    <s v="Bevis Round Bullnose 29&quot; High Table Top"/>
    <n v="1090.7819999999999"/>
    <n v="7"/>
    <n v="0.4"/>
    <n v="-290.87520000000001"/>
  </r>
  <r>
    <n v="1004"/>
    <x v="480"/>
    <x v="1"/>
    <x v="374"/>
    <d v="2012-07-31T00:00:00"/>
    <s v="Same Day"/>
    <s v="RH-19495"/>
    <s v="Rick Hansen"/>
    <x v="0"/>
    <s v="United States"/>
    <x v="20"/>
    <x v="15"/>
    <n v="10024"/>
    <x v="3"/>
    <s v="OFF-PA-10004621"/>
    <x v="1"/>
    <x v="10"/>
    <s v="Xerox 212"/>
    <n v="19.440000000000001"/>
    <n v="3"/>
    <n v="0"/>
    <n v="9.3312000000000008"/>
  </r>
  <r>
    <n v="1005"/>
    <x v="481"/>
    <x v="1"/>
    <x v="375"/>
    <d v="2012-08-31T00:00:00"/>
    <s v="Standard Class"/>
    <s v="RA-19945"/>
    <s v="Ryan Akin"/>
    <x v="0"/>
    <s v="United States"/>
    <x v="174"/>
    <x v="1"/>
    <n v="92563"/>
    <x v="1"/>
    <s v="OFF-ST-10000046"/>
    <x v="1"/>
    <x v="4"/>
    <s v="Fellowes Super Stor/Drawer Files"/>
    <n v="484.65000000000003"/>
    <n v="3"/>
    <n v="0"/>
    <n v="92.083500000000015"/>
  </r>
  <r>
    <n v="1006"/>
    <x v="482"/>
    <x v="1"/>
    <x v="50"/>
    <d v="2012-11-17T00:00:00"/>
    <s v="Standard Class"/>
    <s v="JK-15730"/>
    <s v="Joe Kamberova"/>
    <x v="0"/>
    <s v="United States"/>
    <x v="108"/>
    <x v="3"/>
    <n v="28540"/>
    <x v="0"/>
    <s v="OFF-PA-10001790"/>
    <x v="1"/>
    <x v="10"/>
    <s v="Xerox 1910"/>
    <n v="115.29600000000001"/>
    <n v="3"/>
    <n v="0.2"/>
    <n v="40.353599999999986"/>
  </r>
  <r>
    <n v="1007"/>
    <x v="483"/>
    <x v="1"/>
    <x v="376"/>
    <d v="2012-11-09T00:00:00"/>
    <s v="First Class"/>
    <s v="MT-17815"/>
    <s v="Meg Tillman"/>
    <x v="0"/>
    <s v="United States"/>
    <x v="48"/>
    <x v="16"/>
    <n v="85254"/>
    <x v="1"/>
    <s v="OFF-EN-10002600"/>
    <x v="1"/>
    <x v="12"/>
    <s v="Redi-Strip #10 Envelopes, 4 1/8 x 9 1/2"/>
    <n v="7.080000000000001"/>
    <n v="3"/>
    <n v="0.2"/>
    <n v="2.4779999999999989"/>
  </r>
  <r>
    <n v="1008"/>
    <x v="483"/>
    <x v="1"/>
    <x v="376"/>
    <d v="2012-11-09T00:00:00"/>
    <s v="First Class"/>
    <s v="MT-17815"/>
    <s v="Meg Tillman"/>
    <x v="0"/>
    <s v="United States"/>
    <x v="48"/>
    <x v="16"/>
    <n v="85254"/>
    <x v="1"/>
    <s v="OFF-BI-10002049"/>
    <x v="1"/>
    <x v="8"/>
    <s v="UniKeep View Case Binders"/>
    <n v="4.4009999999999998"/>
    <n v="3"/>
    <n v="0.7"/>
    <n v="-3.5207999999999995"/>
  </r>
  <r>
    <n v="1009"/>
    <x v="484"/>
    <x v="3"/>
    <x v="377"/>
    <d v="2015-01-02T00:00:00"/>
    <s v="Standard Class"/>
    <s v="PO-18850"/>
    <s v="Patrick O'Brill"/>
    <x v="0"/>
    <s v="United States"/>
    <x v="140"/>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x v="22"/>
    <x v="10"/>
    <n v="60653"/>
    <x v="2"/>
    <s v="TEC-PH-10003931"/>
    <x v="2"/>
    <x v="7"/>
    <s v="JBL Micro Wireless Portable Bluetooth Speaker"/>
    <n v="95.984000000000009"/>
    <n v="2"/>
    <n v="0.2"/>
    <n v="5.9990000000000023"/>
  </r>
  <r>
    <n v="1011"/>
    <x v="486"/>
    <x v="2"/>
    <x v="156"/>
    <d v="2011-11-26T00:00:00"/>
    <s v="First Class"/>
    <s v="VG-21790"/>
    <s v="Vivek Gonzalez"/>
    <x v="0"/>
    <s v="United States"/>
    <x v="70"/>
    <x v="1"/>
    <n v="92037"/>
    <x v="1"/>
    <s v="FUR-FU-10001602"/>
    <x v="0"/>
    <x v="5"/>
    <s v="Eldon Delta Triangular Chair Mat, 52&quot; x 58&quot;, Clear"/>
    <n v="151.72"/>
    <n v="4"/>
    <n v="0"/>
    <n v="27.309599999999989"/>
  </r>
  <r>
    <n v="1012"/>
    <x v="487"/>
    <x v="3"/>
    <x v="46"/>
    <d v="2014-06-22T00:00:00"/>
    <s v="Second Class"/>
    <s v="PF-19165"/>
    <s v="Philip Fox"/>
    <x v="0"/>
    <s v="United States"/>
    <x v="175"/>
    <x v="4"/>
    <n v="98502"/>
    <x v="1"/>
    <s v="FUR-FU-10004848"/>
    <x v="0"/>
    <x v="5"/>
    <s v="Howard Miller 13-3/4&quot; Diameter Brushed Chrome Round Wall Clock"/>
    <n v="155.25"/>
    <n v="3"/>
    <n v="0"/>
    <n v="46.574999999999996"/>
  </r>
  <r>
    <n v="1013"/>
    <x v="487"/>
    <x v="3"/>
    <x v="46"/>
    <d v="2014-06-22T00:00:00"/>
    <s v="Second Class"/>
    <s v="PF-19165"/>
    <s v="Philip Fox"/>
    <x v="0"/>
    <s v="United States"/>
    <x v="175"/>
    <x v="4"/>
    <n v="98502"/>
    <x v="1"/>
    <s v="OFF-ST-10003722"/>
    <x v="1"/>
    <x v="4"/>
    <s v="Project Tote Personal File"/>
    <n v="14.03"/>
    <n v="1"/>
    <n v="0"/>
    <n v="4.068699999999998"/>
  </r>
  <r>
    <n v="1014"/>
    <x v="488"/>
    <x v="1"/>
    <x v="379"/>
    <d v="2012-12-24T00:00:00"/>
    <s v="Second Class"/>
    <s v="JS-15880"/>
    <s v="John Stevenson"/>
    <x v="0"/>
    <s v="United States"/>
    <x v="4"/>
    <x v="4"/>
    <n v="98103"/>
    <x v="1"/>
    <s v="FUR-TA-10003748"/>
    <x v="0"/>
    <x v="3"/>
    <s v="Bevis 36 x 72 Conference Tables"/>
    <n v="1618.37"/>
    <n v="13"/>
    <n v="0"/>
    <n v="356.04139999999995"/>
  </r>
  <r>
    <n v="1015"/>
    <x v="488"/>
    <x v="1"/>
    <x v="379"/>
    <d v="2012-12-24T00:00:00"/>
    <s v="Second Class"/>
    <s v="JS-15880"/>
    <s v="John Stevenson"/>
    <x v="0"/>
    <s v="United States"/>
    <x v="4"/>
    <x v="4"/>
    <n v="98103"/>
    <x v="1"/>
    <s v="TEC-AC-10003198"/>
    <x v="2"/>
    <x v="11"/>
    <s v="Enermax Acrylux Wireless Keyboard"/>
    <n v="99.6"/>
    <n v="1"/>
    <n v="0"/>
    <n v="36.851999999999997"/>
  </r>
  <r>
    <n v="1016"/>
    <x v="489"/>
    <x v="1"/>
    <x v="14"/>
    <d v="2012-09-19T00:00:00"/>
    <s v="Second Class"/>
    <s v="MO-17800"/>
    <s v="Meg O'Connel"/>
    <x v="2"/>
    <s v="United States"/>
    <x v="1"/>
    <x v="1"/>
    <n v="90036"/>
    <x v="1"/>
    <s v="OFF-PA-10004100"/>
    <x v="1"/>
    <x v="10"/>
    <s v="Xerox 216"/>
    <n v="32.400000000000006"/>
    <n v="5"/>
    <n v="0"/>
    <n v="15.552000000000001"/>
  </r>
  <r>
    <n v="1017"/>
    <x v="490"/>
    <x v="1"/>
    <x v="380"/>
    <d v="2012-07-10T00:00:00"/>
    <s v="Standard Class"/>
    <s v="KM-16225"/>
    <s v="Kalyca Meade"/>
    <x v="1"/>
    <s v="United States"/>
    <x v="20"/>
    <x v="15"/>
    <n v="10011"/>
    <x v="3"/>
    <s v="FUR-FU-10002191"/>
    <x v="0"/>
    <x v="5"/>
    <s v="G.E. Halogen Desk Lamp Bulbs"/>
    <n v="13.96"/>
    <n v="2"/>
    <n v="0"/>
    <n v="6.7008000000000001"/>
  </r>
  <r>
    <n v="1018"/>
    <x v="490"/>
    <x v="1"/>
    <x v="380"/>
    <d v="2012-07-10T00:00:00"/>
    <s v="Standard Class"/>
    <s v="KM-16225"/>
    <s v="Kalyca Meade"/>
    <x v="1"/>
    <s v="United States"/>
    <x v="20"/>
    <x v="15"/>
    <n v="10011"/>
    <x v="3"/>
    <s v="FUR-FU-10000965"/>
    <x v="0"/>
    <x v="5"/>
    <s v="Howard Miller 11-1/2&quot; Diameter Ridgewood Wall Clock"/>
    <n v="155.82"/>
    <n v="3"/>
    <n v="0"/>
    <n v="63.886200000000002"/>
  </r>
  <r>
    <n v="1019"/>
    <x v="490"/>
    <x v="1"/>
    <x v="380"/>
    <d v="2012-07-10T00:00:00"/>
    <s v="Standard Class"/>
    <s v="KM-16225"/>
    <s v="Kalyca Meade"/>
    <x v="1"/>
    <s v="United States"/>
    <x v="20"/>
    <x v="15"/>
    <n v="10011"/>
    <x v="3"/>
    <s v="TEC-PH-10004188"/>
    <x v="2"/>
    <x v="7"/>
    <s v="OtterBox Commuter Series Case - Samsung Galaxy S4"/>
    <n v="124.94999999999999"/>
    <n v="5"/>
    <n v="0"/>
    <n v="2.4990000000000023"/>
  </r>
  <r>
    <n v="1020"/>
    <x v="490"/>
    <x v="1"/>
    <x v="380"/>
    <d v="2012-07-10T00:00:00"/>
    <s v="Standard Class"/>
    <s v="KM-16225"/>
    <s v="Kalyca Meade"/>
    <x v="1"/>
    <s v="United States"/>
    <x v="20"/>
    <x v="15"/>
    <n v="10011"/>
    <x v="3"/>
    <s v="OFF-ST-10001526"/>
    <x v="1"/>
    <x v="4"/>
    <s v="Iceberg Mobile Mega Data/Printer Cart "/>
    <n v="601.65"/>
    <n v="5"/>
    <n v="0"/>
    <n v="156.42899999999997"/>
  </r>
  <r>
    <n v="1021"/>
    <x v="491"/>
    <x v="1"/>
    <x v="381"/>
    <d v="2012-05-03T00:00:00"/>
    <s v="Standard Class"/>
    <s v="GT-14710"/>
    <s v="Greg Tran"/>
    <x v="0"/>
    <s v="United States"/>
    <x v="176"/>
    <x v="40"/>
    <n v="20016"/>
    <x v="3"/>
    <s v="OFF-AR-10001166"/>
    <x v="1"/>
    <x v="6"/>
    <s v="Staples"/>
    <n v="22.740000000000002"/>
    <n v="3"/>
    <n v="0"/>
    <n v="8.8686000000000007"/>
  </r>
  <r>
    <n v="1022"/>
    <x v="491"/>
    <x v="1"/>
    <x v="381"/>
    <d v="2012-05-03T00:00:00"/>
    <s v="Standard Class"/>
    <s v="GT-14710"/>
    <s v="Greg Tran"/>
    <x v="0"/>
    <s v="United States"/>
    <x v="176"/>
    <x v="40"/>
    <n v="20016"/>
    <x v="3"/>
    <s v="FUR-CH-10000309"/>
    <x v="0"/>
    <x v="1"/>
    <s v="Global Comet Stacking Arm Chair"/>
    <n v="1267.53"/>
    <n v="3"/>
    <n v="0"/>
    <n v="316.88249999999999"/>
  </r>
  <r>
    <n v="1023"/>
    <x v="491"/>
    <x v="1"/>
    <x v="381"/>
    <d v="2012-05-03T00:00:00"/>
    <s v="Standard Class"/>
    <s v="GT-14710"/>
    <s v="Greg Tran"/>
    <x v="0"/>
    <s v="United States"/>
    <x v="176"/>
    <x v="40"/>
    <n v="20016"/>
    <x v="3"/>
    <s v="TEC-MA-10004212"/>
    <x v="2"/>
    <x v="15"/>
    <s v="Cisco SPA525G2 5-Line IP Phone"/>
    <n v="1379.92"/>
    <n v="8"/>
    <n v="0"/>
    <n v="648.56240000000003"/>
  </r>
  <r>
    <n v="1024"/>
    <x v="492"/>
    <x v="1"/>
    <x v="382"/>
    <d v="2012-06-20T00:00:00"/>
    <s v="Standard Class"/>
    <s v="PB-19150"/>
    <s v="Philip Brown"/>
    <x v="0"/>
    <s v="United States"/>
    <x v="10"/>
    <x v="9"/>
    <n v="19134"/>
    <x v="3"/>
    <s v="OFF-EN-10003072"/>
    <x v="1"/>
    <x v="12"/>
    <s v="Peel &amp; Seel Envelopes"/>
    <n v="6.2080000000000002"/>
    <n v="2"/>
    <n v="0.2"/>
    <n v="2.1728000000000001"/>
  </r>
  <r>
    <n v="1025"/>
    <x v="493"/>
    <x v="3"/>
    <x v="94"/>
    <d v="2014-12-21T00:00:00"/>
    <s v="First Class"/>
    <s v="HR-14770"/>
    <s v="Hallie Redmond"/>
    <x v="2"/>
    <s v="United States"/>
    <x v="1"/>
    <x v="1"/>
    <n v="90045"/>
    <x v="1"/>
    <s v="OFF-BI-10000320"/>
    <x v="1"/>
    <x v="8"/>
    <s v="GBC Plastic Binding Combs"/>
    <n v="11.808"/>
    <n v="2"/>
    <n v="0.2"/>
    <n v="4.2804000000000002"/>
  </r>
  <r>
    <n v="1026"/>
    <x v="494"/>
    <x v="0"/>
    <x v="383"/>
    <d v="2013-01-13T00:00:00"/>
    <s v="Second Class"/>
    <s v="DE-13255"/>
    <s v="Deanra Eno"/>
    <x v="2"/>
    <s v="United States"/>
    <x v="24"/>
    <x v="24"/>
    <n v="45503"/>
    <x v="3"/>
    <s v="OFF-PA-10001166"/>
    <x v="1"/>
    <x v="10"/>
    <s v="Xerox 2"/>
    <n v="15.552000000000003"/>
    <n v="3"/>
    <n v="0.2"/>
    <n v="5.4432"/>
  </r>
  <r>
    <n v="1027"/>
    <x v="494"/>
    <x v="0"/>
    <x v="383"/>
    <d v="2013-01-13T00:00:00"/>
    <s v="Second Class"/>
    <s v="DE-13255"/>
    <s v="Deanra Eno"/>
    <x v="2"/>
    <s v="United States"/>
    <x v="24"/>
    <x v="24"/>
    <n v="45503"/>
    <x v="3"/>
    <s v="OFF-PA-10003656"/>
    <x v="1"/>
    <x v="10"/>
    <s v="Xerox 1935"/>
    <n v="63.311999999999998"/>
    <n v="3"/>
    <n v="0.2"/>
    <n v="20.576399999999996"/>
  </r>
  <r>
    <n v="1028"/>
    <x v="494"/>
    <x v="0"/>
    <x v="383"/>
    <d v="2013-01-13T00:00:00"/>
    <s v="Second Class"/>
    <s v="DE-13255"/>
    <s v="Deanra Eno"/>
    <x v="2"/>
    <s v="United States"/>
    <x v="24"/>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x v="83"/>
    <x v="30"/>
    <n v="7601"/>
    <x v="3"/>
    <s v="OFF-PA-10000474"/>
    <x v="1"/>
    <x v="10"/>
    <s v="Staples"/>
    <n v="177.2"/>
    <n v="5"/>
    <n v="0"/>
    <n v="83.283999999999992"/>
  </r>
  <r>
    <n v="1030"/>
    <x v="495"/>
    <x v="2"/>
    <x v="384"/>
    <d v="2011-07-15T00:00:00"/>
    <s v="Standard Class"/>
    <s v="LA-16780"/>
    <s v="Laura Armstrong"/>
    <x v="1"/>
    <s v="United States"/>
    <x v="83"/>
    <x v="30"/>
    <n v="7601"/>
    <x v="3"/>
    <s v="TEC-PH-10003885"/>
    <x v="2"/>
    <x v="7"/>
    <s v="Cisco SPA508G"/>
    <n v="197.96999999999997"/>
    <n v="3"/>
    <n v="0"/>
    <n v="57.41129999999999"/>
  </r>
  <r>
    <n v="1031"/>
    <x v="495"/>
    <x v="2"/>
    <x v="384"/>
    <d v="2011-07-15T00:00:00"/>
    <s v="Standard Class"/>
    <s v="LA-16780"/>
    <s v="Laura Armstrong"/>
    <x v="1"/>
    <s v="United States"/>
    <x v="83"/>
    <x v="30"/>
    <n v="7601"/>
    <x v="3"/>
    <s v="FUR-CH-10003379"/>
    <x v="0"/>
    <x v="1"/>
    <s v="Global Commerce Series High-Back Swivel/Tilt Chairs"/>
    <n v="854.94"/>
    <n v="3"/>
    <n v="0"/>
    <n v="213.73500000000001"/>
  </r>
  <r>
    <n v="1032"/>
    <x v="495"/>
    <x v="2"/>
    <x v="384"/>
    <d v="2011-07-15T00:00:00"/>
    <s v="Standard Class"/>
    <s v="LA-16780"/>
    <s v="Laura Armstrong"/>
    <x v="1"/>
    <s v="United States"/>
    <x v="83"/>
    <x v="30"/>
    <n v="7601"/>
    <x v="3"/>
    <s v="FUR-FU-10000629"/>
    <x v="0"/>
    <x v="5"/>
    <s v="9-3/4 Diameter Round Wall Clock"/>
    <n v="124.10999999999999"/>
    <n v="9"/>
    <n v="0"/>
    <n v="52.126200000000004"/>
  </r>
  <r>
    <n v="1033"/>
    <x v="495"/>
    <x v="2"/>
    <x v="384"/>
    <d v="2011-07-15T00:00:00"/>
    <s v="Standard Class"/>
    <s v="LA-16780"/>
    <s v="Laura Armstrong"/>
    <x v="1"/>
    <s v="United States"/>
    <x v="83"/>
    <x v="30"/>
    <n v="7601"/>
    <x v="3"/>
    <s v="OFF-LA-10001175"/>
    <x v="1"/>
    <x v="2"/>
    <s v="Avery 514"/>
    <n v="14.399999999999999"/>
    <n v="5"/>
    <n v="0"/>
    <n v="7.056"/>
  </r>
  <r>
    <n v="1034"/>
    <x v="496"/>
    <x v="0"/>
    <x v="73"/>
    <d v="2013-11-23T00:00:00"/>
    <s v="First Class"/>
    <s v="AG-10390"/>
    <s v="Allen Goldenen"/>
    <x v="0"/>
    <s v="United States"/>
    <x v="74"/>
    <x v="24"/>
    <n v="45231"/>
    <x v="3"/>
    <s v="OFF-PA-10000955"/>
    <x v="1"/>
    <x v="10"/>
    <s v="Southworth 25% Cotton Granite Paper &amp; Envelopes"/>
    <n v="15.696000000000002"/>
    <n v="3"/>
    <n v="0.2"/>
    <n v="5.1011999999999995"/>
  </r>
  <r>
    <n v="1035"/>
    <x v="496"/>
    <x v="0"/>
    <x v="73"/>
    <d v="2013-11-23T00:00:00"/>
    <s v="First Class"/>
    <s v="AG-10390"/>
    <s v="Allen Goldenen"/>
    <x v="0"/>
    <s v="United States"/>
    <x v="74"/>
    <x v="24"/>
    <n v="45231"/>
    <x v="3"/>
    <s v="OFF-BI-10003460"/>
    <x v="1"/>
    <x v="8"/>
    <s v="Acco 3-Hole Punch"/>
    <n v="2.6280000000000001"/>
    <n v="2"/>
    <n v="0.7"/>
    <n v="-1.9272"/>
  </r>
  <r>
    <n v="1036"/>
    <x v="496"/>
    <x v="0"/>
    <x v="73"/>
    <d v="2013-11-23T00:00:00"/>
    <s v="First Class"/>
    <s v="AG-10390"/>
    <s v="Allen Goldenen"/>
    <x v="0"/>
    <s v="United States"/>
    <x v="74"/>
    <x v="24"/>
    <n v="45231"/>
    <x v="3"/>
    <s v="OFF-BI-10000474"/>
    <x v="1"/>
    <x v="8"/>
    <s v="Avery Recycled Flexi-View Covers for Binding Systems"/>
    <n v="14.427000000000003"/>
    <n v="3"/>
    <n v="0.7"/>
    <n v="-10.579799999999999"/>
  </r>
  <r>
    <n v="1037"/>
    <x v="497"/>
    <x v="0"/>
    <x v="183"/>
    <d v="2013-04-27T00:00:00"/>
    <s v="Standard Class"/>
    <s v="EL-13735"/>
    <s v="Ed Ludwig"/>
    <x v="2"/>
    <s v="United States"/>
    <x v="177"/>
    <x v="25"/>
    <n v="65109"/>
    <x v="2"/>
    <s v="FUR-FU-10003975"/>
    <x v="0"/>
    <x v="5"/>
    <s v="Eldon Advantage Chair Mats for Low to Medium Pile Carpets"/>
    <n v="86.62"/>
    <n v="2"/>
    <n v="0"/>
    <n v="8.6619999999999919"/>
  </r>
  <r>
    <n v="1038"/>
    <x v="498"/>
    <x v="1"/>
    <x v="385"/>
    <d v="2012-06-14T00:00:00"/>
    <s v="First Class"/>
    <s v="JJ-15445"/>
    <s v="Jennifer Jackson"/>
    <x v="0"/>
    <s v="United States"/>
    <x v="1"/>
    <x v="1"/>
    <n v="90004"/>
    <x v="1"/>
    <s v="OFF-BI-10003707"/>
    <x v="1"/>
    <x v="8"/>
    <s v="Aluminum Screw Posts"/>
    <n v="36.624000000000002"/>
    <n v="3"/>
    <n v="0.2"/>
    <n v="13.734"/>
  </r>
  <r>
    <n v="1039"/>
    <x v="499"/>
    <x v="3"/>
    <x v="225"/>
    <d v="2014-11-22T00:00:00"/>
    <s v="First Class"/>
    <s v="JH-15430"/>
    <s v="Jennifer Halladay"/>
    <x v="0"/>
    <s v="United States"/>
    <x v="140"/>
    <x v="3"/>
    <n v="27217"/>
    <x v="0"/>
    <s v="OFF-AR-10000203"/>
    <x v="1"/>
    <x v="6"/>
    <s v="Newell 336"/>
    <n v="23.968000000000004"/>
    <n v="7"/>
    <n v="0.2"/>
    <n v="2.696399999999997"/>
  </r>
  <r>
    <n v="1040"/>
    <x v="499"/>
    <x v="3"/>
    <x v="225"/>
    <d v="2014-11-22T00:00:00"/>
    <s v="First Class"/>
    <s v="JH-15430"/>
    <s v="Jennifer Halladay"/>
    <x v="0"/>
    <s v="United States"/>
    <x v="140"/>
    <x v="3"/>
    <n v="27217"/>
    <x v="0"/>
    <s v="OFF-AR-10004790"/>
    <x v="1"/>
    <x v="6"/>
    <s v="Staples"/>
    <n v="28.728000000000002"/>
    <n v="3"/>
    <n v="0.2"/>
    <n v="1.7954999999999988"/>
  </r>
  <r>
    <n v="1041"/>
    <x v="500"/>
    <x v="0"/>
    <x v="231"/>
    <d v="2013-03-25T00:00:00"/>
    <s v="Standard Class"/>
    <s v="RD-19660"/>
    <s v="Robert Dilbeck"/>
    <x v="2"/>
    <s v="United States"/>
    <x v="178"/>
    <x v="25"/>
    <n v="63376"/>
    <x v="2"/>
    <s v="FUR-TA-10001095"/>
    <x v="0"/>
    <x v="3"/>
    <s v="Chromcraft Round Conference Tables"/>
    <n v="697.16"/>
    <n v="4"/>
    <n v="0"/>
    <n v="146.40359999999998"/>
  </r>
  <r>
    <n v="1042"/>
    <x v="501"/>
    <x v="0"/>
    <x v="47"/>
    <d v="2013-09-10T00:00:00"/>
    <s v="Second Class"/>
    <s v="MO-17500"/>
    <s v="Mary O'Rourke"/>
    <x v="0"/>
    <s v="United States"/>
    <x v="20"/>
    <x v="15"/>
    <n v="10035"/>
    <x v="3"/>
    <s v="TEC-AC-10004761"/>
    <x v="2"/>
    <x v="11"/>
    <s v="Maxell 4.7GB DVD+RW 3/Pack"/>
    <n v="31.86"/>
    <n v="2"/>
    <n v="0"/>
    <n v="11.151"/>
  </r>
  <r>
    <n v="1043"/>
    <x v="501"/>
    <x v="0"/>
    <x v="47"/>
    <d v="2013-09-10T00:00:00"/>
    <s v="Second Class"/>
    <s v="MO-17500"/>
    <s v="Mary O'Rourke"/>
    <x v="0"/>
    <s v="United States"/>
    <x v="20"/>
    <x v="15"/>
    <n v="10035"/>
    <x v="3"/>
    <s v="FUR-BO-10001811"/>
    <x v="0"/>
    <x v="0"/>
    <s v="Atlantic Metals Mobile 5-Shelf Bookcases, Custom Colors"/>
    <n v="722.35200000000009"/>
    <n v="3"/>
    <n v="0.2"/>
    <n v="90.293999999999926"/>
  </r>
  <r>
    <n v="1044"/>
    <x v="502"/>
    <x v="3"/>
    <x v="362"/>
    <d v="2014-07-13T00:00:00"/>
    <s v="First Class"/>
    <s v="NS-18640"/>
    <s v="Noel Staavos"/>
    <x v="1"/>
    <s v="United States"/>
    <x v="22"/>
    <x v="10"/>
    <n v="60610"/>
    <x v="2"/>
    <s v="OFF-AR-10001130"/>
    <x v="1"/>
    <x v="6"/>
    <s v="Quartet Alpha White Chalk, 12/Pack"/>
    <n v="8.84"/>
    <n v="5"/>
    <n v="0.2"/>
    <n v="2.9835000000000003"/>
  </r>
  <r>
    <n v="1045"/>
    <x v="502"/>
    <x v="3"/>
    <x v="362"/>
    <d v="2014-07-13T00:00:00"/>
    <s v="First Class"/>
    <s v="NS-18640"/>
    <s v="Noel Staavos"/>
    <x v="1"/>
    <s v="United States"/>
    <x v="22"/>
    <x v="10"/>
    <n v="60610"/>
    <x v="2"/>
    <s v="OFF-AP-10000055"/>
    <x v="1"/>
    <x v="9"/>
    <s v="Belkin F9S820V06 8 Outlet Surge"/>
    <n v="58.463999999999977"/>
    <n v="9"/>
    <n v="0.8"/>
    <n v="-146.16000000000003"/>
  </r>
  <r>
    <n v="1046"/>
    <x v="503"/>
    <x v="3"/>
    <x v="386"/>
    <d v="2014-10-17T00:00:00"/>
    <s v="Standard Class"/>
    <s v="SN-20710"/>
    <s v="Steve Nguyen"/>
    <x v="2"/>
    <s v="United States"/>
    <x v="179"/>
    <x v="10"/>
    <n v="61107"/>
    <x v="2"/>
    <s v="FUR-CH-10002304"/>
    <x v="0"/>
    <x v="1"/>
    <s v="Global Stack Chair without Arms, Black"/>
    <n v="254.60399999999998"/>
    <n v="14"/>
    <n v="0.3"/>
    <n v="-18.185999999999993"/>
  </r>
  <r>
    <n v="1047"/>
    <x v="504"/>
    <x v="0"/>
    <x v="387"/>
    <d v="2013-03-14T00:00:00"/>
    <s v="Standard Class"/>
    <s v="ZC-21910"/>
    <s v="Zuschuss Carroll"/>
    <x v="0"/>
    <s v="United States"/>
    <x v="100"/>
    <x v="2"/>
    <n v="33142"/>
    <x v="0"/>
    <s v="TEC-PH-10001530"/>
    <x v="2"/>
    <x v="7"/>
    <s v="Cisco Unified IP Phone 7945G VoIP phone"/>
    <n v="1363.96"/>
    <n v="5"/>
    <n v="0.2"/>
    <n v="85.247500000000002"/>
  </r>
  <r>
    <n v="1048"/>
    <x v="504"/>
    <x v="0"/>
    <x v="387"/>
    <d v="2013-03-14T00:00:00"/>
    <s v="Standard Class"/>
    <s v="ZC-21910"/>
    <s v="Zuschuss Carroll"/>
    <x v="0"/>
    <s v="United States"/>
    <x v="100"/>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x v="8"/>
    <x v="1"/>
    <n v="94109"/>
    <x v="1"/>
    <s v="TEC-PH-10000486"/>
    <x v="2"/>
    <x v="7"/>
    <s v="Plantronics HL10 Handset Lifter"/>
    <n v="1113.5039999999999"/>
    <n v="12"/>
    <n v="0.2"/>
    <n v="125.2691999999999"/>
  </r>
  <r>
    <n v="1050"/>
    <x v="505"/>
    <x v="2"/>
    <x v="279"/>
    <d v="2011-06-01T00:00:00"/>
    <s v="Second Class"/>
    <s v="LC-16885"/>
    <s v="Lena Creighton"/>
    <x v="0"/>
    <s v="United States"/>
    <x v="8"/>
    <x v="1"/>
    <n v="94109"/>
    <x v="1"/>
    <s v="TEC-AC-10001606"/>
    <x v="2"/>
    <x v="11"/>
    <s v="Logitech Wireless Performance Mouse MX for PC and Mac"/>
    <n v="99.99"/>
    <n v="1"/>
    <n v="0"/>
    <n v="37.996200000000002"/>
  </r>
  <r>
    <n v="1051"/>
    <x v="506"/>
    <x v="1"/>
    <x v="230"/>
    <d v="2012-07-05T00:00:00"/>
    <s v="First Class"/>
    <s v="DG-13300"/>
    <s v="Deirdre Greer"/>
    <x v="1"/>
    <s v="United States"/>
    <x v="10"/>
    <x v="9"/>
    <n v="19134"/>
    <x v="3"/>
    <s v="FUR-FU-10000293"/>
    <x v="0"/>
    <x v="5"/>
    <s v="Eldon Antistatic Chair Mats for Low to Medium Pile Carpets"/>
    <n v="168.46400000000003"/>
    <n v="2"/>
    <n v="0.2"/>
    <n v="-29.481200000000022"/>
  </r>
  <r>
    <n v="1052"/>
    <x v="506"/>
    <x v="1"/>
    <x v="230"/>
    <d v="2012-07-05T00:00:00"/>
    <s v="First Class"/>
    <s v="DG-13300"/>
    <s v="Deirdre Greer"/>
    <x v="1"/>
    <s v="United States"/>
    <x v="10"/>
    <x v="9"/>
    <n v="19134"/>
    <x v="3"/>
    <s v="OFF-PA-10001307"/>
    <x v="1"/>
    <x v="10"/>
    <s v="Important Message Pads, 50 4-1/4 x 5-1/2 Forms per Pad"/>
    <n v="6.7200000000000006"/>
    <n v="2"/>
    <n v="0.2"/>
    <n v="2.4359999999999995"/>
  </r>
  <r>
    <n v="1053"/>
    <x v="506"/>
    <x v="1"/>
    <x v="230"/>
    <d v="2012-07-05T00:00:00"/>
    <s v="First Class"/>
    <s v="DG-13300"/>
    <s v="Deirdre Greer"/>
    <x v="1"/>
    <s v="United States"/>
    <x v="10"/>
    <x v="9"/>
    <n v="19134"/>
    <x v="3"/>
    <s v="FUR-FU-10004460"/>
    <x v="0"/>
    <x v="5"/>
    <s v="Howard Miller 12&quot; Round Wall Clock"/>
    <n v="282.88800000000003"/>
    <n v="9"/>
    <n v="0.2"/>
    <n v="56.577599999999961"/>
  </r>
  <r>
    <n v="1054"/>
    <x v="507"/>
    <x v="1"/>
    <x v="388"/>
    <d v="2012-04-08T00:00:00"/>
    <s v="Standard Class"/>
    <s v="NF-18595"/>
    <s v="Nicole Fjeld"/>
    <x v="2"/>
    <s v="United States"/>
    <x v="20"/>
    <x v="15"/>
    <n v="10009"/>
    <x v="3"/>
    <s v="OFF-AR-10000716"/>
    <x v="1"/>
    <x v="6"/>
    <s v="DIXON Ticonderoga Erasable Checking Pencils"/>
    <n v="11.16"/>
    <n v="2"/>
    <n v="0"/>
    <n v="4.3524000000000003"/>
  </r>
  <r>
    <n v="1055"/>
    <x v="507"/>
    <x v="1"/>
    <x v="388"/>
    <d v="2012-04-08T00:00:00"/>
    <s v="Standard Class"/>
    <s v="NF-18595"/>
    <s v="Nicole Fjeld"/>
    <x v="2"/>
    <s v="United States"/>
    <x v="20"/>
    <x v="15"/>
    <n v="10009"/>
    <x v="3"/>
    <s v="FUR-FU-10004622"/>
    <x v="0"/>
    <x v="5"/>
    <s v="Eldon Advantage Foldable Chair Mats for Low Pile Carpets"/>
    <n v="108.4"/>
    <n v="2"/>
    <n v="0"/>
    <n v="22.763999999999996"/>
  </r>
  <r>
    <n v="1056"/>
    <x v="507"/>
    <x v="1"/>
    <x v="388"/>
    <d v="2012-04-08T00:00:00"/>
    <s v="Standard Class"/>
    <s v="NF-18595"/>
    <s v="Nicole Fjeld"/>
    <x v="2"/>
    <s v="United States"/>
    <x v="20"/>
    <x v="15"/>
    <n v="10009"/>
    <x v="3"/>
    <s v="OFF-BI-10002735"/>
    <x v="1"/>
    <x v="8"/>
    <s v="GBC Prestige Therm-A-Bind Covers"/>
    <n v="82.344000000000008"/>
    <n v="3"/>
    <n v="0.2"/>
    <n v="27.791100000000004"/>
  </r>
  <r>
    <n v="1057"/>
    <x v="507"/>
    <x v="1"/>
    <x v="388"/>
    <d v="2012-04-08T00:00:00"/>
    <s v="Standard Class"/>
    <s v="NF-18595"/>
    <s v="Nicole Fjeld"/>
    <x v="2"/>
    <s v="United States"/>
    <x v="20"/>
    <x v="15"/>
    <n v="10009"/>
    <x v="3"/>
    <s v="OFF-BI-10003529"/>
    <x v="1"/>
    <x v="8"/>
    <s v="Avery Round Ring Poly Binders"/>
    <n v="9.0879999999999992"/>
    <n v="4"/>
    <n v="0.2"/>
    <n v="3.2944"/>
  </r>
  <r>
    <n v="1058"/>
    <x v="508"/>
    <x v="3"/>
    <x v="389"/>
    <d v="2014-12-18T00:00:00"/>
    <s v="Standard Class"/>
    <s v="BP-11185"/>
    <s v="Ben Peterman"/>
    <x v="1"/>
    <s v="United States"/>
    <x v="70"/>
    <x v="1"/>
    <n v="92037"/>
    <x v="1"/>
    <s v="OFF-BI-10001097"/>
    <x v="1"/>
    <x v="8"/>
    <s v="Avery Hole Reinforcements"/>
    <n v="19.936000000000003"/>
    <n v="4"/>
    <n v="0.2"/>
    <n v="7.2267999999999999"/>
  </r>
  <r>
    <n v="1059"/>
    <x v="508"/>
    <x v="3"/>
    <x v="389"/>
    <d v="2014-12-18T00:00:00"/>
    <s v="Standard Class"/>
    <s v="BP-11185"/>
    <s v="Ben Peterman"/>
    <x v="1"/>
    <s v="United States"/>
    <x v="70"/>
    <x v="1"/>
    <n v="92037"/>
    <x v="1"/>
    <s v="OFF-BI-10001597"/>
    <x v="1"/>
    <x v="8"/>
    <s v="Wilson Jones Ledger-Size, Piano-Hinge Binder, 2&quot;, Blue"/>
    <n v="65.567999999999998"/>
    <n v="2"/>
    <n v="0.2"/>
    <n v="22.948799999999995"/>
  </r>
  <r>
    <n v="1060"/>
    <x v="509"/>
    <x v="0"/>
    <x v="390"/>
    <d v="2013-12-02T00:00:00"/>
    <s v="Standard Class"/>
    <s v="MG-17650"/>
    <s v="Matthew Grinstein"/>
    <x v="2"/>
    <s v="United States"/>
    <x v="10"/>
    <x v="9"/>
    <n v="19143"/>
    <x v="3"/>
    <s v="OFF-FA-10001754"/>
    <x v="1"/>
    <x v="13"/>
    <s v="Stockwell Gold Paper Clips"/>
    <n v="4.4160000000000004"/>
    <n v="3"/>
    <n v="0.2"/>
    <n v="1.6008"/>
  </r>
  <r>
    <n v="1061"/>
    <x v="510"/>
    <x v="1"/>
    <x v="391"/>
    <d v="2012-03-29T00:00:00"/>
    <s v="Standard Class"/>
    <s v="JD-16060"/>
    <s v="Julia Dunbar"/>
    <x v="0"/>
    <s v="United States"/>
    <x v="12"/>
    <x v="5"/>
    <n v="77095"/>
    <x v="2"/>
    <s v="FUR-CH-10003396"/>
    <x v="0"/>
    <x v="1"/>
    <s v="Global Deluxe Steno Chair"/>
    <n v="107.77200000000001"/>
    <n v="2"/>
    <n v="0.3"/>
    <n v="-29.252400000000009"/>
  </r>
  <r>
    <n v="1062"/>
    <x v="511"/>
    <x v="1"/>
    <x v="392"/>
    <d v="2012-04-21T00:00:00"/>
    <s v="Standard Class"/>
    <s v="TS-21160"/>
    <s v="Theresa Swint"/>
    <x v="1"/>
    <s v="United States"/>
    <x v="167"/>
    <x v="24"/>
    <n v="43615"/>
    <x v="3"/>
    <s v="OFF-AP-10002350"/>
    <x v="1"/>
    <x v="9"/>
    <s v="Belkin F9H710-06 7 Outlet SurgeMaster Surge Protector"/>
    <n v="45.216000000000001"/>
    <n v="3"/>
    <n v="0.2"/>
    <n v="4.5215999999999994"/>
  </r>
  <r>
    <n v="1063"/>
    <x v="511"/>
    <x v="1"/>
    <x v="392"/>
    <d v="2012-04-21T00:00:00"/>
    <s v="Standard Class"/>
    <s v="TS-21160"/>
    <s v="Theresa Swint"/>
    <x v="1"/>
    <s v="United States"/>
    <x v="167"/>
    <x v="24"/>
    <n v="43615"/>
    <x v="3"/>
    <s v="OFF-FA-10004838"/>
    <x v="1"/>
    <x v="13"/>
    <s v="Super Bands, 12/Pack"/>
    <n v="10.416000000000002"/>
    <n v="7"/>
    <n v="0.2"/>
    <n v="-2.2134"/>
  </r>
  <r>
    <n v="1064"/>
    <x v="511"/>
    <x v="1"/>
    <x v="392"/>
    <d v="2012-04-21T00:00:00"/>
    <s v="Standard Class"/>
    <s v="TS-21160"/>
    <s v="Theresa Swint"/>
    <x v="1"/>
    <s v="United States"/>
    <x v="167"/>
    <x v="24"/>
    <n v="43615"/>
    <x v="3"/>
    <s v="OFF-AR-10004757"/>
    <x v="1"/>
    <x v="6"/>
    <s v="Crayola Colored Pencils"/>
    <n v="7.8719999999999999"/>
    <n v="3"/>
    <n v="0.2"/>
    <n v="1.2791999999999994"/>
  </r>
  <r>
    <n v="1065"/>
    <x v="511"/>
    <x v="1"/>
    <x v="392"/>
    <d v="2012-04-21T00:00:00"/>
    <s v="Standard Class"/>
    <s v="TS-21160"/>
    <s v="Theresa Swint"/>
    <x v="1"/>
    <s v="United States"/>
    <x v="167"/>
    <x v="24"/>
    <n v="43615"/>
    <x v="3"/>
    <s v="TEC-PH-10002115"/>
    <x v="2"/>
    <x v="7"/>
    <s v="Plantronics 81402"/>
    <n v="118.78199999999998"/>
    <n v="3"/>
    <n v="0.4"/>
    <n v="-27.715799999999994"/>
  </r>
  <r>
    <n v="1066"/>
    <x v="511"/>
    <x v="1"/>
    <x v="392"/>
    <d v="2012-04-21T00:00:00"/>
    <s v="Standard Class"/>
    <s v="TS-21160"/>
    <s v="Theresa Swint"/>
    <x v="1"/>
    <s v="United States"/>
    <x v="167"/>
    <x v="24"/>
    <n v="43615"/>
    <x v="3"/>
    <s v="OFF-FA-10003059"/>
    <x v="1"/>
    <x v="13"/>
    <s v="Assorted Color Push Pins"/>
    <n v="1.4480000000000002"/>
    <n v="1"/>
    <n v="0.2"/>
    <n v="0.2352999999999999"/>
  </r>
  <r>
    <n v="1067"/>
    <x v="511"/>
    <x v="1"/>
    <x v="392"/>
    <d v="2012-04-21T00:00:00"/>
    <s v="Standard Class"/>
    <s v="TS-21160"/>
    <s v="Theresa Swint"/>
    <x v="1"/>
    <s v="United States"/>
    <x v="167"/>
    <x v="24"/>
    <n v="43615"/>
    <x v="3"/>
    <s v="OFF-BI-10004330"/>
    <x v="1"/>
    <x v="8"/>
    <s v="GBC Velobind Prepunched Cover Sets, Regency Series"/>
    <n v="55.470000000000006"/>
    <n v="5"/>
    <n v="0.7"/>
    <n v="-46.224999999999994"/>
  </r>
  <r>
    <n v="1068"/>
    <x v="512"/>
    <x v="0"/>
    <x v="393"/>
    <d v="2013-10-03T00:00:00"/>
    <s v="First Class"/>
    <s v="BD-11620"/>
    <s v="Brian DeCherney"/>
    <x v="0"/>
    <s v="United States"/>
    <x v="8"/>
    <x v="1"/>
    <n v="94122"/>
    <x v="1"/>
    <s v="FUR-CH-10001146"/>
    <x v="0"/>
    <x v="1"/>
    <s v="Global Value Mid-Back Manager's Chair, Gray"/>
    <n v="194.84800000000001"/>
    <n v="4"/>
    <n v="0.2"/>
    <n v="12.177999999999983"/>
  </r>
  <r>
    <n v="1069"/>
    <x v="513"/>
    <x v="3"/>
    <x v="394"/>
    <d v="2014-10-01T00:00:00"/>
    <s v="Second Class"/>
    <s v="CM-12160"/>
    <s v="Charles McCrossin"/>
    <x v="0"/>
    <s v="United States"/>
    <x v="180"/>
    <x v="5"/>
    <n v="78521"/>
    <x v="2"/>
    <s v="OFF-SU-10001935"/>
    <x v="1"/>
    <x v="14"/>
    <s v="Staples"/>
    <n v="1.7440000000000002"/>
    <n v="1"/>
    <n v="0.2"/>
    <n v="-0.34880000000000033"/>
  </r>
  <r>
    <n v="1070"/>
    <x v="514"/>
    <x v="1"/>
    <x v="395"/>
    <d v="2012-07-29T00:00:00"/>
    <s v="Standard Class"/>
    <s v="RB-19795"/>
    <s v="Ross Baird"/>
    <x v="2"/>
    <s v="United States"/>
    <x v="10"/>
    <x v="9"/>
    <n v="19143"/>
    <x v="3"/>
    <s v="OFF-BI-10001524"/>
    <x v="1"/>
    <x v="8"/>
    <s v="GBC Premium Transparent Covers with Diagonal Lined Pattern"/>
    <n v="25.176000000000005"/>
    <n v="4"/>
    <n v="0.7"/>
    <n v="-18.462400000000002"/>
  </r>
  <r>
    <n v="1071"/>
    <x v="515"/>
    <x v="1"/>
    <x v="312"/>
    <d v="2012-11-26T00:00:00"/>
    <s v="Standard Class"/>
    <s v="SN-20560"/>
    <s v="Skye Norling"/>
    <x v="2"/>
    <s v="United States"/>
    <x v="1"/>
    <x v="1"/>
    <n v="90008"/>
    <x v="1"/>
    <s v="OFF-AR-10003732"/>
    <x v="1"/>
    <x v="6"/>
    <s v="Newell 333"/>
    <n v="19.459999999999997"/>
    <n v="7"/>
    <n v="0"/>
    <n v="5.0595999999999997"/>
  </r>
  <r>
    <n v="1072"/>
    <x v="516"/>
    <x v="0"/>
    <x v="236"/>
    <d v="2013-05-03T00:00:00"/>
    <s v="Standard Class"/>
    <s v="EH-14005"/>
    <s v="Erica Hernandez"/>
    <x v="2"/>
    <s v="United States"/>
    <x v="60"/>
    <x v="22"/>
    <n v="80219"/>
    <x v="1"/>
    <s v="OFF-PA-10001970"/>
    <x v="1"/>
    <x v="10"/>
    <s v="Xerox 1881"/>
    <n v="29.472000000000001"/>
    <n v="3"/>
    <n v="0.2"/>
    <n v="9.9467999999999979"/>
  </r>
  <r>
    <n v="1073"/>
    <x v="517"/>
    <x v="3"/>
    <x v="237"/>
    <d v="2014-11-20T00:00:00"/>
    <s v="Standard Class"/>
    <s v="FO-14305"/>
    <s v="Frank Olsen"/>
    <x v="0"/>
    <s v="United States"/>
    <x v="20"/>
    <x v="15"/>
    <n v="10035"/>
    <x v="3"/>
    <s v="OFF-BI-10003669"/>
    <x v="1"/>
    <x v="8"/>
    <s v="3M Organizer Strips"/>
    <n v="8.64"/>
    <n v="2"/>
    <n v="0.2"/>
    <n v="3.024"/>
  </r>
  <r>
    <n v="1074"/>
    <x v="518"/>
    <x v="0"/>
    <x v="396"/>
    <d v="2013-11-20T00:00:00"/>
    <s v="Standard Class"/>
    <s v="MS-17710"/>
    <s v="Maurice Satty"/>
    <x v="0"/>
    <s v="United States"/>
    <x v="123"/>
    <x v="16"/>
    <n v="85204"/>
    <x v="1"/>
    <s v="OFF-BI-10003727"/>
    <x v="1"/>
    <x v="8"/>
    <s v="Avery Durable Slant Ring Binders With Label Holder"/>
    <n v="6.27"/>
    <n v="5"/>
    <n v="0.7"/>
    <n v="-4.5980000000000008"/>
  </r>
  <r>
    <n v="1075"/>
    <x v="518"/>
    <x v="0"/>
    <x v="396"/>
    <d v="2013-11-20T00:00:00"/>
    <s v="Standard Class"/>
    <s v="MS-17710"/>
    <s v="Maurice Satty"/>
    <x v="0"/>
    <s v="United States"/>
    <x v="123"/>
    <x v="16"/>
    <n v="85204"/>
    <x v="1"/>
    <s v="OFF-BI-10004967"/>
    <x v="1"/>
    <x v="8"/>
    <s v="Round Ring Binders"/>
    <n v="4.3680000000000003"/>
    <n v="7"/>
    <n v="0.7"/>
    <n v="-3.3487999999999998"/>
  </r>
  <r>
    <n v="1076"/>
    <x v="518"/>
    <x v="0"/>
    <x v="396"/>
    <d v="2013-11-20T00:00:00"/>
    <s v="Standard Class"/>
    <s v="MS-17710"/>
    <s v="Maurice Satty"/>
    <x v="0"/>
    <s v="United States"/>
    <x v="123"/>
    <x v="16"/>
    <n v="85204"/>
    <x v="1"/>
    <s v="TEC-AC-10003447"/>
    <x v="2"/>
    <x v="11"/>
    <s v="Micropad Numeric Keypads"/>
    <n v="31.983999999999998"/>
    <n v="2"/>
    <n v="0.2"/>
    <n v="1.9989999999999979"/>
  </r>
  <r>
    <n v="1077"/>
    <x v="519"/>
    <x v="0"/>
    <x v="321"/>
    <d v="2013-10-01T00:00:00"/>
    <s v="First Class"/>
    <s v="CC-12100"/>
    <s v="Chad Cunningham"/>
    <x v="2"/>
    <s v="United States"/>
    <x v="38"/>
    <x v="14"/>
    <n v="47201"/>
    <x v="2"/>
    <s v="OFF-AR-10000255"/>
    <x v="1"/>
    <x v="6"/>
    <s v="Newell 328"/>
    <n v="40.879999999999995"/>
    <n v="7"/>
    <n v="0"/>
    <n v="10.628799999999998"/>
  </r>
  <r>
    <n v="1078"/>
    <x v="520"/>
    <x v="3"/>
    <x v="397"/>
    <d v="2014-09-26T00:00:00"/>
    <s v="Second Class"/>
    <s v="DW-13540"/>
    <s v="Don Weiss"/>
    <x v="0"/>
    <s v="United States"/>
    <x v="4"/>
    <x v="4"/>
    <n v="98105"/>
    <x v="1"/>
    <s v="OFF-AP-10002191"/>
    <x v="1"/>
    <x v="9"/>
    <s v="Belkin 8 Outlet SurgeMaster II Gold Surge Protector"/>
    <n v="119.96"/>
    <n v="2"/>
    <n v="0"/>
    <n v="33.588800000000006"/>
  </r>
  <r>
    <n v="1079"/>
    <x v="520"/>
    <x v="3"/>
    <x v="397"/>
    <d v="2014-09-26T00:00:00"/>
    <s v="Second Class"/>
    <s v="DW-13540"/>
    <s v="Don Weiss"/>
    <x v="0"/>
    <s v="United States"/>
    <x v="4"/>
    <x v="4"/>
    <n v="98105"/>
    <x v="1"/>
    <s v="OFF-ST-10001325"/>
    <x v="1"/>
    <x v="4"/>
    <s v="Sterilite Officeware Hinged File Box"/>
    <n v="31.44"/>
    <n v="3"/>
    <n v="0"/>
    <n v="8.4888000000000012"/>
  </r>
  <r>
    <n v="1080"/>
    <x v="520"/>
    <x v="3"/>
    <x v="397"/>
    <d v="2014-09-26T00:00:00"/>
    <s v="Second Class"/>
    <s v="DW-13540"/>
    <s v="Don Weiss"/>
    <x v="0"/>
    <s v="United States"/>
    <x v="4"/>
    <x v="4"/>
    <n v="98105"/>
    <x v="1"/>
    <s v="OFF-BI-10000404"/>
    <x v="1"/>
    <x v="8"/>
    <s v="Avery Printable Repositionable Plastic Tabs"/>
    <n v="6.88"/>
    <n v="1"/>
    <n v="0.2"/>
    <n v="2.3220000000000001"/>
  </r>
  <r>
    <n v="1081"/>
    <x v="521"/>
    <x v="1"/>
    <x v="239"/>
    <d v="2012-12-04T00:00:00"/>
    <s v="Standard Class"/>
    <s v="BT-11395"/>
    <s v="Bill Tyler"/>
    <x v="1"/>
    <s v="United States"/>
    <x v="66"/>
    <x v="12"/>
    <n v="48227"/>
    <x v="2"/>
    <s v="OFF-PA-10000349"/>
    <x v="1"/>
    <x v="10"/>
    <s v="Staples"/>
    <n v="19.920000000000002"/>
    <n v="4"/>
    <n v="0"/>
    <n v="9.3624000000000009"/>
  </r>
  <r>
    <n v="1082"/>
    <x v="521"/>
    <x v="1"/>
    <x v="239"/>
    <d v="2012-12-04T00:00:00"/>
    <s v="Standard Class"/>
    <s v="BT-11395"/>
    <s v="Bill Tyler"/>
    <x v="1"/>
    <s v="United States"/>
    <x v="66"/>
    <x v="12"/>
    <n v="48227"/>
    <x v="2"/>
    <s v="FUR-CH-10002880"/>
    <x v="0"/>
    <x v="1"/>
    <s v="Global High-Back Leather Tilter, Burgundy"/>
    <n v="1106.9099999999999"/>
    <n v="9"/>
    <n v="0"/>
    <n v="121.76009999999994"/>
  </r>
  <r>
    <n v="1083"/>
    <x v="522"/>
    <x v="0"/>
    <x v="398"/>
    <d v="2013-03-06T00:00:00"/>
    <s v="Standard Class"/>
    <s v="KD-16270"/>
    <s v="Karen Daniels"/>
    <x v="0"/>
    <s v="United States"/>
    <x v="181"/>
    <x v="15"/>
    <n v="10701"/>
    <x v="3"/>
    <s v="FUR-TA-10001095"/>
    <x v="0"/>
    <x v="3"/>
    <s v="Chromcraft Round Conference Tables"/>
    <n v="836.59199999999998"/>
    <n v="8"/>
    <n v="0.4"/>
    <n v="-264.92079999999999"/>
  </r>
  <r>
    <n v="1084"/>
    <x v="522"/>
    <x v="0"/>
    <x v="398"/>
    <d v="2013-03-06T00:00:00"/>
    <s v="Standard Class"/>
    <s v="KD-16270"/>
    <s v="Karen Daniels"/>
    <x v="0"/>
    <s v="United States"/>
    <x v="181"/>
    <x v="15"/>
    <n v="10701"/>
    <x v="3"/>
    <s v="OFF-PA-10003127"/>
    <x v="1"/>
    <x v="10"/>
    <s v="Staples"/>
    <n v="26.38"/>
    <n v="1"/>
    <n v="0"/>
    <n v="12.134799999999998"/>
  </r>
  <r>
    <n v="1085"/>
    <x v="522"/>
    <x v="0"/>
    <x v="398"/>
    <d v="2013-03-06T00:00:00"/>
    <s v="Standard Class"/>
    <s v="KD-16270"/>
    <s v="Karen Daniels"/>
    <x v="0"/>
    <s v="United States"/>
    <x v="181"/>
    <x v="15"/>
    <n v="10701"/>
    <x v="3"/>
    <s v="OFF-ST-10003208"/>
    <x v="1"/>
    <x v="4"/>
    <s v="Adjustable Depth Letter/Legal Cart"/>
    <n v="362.92"/>
    <n v="2"/>
    <n v="0"/>
    <n v="105.24679999999995"/>
  </r>
  <r>
    <n v="1086"/>
    <x v="522"/>
    <x v="0"/>
    <x v="398"/>
    <d v="2013-03-06T00:00:00"/>
    <s v="Standard Class"/>
    <s v="KD-16270"/>
    <s v="Karen Daniels"/>
    <x v="0"/>
    <s v="United States"/>
    <x v="181"/>
    <x v="15"/>
    <n v="10701"/>
    <x v="3"/>
    <s v="TEC-MA-10003979"/>
    <x v="2"/>
    <x v="15"/>
    <s v="Ativa V4110MDD Micro-Cut Shredder"/>
    <n v="4899.93"/>
    <n v="7"/>
    <n v="0"/>
    <n v="2400.9656999999997"/>
  </r>
  <r>
    <n v="1087"/>
    <x v="523"/>
    <x v="0"/>
    <x v="399"/>
    <d v="2013-08-13T00:00:00"/>
    <s v="Same Day"/>
    <s v="LC-16870"/>
    <s v="Lena Cacioppo"/>
    <x v="0"/>
    <s v="United States"/>
    <x v="96"/>
    <x v="23"/>
    <n v="50315"/>
    <x v="2"/>
    <s v="OFF-PA-10000029"/>
    <x v="1"/>
    <x v="10"/>
    <s v="Xerox 224"/>
    <n v="6.48"/>
    <n v="1"/>
    <n v="0"/>
    <n v="3.1104000000000003"/>
  </r>
  <r>
    <n v="1088"/>
    <x v="524"/>
    <x v="0"/>
    <x v="243"/>
    <d v="2013-08-21T00:00:00"/>
    <s v="Second Class"/>
    <s v="CY-12745"/>
    <s v="Craig Yedwab"/>
    <x v="1"/>
    <s v="United States"/>
    <x v="182"/>
    <x v="1"/>
    <n v="94601"/>
    <x v="1"/>
    <s v="TEC-PH-10004896"/>
    <x v="2"/>
    <x v="7"/>
    <s v="Nokia Lumia 521 (T-Mobile)"/>
    <n v="71.975999999999999"/>
    <n v="3"/>
    <n v="0.2"/>
    <n v="7.1976000000000049"/>
  </r>
  <r>
    <n v="1089"/>
    <x v="524"/>
    <x v="0"/>
    <x v="243"/>
    <d v="2013-08-21T00:00:00"/>
    <s v="Second Class"/>
    <s v="CY-12745"/>
    <s v="Craig Yedwab"/>
    <x v="1"/>
    <s v="United States"/>
    <x v="182"/>
    <x v="1"/>
    <n v="94601"/>
    <x v="1"/>
    <s v="OFF-LA-10000452"/>
    <x v="1"/>
    <x v="2"/>
    <s v="Avery 488"/>
    <n v="3.15"/>
    <n v="1"/>
    <n v="0"/>
    <n v="1.512"/>
  </r>
  <r>
    <n v="1090"/>
    <x v="525"/>
    <x v="3"/>
    <x v="400"/>
    <d v="2014-06-11T00:00:00"/>
    <s v="Standard Class"/>
    <s v="LW-16990"/>
    <s v="Lindsay Williams"/>
    <x v="1"/>
    <s v="United States"/>
    <x v="53"/>
    <x v="3"/>
    <n v="28110"/>
    <x v="0"/>
    <s v="FUR-FU-10001967"/>
    <x v="0"/>
    <x v="5"/>
    <s v="Telescoping Adjustable Floor Lamp"/>
    <n v="31.983999999999998"/>
    <n v="2"/>
    <n v="0.2"/>
    <n v="1.9989999999999979"/>
  </r>
  <r>
    <n v="1091"/>
    <x v="525"/>
    <x v="3"/>
    <x v="400"/>
    <d v="2014-06-11T00:00:00"/>
    <s v="Standard Class"/>
    <s v="LW-16990"/>
    <s v="Lindsay Williams"/>
    <x v="1"/>
    <s v="United States"/>
    <x v="53"/>
    <x v="3"/>
    <n v="28110"/>
    <x v="0"/>
    <s v="TEC-PH-10001819"/>
    <x v="2"/>
    <x v="7"/>
    <s v="Innergie mMini Combo Duo USB Travel Charging Kit"/>
    <n v="71.984000000000009"/>
    <n v="2"/>
    <n v="0.2"/>
    <n v="25.194399999999995"/>
  </r>
  <r>
    <n v="1092"/>
    <x v="526"/>
    <x v="1"/>
    <x v="401"/>
    <d v="2012-12-13T00:00:00"/>
    <s v="Standard Class"/>
    <s v="NP-18325"/>
    <s v="Naresj Patel"/>
    <x v="0"/>
    <s v="United States"/>
    <x v="70"/>
    <x v="1"/>
    <n v="92105"/>
    <x v="1"/>
    <s v="OFF-AR-10002952"/>
    <x v="1"/>
    <x v="6"/>
    <s v="Stanley Contemporary Battery Pencil Sharpeners"/>
    <n v="120.14999999999999"/>
    <n v="9"/>
    <n v="0"/>
    <n v="33.641999999999996"/>
  </r>
  <r>
    <n v="1093"/>
    <x v="526"/>
    <x v="1"/>
    <x v="401"/>
    <d v="2012-12-13T00:00:00"/>
    <s v="Standard Class"/>
    <s v="NP-18325"/>
    <s v="Naresj Patel"/>
    <x v="0"/>
    <s v="United States"/>
    <x v="70"/>
    <x v="1"/>
    <n v="92105"/>
    <x v="1"/>
    <s v="TEC-PH-10000576"/>
    <x v="2"/>
    <x v="7"/>
    <s v="AT&amp;T 1080 Corded phone"/>
    <n v="219.18400000000003"/>
    <n v="2"/>
    <n v="0.2"/>
    <n v="19.178600000000003"/>
  </r>
  <r>
    <n v="1094"/>
    <x v="527"/>
    <x v="1"/>
    <x v="17"/>
    <d v="2012-12-31T00:00:00"/>
    <s v="Standard Class"/>
    <s v="BT-11485"/>
    <s v="Brad Thomas"/>
    <x v="2"/>
    <s v="United States"/>
    <x v="183"/>
    <x v="39"/>
    <n v="20735"/>
    <x v="3"/>
    <s v="OFF-PA-10000605"/>
    <x v="1"/>
    <x v="10"/>
    <s v="Xerox 1950"/>
    <n v="28.900000000000002"/>
    <n v="5"/>
    <n v="0"/>
    <n v="14.161000000000001"/>
  </r>
  <r>
    <n v="1095"/>
    <x v="527"/>
    <x v="1"/>
    <x v="17"/>
    <d v="2012-12-31T00:00:00"/>
    <s v="Standard Class"/>
    <s v="BT-11485"/>
    <s v="Brad Thomas"/>
    <x v="2"/>
    <s v="United States"/>
    <x v="183"/>
    <x v="39"/>
    <n v="20735"/>
    <x v="3"/>
    <s v="OFF-AP-10002518"/>
    <x v="1"/>
    <x v="9"/>
    <s v="Kensington 7 Outlet MasterPiece Power Center"/>
    <n v="355.96"/>
    <n v="2"/>
    <n v="0"/>
    <n v="103.22839999999997"/>
  </r>
  <r>
    <n v="1096"/>
    <x v="528"/>
    <x v="3"/>
    <x v="276"/>
    <d v="2014-01-27T00:00:00"/>
    <s v="Standard Class"/>
    <s v="PS-19045"/>
    <s v="Penelope Sewall"/>
    <x v="2"/>
    <s v="United States"/>
    <x v="35"/>
    <x v="3"/>
    <n v="28205"/>
    <x v="0"/>
    <s v="OFF-ST-10004340"/>
    <x v="1"/>
    <x v="4"/>
    <s v="Fellowes Mobile File Cart, Black"/>
    <n v="348.20799999999997"/>
    <n v="7"/>
    <n v="0.2"/>
    <n v="30.468200000000024"/>
  </r>
  <r>
    <n v="1097"/>
    <x v="528"/>
    <x v="3"/>
    <x v="276"/>
    <d v="2014-01-27T00:00:00"/>
    <s v="Standard Class"/>
    <s v="PS-19045"/>
    <s v="Penelope Sewall"/>
    <x v="2"/>
    <s v="United States"/>
    <x v="35"/>
    <x v="3"/>
    <n v="28205"/>
    <x v="0"/>
    <s v="OFF-BI-10004001"/>
    <x v="1"/>
    <x v="8"/>
    <s v="GBC Recycled VeloBinder Covers"/>
    <n v="35.783999999999999"/>
    <n v="7"/>
    <n v="0.7"/>
    <n v="-28.627200000000009"/>
  </r>
  <r>
    <n v="1098"/>
    <x v="529"/>
    <x v="2"/>
    <x v="402"/>
    <d v="2011-06-28T00:00:00"/>
    <s v="First Class"/>
    <s v="NS-18640"/>
    <s v="Noel Staavos"/>
    <x v="1"/>
    <s v="United States"/>
    <x v="1"/>
    <x v="1"/>
    <n v="90049"/>
    <x v="1"/>
    <s v="FUR-TA-10004147"/>
    <x v="0"/>
    <x v="3"/>
    <s v="Hon 4060 Series Tables"/>
    <n v="447.84"/>
    <n v="5"/>
    <n v="0.2"/>
    <n v="11.19599999999997"/>
  </r>
  <r>
    <n v="1099"/>
    <x v="530"/>
    <x v="0"/>
    <x v="403"/>
    <d v="2013-06-18T00:00:00"/>
    <s v="First Class"/>
    <s v="PV-18985"/>
    <s v="Paul Van Hugh"/>
    <x v="2"/>
    <s v="United States"/>
    <x v="8"/>
    <x v="1"/>
    <n v="94122"/>
    <x v="1"/>
    <s v="OFF-AR-10001545"/>
    <x v="1"/>
    <x v="6"/>
    <s v="Newell 326"/>
    <n v="7.04"/>
    <n v="4"/>
    <n v="0"/>
    <n v="2.0415999999999999"/>
  </r>
  <r>
    <n v="1100"/>
    <x v="530"/>
    <x v="0"/>
    <x v="403"/>
    <d v="2013-06-18T00:00:00"/>
    <s v="First Class"/>
    <s v="PV-18985"/>
    <s v="Paul Van Hugh"/>
    <x v="2"/>
    <s v="United States"/>
    <x v="8"/>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x v="8"/>
    <x v="1"/>
    <n v="94122"/>
    <x v="1"/>
    <s v="TEC-AC-10001013"/>
    <x v="2"/>
    <x v="11"/>
    <s v="Logitech ClearChat Comfort/USB Headset H390"/>
    <n v="29.29"/>
    <n v="1"/>
    <n v="0"/>
    <n v="9.6656999999999975"/>
  </r>
  <r>
    <n v="1102"/>
    <x v="530"/>
    <x v="0"/>
    <x v="403"/>
    <d v="2013-06-18T00:00:00"/>
    <s v="First Class"/>
    <s v="PV-18985"/>
    <s v="Paul Van Hugh"/>
    <x v="2"/>
    <s v="United States"/>
    <x v="8"/>
    <x v="1"/>
    <n v="94122"/>
    <x v="1"/>
    <s v="OFF-AR-10002255"/>
    <x v="1"/>
    <x v="6"/>
    <s v="Newell 346"/>
    <n v="8.64"/>
    <n v="3"/>
    <n v="0"/>
    <n v="2.5055999999999998"/>
  </r>
  <r>
    <n v="1103"/>
    <x v="531"/>
    <x v="3"/>
    <x v="81"/>
    <d v="2014-04-28T00:00:00"/>
    <s v="Standard Class"/>
    <s v="RP-19390"/>
    <s v="Resi Pölking"/>
    <x v="0"/>
    <s v="United States"/>
    <x v="12"/>
    <x v="5"/>
    <n v="77041"/>
    <x v="2"/>
    <s v="OFF-BI-10004140"/>
    <x v="1"/>
    <x v="8"/>
    <s v="Avery Non-Stick Binders"/>
    <n v="2.6939999999999995"/>
    <n v="3"/>
    <n v="0.8"/>
    <n v="-4.7145000000000028"/>
  </r>
  <r>
    <n v="1104"/>
    <x v="531"/>
    <x v="3"/>
    <x v="81"/>
    <d v="2014-04-28T00:00:00"/>
    <s v="Standard Class"/>
    <s v="RP-19390"/>
    <s v="Resi Pölking"/>
    <x v="0"/>
    <s v="United States"/>
    <x v="12"/>
    <x v="5"/>
    <n v="77041"/>
    <x v="2"/>
    <s v="OFF-BI-10002049"/>
    <x v="1"/>
    <x v="8"/>
    <s v="UniKeep View Case Binders"/>
    <n v="2.9339999999999993"/>
    <n v="3"/>
    <n v="0.8"/>
    <n v="-4.9878000000000018"/>
  </r>
  <r>
    <n v="1105"/>
    <x v="532"/>
    <x v="0"/>
    <x v="147"/>
    <d v="2013-10-28T00:00:00"/>
    <s v="Standard Class"/>
    <s v="NM-18520"/>
    <s v="Neoma Murray"/>
    <x v="0"/>
    <s v="United States"/>
    <x v="169"/>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x v="12"/>
    <x v="5"/>
    <n v="77041"/>
    <x v="2"/>
    <s v="OFF-ST-10000642"/>
    <x v="1"/>
    <x v="4"/>
    <s v="Tennsco Lockers, Gray"/>
    <n v="100.70400000000001"/>
    <n v="6"/>
    <n v="0.2"/>
    <n v="-16.36440000000001"/>
  </r>
  <r>
    <n v="1107"/>
    <x v="533"/>
    <x v="0"/>
    <x v="258"/>
    <d v="2013-11-25T00:00:00"/>
    <s v="Standard Class"/>
    <s v="EH-13945"/>
    <s v="Eric Hoffmann"/>
    <x v="0"/>
    <s v="United States"/>
    <x v="12"/>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x v="12"/>
    <x v="5"/>
    <n v="77041"/>
    <x v="2"/>
    <s v="OFF-BI-10003676"/>
    <x v="1"/>
    <x v="8"/>
    <s v="GBC Standard Recycled Report Covers, Clear Plastic Sheets"/>
    <n v="10.779999999999996"/>
    <n v="5"/>
    <n v="0.8"/>
    <n v="-17.248000000000008"/>
  </r>
  <r>
    <n v="1109"/>
    <x v="533"/>
    <x v="0"/>
    <x v="258"/>
    <d v="2013-11-25T00:00:00"/>
    <s v="Standard Class"/>
    <s v="EH-13945"/>
    <s v="Eric Hoffmann"/>
    <x v="0"/>
    <s v="United States"/>
    <x v="12"/>
    <x v="5"/>
    <n v="77041"/>
    <x v="2"/>
    <s v="OFF-FA-10003495"/>
    <x v="1"/>
    <x v="13"/>
    <s v="Staples"/>
    <n v="58.368000000000009"/>
    <n v="12"/>
    <n v="0.2"/>
    <n v="21.888000000000002"/>
  </r>
  <r>
    <n v="1110"/>
    <x v="533"/>
    <x v="0"/>
    <x v="258"/>
    <d v="2013-11-25T00:00:00"/>
    <s v="Standard Class"/>
    <s v="EH-13945"/>
    <s v="Eric Hoffmann"/>
    <x v="0"/>
    <s v="United States"/>
    <x v="12"/>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x v="12"/>
    <x v="5"/>
    <n v="77041"/>
    <x v="2"/>
    <s v="TEC-PH-10003589"/>
    <x v="2"/>
    <x v="7"/>
    <s v="invisibleSHIELD by ZAGG Smudge-Free Screen Protector"/>
    <n v="71.959999999999994"/>
    <n v="5"/>
    <n v="0.2"/>
    <n v="25.185999999999996"/>
  </r>
  <r>
    <n v="1112"/>
    <x v="533"/>
    <x v="0"/>
    <x v="258"/>
    <d v="2013-11-25T00:00:00"/>
    <s v="Standard Class"/>
    <s v="EH-13945"/>
    <s v="Eric Hoffmann"/>
    <x v="0"/>
    <s v="United States"/>
    <x v="12"/>
    <x v="5"/>
    <n v="77041"/>
    <x v="2"/>
    <s v="OFF-PA-10004735"/>
    <x v="1"/>
    <x v="10"/>
    <s v="Xerox 1905"/>
    <n v="10.368000000000002"/>
    <n v="2"/>
    <n v="0.2"/>
    <n v="3.6288"/>
  </r>
  <r>
    <n v="1113"/>
    <x v="533"/>
    <x v="0"/>
    <x v="258"/>
    <d v="2013-11-25T00:00:00"/>
    <s v="Standard Class"/>
    <s v="EH-13945"/>
    <s v="Eric Hoffmann"/>
    <x v="0"/>
    <s v="United States"/>
    <x v="12"/>
    <x v="5"/>
    <n v="77041"/>
    <x v="2"/>
    <s v="OFF-BI-10002609"/>
    <x v="1"/>
    <x v="8"/>
    <s v="Avery Hidden Tab Dividers for Binding Systems"/>
    <n v="1.1919999999999997"/>
    <n v="2"/>
    <n v="0.8"/>
    <n v="-2.0264000000000002"/>
  </r>
  <r>
    <n v="1114"/>
    <x v="534"/>
    <x v="3"/>
    <x v="404"/>
    <d v="2014-12-24T00:00:00"/>
    <s v="Second Class"/>
    <s v="RA-19915"/>
    <s v="Russell Applegate"/>
    <x v="0"/>
    <s v="United States"/>
    <x v="184"/>
    <x v="1"/>
    <n v="92024"/>
    <x v="1"/>
    <s v="OFF-BI-10003364"/>
    <x v="1"/>
    <x v="8"/>
    <s v="Binding Machine Supplies"/>
    <n v="46.672000000000004"/>
    <n v="2"/>
    <n v="0.2"/>
    <n v="16.3352"/>
  </r>
  <r>
    <n v="1115"/>
    <x v="534"/>
    <x v="3"/>
    <x v="404"/>
    <d v="2014-12-24T00:00:00"/>
    <s v="Second Class"/>
    <s v="RA-19915"/>
    <s v="Russell Applegate"/>
    <x v="0"/>
    <s v="United States"/>
    <x v="184"/>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x v="184"/>
    <x v="1"/>
    <n v="92024"/>
    <x v="1"/>
    <s v="TEC-AC-10003610"/>
    <x v="2"/>
    <x v="11"/>
    <s v="Logitech Illuminated - Keyboard"/>
    <n v="119.98"/>
    <n v="2"/>
    <n v="0"/>
    <n v="57.590400000000002"/>
  </r>
  <r>
    <n v="1117"/>
    <x v="535"/>
    <x v="0"/>
    <x v="405"/>
    <d v="2013-07-25T00:00:00"/>
    <s v="Second Class"/>
    <s v="DL-13495"/>
    <s v="Dionis Lloyd"/>
    <x v="1"/>
    <s v="United States"/>
    <x v="8"/>
    <x v="1"/>
    <n v="94110"/>
    <x v="1"/>
    <s v="OFF-LA-10003766"/>
    <x v="1"/>
    <x v="2"/>
    <s v="Self-Adhesive Removable Labels"/>
    <n v="6.3"/>
    <n v="2"/>
    <n v="0"/>
    <n v="3.024"/>
  </r>
  <r>
    <n v="1118"/>
    <x v="536"/>
    <x v="1"/>
    <x v="406"/>
    <d v="2012-09-08T00:00:00"/>
    <s v="Standard Class"/>
    <s v="CS-12355"/>
    <s v="Christine Sundaresam"/>
    <x v="0"/>
    <s v="United States"/>
    <x v="185"/>
    <x v="32"/>
    <n v="30076"/>
    <x v="0"/>
    <s v="OFF-PA-10001970"/>
    <x v="1"/>
    <x v="10"/>
    <s v="Xerox 1908"/>
    <n v="279.89999999999998"/>
    <n v="5"/>
    <n v="0"/>
    <n v="137.15100000000001"/>
  </r>
  <r>
    <n v="1119"/>
    <x v="536"/>
    <x v="1"/>
    <x v="406"/>
    <d v="2012-09-08T00:00:00"/>
    <s v="Standard Class"/>
    <s v="CS-12355"/>
    <s v="Christine Sundaresam"/>
    <x v="0"/>
    <s v="United States"/>
    <x v="185"/>
    <x v="32"/>
    <n v="30076"/>
    <x v="0"/>
    <s v="TEC-AC-10002049"/>
    <x v="2"/>
    <x v="11"/>
    <s v="Logitech G19 Programmable Gaming Keyboard"/>
    <n v="619.94999999999993"/>
    <n v="5"/>
    <n v="0"/>
    <n v="111.59099999999995"/>
  </r>
  <r>
    <n v="1120"/>
    <x v="536"/>
    <x v="1"/>
    <x v="406"/>
    <d v="2012-09-08T00:00:00"/>
    <s v="Standard Class"/>
    <s v="CS-12355"/>
    <s v="Christine Sundaresam"/>
    <x v="0"/>
    <s v="United States"/>
    <x v="185"/>
    <x v="32"/>
    <n v="30076"/>
    <x v="0"/>
    <s v="OFF-PA-10000141"/>
    <x v="1"/>
    <x v="10"/>
    <s v="Ampad Evidence Wirebond Steno Books, 6&quot; x 9&quot;"/>
    <n v="4.3600000000000003"/>
    <n v="2"/>
    <n v="0"/>
    <n v="2.0491999999999999"/>
  </r>
  <r>
    <n v="1121"/>
    <x v="536"/>
    <x v="1"/>
    <x v="406"/>
    <d v="2012-09-08T00:00:00"/>
    <s v="Standard Class"/>
    <s v="CS-12355"/>
    <s v="Christine Sundaresam"/>
    <x v="0"/>
    <s v="United States"/>
    <x v="185"/>
    <x v="32"/>
    <n v="30076"/>
    <x v="0"/>
    <s v="OFF-EN-10004459"/>
    <x v="1"/>
    <x v="12"/>
    <s v="Security-Tint Envelopes"/>
    <n v="15.28"/>
    <n v="2"/>
    <n v="0"/>
    <n v="7.4871999999999996"/>
  </r>
  <r>
    <n v="1122"/>
    <x v="537"/>
    <x v="2"/>
    <x v="407"/>
    <d v="2011-01-27T00:00:00"/>
    <s v="Standard Class"/>
    <s v="HL-15040"/>
    <s v="Hunter Lopez"/>
    <x v="0"/>
    <s v="United States"/>
    <x v="186"/>
    <x v="36"/>
    <n v="72401"/>
    <x v="0"/>
    <s v="TEC-PH-10001061"/>
    <x v="2"/>
    <x v="7"/>
    <s v="Apple iPhone 5C"/>
    <n v="699.93"/>
    <n v="7"/>
    <n v="0"/>
    <n v="181.98179999999999"/>
  </r>
  <r>
    <n v="1123"/>
    <x v="537"/>
    <x v="2"/>
    <x v="407"/>
    <d v="2011-01-27T00:00:00"/>
    <s v="Standard Class"/>
    <s v="HL-15040"/>
    <s v="Hunter Lopez"/>
    <x v="0"/>
    <s v="United States"/>
    <x v="186"/>
    <x v="36"/>
    <n v="72401"/>
    <x v="0"/>
    <s v="OFF-AR-10002375"/>
    <x v="1"/>
    <x v="6"/>
    <s v="Newell 351"/>
    <n v="22.959999999999997"/>
    <n v="7"/>
    <n v="0"/>
    <n v="6.6583999999999968"/>
  </r>
  <r>
    <n v="1124"/>
    <x v="537"/>
    <x v="2"/>
    <x v="407"/>
    <d v="2011-01-27T00:00:00"/>
    <s v="Standard Class"/>
    <s v="HL-15040"/>
    <s v="Hunter Lopez"/>
    <x v="0"/>
    <s v="United States"/>
    <x v="186"/>
    <x v="36"/>
    <n v="72401"/>
    <x v="0"/>
    <s v="FUR-FU-10003194"/>
    <x v="0"/>
    <x v="5"/>
    <s v="Eldon Expressions Desk Accessory, Wood Pencil Holder, Oak"/>
    <n v="38.6"/>
    <n v="4"/>
    <n v="0"/>
    <n v="11.579999999999998"/>
  </r>
  <r>
    <n v="1125"/>
    <x v="537"/>
    <x v="2"/>
    <x v="407"/>
    <d v="2011-01-27T00:00:00"/>
    <s v="Standard Class"/>
    <s v="HL-15040"/>
    <s v="Hunter Lopez"/>
    <x v="0"/>
    <s v="United States"/>
    <x v="186"/>
    <x v="36"/>
    <n v="72401"/>
    <x v="0"/>
    <s v="OFF-AR-10003811"/>
    <x v="1"/>
    <x v="6"/>
    <s v="Newell 327"/>
    <n v="6.63"/>
    <n v="3"/>
    <n v="0"/>
    <n v="1.7901"/>
  </r>
  <r>
    <n v="1126"/>
    <x v="537"/>
    <x v="2"/>
    <x v="407"/>
    <d v="2011-01-27T00:00:00"/>
    <s v="Standard Class"/>
    <s v="HL-15040"/>
    <s v="Hunter Lopez"/>
    <x v="0"/>
    <s v="United States"/>
    <x v="186"/>
    <x v="36"/>
    <n v="72401"/>
    <x v="0"/>
    <s v="OFF-EN-10001539"/>
    <x v="1"/>
    <x v="12"/>
    <s v="Staples"/>
    <n v="23.34"/>
    <n v="3"/>
    <n v="0"/>
    <n v="10.969799999999999"/>
  </r>
  <r>
    <n v="1127"/>
    <x v="537"/>
    <x v="2"/>
    <x v="407"/>
    <d v="2011-01-27T00:00:00"/>
    <s v="Standard Class"/>
    <s v="HL-15040"/>
    <s v="Hunter Lopez"/>
    <x v="0"/>
    <s v="United States"/>
    <x v="186"/>
    <x v="36"/>
    <n v="72401"/>
    <x v="0"/>
    <s v="FUR-CH-10002331"/>
    <x v="0"/>
    <x v="1"/>
    <s v="Hon 4700 Series Mobuis Mid-Back Task Chairs with Adjustable Arms"/>
    <n v="1067.94"/>
    <n v="3"/>
    <n v="0"/>
    <n v="224.2673999999999"/>
  </r>
  <r>
    <n v="1128"/>
    <x v="538"/>
    <x v="1"/>
    <x v="56"/>
    <d v="2012-03-07T00:00:00"/>
    <s v="Standard Class"/>
    <s v="PA-19060"/>
    <s v="Pete Armstrong"/>
    <x v="2"/>
    <s v="United States"/>
    <x v="102"/>
    <x v="14"/>
    <n v="47374"/>
    <x v="2"/>
    <s v="OFF-AR-10003156"/>
    <x v="1"/>
    <x v="6"/>
    <s v="50 Colored Long Pencils"/>
    <n v="10.16"/>
    <n v="1"/>
    <n v="0"/>
    <n v="2.6416000000000004"/>
  </r>
  <r>
    <n v="1129"/>
    <x v="538"/>
    <x v="1"/>
    <x v="56"/>
    <d v="2012-03-07T00:00:00"/>
    <s v="Standard Class"/>
    <s v="PA-19060"/>
    <s v="Pete Armstrong"/>
    <x v="2"/>
    <s v="United States"/>
    <x v="102"/>
    <x v="14"/>
    <n v="47374"/>
    <x v="2"/>
    <s v="OFF-EN-10001532"/>
    <x v="1"/>
    <x v="12"/>
    <s v="Brown Kraft Recycled Envelopes"/>
    <n v="101.88"/>
    <n v="6"/>
    <n v="0"/>
    <n v="50.94"/>
  </r>
  <r>
    <n v="1130"/>
    <x v="539"/>
    <x v="0"/>
    <x v="408"/>
    <d v="2013-04-17T00:00:00"/>
    <s v="Standard Class"/>
    <s v="BD-11605"/>
    <s v="Brian Dahlen"/>
    <x v="0"/>
    <s v="United States"/>
    <x v="24"/>
    <x v="17"/>
    <n v="22153"/>
    <x v="0"/>
    <s v="FUR-TA-10004086"/>
    <x v="0"/>
    <x v="3"/>
    <s v="KI Adjustable-Height Table"/>
    <n v="343.92"/>
    <n v="4"/>
    <n v="0"/>
    <n v="75.662399999999991"/>
  </r>
  <r>
    <n v="1131"/>
    <x v="539"/>
    <x v="0"/>
    <x v="408"/>
    <d v="2013-04-17T00:00:00"/>
    <s v="Standard Class"/>
    <s v="BD-11605"/>
    <s v="Brian Dahlen"/>
    <x v="0"/>
    <s v="United States"/>
    <x v="24"/>
    <x v="17"/>
    <n v="22153"/>
    <x v="0"/>
    <s v="OFF-PA-10000100"/>
    <x v="1"/>
    <x v="10"/>
    <s v="Xerox 1945"/>
    <n v="40.99"/>
    <n v="1"/>
    <n v="0"/>
    <n v="20.085100000000001"/>
  </r>
  <r>
    <n v="1132"/>
    <x v="539"/>
    <x v="0"/>
    <x v="408"/>
    <d v="2013-04-17T00:00:00"/>
    <s v="Standard Class"/>
    <s v="BD-11605"/>
    <s v="Brian Dahlen"/>
    <x v="0"/>
    <s v="United States"/>
    <x v="24"/>
    <x v="17"/>
    <n v="22153"/>
    <x v="0"/>
    <s v="OFF-EN-10002500"/>
    <x v="1"/>
    <x v="12"/>
    <s v="Globe Weis Peel &amp; Seel First Class Envelopes"/>
    <n v="63.9"/>
    <n v="5"/>
    <n v="0"/>
    <n v="28.754999999999995"/>
  </r>
  <r>
    <n v="1133"/>
    <x v="540"/>
    <x v="0"/>
    <x v="409"/>
    <d v="2013-12-08T00:00:00"/>
    <s v="First Class"/>
    <s v="GG-14650"/>
    <s v="Greg Guthrie"/>
    <x v="1"/>
    <s v="United States"/>
    <x v="187"/>
    <x v="1"/>
    <n v="94509"/>
    <x v="1"/>
    <s v="OFF-PA-10004100"/>
    <x v="1"/>
    <x v="10"/>
    <s v="Xerox 216"/>
    <n v="19.440000000000001"/>
    <n v="3"/>
    <n v="0"/>
    <n v="9.3312000000000008"/>
  </r>
  <r>
    <n v="1134"/>
    <x v="541"/>
    <x v="0"/>
    <x v="410"/>
    <d v="2013-06-10T00:00:00"/>
    <s v="Standard Class"/>
    <s v="JS-15940"/>
    <s v="Joni Sundaresam"/>
    <x v="2"/>
    <s v="United States"/>
    <x v="10"/>
    <x v="9"/>
    <n v="19134"/>
    <x v="3"/>
    <s v="OFF-ST-10003479"/>
    <x v="1"/>
    <x v="4"/>
    <s v="Eldon Base for stackable storage shelf, platinum"/>
    <n v="124.608"/>
    <n v="4"/>
    <n v="0.2"/>
    <n v="-23.364000000000019"/>
  </r>
  <r>
    <n v="1135"/>
    <x v="541"/>
    <x v="0"/>
    <x v="410"/>
    <d v="2013-06-10T00:00:00"/>
    <s v="Standard Class"/>
    <s v="JS-15940"/>
    <s v="Joni Sundaresam"/>
    <x v="2"/>
    <s v="United States"/>
    <x v="10"/>
    <x v="9"/>
    <n v="19134"/>
    <x v="3"/>
    <s v="OFF-LA-10000973"/>
    <x v="1"/>
    <x v="2"/>
    <s v="Avery 502"/>
    <n v="7.5600000000000005"/>
    <n v="3"/>
    <n v="0.2"/>
    <n v="2.6459999999999995"/>
  </r>
  <r>
    <n v="1136"/>
    <x v="542"/>
    <x v="0"/>
    <x v="25"/>
    <d v="2013-12-12T00:00:00"/>
    <s v="Same Day"/>
    <s v="LR-16915"/>
    <s v="Lena Radford"/>
    <x v="0"/>
    <s v="United States"/>
    <x v="188"/>
    <x v="2"/>
    <n v="33030"/>
    <x v="0"/>
    <s v="OFF-ST-10001476"/>
    <x v="1"/>
    <x v="4"/>
    <s v="Steel Personal Filing/Posting Tote"/>
    <n v="85.224000000000004"/>
    <n v="3"/>
    <n v="0.2"/>
    <n v="7.4571000000000041"/>
  </r>
  <r>
    <n v="1137"/>
    <x v="543"/>
    <x v="0"/>
    <x v="396"/>
    <d v="2013-11-16T00:00:00"/>
    <s v="Second Class"/>
    <s v="FH-14275"/>
    <s v="Frank Hawley"/>
    <x v="1"/>
    <s v="United States"/>
    <x v="189"/>
    <x v="14"/>
    <n v="46350"/>
    <x v="2"/>
    <s v="OFF-EN-10002831"/>
    <x v="1"/>
    <x v="12"/>
    <s v="Tyvek  Top-Opening Peel &amp; Seel  Envelopes, Gray"/>
    <n v="287.52"/>
    <n v="8"/>
    <n v="0"/>
    <n v="129.38399999999999"/>
  </r>
  <r>
    <n v="1138"/>
    <x v="543"/>
    <x v="0"/>
    <x v="396"/>
    <d v="2013-11-16T00:00:00"/>
    <s v="Second Class"/>
    <s v="FH-14275"/>
    <s v="Frank Hawley"/>
    <x v="1"/>
    <s v="United States"/>
    <x v="189"/>
    <x v="14"/>
    <n v="46350"/>
    <x v="2"/>
    <s v="OFF-AP-10002350"/>
    <x v="1"/>
    <x v="9"/>
    <s v="Belkin F9H710-06 7 Outlet SurgeMaster Surge Protector"/>
    <n v="37.68"/>
    <n v="2"/>
    <n v="0"/>
    <n v="10.5504"/>
  </r>
  <r>
    <n v="1139"/>
    <x v="543"/>
    <x v="0"/>
    <x v="396"/>
    <d v="2013-11-16T00:00:00"/>
    <s v="Second Class"/>
    <s v="FH-14275"/>
    <s v="Frank Hawley"/>
    <x v="1"/>
    <s v="United States"/>
    <x v="189"/>
    <x v="14"/>
    <n v="46350"/>
    <x v="2"/>
    <s v="OFF-PA-10001763"/>
    <x v="1"/>
    <x v="10"/>
    <s v="Xerox 1896"/>
    <n v="19.98"/>
    <n v="2"/>
    <n v="0"/>
    <n v="8.9909999999999997"/>
  </r>
  <r>
    <n v="1140"/>
    <x v="543"/>
    <x v="0"/>
    <x v="396"/>
    <d v="2013-11-16T00:00:00"/>
    <s v="Second Class"/>
    <s v="FH-14275"/>
    <s v="Frank Hawley"/>
    <x v="1"/>
    <s v="United States"/>
    <x v="189"/>
    <x v="14"/>
    <n v="46350"/>
    <x v="2"/>
    <s v="OFF-AR-10003394"/>
    <x v="1"/>
    <x v="6"/>
    <s v="Newell 332"/>
    <n v="20.58"/>
    <n v="7"/>
    <n v="0"/>
    <n v="5.5566000000000004"/>
  </r>
  <r>
    <n v="1141"/>
    <x v="543"/>
    <x v="0"/>
    <x v="396"/>
    <d v="2013-11-16T00:00:00"/>
    <s v="Second Class"/>
    <s v="FH-14275"/>
    <s v="Frank Hawley"/>
    <x v="1"/>
    <s v="United States"/>
    <x v="189"/>
    <x v="14"/>
    <n v="46350"/>
    <x v="2"/>
    <s v="OFF-BI-10002072"/>
    <x v="1"/>
    <x v="8"/>
    <s v="Cardinal Slant-D Ring Binders"/>
    <n v="17.38"/>
    <n v="2"/>
    <n v="0"/>
    <n v="8.69"/>
  </r>
  <r>
    <n v="1142"/>
    <x v="544"/>
    <x v="2"/>
    <x v="411"/>
    <d v="2011-10-03T00:00:00"/>
    <s v="Standard Class"/>
    <s v="AP-10915"/>
    <s v="Arthur Prichep"/>
    <x v="0"/>
    <s v="United States"/>
    <x v="1"/>
    <x v="1"/>
    <n v="90045"/>
    <x v="1"/>
    <s v="FUR-FU-10004188"/>
    <x v="0"/>
    <x v="5"/>
    <s v="Luxo Professional Combination Clamp-On Lamps"/>
    <n v="204.6"/>
    <n v="2"/>
    <n v="0"/>
    <n v="53.195999999999998"/>
  </r>
  <r>
    <n v="1143"/>
    <x v="544"/>
    <x v="2"/>
    <x v="411"/>
    <d v="2011-10-03T00:00:00"/>
    <s v="Standard Class"/>
    <s v="AP-10915"/>
    <s v="Arthur Prichep"/>
    <x v="0"/>
    <s v="United States"/>
    <x v="1"/>
    <x v="1"/>
    <n v="90045"/>
    <x v="1"/>
    <s v="OFF-FA-10001561"/>
    <x v="1"/>
    <x v="13"/>
    <s v="Stockwell Push Pins"/>
    <n v="8.7200000000000006"/>
    <n v="4"/>
    <n v="0"/>
    <n v="2.8776000000000002"/>
  </r>
  <r>
    <n v="1144"/>
    <x v="544"/>
    <x v="2"/>
    <x v="411"/>
    <d v="2011-10-03T00:00:00"/>
    <s v="Standard Class"/>
    <s v="AP-10915"/>
    <s v="Arthur Prichep"/>
    <x v="0"/>
    <s v="United States"/>
    <x v="1"/>
    <x v="1"/>
    <n v="90045"/>
    <x v="1"/>
    <s v="OFF-PA-10002105"/>
    <x v="1"/>
    <x v="10"/>
    <s v="Xerox 223"/>
    <n v="6.48"/>
    <n v="1"/>
    <n v="0"/>
    <n v="3.1104000000000003"/>
  </r>
  <r>
    <n v="1145"/>
    <x v="544"/>
    <x v="2"/>
    <x v="411"/>
    <d v="2011-10-03T00:00:00"/>
    <s v="Standard Class"/>
    <s v="AP-10915"/>
    <s v="Arthur Prichep"/>
    <x v="0"/>
    <s v="United States"/>
    <x v="1"/>
    <x v="1"/>
    <n v="90045"/>
    <x v="1"/>
    <s v="TEC-MA-10004241"/>
    <x v="2"/>
    <x v="15"/>
    <s v="Star Micronics TSP800 TSP847IIU Receipt Printer"/>
    <n v="686.32"/>
    <n v="2"/>
    <n v="0.2"/>
    <n v="223.05399999999995"/>
  </r>
  <r>
    <n v="1146"/>
    <x v="544"/>
    <x v="2"/>
    <x v="411"/>
    <d v="2011-10-03T00:00:00"/>
    <s v="Standard Class"/>
    <s v="AP-10915"/>
    <s v="Arthur Prichep"/>
    <x v="0"/>
    <s v="United States"/>
    <x v="1"/>
    <x v="1"/>
    <n v="90045"/>
    <x v="1"/>
    <s v="OFF-ST-10004340"/>
    <x v="1"/>
    <x v="4"/>
    <s v="Fellowes Mobile File Cart, Black"/>
    <n v="62.18"/>
    <n v="1"/>
    <n v="0"/>
    <n v="16.788600000000002"/>
  </r>
  <r>
    <n v="1147"/>
    <x v="545"/>
    <x v="1"/>
    <x v="388"/>
    <d v="2012-04-04T00:00:00"/>
    <s v="Same Day"/>
    <s v="NC-18340"/>
    <s v="Nat Carroll"/>
    <x v="0"/>
    <s v="United States"/>
    <x v="190"/>
    <x v="12"/>
    <n v="48911"/>
    <x v="2"/>
    <s v="OFF-AP-10003849"/>
    <x v="1"/>
    <x v="9"/>
    <s v="Hoover Shoulder Vac Commercial Portable Vacuum"/>
    <n v="644.07600000000002"/>
    <n v="2"/>
    <n v="0.1"/>
    <n v="107.34599999999996"/>
  </r>
  <r>
    <n v="1148"/>
    <x v="545"/>
    <x v="1"/>
    <x v="388"/>
    <d v="2012-04-04T00:00:00"/>
    <s v="Same Day"/>
    <s v="NC-18340"/>
    <s v="Nat Carroll"/>
    <x v="0"/>
    <s v="United States"/>
    <x v="190"/>
    <x v="12"/>
    <n v="48911"/>
    <x v="2"/>
    <s v="OFF-FA-10000735"/>
    <x v="1"/>
    <x v="13"/>
    <s v="Staples"/>
    <n v="5.84"/>
    <n v="2"/>
    <n v="0"/>
    <n v="2.6279999999999997"/>
  </r>
  <r>
    <n v="1149"/>
    <x v="545"/>
    <x v="1"/>
    <x v="388"/>
    <d v="2012-04-04T00:00:00"/>
    <s v="Same Day"/>
    <s v="NC-18340"/>
    <s v="Nat Carroll"/>
    <x v="0"/>
    <s v="United States"/>
    <x v="190"/>
    <x v="12"/>
    <n v="48911"/>
    <x v="2"/>
    <s v="OFF-BI-10003350"/>
    <x v="1"/>
    <x v="8"/>
    <s v="Acco Expandable Hanging Binders"/>
    <n v="12.76"/>
    <n v="2"/>
    <n v="0"/>
    <n v="5.8695999999999993"/>
  </r>
  <r>
    <n v="1150"/>
    <x v="545"/>
    <x v="1"/>
    <x v="388"/>
    <d v="2012-04-04T00:00:00"/>
    <s v="Same Day"/>
    <s v="NC-18340"/>
    <s v="Nat Carroll"/>
    <x v="0"/>
    <s v="United States"/>
    <x v="190"/>
    <x v="12"/>
    <n v="48911"/>
    <x v="2"/>
    <s v="TEC-PH-10000307"/>
    <x v="2"/>
    <x v="7"/>
    <s v="Shocksock Galaxy S4 Armband"/>
    <n v="10.95"/>
    <n v="1"/>
    <n v="0"/>
    <n v="0.43799999999999883"/>
  </r>
  <r>
    <n v="1151"/>
    <x v="545"/>
    <x v="1"/>
    <x v="388"/>
    <d v="2012-04-04T00:00:00"/>
    <s v="Same Day"/>
    <s v="NC-18340"/>
    <s v="Nat Carroll"/>
    <x v="0"/>
    <s v="United States"/>
    <x v="190"/>
    <x v="12"/>
    <n v="48911"/>
    <x v="2"/>
    <s v="TEC-CO-10004202"/>
    <x v="2"/>
    <x v="16"/>
    <s v="Brother DCP1000 Digital 3 in 1 Multifunction Machine"/>
    <n v="599.98"/>
    <n v="2"/>
    <n v="0"/>
    <n v="209.99299999999999"/>
  </r>
  <r>
    <n v="1152"/>
    <x v="546"/>
    <x v="1"/>
    <x v="412"/>
    <d v="2012-05-14T00:00:00"/>
    <s v="Standard Class"/>
    <s v="CB-12535"/>
    <s v="Claudia Bergmann"/>
    <x v="1"/>
    <s v="United States"/>
    <x v="191"/>
    <x v="24"/>
    <n v="44221"/>
    <x v="3"/>
    <s v="FUR-FU-10001852"/>
    <x v="0"/>
    <x v="5"/>
    <s v="Eldon Regeneration Recycled Desk Accessories, Smoke"/>
    <n v="8.3520000000000003"/>
    <n v="6"/>
    <n v="0.2"/>
    <n v="1.2527999999999997"/>
  </r>
  <r>
    <n v="1153"/>
    <x v="547"/>
    <x v="3"/>
    <x v="413"/>
    <d v="2014-01-07T00:00:00"/>
    <s v="Standard Class"/>
    <s v="KL-16555"/>
    <s v="Kelly Lampkin"/>
    <x v="1"/>
    <s v="United States"/>
    <x v="192"/>
    <x v="33"/>
    <n v="89502"/>
    <x v="1"/>
    <s v="OFF-AR-10003759"/>
    <x v="1"/>
    <x v="6"/>
    <s v="Crayola Anti Dust Chalk, 12/Pack"/>
    <n v="3.64"/>
    <n v="2"/>
    <n v="0"/>
    <n v="1.6379999999999999"/>
  </r>
  <r>
    <n v="1154"/>
    <x v="547"/>
    <x v="3"/>
    <x v="413"/>
    <d v="2014-01-07T00:00:00"/>
    <s v="Standard Class"/>
    <s v="KL-16555"/>
    <s v="Kelly Lampkin"/>
    <x v="1"/>
    <s v="United States"/>
    <x v="192"/>
    <x v="33"/>
    <n v="89502"/>
    <x v="1"/>
    <s v="OFF-BI-10003984"/>
    <x v="1"/>
    <x v="8"/>
    <s v="Lock-Up Easel 'Spel-Binder'"/>
    <n v="159.768"/>
    <n v="7"/>
    <n v="0.2"/>
    <n v="53.921700000000008"/>
  </r>
  <r>
    <n v="1155"/>
    <x v="548"/>
    <x v="2"/>
    <x v="414"/>
    <d v="2011-12-21T00:00:00"/>
    <s v="First Class"/>
    <s v="PS-19045"/>
    <s v="Penelope Sewall"/>
    <x v="2"/>
    <s v="United States"/>
    <x v="193"/>
    <x v="17"/>
    <n v="22801"/>
    <x v="0"/>
    <s v="OFF-ST-10004337"/>
    <x v="1"/>
    <x v="4"/>
    <s v="SAFCO Commercial Wire Shelving, 72h"/>
    <n v="122.48"/>
    <n v="2"/>
    <n v="0"/>
    <n v="0"/>
  </r>
  <r>
    <n v="1156"/>
    <x v="548"/>
    <x v="2"/>
    <x v="414"/>
    <d v="2011-12-21T00:00:00"/>
    <s v="First Class"/>
    <s v="PS-19045"/>
    <s v="Penelope Sewall"/>
    <x v="2"/>
    <s v="United States"/>
    <x v="193"/>
    <x v="17"/>
    <n v="22801"/>
    <x v="0"/>
    <s v="FUR-TA-10001932"/>
    <x v="0"/>
    <x v="3"/>
    <s v="Chromcraft 48&quot; x 96&quot; Racetrack Double Pedestal Table"/>
    <n v="2244.48"/>
    <n v="7"/>
    <n v="0"/>
    <n v="493.78559999999993"/>
  </r>
  <r>
    <n v="1157"/>
    <x v="548"/>
    <x v="2"/>
    <x v="414"/>
    <d v="2011-12-21T00:00:00"/>
    <s v="First Class"/>
    <s v="PS-19045"/>
    <s v="Penelope Sewall"/>
    <x v="2"/>
    <s v="United States"/>
    <x v="193"/>
    <x v="17"/>
    <n v="22801"/>
    <x v="0"/>
    <s v="OFF-BI-10003982"/>
    <x v="1"/>
    <x v="8"/>
    <s v="Wilson Jones Century Plastic Molded Ring Binders"/>
    <n v="62.31"/>
    <n v="3"/>
    <n v="0"/>
    <n v="29.285699999999999"/>
  </r>
  <r>
    <n v="1158"/>
    <x v="548"/>
    <x v="2"/>
    <x v="414"/>
    <d v="2011-12-21T00:00:00"/>
    <s v="First Class"/>
    <s v="PS-19045"/>
    <s v="Penelope Sewall"/>
    <x v="2"/>
    <s v="United States"/>
    <x v="193"/>
    <x v="17"/>
    <n v="22801"/>
    <x v="0"/>
    <s v="FUR-TA-10000617"/>
    <x v="0"/>
    <x v="3"/>
    <s v="Hon Practical Foundations 30 x 60 Training Table, Light Gray/Charcoal"/>
    <n v="455.1"/>
    <n v="2"/>
    <n v="0"/>
    <n v="100.12200000000001"/>
  </r>
  <r>
    <n v="1159"/>
    <x v="549"/>
    <x v="0"/>
    <x v="415"/>
    <d v="2013-07-08T00:00:00"/>
    <s v="Second Class"/>
    <s v="GB-14530"/>
    <s v="George Bell"/>
    <x v="1"/>
    <s v="United States"/>
    <x v="1"/>
    <x v="1"/>
    <n v="90004"/>
    <x v="1"/>
    <s v="FUR-CH-10002126"/>
    <x v="0"/>
    <x v="1"/>
    <s v="Hon Deluxe Fabric Upholstered Stacking Chairs"/>
    <n v="195.184"/>
    <n v="1"/>
    <n v="0.2"/>
    <n v="19.518400000000007"/>
  </r>
  <r>
    <n v="1160"/>
    <x v="550"/>
    <x v="3"/>
    <x v="222"/>
    <d v="2014-07-05T00:00:00"/>
    <s v="Standard Class"/>
    <s v="AA-10315"/>
    <s v="Alex Avila"/>
    <x v="0"/>
    <s v="United States"/>
    <x v="31"/>
    <x v="11"/>
    <n v="55407"/>
    <x v="2"/>
    <s v="OFF-AP-10000576"/>
    <x v="1"/>
    <x v="9"/>
    <s v="Belkin 325VA UPS Surge Protector, 6'"/>
    <n v="362.94"/>
    <n v="3"/>
    <n v="0"/>
    <n v="90.735000000000014"/>
  </r>
  <r>
    <n v="1161"/>
    <x v="550"/>
    <x v="3"/>
    <x v="222"/>
    <d v="2014-07-05T00:00:00"/>
    <s v="Standard Class"/>
    <s v="AA-10315"/>
    <s v="Alex Avila"/>
    <x v="0"/>
    <s v="United States"/>
    <x v="31"/>
    <x v="11"/>
    <n v="55407"/>
    <x v="2"/>
    <s v="OFF-BI-10004654"/>
    <x v="1"/>
    <x v="8"/>
    <s v="Avery Binding System Hidden Tab Executive Style Index Sets"/>
    <n v="11.54"/>
    <n v="2"/>
    <n v="0"/>
    <n v="5.77"/>
  </r>
  <r>
    <n v="1162"/>
    <x v="551"/>
    <x v="2"/>
    <x v="416"/>
    <d v="2011-09-05T00:00:00"/>
    <s v="Second Class"/>
    <s v="LT-16765"/>
    <s v="Larry Tron"/>
    <x v="0"/>
    <s v="United States"/>
    <x v="194"/>
    <x v="1"/>
    <n v="92025"/>
    <x v="1"/>
    <s v="OFF-AR-10004042"/>
    <x v="1"/>
    <x v="6"/>
    <s v="BOSTON Model 1800 Electric Pencil Sharpeners, Putty/Woodgrain"/>
    <n v="53.94"/>
    <n v="3"/>
    <n v="0"/>
    <n v="15.642599999999995"/>
  </r>
  <r>
    <n v="1163"/>
    <x v="552"/>
    <x v="2"/>
    <x v="223"/>
    <d v="2011-03-08T00:00:00"/>
    <s v="Standard Class"/>
    <s v="AP-10720"/>
    <s v="Anne Pryor"/>
    <x v="2"/>
    <s v="United States"/>
    <x v="20"/>
    <x v="15"/>
    <n v="10035"/>
    <x v="3"/>
    <s v="TEC-PH-10004700"/>
    <x v="2"/>
    <x v="7"/>
    <s v="PowerGen Dual USB Car Charger"/>
    <n v="9.99"/>
    <n v="1"/>
    <n v="0"/>
    <n v="4.5953999999999997"/>
  </r>
  <r>
    <n v="1164"/>
    <x v="552"/>
    <x v="2"/>
    <x v="223"/>
    <d v="2011-03-08T00:00:00"/>
    <s v="Standard Class"/>
    <s v="AP-10720"/>
    <s v="Anne Pryor"/>
    <x v="2"/>
    <s v="United States"/>
    <x v="20"/>
    <x v="15"/>
    <n v="10035"/>
    <x v="3"/>
    <s v="OFF-BI-10004593"/>
    <x v="1"/>
    <x v="8"/>
    <s v="Ibico Laser Imprintable Binding System Covers"/>
    <n v="125.76"/>
    <n v="3"/>
    <n v="0.2"/>
    <n v="40.872"/>
  </r>
  <r>
    <n v="1165"/>
    <x v="552"/>
    <x v="2"/>
    <x v="223"/>
    <d v="2011-03-08T00:00:00"/>
    <s v="Standard Class"/>
    <s v="AP-10720"/>
    <s v="Anne Pryor"/>
    <x v="2"/>
    <s v="United States"/>
    <x v="20"/>
    <x v="15"/>
    <n v="10035"/>
    <x v="3"/>
    <s v="OFF-BI-10003429"/>
    <x v="1"/>
    <x v="8"/>
    <s v="Cardinal HOLDit! Binder Insert Strips,Extra Strips"/>
    <n v="25.32"/>
    <n v="5"/>
    <n v="0.2"/>
    <n v="9.1785000000000014"/>
  </r>
  <r>
    <n v="1166"/>
    <x v="553"/>
    <x v="2"/>
    <x v="417"/>
    <d v="2011-05-08T00:00:00"/>
    <s v="Standard Class"/>
    <s v="PM-18940"/>
    <s v="Paul MacIntyre"/>
    <x v="0"/>
    <s v="United States"/>
    <x v="25"/>
    <x v="12"/>
    <n v="49201"/>
    <x v="2"/>
    <s v="OFF-BI-10001294"/>
    <x v="1"/>
    <x v="8"/>
    <s v="Fellowes Binding Cases"/>
    <n v="46.8"/>
    <n v="4"/>
    <n v="0"/>
    <n v="21.059999999999995"/>
  </r>
  <r>
    <n v="1167"/>
    <x v="554"/>
    <x v="1"/>
    <x v="121"/>
    <d v="2012-11-02T00:00:00"/>
    <s v="Same Day"/>
    <s v="KC-16540"/>
    <s v="Kelly Collister"/>
    <x v="0"/>
    <s v="United States"/>
    <x v="4"/>
    <x v="4"/>
    <n v="98115"/>
    <x v="1"/>
    <s v="TEC-AC-10001552"/>
    <x v="2"/>
    <x v="11"/>
    <s v="Logitech K350 2.4Ghz Wireless Keyboard"/>
    <n v="447.93"/>
    <n v="9"/>
    <n v="0"/>
    <n v="49.272299999999987"/>
  </r>
  <r>
    <n v="1168"/>
    <x v="555"/>
    <x v="3"/>
    <x v="166"/>
    <d v="2014-12-11T00:00:00"/>
    <s v="Second Class"/>
    <s v="DL-13315"/>
    <s v="Delfina Latchford"/>
    <x v="0"/>
    <s v="United States"/>
    <x v="20"/>
    <x v="15"/>
    <n v="10035"/>
    <x v="3"/>
    <s v="FUR-FU-10004952"/>
    <x v="0"/>
    <x v="5"/>
    <s v="C-Line Cubicle Keepers Polyproplyene Holder w/Velcro Back, 8-1/2x11, 25/Bx"/>
    <n v="109.48"/>
    <n v="2"/>
    <n v="0"/>
    <n v="33.938800000000001"/>
  </r>
  <r>
    <n v="1169"/>
    <x v="555"/>
    <x v="3"/>
    <x v="166"/>
    <d v="2014-12-11T00:00:00"/>
    <s v="Second Class"/>
    <s v="DL-13315"/>
    <s v="Delfina Latchford"/>
    <x v="0"/>
    <s v="United States"/>
    <x v="20"/>
    <x v="15"/>
    <n v="10035"/>
    <x v="3"/>
    <s v="OFF-ST-10004123"/>
    <x v="1"/>
    <x v="4"/>
    <s v="Safco Industrial Wire Shelving System"/>
    <n v="272.94"/>
    <n v="3"/>
    <n v="0"/>
    <n v="0"/>
  </r>
  <r>
    <n v="1170"/>
    <x v="555"/>
    <x v="3"/>
    <x v="166"/>
    <d v="2014-12-11T00:00:00"/>
    <s v="Second Class"/>
    <s v="DL-13315"/>
    <s v="Delfina Latchford"/>
    <x v="0"/>
    <s v="United States"/>
    <x v="20"/>
    <x v="15"/>
    <n v="10035"/>
    <x v="3"/>
    <s v="OFF-PA-10003172"/>
    <x v="1"/>
    <x v="10"/>
    <s v="Xerox 1996"/>
    <n v="19.440000000000001"/>
    <n v="3"/>
    <n v="0"/>
    <n v="9.3312000000000008"/>
  </r>
  <r>
    <n v="1171"/>
    <x v="555"/>
    <x v="3"/>
    <x v="166"/>
    <d v="2014-12-11T00:00:00"/>
    <s v="Second Class"/>
    <s v="DL-13315"/>
    <s v="Delfina Latchford"/>
    <x v="0"/>
    <s v="United States"/>
    <x v="20"/>
    <x v="15"/>
    <n v="10035"/>
    <x v="3"/>
    <s v="OFF-ST-10002352"/>
    <x v="1"/>
    <x v="4"/>
    <s v="Iris Project Case"/>
    <n v="31.92"/>
    <n v="4"/>
    <n v="0"/>
    <n v="8.299199999999999"/>
  </r>
  <r>
    <n v="1172"/>
    <x v="556"/>
    <x v="2"/>
    <x v="418"/>
    <d v="2011-03-14T00:00:00"/>
    <s v="Standard Class"/>
    <s v="SW-20275"/>
    <s v="Scott Williamson"/>
    <x v="0"/>
    <s v="United States"/>
    <x v="195"/>
    <x v="12"/>
    <n v="48073"/>
    <x v="2"/>
    <s v="OFF-PA-10002259"/>
    <x v="1"/>
    <x v="10"/>
    <s v="Geographics Note Cards, Blank, White, 8 1/2&quot; x 11&quot;"/>
    <n v="22.38"/>
    <n v="2"/>
    <n v="0"/>
    <n v="10.7424"/>
  </r>
  <r>
    <n v="1173"/>
    <x v="557"/>
    <x v="2"/>
    <x v="419"/>
    <d v="2011-04-25T00:00:00"/>
    <s v="Standard Class"/>
    <s v="AA-10375"/>
    <s v="Allen Armold"/>
    <x v="0"/>
    <s v="United States"/>
    <x v="1"/>
    <x v="1"/>
    <n v="90008"/>
    <x v="1"/>
    <s v="OFF-BI-10002976"/>
    <x v="1"/>
    <x v="8"/>
    <s v="ACCOHIDE Binder by Acco"/>
    <n v="16.520000000000003"/>
    <n v="5"/>
    <n v="0.2"/>
    <n v="5.5754999999999999"/>
  </r>
  <r>
    <n v="1174"/>
    <x v="558"/>
    <x v="1"/>
    <x v="420"/>
    <d v="2012-10-26T00:00:00"/>
    <s v="Standard Class"/>
    <s v="LT-17110"/>
    <s v="Liz Thompson"/>
    <x v="0"/>
    <s v="United States"/>
    <x v="41"/>
    <x v="10"/>
    <n v="61701"/>
    <x v="2"/>
    <s v="OFF-BI-10000301"/>
    <x v="1"/>
    <x v="8"/>
    <s v="GBC Instant Report Kit"/>
    <n v="5.1759999999999984"/>
    <n v="4"/>
    <n v="0.8"/>
    <n v="-7.7640000000000011"/>
  </r>
  <r>
    <n v="1175"/>
    <x v="559"/>
    <x v="1"/>
    <x v="421"/>
    <d v="2012-08-25T00:00:00"/>
    <s v="First Class"/>
    <s v="DP-13105"/>
    <s v="Dave Poirier"/>
    <x v="1"/>
    <s v="United States"/>
    <x v="20"/>
    <x v="15"/>
    <n v="10035"/>
    <x v="3"/>
    <s v="OFF-BI-10003694"/>
    <x v="1"/>
    <x v="8"/>
    <s v="Avery 3 1/2&quot; Diskette Storage Pages, 10/Pack"/>
    <n v="50.112000000000002"/>
    <n v="6"/>
    <n v="0.2"/>
    <n v="16.2864"/>
  </r>
  <r>
    <n v="1176"/>
    <x v="560"/>
    <x v="0"/>
    <x v="48"/>
    <d v="2013-09-04T00:00:00"/>
    <s v="Standard Class"/>
    <s v="AB-10060"/>
    <s v="Adam Bellavance"/>
    <x v="2"/>
    <s v="United States"/>
    <x v="3"/>
    <x v="38"/>
    <n v="3301"/>
    <x v="3"/>
    <s v="OFF-SU-10000381"/>
    <x v="1"/>
    <x v="14"/>
    <s v="Acme Forged Steel Scissors with Black Enamel Handles"/>
    <n v="27.93"/>
    <n v="3"/>
    <n v="0"/>
    <n v="8.0996999999999986"/>
  </r>
  <r>
    <n v="1177"/>
    <x v="561"/>
    <x v="2"/>
    <x v="422"/>
    <d v="2011-12-30T00:00:00"/>
    <s v="Second Class"/>
    <s v="AT-10435"/>
    <s v="Alyssa Tate"/>
    <x v="2"/>
    <s v="United States"/>
    <x v="1"/>
    <x v="1"/>
    <n v="90004"/>
    <x v="1"/>
    <s v="OFF-LA-10004425"/>
    <x v="1"/>
    <x v="2"/>
    <s v="Staples"/>
    <n v="11.56"/>
    <n v="4"/>
    <n v="0"/>
    <n v="5.4332000000000003"/>
  </r>
  <r>
    <n v="1178"/>
    <x v="562"/>
    <x v="0"/>
    <x v="49"/>
    <d v="2013-12-06T00:00:00"/>
    <s v="Standard Class"/>
    <s v="JE-15745"/>
    <s v="Joel Eaton"/>
    <x v="0"/>
    <s v="United States"/>
    <x v="196"/>
    <x v="39"/>
    <n v="20852"/>
    <x v="3"/>
    <s v="FUR-CH-10001270"/>
    <x v="0"/>
    <x v="1"/>
    <s v="Harbour Creations Steel Folding Chair"/>
    <n v="172.5"/>
    <n v="2"/>
    <n v="0"/>
    <n v="51.749999999999986"/>
  </r>
  <r>
    <n v="1179"/>
    <x v="562"/>
    <x v="0"/>
    <x v="49"/>
    <d v="2013-12-06T00:00:00"/>
    <s v="Standard Class"/>
    <s v="JE-15745"/>
    <s v="Joel Eaton"/>
    <x v="0"/>
    <s v="United States"/>
    <x v="196"/>
    <x v="39"/>
    <n v="20852"/>
    <x v="3"/>
    <s v="TEC-PH-10003931"/>
    <x v="2"/>
    <x v="7"/>
    <s v="JBL Micro Wireless Portable Bluetooth Speaker"/>
    <n v="179.97"/>
    <n v="3"/>
    <n v="0"/>
    <n v="44.992500000000007"/>
  </r>
  <r>
    <n v="1180"/>
    <x v="563"/>
    <x v="0"/>
    <x v="423"/>
    <d v="2013-04-28T00:00:00"/>
    <s v="Second Class"/>
    <s v="CA-12055"/>
    <s v="Cathy Armstrong"/>
    <x v="2"/>
    <s v="United States"/>
    <x v="12"/>
    <x v="5"/>
    <n v="77070"/>
    <x v="2"/>
    <s v="TEC-AC-10003174"/>
    <x v="2"/>
    <x v="11"/>
    <s v="Plantronics S12 Corded Telephone Headset System"/>
    <n v="258.69600000000003"/>
    <n v="3"/>
    <n v="0.2"/>
    <n v="64.674000000000007"/>
  </r>
  <r>
    <n v="1181"/>
    <x v="564"/>
    <x v="2"/>
    <x v="261"/>
    <d v="2011-06-25T00:00:00"/>
    <s v="Standard Class"/>
    <s v="DB-13060"/>
    <s v="Dave Brooks"/>
    <x v="0"/>
    <s v="United States"/>
    <x v="80"/>
    <x v="30"/>
    <n v="8701"/>
    <x v="3"/>
    <s v="TEC-PH-10004539"/>
    <x v="2"/>
    <x v="7"/>
    <s v="Wireless Extenders zBoost YX545 SOHO Signal Booster"/>
    <n v="1322.93"/>
    <n v="7"/>
    <n v="0"/>
    <n v="357.19110000000001"/>
  </r>
  <r>
    <n v="1182"/>
    <x v="564"/>
    <x v="2"/>
    <x v="261"/>
    <d v="2011-06-25T00:00:00"/>
    <s v="Standard Class"/>
    <s v="DB-13060"/>
    <s v="Dave Brooks"/>
    <x v="0"/>
    <s v="United States"/>
    <x v="80"/>
    <x v="30"/>
    <n v="8701"/>
    <x v="3"/>
    <s v="OFF-AR-10001919"/>
    <x v="1"/>
    <x v="6"/>
    <s v="OIC #2 Pencils, Medium Soft"/>
    <n v="3.76"/>
    <n v="2"/>
    <n v="0"/>
    <n v="1.0903999999999998"/>
  </r>
  <r>
    <n v="1183"/>
    <x v="565"/>
    <x v="3"/>
    <x v="424"/>
    <d v="2014-01-16T00:00:00"/>
    <s v="First Class"/>
    <s v="RB-19570"/>
    <s v="Rob Beeghly"/>
    <x v="0"/>
    <s v="United States"/>
    <x v="108"/>
    <x v="3"/>
    <n v="28540"/>
    <x v="0"/>
    <s v="OFF-EN-10002504"/>
    <x v="1"/>
    <x v="12"/>
    <s v="Tyvek  Top-Opening Peel &amp; Seel Envelopes, Plain White"/>
    <n v="21.744"/>
    <n v="1"/>
    <n v="0.2"/>
    <n v="7.3385999999999996"/>
  </r>
  <r>
    <n v="1184"/>
    <x v="565"/>
    <x v="3"/>
    <x v="424"/>
    <d v="2014-01-16T00:00:00"/>
    <s v="First Class"/>
    <s v="RB-19570"/>
    <s v="Rob Beeghly"/>
    <x v="0"/>
    <s v="United States"/>
    <x v="108"/>
    <x v="3"/>
    <n v="28540"/>
    <x v="0"/>
    <s v="TEC-PH-10003655"/>
    <x v="2"/>
    <x v="7"/>
    <s v="Sannysis Cute Owl Design Soft Skin Case Cover for Samsung Galaxy S4"/>
    <n v="7.92"/>
    <n v="5"/>
    <n v="0.2"/>
    <n v="0.69300000000000006"/>
  </r>
  <r>
    <n v="1185"/>
    <x v="566"/>
    <x v="2"/>
    <x v="156"/>
    <d v="2011-11-30T00:00:00"/>
    <s v="Standard Class"/>
    <s v="HR-14830"/>
    <s v="Harold Ryan"/>
    <x v="1"/>
    <s v="United States"/>
    <x v="4"/>
    <x v="4"/>
    <n v="98103"/>
    <x v="1"/>
    <s v="OFF-BI-10004656"/>
    <x v="1"/>
    <x v="8"/>
    <s v="Peel &amp; Stick Add-On Corner Pockets"/>
    <n v="12.096000000000002"/>
    <n v="7"/>
    <n v="0.2"/>
    <n v="4.2335999999999991"/>
  </r>
  <r>
    <n v="1186"/>
    <x v="566"/>
    <x v="2"/>
    <x v="156"/>
    <d v="2011-11-30T00:00:00"/>
    <s v="Standard Class"/>
    <s v="HR-14830"/>
    <s v="Harold Ryan"/>
    <x v="1"/>
    <s v="United States"/>
    <x v="4"/>
    <x v="4"/>
    <n v="98103"/>
    <x v="1"/>
    <s v="OFF-ST-10002344"/>
    <x v="1"/>
    <x v="4"/>
    <s v="Carina 42&quot;Hx23 3/4&quot;W Media Storage Unit"/>
    <n v="485.88"/>
    <n v="6"/>
    <n v="0"/>
    <n v="9.7176000000000329"/>
  </r>
  <r>
    <n v="1187"/>
    <x v="566"/>
    <x v="2"/>
    <x v="156"/>
    <d v="2011-11-30T00:00:00"/>
    <s v="Standard Class"/>
    <s v="HR-14830"/>
    <s v="Harold Ryan"/>
    <x v="1"/>
    <s v="United States"/>
    <x v="4"/>
    <x v="4"/>
    <n v="98103"/>
    <x v="1"/>
    <s v="OFF-PA-10001800"/>
    <x v="1"/>
    <x v="10"/>
    <s v="Xerox 220"/>
    <n v="25.92"/>
    <n v="4"/>
    <n v="0"/>
    <n v="12.441600000000001"/>
  </r>
  <r>
    <n v="1188"/>
    <x v="566"/>
    <x v="2"/>
    <x v="156"/>
    <d v="2011-11-30T00:00:00"/>
    <s v="Standard Class"/>
    <s v="HR-14830"/>
    <s v="Harold Ryan"/>
    <x v="1"/>
    <s v="United States"/>
    <x v="4"/>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x v="1"/>
    <x v="1"/>
    <n v="90036"/>
    <x v="1"/>
    <s v="OFF-AP-10004532"/>
    <x v="1"/>
    <x v="9"/>
    <s v="Kensington 6 Outlet Guardian Standard Surge Protector"/>
    <n v="81.92"/>
    <n v="4"/>
    <n v="0"/>
    <n v="22.118400000000001"/>
  </r>
  <r>
    <n v="1190"/>
    <x v="567"/>
    <x v="3"/>
    <x v="425"/>
    <d v="2014-03-01T00:00:00"/>
    <s v="Second Class"/>
    <s v="BT-11530"/>
    <s v="Bradley Talbott"/>
    <x v="2"/>
    <s v="United States"/>
    <x v="1"/>
    <x v="1"/>
    <n v="90036"/>
    <x v="1"/>
    <s v="TEC-PH-10004447"/>
    <x v="2"/>
    <x v="7"/>
    <s v="Toshiba IPT2010-SD IP Telephone"/>
    <n v="889.53600000000006"/>
    <n v="8"/>
    <n v="0.2"/>
    <n v="66.715199999999982"/>
  </r>
  <r>
    <n v="1191"/>
    <x v="567"/>
    <x v="3"/>
    <x v="425"/>
    <d v="2014-03-01T00:00:00"/>
    <s v="Second Class"/>
    <s v="BT-11530"/>
    <s v="Bradley Talbott"/>
    <x v="2"/>
    <s v="United States"/>
    <x v="1"/>
    <x v="1"/>
    <n v="90036"/>
    <x v="1"/>
    <s v="FUR-CH-10003973"/>
    <x v="0"/>
    <x v="1"/>
    <s v="GuestStacker Chair with Chrome Finish Legs"/>
    <n v="892.22400000000005"/>
    <n v="3"/>
    <n v="0.2"/>
    <n v="89.222400000000022"/>
  </r>
  <r>
    <n v="1192"/>
    <x v="567"/>
    <x v="3"/>
    <x v="425"/>
    <d v="2014-03-01T00:00:00"/>
    <s v="Second Class"/>
    <s v="BT-11530"/>
    <s v="Bradley Talbott"/>
    <x v="2"/>
    <s v="United States"/>
    <x v="1"/>
    <x v="1"/>
    <n v="90036"/>
    <x v="1"/>
    <s v="OFF-PA-10001970"/>
    <x v="1"/>
    <x v="10"/>
    <s v="Xerox 1908"/>
    <n v="223.92"/>
    <n v="4"/>
    <n v="0"/>
    <n v="109.7208"/>
  </r>
  <r>
    <n v="1193"/>
    <x v="567"/>
    <x v="3"/>
    <x v="425"/>
    <d v="2014-03-01T00:00:00"/>
    <s v="Second Class"/>
    <s v="BT-11530"/>
    <s v="Bradley Talbott"/>
    <x v="2"/>
    <s v="United States"/>
    <x v="1"/>
    <x v="1"/>
    <n v="90036"/>
    <x v="1"/>
    <s v="OFF-PA-10000682"/>
    <x v="1"/>
    <x v="10"/>
    <s v="Xerox 1924"/>
    <n v="23.12"/>
    <n v="4"/>
    <n v="0"/>
    <n v="11.328800000000001"/>
  </r>
  <r>
    <n v="1194"/>
    <x v="568"/>
    <x v="1"/>
    <x v="426"/>
    <d v="2012-09-15T00:00:00"/>
    <s v="Same Day"/>
    <s v="NG-18355"/>
    <s v="Nat Gilpin"/>
    <x v="1"/>
    <s v="United States"/>
    <x v="197"/>
    <x v="2"/>
    <n v="33065"/>
    <x v="0"/>
    <s v="OFF-PA-10001937"/>
    <x v="1"/>
    <x v="10"/>
    <s v="Xerox 21"/>
    <n v="15.552000000000003"/>
    <n v="3"/>
    <n v="0.2"/>
    <n v="5.4432"/>
  </r>
  <r>
    <n v="1195"/>
    <x v="568"/>
    <x v="1"/>
    <x v="426"/>
    <d v="2012-09-15T00:00:00"/>
    <s v="Same Day"/>
    <s v="NG-18355"/>
    <s v="Nat Gilpin"/>
    <x v="1"/>
    <s v="United States"/>
    <x v="197"/>
    <x v="2"/>
    <n v="33065"/>
    <x v="0"/>
    <s v="FUR-FU-10002268"/>
    <x v="0"/>
    <x v="5"/>
    <s v="Ultra Door Push Plate"/>
    <n v="15.712000000000002"/>
    <n v="4"/>
    <n v="0.2"/>
    <n v="2.553199999999999"/>
  </r>
  <r>
    <n v="1196"/>
    <x v="568"/>
    <x v="1"/>
    <x v="426"/>
    <d v="2012-09-15T00:00:00"/>
    <s v="Same Day"/>
    <s v="NG-18355"/>
    <s v="Nat Gilpin"/>
    <x v="1"/>
    <s v="United States"/>
    <x v="197"/>
    <x v="2"/>
    <n v="33065"/>
    <x v="0"/>
    <s v="OFF-ST-10001321"/>
    <x v="1"/>
    <x v="4"/>
    <s v="Decoflex Hanging Personal Folder File, Blue"/>
    <n v="24.672000000000001"/>
    <n v="2"/>
    <n v="0.2"/>
    <n v="2.1588000000000021"/>
  </r>
  <r>
    <n v="1197"/>
    <x v="568"/>
    <x v="1"/>
    <x v="426"/>
    <d v="2012-09-15T00:00:00"/>
    <s v="Same Day"/>
    <s v="NG-18355"/>
    <s v="Nat Gilpin"/>
    <x v="1"/>
    <s v="United States"/>
    <x v="197"/>
    <x v="2"/>
    <n v="33065"/>
    <x v="0"/>
    <s v="FUR-FU-10003394"/>
    <x v="0"/>
    <x v="5"/>
    <s v="Tenex &quot;The Solids&quot; Textured Chair Mats"/>
    <n v="55.967999999999996"/>
    <n v="1"/>
    <n v="0.2"/>
    <n v="-2.098800000000006"/>
  </r>
  <r>
    <n v="1198"/>
    <x v="569"/>
    <x v="0"/>
    <x v="143"/>
    <d v="2013-04-13T00:00:00"/>
    <s v="Standard Class"/>
    <s v="ZC-21910"/>
    <s v="Zuschuss Carroll"/>
    <x v="0"/>
    <s v="United States"/>
    <x v="12"/>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x v="12"/>
    <x v="5"/>
    <n v="77041"/>
    <x v="2"/>
    <s v="FUR-CH-10004540"/>
    <x v="0"/>
    <x v="1"/>
    <s v="Global Chrome Stack Chair"/>
    <n v="95.983999999999995"/>
    <n v="4"/>
    <n v="0.3"/>
    <n v="-4.1135999999999981"/>
  </r>
  <r>
    <n v="1200"/>
    <x v="569"/>
    <x v="0"/>
    <x v="143"/>
    <d v="2013-04-13T00:00:00"/>
    <s v="Standard Class"/>
    <s v="ZC-21910"/>
    <s v="Zuschuss Carroll"/>
    <x v="0"/>
    <s v="United States"/>
    <x v="12"/>
    <x v="5"/>
    <n v="77041"/>
    <x v="2"/>
    <s v="OFF-BI-10004995"/>
    <x v="1"/>
    <x v="8"/>
    <s v="GBC DocuBind P400 Electric Binding System"/>
    <n v="1088.7919999999997"/>
    <n v="4"/>
    <n v="0.8"/>
    <n v="-1850.9464000000007"/>
  </r>
  <r>
    <n v="1201"/>
    <x v="570"/>
    <x v="0"/>
    <x v="427"/>
    <d v="2013-07-25T00:00:00"/>
    <s v="Standard Class"/>
    <s v="LS-16945"/>
    <s v="Linda Southworth"/>
    <x v="1"/>
    <s v="United States"/>
    <x v="60"/>
    <x v="22"/>
    <n v="80219"/>
    <x v="1"/>
    <s v="FUR-CH-10002335"/>
    <x v="0"/>
    <x v="1"/>
    <s v="Hon GuestStacker Chair"/>
    <n v="544.00800000000004"/>
    <n v="3"/>
    <n v="0.2"/>
    <n v="40.800600000000003"/>
  </r>
  <r>
    <n v="1202"/>
    <x v="570"/>
    <x v="0"/>
    <x v="427"/>
    <d v="2013-07-25T00:00:00"/>
    <s v="Standard Class"/>
    <s v="LS-16945"/>
    <s v="Linda Southworth"/>
    <x v="1"/>
    <s v="United States"/>
    <x v="60"/>
    <x v="22"/>
    <n v="80219"/>
    <x v="1"/>
    <s v="OFF-BI-10004967"/>
    <x v="1"/>
    <x v="8"/>
    <s v="Round Ring Binders"/>
    <n v="1.8720000000000003"/>
    <n v="3"/>
    <n v="0.7"/>
    <n v="-1.4352"/>
  </r>
  <r>
    <n v="1203"/>
    <x v="570"/>
    <x v="0"/>
    <x v="427"/>
    <d v="2013-07-25T00:00:00"/>
    <s v="Standard Class"/>
    <s v="LS-16945"/>
    <s v="Linda Southworth"/>
    <x v="1"/>
    <s v="United States"/>
    <x v="60"/>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x v="60"/>
    <x v="22"/>
    <n v="80219"/>
    <x v="1"/>
    <s v="OFF-ST-10002292"/>
    <x v="1"/>
    <x v="4"/>
    <s v="Sauder Facets Collection Locker/File Cabinet, Sky Alder Finish"/>
    <n v="593.5680000000001"/>
    <n v="2"/>
    <n v="0.2"/>
    <n v="0"/>
  </r>
  <r>
    <n v="1205"/>
    <x v="570"/>
    <x v="0"/>
    <x v="427"/>
    <d v="2013-07-25T00:00:00"/>
    <s v="Standard Class"/>
    <s v="LS-16945"/>
    <s v="Linda Southworth"/>
    <x v="1"/>
    <s v="United States"/>
    <x v="60"/>
    <x v="22"/>
    <n v="80219"/>
    <x v="1"/>
    <s v="OFF-ST-10000689"/>
    <x v="1"/>
    <x v="4"/>
    <s v="Fellowes Strictly Business Drawer File, Letter/Legal Size"/>
    <n v="338.04"/>
    <n v="3"/>
    <n v="0.2"/>
    <n v="-33.804000000000002"/>
  </r>
  <r>
    <n v="1206"/>
    <x v="571"/>
    <x v="3"/>
    <x v="378"/>
    <d v="2014-08-05T00:00:00"/>
    <s v="First Class"/>
    <s v="LH-16750"/>
    <s v="Larry Hughes"/>
    <x v="0"/>
    <s v="United States"/>
    <x v="35"/>
    <x v="3"/>
    <n v="28205"/>
    <x v="0"/>
    <s v="TEC-PH-10002660"/>
    <x v="2"/>
    <x v="7"/>
    <s v="Nortel Networks T7316 E Nt8 B27"/>
    <n v="271.95999999999998"/>
    <n v="5"/>
    <n v="0.2"/>
    <n v="16.997500000000016"/>
  </r>
  <r>
    <n v="1207"/>
    <x v="572"/>
    <x v="0"/>
    <x v="216"/>
    <d v="2013-07-19T00:00:00"/>
    <s v="Second Class"/>
    <s v="SW-20755"/>
    <s v="Steven Ward"/>
    <x v="1"/>
    <s v="United States"/>
    <x v="20"/>
    <x v="15"/>
    <n v="10009"/>
    <x v="3"/>
    <s v="OFF-ST-10004634"/>
    <x v="1"/>
    <x v="4"/>
    <s v="Personal Folder Holder, Ebony"/>
    <n v="11.21"/>
    <n v="1"/>
    <n v="0"/>
    <n v="3.3629999999999995"/>
  </r>
  <r>
    <n v="1208"/>
    <x v="572"/>
    <x v="0"/>
    <x v="216"/>
    <d v="2013-07-19T00:00:00"/>
    <s v="Second Class"/>
    <s v="SW-20755"/>
    <s v="Steven Ward"/>
    <x v="1"/>
    <s v="United States"/>
    <x v="20"/>
    <x v="15"/>
    <n v="10009"/>
    <x v="3"/>
    <s v="OFF-BI-10002160"/>
    <x v="1"/>
    <x v="8"/>
    <s v="Acco Hanging Data Binders"/>
    <n v="9.1440000000000001"/>
    <n v="3"/>
    <n v="0.2"/>
    <n v="3.2003999999999997"/>
  </r>
  <r>
    <n v="1209"/>
    <x v="572"/>
    <x v="0"/>
    <x v="216"/>
    <d v="2013-07-19T00:00:00"/>
    <s v="Second Class"/>
    <s v="SW-20755"/>
    <s v="Steven Ward"/>
    <x v="1"/>
    <s v="United States"/>
    <x v="20"/>
    <x v="15"/>
    <n v="10009"/>
    <x v="3"/>
    <s v="OFF-FA-10002988"/>
    <x v="1"/>
    <x v="13"/>
    <s v="Ideal Clamps"/>
    <n v="14.069999999999999"/>
    <n v="7"/>
    <n v="0"/>
    <n v="6.8942999999999994"/>
  </r>
  <r>
    <n v="1210"/>
    <x v="572"/>
    <x v="0"/>
    <x v="216"/>
    <d v="2013-07-19T00:00:00"/>
    <s v="Second Class"/>
    <s v="SW-20755"/>
    <s v="Steven Ward"/>
    <x v="1"/>
    <s v="United States"/>
    <x v="20"/>
    <x v="15"/>
    <n v="10009"/>
    <x v="3"/>
    <s v="OFF-AR-10004999"/>
    <x v="1"/>
    <x v="6"/>
    <s v="Newell 315"/>
    <n v="41.86"/>
    <n v="7"/>
    <n v="0"/>
    <n v="10.465"/>
  </r>
  <r>
    <n v="1211"/>
    <x v="572"/>
    <x v="0"/>
    <x v="216"/>
    <d v="2013-07-19T00:00:00"/>
    <s v="Second Class"/>
    <s v="SW-20755"/>
    <s v="Steven Ward"/>
    <x v="1"/>
    <s v="United States"/>
    <x v="20"/>
    <x v="15"/>
    <n v="10009"/>
    <x v="3"/>
    <s v="OFF-BI-10001031"/>
    <x v="1"/>
    <x v="8"/>
    <s v="Pressboard Data Binders by Wilson Jones"/>
    <n v="8.5440000000000005"/>
    <n v="2"/>
    <n v="0.2"/>
    <n v="2.8835999999999995"/>
  </r>
  <r>
    <n v="1212"/>
    <x v="572"/>
    <x v="0"/>
    <x v="216"/>
    <d v="2013-07-19T00:00:00"/>
    <s v="Second Class"/>
    <s v="SW-20755"/>
    <s v="Steven Ward"/>
    <x v="1"/>
    <s v="United States"/>
    <x v="20"/>
    <x v="15"/>
    <n v="10009"/>
    <x v="3"/>
    <s v="FUR-BO-10004695"/>
    <x v="0"/>
    <x v="0"/>
    <s v="O'Sullivan 2-Door Barrister Bookcase in Odessa Pine"/>
    <n v="579.13599999999997"/>
    <n v="4"/>
    <n v="0.2"/>
    <n v="21.717599999999948"/>
  </r>
  <r>
    <n v="1213"/>
    <x v="573"/>
    <x v="3"/>
    <x v="428"/>
    <d v="2014-09-14T00:00:00"/>
    <s v="Standard Class"/>
    <s v="SP-20620"/>
    <s v="Stefania Perrino"/>
    <x v="1"/>
    <s v="United States"/>
    <x v="10"/>
    <x v="9"/>
    <n v="19134"/>
    <x v="3"/>
    <s v="FUR-CH-10004860"/>
    <x v="0"/>
    <x v="1"/>
    <s v="Global Low Back Tilter Chair"/>
    <n v="141.37199999999999"/>
    <n v="2"/>
    <n v="0.3"/>
    <n v="-48.470400000000019"/>
  </r>
  <r>
    <n v="1214"/>
    <x v="573"/>
    <x v="3"/>
    <x v="428"/>
    <d v="2014-09-14T00:00:00"/>
    <s v="Standard Class"/>
    <s v="SP-20620"/>
    <s v="Stefania Perrino"/>
    <x v="1"/>
    <s v="United States"/>
    <x v="10"/>
    <x v="9"/>
    <n v="19134"/>
    <x v="3"/>
    <s v="OFF-BI-10002432"/>
    <x v="1"/>
    <x v="8"/>
    <s v="Wilson Jones Standard D-Ring Binders"/>
    <n v="3.036"/>
    <n v="2"/>
    <n v="0.7"/>
    <n v="-2.3275999999999994"/>
  </r>
  <r>
    <n v="1215"/>
    <x v="573"/>
    <x v="3"/>
    <x v="428"/>
    <d v="2014-09-14T00:00:00"/>
    <s v="Standard Class"/>
    <s v="SP-20620"/>
    <s v="Stefania Perrino"/>
    <x v="1"/>
    <s v="United States"/>
    <x v="10"/>
    <x v="9"/>
    <n v="19134"/>
    <x v="3"/>
    <s v="OFF-BI-10000069"/>
    <x v="1"/>
    <x v="8"/>
    <s v="GBC Prepunched Paper, 19-Hole, for Binding Systems, 24-lb"/>
    <n v="4.503000000000001"/>
    <n v="1"/>
    <n v="0.7"/>
    <n v="-3.6024000000000012"/>
  </r>
  <r>
    <n v="1216"/>
    <x v="573"/>
    <x v="3"/>
    <x v="428"/>
    <d v="2014-09-14T00:00:00"/>
    <s v="Standard Class"/>
    <s v="SP-20620"/>
    <s v="Stefania Perrino"/>
    <x v="1"/>
    <s v="United States"/>
    <x v="10"/>
    <x v="9"/>
    <n v="19134"/>
    <x v="3"/>
    <s v="OFF-AR-10003602"/>
    <x v="1"/>
    <x v="6"/>
    <s v="Quartet Omega Colored Chalk, 12/Pack"/>
    <n v="4.6719999999999997"/>
    <n v="1"/>
    <n v="0.2"/>
    <n v="1.5767999999999998"/>
  </r>
  <r>
    <n v="1217"/>
    <x v="573"/>
    <x v="3"/>
    <x v="428"/>
    <d v="2014-09-14T00:00:00"/>
    <s v="Standard Class"/>
    <s v="SP-20620"/>
    <s v="Stefania Perrino"/>
    <x v="1"/>
    <s v="United States"/>
    <x v="10"/>
    <x v="9"/>
    <n v="19134"/>
    <x v="3"/>
    <s v="TEC-AC-10004469"/>
    <x v="2"/>
    <x v="11"/>
    <s v="Microsoft Sculpt Comfort Mouse"/>
    <n v="95.88000000000001"/>
    <n v="3"/>
    <n v="0.2"/>
    <n v="28.764000000000006"/>
  </r>
  <r>
    <n v="1218"/>
    <x v="573"/>
    <x v="3"/>
    <x v="428"/>
    <d v="2014-09-14T00:00:00"/>
    <s v="Standard Class"/>
    <s v="SP-20620"/>
    <s v="Stefania Perrino"/>
    <x v="1"/>
    <s v="United States"/>
    <x v="10"/>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x v="10"/>
    <x v="9"/>
    <n v="19134"/>
    <x v="3"/>
    <s v="TEC-AC-10003174"/>
    <x v="2"/>
    <x v="11"/>
    <s v="Plantronics S12 Corded Telephone Headset System"/>
    <n v="258.69600000000003"/>
    <n v="3"/>
    <n v="0.2"/>
    <n v="64.674000000000007"/>
  </r>
  <r>
    <n v="1220"/>
    <x v="573"/>
    <x v="3"/>
    <x v="428"/>
    <d v="2014-09-14T00:00:00"/>
    <s v="Standard Class"/>
    <s v="SP-20620"/>
    <s v="Stefania Perrino"/>
    <x v="1"/>
    <s v="United States"/>
    <x v="10"/>
    <x v="9"/>
    <n v="19134"/>
    <x v="3"/>
    <s v="TEC-PH-10002200"/>
    <x v="2"/>
    <x v="7"/>
    <s v="Samsung Galaxy Note 2"/>
    <n v="1931.9579999999999"/>
    <n v="7"/>
    <n v="0.4"/>
    <n v="-386.3915999999997"/>
  </r>
  <r>
    <n v="1221"/>
    <x v="574"/>
    <x v="2"/>
    <x v="136"/>
    <d v="2011-07-16T00:00:00"/>
    <s v="Standard Class"/>
    <s v="BF-11170"/>
    <s v="Ben Ferrer"/>
    <x v="2"/>
    <s v="United States"/>
    <x v="1"/>
    <x v="1"/>
    <n v="90036"/>
    <x v="1"/>
    <s v="OFF-ST-10000107"/>
    <x v="1"/>
    <x v="4"/>
    <s v="Fellowes Super Stor/Drawer"/>
    <n v="249.75"/>
    <n v="9"/>
    <n v="0"/>
    <n v="44.954999999999977"/>
  </r>
  <r>
    <n v="1222"/>
    <x v="574"/>
    <x v="2"/>
    <x v="136"/>
    <d v="2011-07-16T00:00:00"/>
    <s v="Standard Class"/>
    <s v="BF-11170"/>
    <s v="Ben Ferrer"/>
    <x v="2"/>
    <s v="United States"/>
    <x v="1"/>
    <x v="1"/>
    <n v="90036"/>
    <x v="1"/>
    <s v="TEC-PH-10000439"/>
    <x v="2"/>
    <x v="7"/>
    <s v="GE DSL Phone Line Filter"/>
    <n v="255.93600000000004"/>
    <n v="8"/>
    <n v="0.2"/>
    <n v="28.792799999999971"/>
  </r>
  <r>
    <n v="1223"/>
    <x v="575"/>
    <x v="0"/>
    <x v="429"/>
    <d v="2013-12-06T00:00:00"/>
    <s v="First Class"/>
    <s v="BM-11140"/>
    <s v="Becky Martin"/>
    <x v="0"/>
    <s v="United States"/>
    <x v="20"/>
    <x v="15"/>
    <n v="10024"/>
    <x v="3"/>
    <s v="FUR-FU-10001602"/>
    <x v="0"/>
    <x v="5"/>
    <s v="Eldon Delta Triangular Chair Mat, 52&quot; x 58&quot;, Clear"/>
    <n v="113.78999999999999"/>
    <n v="3"/>
    <n v="0"/>
    <n v="20.482199999999992"/>
  </r>
  <r>
    <n v="1224"/>
    <x v="575"/>
    <x v="0"/>
    <x v="429"/>
    <d v="2013-12-06T00:00:00"/>
    <s v="First Class"/>
    <s v="BM-11140"/>
    <s v="Becky Martin"/>
    <x v="0"/>
    <s v="United States"/>
    <x v="20"/>
    <x v="15"/>
    <n v="10024"/>
    <x v="3"/>
    <s v="TEC-AC-10001432"/>
    <x v="2"/>
    <x v="11"/>
    <s v="Enermax Aurora Lite Keyboard"/>
    <n v="78.150000000000006"/>
    <n v="1"/>
    <n v="0"/>
    <n v="34.38600000000001"/>
  </r>
  <r>
    <n v="1225"/>
    <x v="575"/>
    <x v="0"/>
    <x v="429"/>
    <d v="2013-12-06T00:00:00"/>
    <s v="First Class"/>
    <s v="BM-11140"/>
    <s v="Becky Martin"/>
    <x v="0"/>
    <s v="United States"/>
    <x v="20"/>
    <x v="15"/>
    <n v="10024"/>
    <x v="3"/>
    <s v="OFF-BI-10004656"/>
    <x v="1"/>
    <x v="8"/>
    <s v="Peel &amp; Stick Add-On Corner Pockets"/>
    <n v="1.7280000000000002"/>
    <n v="1"/>
    <n v="0.2"/>
    <n v="0.60479999999999989"/>
  </r>
  <r>
    <n v="1226"/>
    <x v="575"/>
    <x v="0"/>
    <x v="429"/>
    <d v="2013-12-06T00:00:00"/>
    <s v="First Class"/>
    <s v="BM-11140"/>
    <s v="Becky Martin"/>
    <x v="0"/>
    <s v="United States"/>
    <x v="20"/>
    <x v="15"/>
    <n v="10024"/>
    <x v="3"/>
    <s v="OFF-PA-10001685"/>
    <x v="1"/>
    <x v="10"/>
    <s v="Staples"/>
    <n v="40.56"/>
    <n v="4"/>
    <n v="0"/>
    <n v="19.874400000000001"/>
  </r>
  <r>
    <n v="1227"/>
    <x v="575"/>
    <x v="0"/>
    <x v="429"/>
    <d v="2013-12-06T00:00:00"/>
    <s v="First Class"/>
    <s v="BM-11140"/>
    <s v="Becky Martin"/>
    <x v="0"/>
    <s v="United States"/>
    <x v="20"/>
    <x v="15"/>
    <n v="10024"/>
    <x v="3"/>
    <s v="OFF-ST-10001418"/>
    <x v="1"/>
    <x v="4"/>
    <s v="Carina Media Storage Towers in Natural &amp; Black"/>
    <n v="182.94"/>
    <n v="3"/>
    <n v="0"/>
    <n v="3.6587999999999994"/>
  </r>
  <r>
    <n v="1228"/>
    <x v="575"/>
    <x v="0"/>
    <x v="429"/>
    <d v="2013-12-06T00:00:00"/>
    <s v="First Class"/>
    <s v="BM-11140"/>
    <s v="Becky Martin"/>
    <x v="0"/>
    <s v="United States"/>
    <x v="20"/>
    <x v="15"/>
    <n v="10024"/>
    <x v="3"/>
    <s v="OFF-ST-10000676"/>
    <x v="1"/>
    <x v="4"/>
    <s v="Fellowes Econo/Stor Drawers"/>
    <n v="193.86"/>
    <n v="2"/>
    <n v="0"/>
    <n v="11.631599999999992"/>
  </r>
  <r>
    <n v="1229"/>
    <x v="576"/>
    <x v="3"/>
    <x v="44"/>
    <d v="2014-11-12T00:00:00"/>
    <s v="Standard Class"/>
    <s v="ZC-21910"/>
    <s v="Zuschuss Carroll"/>
    <x v="0"/>
    <s v="United States"/>
    <x v="1"/>
    <x v="1"/>
    <n v="90045"/>
    <x v="1"/>
    <s v="OFF-EN-10001219"/>
    <x v="1"/>
    <x v="12"/>
    <s v="#10- 4 1/8&quot; x 9 1/2&quot; Security-Tint Envelopes"/>
    <n v="15.28"/>
    <n v="2"/>
    <n v="0"/>
    <n v="7.4871999999999996"/>
  </r>
  <r>
    <n v="1230"/>
    <x v="576"/>
    <x v="3"/>
    <x v="44"/>
    <d v="2014-11-12T00:00:00"/>
    <s v="Standard Class"/>
    <s v="ZC-21910"/>
    <s v="Zuschuss Carroll"/>
    <x v="0"/>
    <s v="United States"/>
    <x v="1"/>
    <x v="1"/>
    <n v="90045"/>
    <x v="1"/>
    <s v="FUR-FU-10001424"/>
    <x v="0"/>
    <x v="5"/>
    <s v="Dax Clear Box Frame"/>
    <n v="8.73"/>
    <n v="1"/>
    <n v="0"/>
    <n v="2.9681999999999995"/>
  </r>
  <r>
    <n v="1231"/>
    <x v="576"/>
    <x v="3"/>
    <x v="44"/>
    <d v="2014-11-12T00:00:00"/>
    <s v="Standard Class"/>
    <s v="ZC-21910"/>
    <s v="Zuschuss Carroll"/>
    <x v="0"/>
    <s v="United States"/>
    <x v="1"/>
    <x v="1"/>
    <n v="90045"/>
    <x v="1"/>
    <s v="OFF-AR-10001022"/>
    <x v="1"/>
    <x v="6"/>
    <s v="SANFORD Liquid Accent Tank-Style Highlighters"/>
    <n v="5.68"/>
    <n v="2"/>
    <n v="0"/>
    <n v="1.7607999999999997"/>
  </r>
  <r>
    <n v="1232"/>
    <x v="577"/>
    <x v="1"/>
    <x v="89"/>
    <d v="2012-11-02T00:00:00"/>
    <s v="Second Class"/>
    <s v="KT-16480"/>
    <s v="Kean Thornton"/>
    <x v="0"/>
    <s v="United States"/>
    <x v="198"/>
    <x v="15"/>
    <n v="14215"/>
    <x v="3"/>
    <s v="OFF-AR-10000369"/>
    <x v="1"/>
    <x v="6"/>
    <s v="Design Ebony Sketching Pencil"/>
    <n v="2.78"/>
    <n v="2"/>
    <n v="0"/>
    <n v="0.72279999999999989"/>
  </r>
  <r>
    <n v="1233"/>
    <x v="577"/>
    <x v="1"/>
    <x v="89"/>
    <d v="2012-11-02T00:00:00"/>
    <s v="Second Class"/>
    <s v="KT-16480"/>
    <s v="Kean Thornton"/>
    <x v="0"/>
    <s v="United States"/>
    <x v="198"/>
    <x v="15"/>
    <n v="14215"/>
    <x v="3"/>
    <s v="OFF-EN-10003055"/>
    <x v="1"/>
    <x v="12"/>
    <s v="Blue String-Tie &amp; Button Interoffice Envelopes, 10 x 13"/>
    <n v="79.959999999999994"/>
    <n v="2"/>
    <n v="0"/>
    <n v="35.981999999999992"/>
  </r>
  <r>
    <n v="1234"/>
    <x v="578"/>
    <x v="0"/>
    <x v="198"/>
    <d v="2013-06-02T00:00:00"/>
    <s v="First Class"/>
    <s v="BG-11695"/>
    <s v="Brooke Gillingham"/>
    <x v="1"/>
    <s v="United States"/>
    <x v="74"/>
    <x v="24"/>
    <n v="45231"/>
    <x v="3"/>
    <s v="TEC-CO-10001046"/>
    <x v="2"/>
    <x v="16"/>
    <s v="Canon Imageclass D680 Copier / Fax"/>
    <n v="839.98799999999994"/>
    <n v="2"/>
    <n v="0.4"/>
    <n v="69.99899999999991"/>
  </r>
  <r>
    <n v="1235"/>
    <x v="579"/>
    <x v="0"/>
    <x v="99"/>
    <d v="2013-10-29T00:00:00"/>
    <s v="Same Day"/>
    <s v="PG-18820"/>
    <s v="Patrick Gardner"/>
    <x v="0"/>
    <s v="United States"/>
    <x v="199"/>
    <x v="2"/>
    <n v="33437"/>
    <x v="0"/>
    <s v="FUR-FU-10000076"/>
    <x v="0"/>
    <x v="5"/>
    <s v="24-Hour Round Wall Clock"/>
    <n v="47.952000000000005"/>
    <n v="3"/>
    <n v="0.2"/>
    <n v="13.786200000000006"/>
  </r>
  <r>
    <n v="1236"/>
    <x v="579"/>
    <x v="0"/>
    <x v="99"/>
    <d v="2013-10-29T00:00:00"/>
    <s v="Same Day"/>
    <s v="PG-18820"/>
    <s v="Patrick Gardner"/>
    <x v="0"/>
    <s v="United States"/>
    <x v="199"/>
    <x v="2"/>
    <n v="33437"/>
    <x v="0"/>
    <s v="OFF-BI-10003719"/>
    <x v="1"/>
    <x v="8"/>
    <s v="Large Capacity Hanging Post Binders"/>
    <n v="37.425000000000004"/>
    <n v="5"/>
    <n v="0.7"/>
    <n v="-29.940000000000012"/>
  </r>
  <r>
    <n v="1237"/>
    <x v="579"/>
    <x v="0"/>
    <x v="99"/>
    <d v="2013-10-29T00:00:00"/>
    <s v="Same Day"/>
    <s v="PG-18820"/>
    <s v="Patrick Gardner"/>
    <x v="0"/>
    <s v="United States"/>
    <x v="199"/>
    <x v="2"/>
    <n v="33437"/>
    <x v="0"/>
    <s v="FUR-FU-10003268"/>
    <x v="0"/>
    <x v="5"/>
    <s v="Eldon Radial Chair Mat for Low to Medium Pile Carpets"/>
    <n v="63.967999999999996"/>
    <n v="2"/>
    <n v="0.2"/>
    <n v="0"/>
  </r>
  <r>
    <n v="1238"/>
    <x v="579"/>
    <x v="0"/>
    <x v="99"/>
    <d v="2013-10-29T00:00:00"/>
    <s v="Same Day"/>
    <s v="PG-18820"/>
    <s v="Patrick Gardner"/>
    <x v="0"/>
    <s v="United States"/>
    <x v="199"/>
    <x v="2"/>
    <n v="33437"/>
    <x v="0"/>
    <s v="FUR-FU-10003553"/>
    <x v="0"/>
    <x v="5"/>
    <s v="Howard Miller 13-1/2&quot; Diameter Rosebrook Wall Clock"/>
    <n v="165.048"/>
    <n v="3"/>
    <n v="0.2"/>
    <n v="41.262"/>
  </r>
  <r>
    <n v="1239"/>
    <x v="580"/>
    <x v="2"/>
    <x v="430"/>
    <d v="2011-08-15T00:00:00"/>
    <s v="Standard Class"/>
    <s v="GM-14680"/>
    <s v="Greg Matthias"/>
    <x v="0"/>
    <s v="United States"/>
    <x v="4"/>
    <x v="4"/>
    <n v="98105"/>
    <x v="1"/>
    <s v="FUR-FU-10003691"/>
    <x v="0"/>
    <x v="5"/>
    <s v="Eldon Image Series Desk Accessories, Ebony"/>
    <n v="12.35"/>
    <n v="1"/>
    <n v="0"/>
    <n v="5.4340000000000002"/>
  </r>
  <r>
    <n v="1240"/>
    <x v="580"/>
    <x v="2"/>
    <x v="430"/>
    <d v="2011-08-15T00:00:00"/>
    <s v="Standard Class"/>
    <s v="GM-14680"/>
    <s v="Greg Matthias"/>
    <x v="0"/>
    <s v="United States"/>
    <x v="4"/>
    <x v="4"/>
    <n v="98105"/>
    <x v="1"/>
    <s v="OFF-AR-10003903"/>
    <x v="1"/>
    <x v="6"/>
    <s v="Sanford 52201 APSCO Electric Pencil Sharpener"/>
    <n v="40.97"/>
    <n v="1"/>
    <n v="0"/>
    <n v="10.652200000000001"/>
  </r>
  <r>
    <n v="1241"/>
    <x v="580"/>
    <x v="2"/>
    <x v="430"/>
    <d v="2011-08-15T00:00:00"/>
    <s v="Standard Class"/>
    <s v="GM-14680"/>
    <s v="Greg Matthias"/>
    <x v="0"/>
    <s v="United States"/>
    <x v="4"/>
    <x v="4"/>
    <n v="98105"/>
    <x v="1"/>
    <s v="OFF-FA-10004854"/>
    <x v="1"/>
    <x v="13"/>
    <s v="Vinyl Coated Wire Paper Clips in Organizer Box, 800/Box"/>
    <n v="22.96"/>
    <n v="2"/>
    <n v="0"/>
    <n v="10.7912"/>
  </r>
  <r>
    <n v="1242"/>
    <x v="581"/>
    <x v="0"/>
    <x v="48"/>
    <d v="2013-09-05T00:00:00"/>
    <s v="Standard Class"/>
    <s v="MO-17800"/>
    <s v="Meg O'Connel"/>
    <x v="2"/>
    <s v="United States"/>
    <x v="20"/>
    <x v="15"/>
    <n v="10024"/>
    <x v="3"/>
    <s v="TEC-PH-10003442"/>
    <x v="2"/>
    <x v="7"/>
    <s v="Samsung Replacement EH64AVFWE Premium Headset"/>
    <n v="22"/>
    <n v="4"/>
    <n v="0"/>
    <n v="5.5"/>
  </r>
  <r>
    <n v="1243"/>
    <x v="582"/>
    <x v="0"/>
    <x v="431"/>
    <d v="2013-02-22T00:00:00"/>
    <s v="Standard Class"/>
    <s v="PG-18820"/>
    <s v="Patrick Gardner"/>
    <x v="0"/>
    <s v="United States"/>
    <x v="20"/>
    <x v="15"/>
    <n v="10009"/>
    <x v="3"/>
    <s v="OFF-BI-10004519"/>
    <x v="1"/>
    <x v="8"/>
    <s v="GBC DocuBind P100 Manual Binding Machine"/>
    <n v="398.35199999999998"/>
    <n v="3"/>
    <n v="0.2"/>
    <n v="124.48499999999999"/>
  </r>
  <r>
    <n v="1244"/>
    <x v="582"/>
    <x v="0"/>
    <x v="431"/>
    <d v="2013-02-22T00:00:00"/>
    <s v="Standard Class"/>
    <s v="PG-18820"/>
    <s v="Patrick Gardner"/>
    <x v="0"/>
    <s v="United States"/>
    <x v="20"/>
    <x v="15"/>
    <n v="10009"/>
    <x v="3"/>
    <s v="OFF-FA-10000304"/>
    <x v="1"/>
    <x v="13"/>
    <s v="Advantus Push Pins"/>
    <n v="8.7200000000000006"/>
    <n v="4"/>
    <n v="0"/>
    <n v="3.5752000000000006"/>
  </r>
  <r>
    <n v="1245"/>
    <x v="583"/>
    <x v="3"/>
    <x v="304"/>
    <d v="2014-05-22T00:00:00"/>
    <s v="Standard Class"/>
    <s v="EJ-14155"/>
    <s v="Eva Jacobs"/>
    <x v="0"/>
    <s v="United States"/>
    <x v="200"/>
    <x v="35"/>
    <n v="39503"/>
    <x v="0"/>
    <s v="OFF-EN-10004955"/>
    <x v="1"/>
    <x v="12"/>
    <s v="Fashion Color Clasp Envelopes"/>
    <n v="48.69"/>
    <n v="9"/>
    <n v="0"/>
    <n v="23.8581"/>
  </r>
  <r>
    <n v="1246"/>
    <x v="584"/>
    <x v="2"/>
    <x v="432"/>
    <d v="2011-12-14T00:00:00"/>
    <s v="Second Class"/>
    <s v="NP-18700"/>
    <s v="Nora Preis"/>
    <x v="0"/>
    <s v="United States"/>
    <x v="201"/>
    <x v="1"/>
    <n v="93727"/>
    <x v="1"/>
    <s v="FUR-TA-10004619"/>
    <x v="0"/>
    <x v="3"/>
    <s v="Hon Non-Folding Utility Tables"/>
    <n v="764.6880000000001"/>
    <n v="6"/>
    <n v="0.2"/>
    <n v="95.585999999999899"/>
  </r>
  <r>
    <n v="1247"/>
    <x v="584"/>
    <x v="2"/>
    <x v="432"/>
    <d v="2011-12-14T00:00:00"/>
    <s v="Second Class"/>
    <s v="NP-18700"/>
    <s v="Nora Preis"/>
    <x v="0"/>
    <s v="United States"/>
    <x v="201"/>
    <x v="1"/>
    <n v="93727"/>
    <x v="1"/>
    <s v="FUR-TA-10003473"/>
    <x v="0"/>
    <x v="3"/>
    <s v="Bretford Rectangular Conference Table Tops"/>
    <n v="3610.848"/>
    <n v="12"/>
    <n v="0.2"/>
    <n v="135.4068000000002"/>
  </r>
  <r>
    <n v="1248"/>
    <x v="584"/>
    <x v="2"/>
    <x v="432"/>
    <d v="2011-12-14T00:00:00"/>
    <s v="Second Class"/>
    <s v="NP-18700"/>
    <s v="Nora Preis"/>
    <x v="0"/>
    <s v="United States"/>
    <x v="201"/>
    <x v="1"/>
    <n v="93727"/>
    <x v="1"/>
    <s v="FUR-BO-10004467"/>
    <x v="0"/>
    <x v="0"/>
    <s v="Bestar Classic Bookcase"/>
    <n v="254.97449999999998"/>
    <n v="3"/>
    <n v="0.15"/>
    <n v="11.998799999999989"/>
  </r>
  <r>
    <n v="1249"/>
    <x v="585"/>
    <x v="3"/>
    <x v="404"/>
    <d v="2014-12-25T00:00:00"/>
    <s v="Standard Class"/>
    <s v="DJ-13630"/>
    <s v="Doug Jacobs"/>
    <x v="0"/>
    <s v="United States"/>
    <x v="20"/>
    <x v="15"/>
    <n v="10009"/>
    <x v="3"/>
    <s v="OFF-AR-10002280"/>
    <x v="1"/>
    <x v="6"/>
    <s v="Staples"/>
    <n v="38.82"/>
    <n v="6"/>
    <n v="0"/>
    <n v="17.468999999999998"/>
  </r>
  <r>
    <n v="1250"/>
    <x v="585"/>
    <x v="3"/>
    <x v="404"/>
    <d v="2014-12-25T00:00:00"/>
    <s v="Standard Class"/>
    <s v="DJ-13630"/>
    <s v="Doug Jacobs"/>
    <x v="0"/>
    <s v="United States"/>
    <x v="20"/>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x v="20"/>
    <x v="15"/>
    <n v="10009"/>
    <x v="3"/>
    <s v="OFF-AP-10000891"/>
    <x v="1"/>
    <x v="9"/>
    <s v="Kensington 7 Outlet MasterPiece HOMEOFFICE Power Control Center"/>
    <n v="1704.56"/>
    <n v="13"/>
    <n v="0"/>
    <n v="511.36799999999999"/>
  </r>
  <r>
    <n v="1252"/>
    <x v="585"/>
    <x v="3"/>
    <x v="404"/>
    <d v="2014-12-25T00:00:00"/>
    <s v="Standard Class"/>
    <s v="DJ-13630"/>
    <s v="Doug Jacobs"/>
    <x v="0"/>
    <s v="United States"/>
    <x v="20"/>
    <x v="15"/>
    <n v="10009"/>
    <x v="3"/>
    <s v="OFF-AR-10000462"/>
    <x v="1"/>
    <x v="6"/>
    <s v="Sanford Pocket Accent Highlighters"/>
    <n v="3.2"/>
    <n v="2"/>
    <n v="0"/>
    <n v="1.3760000000000003"/>
  </r>
  <r>
    <n v="1253"/>
    <x v="586"/>
    <x v="1"/>
    <x v="433"/>
    <d v="2012-07-09T00:00:00"/>
    <s v="Standard Class"/>
    <s v="IM-15070"/>
    <s v="Irene Maddox"/>
    <x v="0"/>
    <s v="United States"/>
    <x v="158"/>
    <x v="6"/>
    <n v="53209"/>
    <x v="2"/>
    <s v="TEC-PH-10004165"/>
    <x v="2"/>
    <x v="7"/>
    <s v="Mitel MiVoice 5330e IP Phone"/>
    <n v="1099.96"/>
    <n v="4"/>
    <n v="0"/>
    <n v="285.9896"/>
  </r>
  <r>
    <n v="1254"/>
    <x v="587"/>
    <x v="3"/>
    <x v="434"/>
    <d v="2014-03-15T00:00:00"/>
    <s v="Standard Class"/>
    <s v="MH-18115"/>
    <s v="Mick Hernandez"/>
    <x v="2"/>
    <s v="United States"/>
    <x v="142"/>
    <x v="9"/>
    <n v="19013"/>
    <x v="3"/>
    <s v="OFF-AR-10003958"/>
    <x v="1"/>
    <x v="6"/>
    <s v="Newell 337"/>
    <n v="5.2480000000000002"/>
    <n v="2"/>
    <n v="0.2"/>
    <n v="0.59039999999999915"/>
  </r>
  <r>
    <n v="1255"/>
    <x v="587"/>
    <x v="3"/>
    <x v="434"/>
    <d v="2014-03-15T00:00:00"/>
    <s v="Standard Class"/>
    <s v="MH-18115"/>
    <s v="Mick Hernandez"/>
    <x v="2"/>
    <s v="United States"/>
    <x v="142"/>
    <x v="9"/>
    <n v="19013"/>
    <x v="3"/>
    <s v="TEC-PH-10000149"/>
    <x v="2"/>
    <x v="7"/>
    <s v="Cisco SPA525G2 IP Phone - Wireless"/>
    <n v="35.909999999999997"/>
    <n v="3"/>
    <n v="0.4"/>
    <n v="-8.3790000000000031"/>
  </r>
  <r>
    <n v="1256"/>
    <x v="587"/>
    <x v="3"/>
    <x v="434"/>
    <d v="2014-03-15T00:00:00"/>
    <s v="Standard Class"/>
    <s v="MH-18115"/>
    <s v="Mick Hernandez"/>
    <x v="2"/>
    <s v="United States"/>
    <x v="142"/>
    <x v="9"/>
    <n v="19013"/>
    <x v="3"/>
    <s v="FUR-FU-10003724"/>
    <x v="0"/>
    <x v="5"/>
    <s v="Westinghouse Clip-On Gooseneck Lamps"/>
    <n v="6.6959999999999997"/>
    <n v="1"/>
    <n v="0.2"/>
    <n v="0.50219999999999976"/>
  </r>
  <r>
    <n v="1257"/>
    <x v="587"/>
    <x v="3"/>
    <x v="434"/>
    <d v="2014-03-15T00:00:00"/>
    <s v="Standard Class"/>
    <s v="MH-18115"/>
    <s v="Mick Hernandez"/>
    <x v="2"/>
    <s v="United States"/>
    <x v="142"/>
    <x v="9"/>
    <n v="19013"/>
    <x v="3"/>
    <s v="FUR-FU-10003535"/>
    <x v="0"/>
    <x v="5"/>
    <s v="Howard Miller Distant Time Traveler Alarm Clock"/>
    <n v="43.872000000000007"/>
    <n v="2"/>
    <n v="0.2"/>
    <n v="11.516399999999999"/>
  </r>
  <r>
    <n v="1258"/>
    <x v="588"/>
    <x v="0"/>
    <x v="435"/>
    <d v="2013-12-29T00:00:00"/>
    <s v="Second Class"/>
    <s v="RB-19795"/>
    <s v="Ross Baird"/>
    <x v="2"/>
    <s v="United States"/>
    <x v="35"/>
    <x v="3"/>
    <n v="28205"/>
    <x v="0"/>
    <s v="OFF-BI-10001575"/>
    <x v="1"/>
    <x v="8"/>
    <s v="GBC Linen Binding Covers"/>
    <n v="27.882000000000005"/>
    <n v="3"/>
    <n v="0.7"/>
    <n v="-20.446799999999996"/>
  </r>
  <r>
    <n v="1259"/>
    <x v="588"/>
    <x v="0"/>
    <x v="435"/>
    <d v="2013-12-29T00:00:00"/>
    <s v="Second Class"/>
    <s v="RB-19795"/>
    <s v="Ross Baird"/>
    <x v="2"/>
    <s v="United States"/>
    <x v="35"/>
    <x v="3"/>
    <n v="28205"/>
    <x v="0"/>
    <s v="OFF-ST-10003716"/>
    <x v="1"/>
    <x v="4"/>
    <s v="Tennsco Double-Tier Lockers"/>
    <n v="540.048"/>
    <n v="3"/>
    <n v="0.2"/>
    <n v="-47.254199999999997"/>
  </r>
  <r>
    <n v="1260"/>
    <x v="588"/>
    <x v="0"/>
    <x v="435"/>
    <d v="2013-12-29T00:00:00"/>
    <s v="Second Class"/>
    <s v="RB-19795"/>
    <s v="Ross Baird"/>
    <x v="2"/>
    <s v="United States"/>
    <x v="35"/>
    <x v="3"/>
    <n v="28205"/>
    <x v="0"/>
    <s v="TEC-AC-10004469"/>
    <x v="2"/>
    <x v="11"/>
    <s v="Microsoft Sculpt Comfort Mouse"/>
    <n v="255.68000000000004"/>
    <n v="8"/>
    <n v="0.2"/>
    <n v="76.704000000000008"/>
  </r>
  <r>
    <n v="1261"/>
    <x v="589"/>
    <x v="3"/>
    <x v="436"/>
    <d v="2014-10-28T00:00:00"/>
    <s v="Standard Class"/>
    <s v="JR-15700"/>
    <s v="Jocasta Rupert"/>
    <x v="0"/>
    <s v="United States"/>
    <x v="108"/>
    <x v="2"/>
    <n v="32216"/>
    <x v="0"/>
    <s v="TEC-PH-10004586"/>
    <x v="2"/>
    <x v="7"/>
    <s v="Wilson SignalBoost 841262 DB PRO Amplifier Kit"/>
    <n v="863.87999999999988"/>
    <n v="3"/>
    <n v="0.2"/>
    <n v="107.98499999999996"/>
  </r>
  <r>
    <n v="1262"/>
    <x v="590"/>
    <x v="0"/>
    <x v="99"/>
    <d v="2013-11-05T00:00:00"/>
    <s v="Standard Class"/>
    <s v="SM-20950"/>
    <s v="Suzanne McNair"/>
    <x v="1"/>
    <s v="United States"/>
    <x v="202"/>
    <x v="3"/>
    <n v="27834"/>
    <x v="0"/>
    <s v="OFF-BI-10004236"/>
    <x v="1"/>
    <x v="8"/>
    <s v="XtraLife ClearVue Slant-D Ring Binder, White, 3&quot;"/>
    <n v="17.616000000000003"/>
    <n v="4"/>
    <n v="0.7"/>
    <n v="-14.0928"/>
  </r>
  <r>
    <n v="1263"/>
    <x v="591"/>
    <x v="3"/>
    <x v="437"/>
    <d v="2014-07-10T00:00:00"/>
    <s v="Second Class"/>
    <s v="CS-12355"/>
    <s v="Christine Sundaresam"/>
    <x v="0"/>
    <s v="United States"/>
    <x v="85"/>
    <x v="15"/>
    <n v="11561"/>
    <x v="3"/>
    <s v="OFF-BI-10001634"/>
    <x v="1"/>
    <x v="8"/>
    <s v="Wilson Jones Active Use Binders"/>
    <n v="17.472000000000001"/>
    <n v="3"/>
    <n v="0.2"/>
    <n v="6.3336000000000006"/>
  </r>
  <r>
    <n v="1264"/>
    <x v="592"/>
    <x v="0"/>
    <x v="393"/>
    <d v="2013-10-03T00:00:00"/>
    <s v="First Class"/>
    <s v="CC-12220"/>
    <s v="Chris Cortes"/>
    <x v="0"/>
    <s v="United States"/>
    <x v="189"/>
    <x v="14"/>
    <n v="46350"/>
    <x v="2"/>
    <s v="TEC-PH-10000215"/>
    <x v="2"/>
    <x v="7"/>
    <s v="Plantronics Cordless Phone Headset with In-line Volume - M214C"/>
    <n v="69.900000000000006"/>
    <n v="2"/>
    <n v="0"/>
    <n v="18.873000000000005"/>
  </r>
  <r>
    <n v="1265"/>
    <x v="592"/>
    <x v="0"/>
    <x v="393"/>
    <d v="2013-10-03T00:00:00"/>
    <s v="First Class"/>
    <s v="CC-12220"/>
    <s v="Chris Cortes"/>
    <x v="0"/>
    <s v="United States"/>
    <x v="189"/>
    <x v="14"/>
    <n v="46350"/>
    <x v="2"/>
    <s v="FUR-FU-10003724"/>
    <x v="0"/>
    <x v="5"/>
    <s v="Westinghouse Clip-On Gooseneck Lamps"/>
    <n v="41.849999999999994"/>
    <n v="5"/>
    <n v="0"/>
    <n v="10.880999999999998"/>
  </r>
  <r>
    <n v="1266"/>
    <x v="593"/>
    <x v="3"/>
    <x v="264"/>
    <d v="2014-09-08T00:00:00"/>
    <s v="Standard Class"/>
    <s v="PF-19225"/>
    <s v="Phillip Flathmann"/>
    <x v="0"/>
    <s v="United States"/>
    <x v="8"/>
    <x v="1"/>
    <n v="94122"/>
    <x v="1"/>
    <s v="OFF-AR-10000422"/>
    <x v="1"/>
    <x v="6"/>
    <s v="Pencil and Crayon Sharpener"/>
    <n v="6.57"/>
    <n v="3"/>
    <n v="0"/>
    <n v="1.7738999999999998"/>
  </r>
  <r>
    <n v="1267"/>
    <x v="594"/>
    <x v="2"/>
    <x v="163"/>
    <d v="2011-12-29T00:00:00"/>
    <s v="Standard Class"/>
    <s v="JC-16105"/>
    <s v="Julie Creighton"/>
    <x v="1"/>
    <s v="United States"/>
    <x v="1"/>
    <x v="1"/>
    <n v="90045"/>
    <x v="1"/>
    <s v="OFF-ST-10003306"/>
    <x v="1"/>
    <x v="4"/>
    <s v="Letter Size Cart"/>
    <n v="142.86000000000001"/>
    <n v="1"/>
    <n v="0"/>
    <n v="41.429399999999987"/>
  </r>
  <r>
    <n v="1268"/>
    <x v="594"/>
    <x v="2"/>
    <x v="163"/>
    <d v="2011-12-29T00:00:00"/>
    <s v="Standard Class"/>
    <s v="JC-16105"/>
    <s v="Julie Creighton"/>
    <x v="1"/>
    <s v="United States"/>
    <x v="1"/>
    <x v="1"/>
    <n v="90045"/>
    <x v="1"/>
    <s v="FUR-CH-10001146"/>
    <x v="0"/>
    <x v="1"/>
    <s v="Global Value Mid-Back Manager's Chair, Gray"/>
    <n v="292.27200000000005"/>
    <n v="6"/>
    <n v="0.2"/>
    <n v="18.266999999999967"/>
  </r>
  <r>
    <n v="1269"/>
    <x v="595"/>
    <x v="3"/>
    <x v="397"/>
    <d v="2014-09-28T00:00:00"/>
    <s v="Standard Class"/>
    <s v="BG-11695"/>
    <s v="Brooke Gillingham"/>
    <x v="1"/>
    <s v="United States"/>
    <x v="103"/>
    <x v="22"/>
    <n v="80027"/>
    <x v="1"/>
    <s v="FUR-FU-10000246"/>
    <x v="0"/>
    <x v="5"/>
    <s v="Aluminum Document Frame"/>
    <n v="29.328000000000003"/>
    <n v="3"/>
    <n v="0.2"/>
    <n v="3.665999999999995"/>
  </r>
  <r>
    <n v="1270"/>
    <x v="596"/>
    <x v="3"/>
    <x v="400"/>
    <d v="2014-06-09T00:00:00"/>
    <s v="Standard Class"/>
    <s v="DC-12850"/>
    <s v="Dan Campbell"/>
    <x v="0"/>
    <s v="United States"/>
    <x v="159"/>
    <x v="19"/>
    <n v="35630"/>
    <x v="0"/>
    <s v="OFF-PA-10002870"/>
    <x v="1"/>
    <x v="10"/>
    <s v="Ampad Phone Message Book, Recycled, 400 Message Capacity, 5 ¾” x 11”"/>
    <n v="12.48"/>
    <n v="2"/>
    <n v="0"/>
    <n v="5.6159999999999997"/>
  </r>
  <r>
    <n v="1271"/>
    <x v="597"/>
    <x v="0"/>
    <x v="438"/>
    <d v="2013-04-27T00:00:00"/>
    <s v="Standard Class"/>
    <s v="SP-20545"/>
    <s v="Sibella Parks"/>
    <x v="1"/>
    <s v="United States"/>
    <x v="22"/>
    <x v="10"/>
    <n v="60623"/>
    <x v="2"/>
    <s v="OFF-ST-10000563"/>
    <x v="1"/>
    <x v="4"/>
    <s v="Fellowes Bankers Box Stor/Drawer Steel Plus"/>
    <n v="102.33600000000001"/>
    <n v="4"/>
    <n v="0.2"/>
    <n v="-12.792000000000002"/>
  </r>
  <r>
    <n v="1272"/>
    <x v="597"/>
    <x v="0"/>
    <x v="438"/>
    <d v="2013-04-27T00:00:00"/>
    <s v="Standard Class"/>
    <s v="SP-20545"/>
    <s v="Sibella Parks"/>
    <x v="1"/>
    <s v="United States"/>
    <x v="22"/>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x v="22"/>
    <x v="10"/>
    <n v="60623"/>
    <x v="2"/>
    <s v="OFF-BI-10002854"/>
    <x v="1"/>
    <x v="8"/>
    <s v="Performers Binder/Pad Holder, Black"/>
    <n v="44.847999999999992"/>
    <n v="8"/>
    <n v="0.8"/>
    <n v="-67.27200000000002"/>
  </r>
  <r>
    <n v="1274"/>
    <x v="598"/>
    <x v="0"/>
    <x v="439"/>
    <d v="2013-05-27T00:00:00"/>
    <s v="Same Day"/>
    <s v="MS-17710"/>
    <s v="Maurice Satty"/>
    <x v="0"/>
    <s v="United States"/>
    <x v="5"/>
    <x v="5"/>
    <n v="76106"/>
    <x v="2"/>
    <s v="OFF-PA-10004621"/>
    <x v="1"/>
    <x v="10"/>
    <s v="Xerox 212"/>
    <n v="10.368000000000002"/>
    <n v="2"/>
    <n v="0.2"/>
    <n v="3.6288"/>
  </r>
  <r>
    <n v="1275"/>
    <x v="598"/>
    <x v="0"/>
    <x v="439"/>
    <d v="2013-05-27T00:00:00"/>
    <s v="Same Day"/>
    <s v="MS-17710"/>
    <s v="Maurice Satty"/>
    <x v="0"/>
    <s v="United States"/>
    <x v="5"/>
    <x v="5"/>
    <n v="76106"/>
    <x v="2"/>
    <s v="FUR-CH-10001973"/>
    <x v="0"/>
    <x v="1"/>
    <s v="Office Star Flex Back Scooter Chair with White Frame"/>
    <n v="388.42999999999995"/>
    <n v="5"/>
    <n v="0.3"/>
    <n v="-88.783999999999978"/>
  </r>
  <r>
    <n v="1276"/>
    <x v="598"/>
    <x v="0"/>
    <x v="439"/>
    <d v="2013-05-27T00:00:00"/>
    <s v="Same Day"/>
    <s v="MS-17710"/>
    <s v="Maurice Satty"/>
    <x v="0"/>
    <s v="United States"/>
    <x v="5"/>
    <x v="5"/>
    <n v="76106"/>
    <x v="2"/>
    <s v="OFF-PA-10004040"/>
    <x v="1"/>
    <x v="10"/>
    <s v="Universal Premium White Copier/Laser Paper (20Lb. and 87 Bright)"/>
    <n v="14.352000000000002"/>
    <n v="3"/>
    <n v="0.2"/>
    <n v="5.2026000000000003"/>
  </r>
  <r>
    <n v="1277"/>
    <x v="598"/>
    <x v="0"/>
    <x v="439"/>
    <d v="2013-05-27T00:00:00"/>
    <s v="Same Day"/>
    <s v="MS-17710"/>
    <s v="Maurice Satty"/>
    <x v="0"/>
    <s v="United States"/>
    <x v="5"/>
    <x v="5"/>
    <n v="76106"/>
    <x v="2"/>
    <s v="TEC-AC-10000580"/>
    <x v="2"/>
    <x v="11"/>
    <s v="Logitech G13 Programmable Gameboard with LCD Display"/>
    <n v="63.991999999999997"/>
    <n v="1"/>
    <n v="0.2"/>
    <n v="-7.1990999999999961"/>
  </r>
  <r>
    <n v="1278"/>
    <x v="599"/>
    <x v="0"/>
    <x v="440"/>
    <d v="2013-05-08T00:00:00"/>
    <s v="Standard Class"/>
    <s v="BD-11770"/>
    <s v="Bryan Davis"/>
    <x v="0"/>
    <s v="United States"/>
    <x v="12"/>
    <x v="5"/>
    <n v="77070"/>
    <x v="2"/>
    <s v="OFF-AR-10004022"/>
    <x v="1"/>
    <x v="6"/>
    <s v="Panasonic KP-380BK Classic Electric Pencil Sharpener"/>
    <n v="86.352000000000004"/>
    <n v="3"/>
    <n v="0.2"/>
    <n v="5.3969999999999914"/>
  </r>
  <r>
    <n v="1279"/>
    <x v="600"/>
    <x v="2"/>
    <x v="78"/>
    <d v="2011-09-11T00:00:00"/>
    <s v="First Class"/>
    <s v="KC-16255"/>
    <s v="Karen Carlisle"/>
    <x v="1"/>
    <s v="United States"/>
    <x v="203"/>
    <x v="32"/>
    <n v="31204"/>
    <x v="0"/>
    <s v="TEC-AC-10004209"/>
    <x v="2"/>
    <x v="11"/>
    <s v="Memorex Froggy Flash Drive 4 GB"/>
    <n v="32.97"/>
    <n v="3"/>
    <n v="0"/>
    <n v="12.8583"/>
  </r>
  <r>
    <n v="1280"/>
    <x v="600"/>
    <x v="2"/>
    <x v="78"/>
    <d v="2011-09-11T00:00:00"/>
    <s v="First Class"/>
    <s v="KC-16255"/>
    <s v="Karen Carlisle"/>
    <x v="1"/>
    <s v="United States"/>
    <x v="203"/>
    <x v="32"/>
    <n v="31204"/>
    <x v="0"/>
    <s v="TEC-AC-10000023"/>
    <x v="2"/>
    <x v="11"/>
    <s v="Maxell 74 Minute CD-R Spindle, 50/Pack"/>
    <n v="83.88"/>
    <n v="4"/>
    <n v="0"/>
    <n v="30.196799999999996"/>
  </r>
  <r>
    <n v="1281"/>
    <x v="601"/>
    <x v="0"/>
    <x v="64"/>
    <d v="2013-09-07T00:00:00"/>
    <s v="First Class"/>
    <s v="TR-21325"/>
    <s v="Toby Ritter"/>
    <x v="0"/>
    <s v="United States"/>
    <x v="204"/>
    <x v="23"/>
    <n v="52402"/>
    <x v="2"/>
    <s v="TEC-PH-10003505"/>
    <x v="2"/>
    <x v="7"/>
    <s v="Geemarc AmpliPOWER60"/>
    <n v="278.39999999999998"/>
    <n v="3"/>
    <n v="0"/>
    <n v="80.735999999999976"/>
  </r>
  <r>
    <n v="1282"/>
    <x v="602"/>
    <x v="3"/>
    <x v="359"/>
    <d v="2014-04-12T00:00:00"/>
    <s v="First Class"/>
    <s v="SA-20830"/>
    <s v="Sue Ann Reed"/>
    <x v="0"/>
    <s v="United States"/>
    <x v="108"/>
    <x v="2"/>
    <n v="32216"/>
    <x v="0"/>
    <s v="OFF-LA-10000121"/>
    <x v="1"/>
    <x v="2"/>
    <s v="Avery 48"/>
    <n v="15.120000000000001"/>
    <n v="3"/>
    <n v="0.2"/>
    <n v="4.9139999999999988"/>
  </r>
  <r>
    <n v="1283"/>
    <x v="602"/>
    <x v="3"/>
    <x v="359"/>
    <d v="2014-04-12T00:00:00"/>
    <s v="First Class"/>
    <s v="SA-20830"/>
    <s v="Sue Ann Reed"/>
    <x v="0"/>
    <s v="United States"/>
    <x v="108"/>
    <x v="2"/>
    <n v="32216"/>
    <x v="0"/>
    <s v="OFF-BI-10002026"/>
    <x v="1"/>
    <x v="8"/>
    <s v="Avery Arch Ring Binders"/>
    <n v="17.430000000000003"/>
    <n v="1"/>
    <n v="0.7"/>
    <n v="-13.363000000000003"/>
  </r>
  <r>
    <n v="1284"/>
    <x v="602"/>
    <x v="3"/>
    <x v="359"/>
    <d v="2014-04-12T00:00:00"/>
    <s v="First Class"/>
    <s v="SA-20830"/>
    <s v="Sue Ann Reed"/>
    <x v="0"/>
    <s v="United States"/>
    <x v="108"/>
    <x v="2"/>
    <n v="32216"/>
    <x v="0"/>
    <s v="OFF-PA-10000994"/>
    <x v="1"/>
    <x v="10"/>
    <s v="Xerox 1915"/>
    <n v="251.64"/>
    <n v="3"/>
    <n v="0.2"/>
    <n v="88.073999999999984"/>
  </r>
  <r>
    <n v="1285"/>
    <x v="603"/>
    <x v="1"/>
    <x v="401"/>
    <d v="2012-12-12T00:00:00"/>
    <s v="Standard Class"/>
    <s v="KW-16435"/>
    <s v="Katrina Willman"/>
    <x v="0"/>
    <s v="United States"/>
    <x v="89"/>
    <x v="5"/>
    <n v="78745"/>
    <x v="2"/>
    <s v="OFF-BI-10002813"/>
    <x v="1"/>
    <x v="8"/>
    <s v="Avery Reinforcements for Hole-Punch Pages"/>
    <n v="2.7719999999999994"/>
    <n v="7"/>
    <n v="0.8"/>
    <n v="-4.8510000000000009"/>
  </r>
  <r>
    <n v="1286"/>
    <x v="604"/>
    <x v="0"/>
    <x v="190"/>
    <d v="2013-07-04T00:00:00"/>
    <s v="Standard Class"/>
    <s v="GM-14500"/>
    <s v="Gene McClure"/>
    <x v="0"/>
    <s v="United States"/>
    <x v="205"/>
    <x v="34"/>
    <n v="2908"/>
    <x v="3"/>
    <s v="OFF-ST-10000617"/>
    <x v="1"/>
    <x v="4"/>
    <s v="Woodgrain Magazine Files by Perma"/>
    <n v="14.9"/>
    <n v="5"/>
    <n v="0"/>
    <n v="1.0429999999999984"/>
  </r>
  <r>
    <n v="1287"/>
    <x v="605"/>
    <x v="1"/>
    <x v="433"/>
    <d v="2012-07-08T00:00:00"/>
    <s v="Standard Class"/>
    <s v="AD-10180"/>
    <s v="Alan Dominguez"/>
    <x v="2"/>
    <s v="United States"/>
    <x v="20"/>
    <x v="15"/>
    <n v="10035"/>
    <x v="3"/>
    <s v="OFF-AR-10004817"/>
    <x v="1"/>
    <x v="6"/>
    <s v="Colorific Watercolor Pencils"/>
    <n v="15.48"/>
    <n v="3"/>
    <n v="0"/>
    <n v="4.4891999999999985"/>
  </r>
  <r>
    <n v="1288"/>
    <x v="606"/>
    <x v="0"/>
    <x v="441"/>
    <d v="2013-11-27T00:00:00"/>
    <s v="Standard Class"/>
    <s v="TB-21355"/>
    <s v="Todd Boyes"/>
    <x v="1"/>
    <s v="United States"/>
    <x v="20"/>
    <x v="15"/>
    <n v="10009"/>
    <x v="3"/>
    <s v="FUR-FU-10000397"/>
    <x v="0"/>
    <x v="5"/>
    <s v="Luxo Economy Swing Arm Lamp"/>
    <n v="39.880000000000003"/>
    <n v="2"/>
    <n v="0"/>
    <n v="11.166400000000003"/>
  </r>
  <r>
    <n v="1289"/>
    <x v="606"/>
    <x v="0"/>
    <x v="441"/>
    <d v="2013-11-27T00:00:00"/>
    <s v="Standard Class"/>
    <s v="TB-21355"/>
    <s v="Todd Boyes"/>
    <x v="1"/>
    <s v="United States"/>
    <x v="20"/>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x v="20"/>
    <x v="15"/>
    <n v="10009"/>
    <x v="3"/>
    <s v="OFF-AR-10001860"/>
    <x v="1"/>
    <x v="6"/>
    <s v="BIC Liqua Brite Liner"/>
    <n v="20.82"/>
    <n v="3"/>
    <n v="0"/>
    <n v="7.4952000000000005"/>
  </r>
  <r>
    <n v="1291"/>
    <x v="607"/>
    <x v="0"/>
    <x v="338"/>
    <d v="2013-11-13T00:00:00"/>
    <s v="First Class"/>
    <s v="CC-12430"/>
    <s v="Chuck Clark"/>
    <x v="2"/>
    <s v="United States"/>
    <x v="8"/>
    <x v="1"/>
    <n v="94122"/>
    <x v="1"/>
    <s v="OFF-BI-10004970"/>
    <x v="1"/>
    <x v="8"/>
    <s v="ACCOHIDE 3-Ring Binder, Blue, 1&quot;"/>
    <n v="13.216000000000001"/>
    <n v="4"/>
    <n v="0.2"/>
    <n v="4.4603999999999999"/>
  </r>
  <r>
    <n v="1292"/>
    <x v="607"/>
    <x v="0"/>
    <x v="338"/>
    <d v="2013-11-13T00:00:00"/>
    <s v="First Class"/>
    <s v="CC-12430"/>
    <s v="Chuck Clark"/>
    <x v="2"/>
    <s v="United States"/>
    <x v="8"/>
    <x v="1"/>
    <n v="94122"/>
    <x v="1"/>
    <s v="OFF-PA-10003172"/>
    <x v="1"/>
    <x v="10"/>
    <s v="Xerox 1996"/>
    <n v="32.400000000000006"/>
    <n v="5"/>
    <n v="0"/>
    <n v="15.552000000000001"/>
  </r>
  <r>
    <n v="1293"/>
    <x v="608"/>
    <x v="1"/>
    <x v="375"/>
    <d v="2012-09-01T00:00:00"/>
    <s v="Standard Class"/>
    <s v="PF-19165"/>
    <s v="Philip Fox"/>
    <x v="0"/>
    <s v="United States"/>
    <x v="70"/>
    <x v="1"/>
    <n v="92105"/>
    <x v="1"/>
    <s v="OFF-SU-10001218"/>
    <x v="1"/>
    <x v="14"/>
    <s v="Fiskars Softgrip Scissors"/>
    <n v="32.94"/>
    <n v="3"/>
    <n v="0"/>
    <n v="9.2232000000000021"/>
  </r>
  <r>
    <n v="1294"/>
    <x v="608"/>
    <x v="1"/>
    <x v="375"/>
    <d v="2012-09-01T00:00:00"/>
    <s v="Standard Class"/>
    <s v="PF-19165"/>
    <s v="Philip Fox"/>
    <x v="0"/>
    <s v="United States"/>
    <x v="70"/>
    <x v="1"/>
    <n v="92105"/>
    <x v="1"/>
    <s v="OFF-PA-10002968"/>
    <x v="1"/>
    <x v="10"/>
    <s v="Xerox 1973"/>
    <n v="114.2"/>
    <n v="5"/>
    <n v="0"/>
    <n v="52.531999999999996"/>
  </r>
  <r>
    <n v="1295"/>
    <x v="608"/>
    <x v="1"/>
    <x v="375"/>
    <d v="2012-09-01T00:00:00"/>
    <s v="Standard Class"/>
    <s v="PF-19165"/>
    <s v="Philip Fox"/>
    <x v="0"/>
    <s v="United States"/>
    <x v="70"/>
    <x v="1"/>
    <n v="92105"/>
    <x v="1"/>
    <s v="OFF-LA-10000134"/>
    <x v="1"/>
    <x v="2"/>
    <s v="Avery 511"/>
    <n v="3.08"/>
    <n v="1"/>
    <n v="0"/>
    <n v="1.4783999999999999"/>
  </r>
  <r>
    <n v="1296"/>
    <x v="609"/>
    <x v="1"/>
    <x v="442"/>
    <d v="2012-05-29T00:00:00"/>
    <s v="Standard Class"/>
    <s v="JH-16180"/>
    <s v="Justin Hirsh"/>
    <x v="0"/>
    <s v="United States"/>
    <x v="206"/>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x v="54"/>
    <x v="1"/>
    <n v="94533"/>
    <x v="1"/>
    <s v="OFF-BI-10002103"/>
    <x v="1"/>
    <x v="8"/>
    <s v="Cardinal Slant-D Ring Binder, Heavy Gauge Vinyl"/>
    <n v="13.904"/>
    <n v="2"/>
    <n v="0.2"/>
    <n v="4.5187999999999997"/>
  </r>
  <r>
    <n v="1298"/>
    <x v="610"/>
    <x v="3"/>
    <x v="247"/>
    <d v="2015-01-04T00:00:00"/>
    <s v="Standard Class"/>
    <s v="EB-13975"/>
    <s v="Erica Bern"/>
    <x v="1"/>
    <s v="United States"/>
    <x v="54"/>
    <x v="1"/>
    <n v="94533"/>
    <x v="1"/>
    <s v="OFF-BI-10004632"/>
    <x v="1"/>
    <x v="8"/>
    <s v="GBC Binding covers"/>
    <n v="20.72"/>
    <n v="2"/>
    <n v="0.2"/>
    <n v="6.4749999999999979"/>
  </r>
  <r>
    <n v="1299"/>
    <x v="611"/>
    <x v="0"/>
    <x v="16"/>
    <d v="2013-12-13T00:00:00"/>
    <s v="Second Class"/>
    <s v="QJ-19255"/>
    <s v="Quincy Jones"/>
    <x v="1"/>
    <s v="United States"/>
    <x v="33"/>
    <x v="11"/>
    <n v="55106"/>
    <x v="2"/>
    <s v="TEC-PH-10003555"/>
    <x v="2"/>
    <x v="7"/>
    <s v="Motorola HK250 Universal Bluetooth Headset"/>
    <n v="114.94999999999999"/>
    <n v="5"/>
    <n v="0"/>
    <n v="2.2990000000000066"/>
  </r>
  <r>
    <n v="1300"/>
    <x v="612"/>
    <x v="1"/>
    <x v="242"/>
    <d v="2012-10-07T00:00:00"/>
    <s v="First Class"/>
    <s v="AA-10315"/>
    <s v="Alex Avila"/>
    <x v="0"/>
    <s v="United States"/>
    <x v="8"/>
    <x v="1"/>
    <n v="94109"/>
    <x v="1"/>
    <s v="OFF-ST-10001590"/>
    <x v="1"/>
    <x v="4"/>
    <s v="Tenex Personal Project File with Scoop Front Design, Black"/>
    <n v="26.96"/>
    <n v="2"/>
    <n v="0"/>
    <n v="7.0095999999999989"/>
  </r>
  <r>
    <n v="1301"/>
    <x v="613"/>
    <x v="0"/>
    <x v="443"/>
    <d v="2013-12-26T00:00:00"/>
    <s v="Second Class"/>
    <s v="LC-17140"/>
    <s v="Logan Currie"/>
    <x v="0"/>
    <s v="United States"/>
    <x v="24"/>
    <x v="17"/>
    <n v="22153"/>
    <x v="0"/>
    <s v="FUR-FU-10003664"/>
    <x v="0"/>
    <x v="5"/>
    <s v="Electrix Architect's Clamp-On Swing Arm Lamp, Black"/>
    <n v="572.76"/>
    <n v="6"/>
    <n v="0"/>
    <n v="166.10039999999995"/>
  </r>
  <r>
    <n v="1302"/>
    <x v="613"/>
    <x v="0"/>
    <x v="443"/>
    <d v="2013-12-26T00:00:00"/>
    <s v="Second Class"/>
    <s v="LC-17140"/>
    <s v="Logan Currie"/>
    <x v="0"/>
    <s v="United States"/>
    <x v="24"/>
    <x v="17"/>
    <n v="22153"/>
    <x v="0"/>
    <s v="FUR-FU-10003664"/>
    <x v="0"/>
    <x v="5"/>
    <s v="Electrix Architect's Clamp-On Swing Arm Lamp, Black"/>
    <n v="286.38"/>
    <n v="3"/>
    <n v="0"/>
    <n v="83.050199999999975"/>
  </r>
  <r>
    <n v="1303"/>
    <x v="614"/>
    <x v="1"/>
    <x v="444"/>
    <d v="2012-09-24T00:00:00"/>
    <s v="Second Class"/>
    <s v="TC-21535"/>
    <s v="Tracy Collins"/>
    <x v="2"/>
    <s v="United States"/>
    <x v="81"/>
    <x v="17"/>
    <n v="22204"/>
    <x v="0"/>
    <s v="FUR-BO-10003433"/>
    <x v="0"/>
    <x v="0"/>
    <s v="Sauder Cornerstone Collection Library"/>
    <n v="61.96"/>
    <n v="2"/>
    <n v="0"/>
    <n v="4.3371999999999957"/>
  </r>
  <r>
    <n v="1304"/>
    <x v="615"/>
    <x v="3"/>
    <x v="445"/>
    <d v="2014-07-08T00:00:00"/>
    <s v="Standard Class"/>
    <s v="CS-12460"/>
    <s v="Chuck Sachs"/>
    <x v="0"/>
    <s v="United States"/>
    <x v="38"/>
    <x v="32"/>
    <n v="31907"/>
    <x v="0"/>
    <s v="FUR-FU-10002554"/>
    <x v="0"/>
    <x v="5"/>
    <s v="Westinghouse Floor Lamp with Metal Mesh Shade, Black"/>
    <n v="23.99"/>
    <n v="1"/>
    <n v="0"/>
    <n v="5.5176999999999978"/>
  </r>
  <r>
    <n v="1305"/>
    <x v="615"/>
    <x v="3"/>
    <x v="445"/>
    <d v="2014-07-08T00:00:00"/>
    <s v="Standard Class"/>
    <s v="CS-12460"/>
    <s v="Chuck Sachs"/>
    <x v="0"/>
    <s v="United States"/>
    <x v="38"/>
    <x v="32"/>
    <n v="31907"/>
    <x v="0"/>
    <s v="TEC-PH-10001557"/>
    <x v="2"/>
    <x v="7"/>
    <s v="Pyle PMP37LED"/>
    <n v="287.96999999999997"/>
    <n v="3"/>
    <n v="0"/>
    <n v="77.751899999999992"/>
  </r>
  <r>
    <n v="1306"/>
    <x v="616"/>
    <x v="0"/>
    <x v="216"/>
    <d v="2013-07-17T00:00:00"/>
    <s v="Second Class"/>
    <s v="BM-11785"/>
    <s v="Bryan Mills"/>
    <x v="0"/>
    <s v="United States"/>
    <x v="12"/>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x v="45"/>
    <x v="1"/>
    <n v="91104"/>
    <x v="1"/>
    <s v="OFF-PA-10002986"/>
    <x v="1"/>
    <x v="10"/>
    <s v="Xerox 1898"/>
    <n v="46.76"/>
    <n v="7"/>
    <n v="0"/>
    <n v="22.444800000000001"/>
  </r>
  <r>
    <n v="1308"/>
    <x v="617"/>
    <x v="0"/>
    <x v="23"/>
    <d v="2013-06-22T00:00:00"/>
    <s v="First Class"/>
    <s v="RC-19825"/>
    <s v="Roy Collins"/>
    <x v="0"/>
    <s v="United States"/>
    <x v="45"/>
    <x v="1"/>
    <n v="91104"/>
    <x v="1"/>
    <s v="OFF-BI-10000320"/>
    <x v="1"/>
    <x v="8"/>
    <s v="GBC Plastic Binding Combs"/>
    <n v="17.712"/>
    <n v="3"/>
    <n v="0.2"/>
    <n v="6.4206000000000012"/>
  </r>
  <r>
    <n v="1309"/>
    <x v="617"/>
    <x v="0"/>
    <x v="23"/>
    <d v="2013-06-22T00:00:00"/>
    <s v="First Class"/>
    <s v="RC-19825"/>
    <s v="Roy Collins"/>
    <x v="0"/>
    <s v="United States"/>
    <x v="45"/>
    <x v="1"/>
    <n v="91104"/>
    <x v="1"/>
    <s v="OFF-AP-10003971"/>
    <x v="1"/>
    <x v="9"/>
    <s v="Belkin 6 Outlet Metallic Surge Strip"/>
    <n v="21.78"/>
    <n v="2"/>
    <n v="0"/>
    <n v="5.6628000000000007"/>
  </r>
  <r>
    <n v="1310"/>
    <x v="617"/>
    <x v="0"/>
    <x v="23"/>
    <d v="2013-06-22T00:00:00"/>
    <s v="First Class"/>
    <s v="RC-19825"/>
    <s v="Roy Collins"/>
    <x v="0"/>
    <s v="United States"/>
    <x v="45"/>
    <x v="1"/>
    <n v="91104"/>
    <x v="1"/>
    <s v="OFF-ST-10001469"/>
    <x v="1"/>
    <x v="4"/>
    <s v="Fellowes Bankers Box Recycled Super Stor/Drawer"/>
    <n v="161.94"/>
    <n v="3"/>
    <n v="0"/>
    <n v="9.716399999999993"/>
  </r>
  <r>
    <n v="1311"/>
    <x v="617"/>
    <x v="0"/>
    <x v="23"/>
    <d v="2013-06-22T00:00:00"/>
    <s v="First Class"/>
    <s v="RC-19825"/>
    <s v="Roy Collins"/>
    <x v="0"/>
    <s v="United States"/>
    <x v="45"/>
    <x v="1"/>
    <n v="91104"/>
    <x v="1"/>
    <s v="FUR-CH-10003846"/>
    <x v="0"/>
    <x v="1"/>
    <s v="Hon Valutask Swivel Chairs"/>
    <n v="161.56800000000001"/>
    <n v="2"/>
    <n v="0.2"/>
    <n v="-8.0783999999999949"/>
  </r>
  <r>
    <n v="1312"/>
    <x v="618"/>
    <x v="0"/>
    <x v="10"/>
    <d v="2013-12-14T00:00:00"/>
    <s v="Standard Class"/>
    <s v="FM-14380"/>
    <s v="Fred McMath"/>
    <x v="0"/>
    <s v="United States"/>
    <x v="104"/>
    <x v="31"/>
    <n v="1841"/>
    <x v="3"/>
    <s v="OFF-LA-10001404"/>
    <x v="1"/>
    <x v="2"/>
    <s v="Avery 517"/>
    <n v="3.69"/>
    <n v="1"/>
    <n v="0"/>
    <n v="1.7343"/>
  </r>
  <r>
    <n v="1313"/>
    <x v="618"/>
    <x v="0"/>
    <x v="10"/>
    <d v="2013-12-14T00:00:00"/>
    <s v="Standard Class"/>
    <s v="FM-14380"/>
    <s v="Fred McMath"/>
    <x v="0"/>
    <s v="United States"/>
    <x v="104"/>
    <x v="31"/>
    <n v="1841"/>
    <x v="3"/>
    <s v="OFF-LA-10001474"/>
    <x v="1"/>
    <x v="2"/>
    <s v="Avery 477"/>
    <n v="122.12"/>
    <n v="4"/>
    <n v="0"/>
    <n v="56.175200000000004"/>
  </r>
  <r>
    <n v="1314"/>
    <x v="619"/>
    <x v="0"/>
    <x v="446"/>
    <d v="2013-10-02T00:00:00"/>
    <s v="Standard Class"/>
    <s v="PK-19075"/>
    <s v="Pete Kriz"/>
    <x v="0"/>
    <s v="United States"/>
    <x v="38"/>
    <x v="24"/>
    <n v="43229"/>
    <x v="3"/>
    <s v="FUR-CH-10003199"/>
    <x v="0"/>
    <x v="1"/>
    <s v="Office Star - Contemporary Task Swivel Chair"/>
    <n v="155.37199999999999"/>
    <n v="2"/>
    <n v="0.3"/>
    <n v="-13.317599999999999"/>
  </r>
  <r>
    <n v="1315"/>
    <x v="620"/>
    <x v="0"/>
    <x v="122"/>
    <d v="2013-12-24T00:00:00"/>
    <s v="Standard Class"/>
    <s v="HG-14965"/>
    <s v="Henry Goldwyn"/>
    <x v="1"/>
    <s v="United States"/>
    <x v="1"/>
    <x v="1"/>
    <n v="90032"/>
    <x v="1"/>
    <s v="OFF-PA-10003072"/>
    <x v="1"/>
    <x v="10"/>
    <s v="Eureka Recycled Copy Paper 8 1/2&quot; x 11&quot;, Ream"/>
    <n v="38.880000000000003"/>
    <n v="6"/>
    <n v="0"/>
    <n v="18.662400000000002"/>
  </r>
  <r>
    <n v="1316"/>
    <x v="620"/>
    <x v="0"/>
    <x v="122"/>
    <d v="2013-12-24T00:00:00"/>
    <s v="Standard Class"/>
    <s v="HG-14965"/>
    <s v="Henry Goldwyn"/>
    <x v="1"/>
    <s v="United States"/>
    <x v="1"/>
    <x v="1"/>
    <n v="90032"/>
    <x v="1"/>
    <s v="FUR-FU-10004960"/>
    <x v="0"/>
    <x v="5"/>
    <s v="Seth Thomas 12&quot; Clock w/ Goldtone Case"/>
    <n v="183.84"/>
    <n v="8"/>
    <n v="0"/>
    <n v="62.505600000000001"/>
  </r>
  <r>
    <n v="1317"/>
    <x v="620"/>
    <x v="0"/>
    <x v="122"/>
    <d v="2013-12-24T00:00:00"/>
    <s v="Standard Class"/>
    <s v="HG-14965"/>
    <s v="Henry Goldwyn"/>
    <x v="1"/>
    <s v="United States"/>
    <x v="1"/>
    <x v="1"/>
    <n v="90032"/>
    <x v="1"/>
    <s v="OFF-SU-10003505"/>
    <x v="1"/>
    <x v="14"/>
    <s v="Premier Electric Letter Opener"/>
    <n v="579.29999999999995"/>
    <n v="5"/>
    <n v="0"/>
    <n v="28.964999999999961"/>
  </r>
  <r>
    <n v="1318"/>
    <x v="621"/>
    <x v="3"/>
    <x v="389"/>
    <d v="2014-12-15T00:00:00"/>
    <s v="Standard Class"/>
    <s v="HA-14920"/>
    <s v="Helen Andreada"/>
    <x v="0"/>
    <s v="United States"/>
    <x v="10"/>
    <x v="9"/>
    <n v="19120"/>
    <x v="3"/>
    <s v="TEC-AC-10003116"/>
    <x v="2"/>
    <x v="11"/>
    <s v="Memorex Froggy Flash Drive 8 GB"/>
    <n v="14.200000000000001"/>
    <n v="1"/>
    <n v="0.2"/>
    <n v="3.3724999999999992"/>
  </r>
  <r>
    <n v="1319"/>
    <x v="622"/>
    <x v="2"/>
    <x v="268"/>
    <d v="2011-07-05T00:00:00"/>
    <s v="Standard Class"/>
    <s v="LW-16825"/>
    <s v="Laurel Workman"/>
    <x v="1"/>
    <s v="United States"/>
    <x v="207"/>
    <x v="2"/>
    <n v="32725"/>
    <x v="0"/>
    <s v="TEC-PH-10004586"/>
    <x v="2"/>
    <x v="7"/>
    <s v="Wilson SignalBoost 841262 DB PRO Amplifier Kit"/>
    <n v="575.91999999999996"/>
    <n v="2"/>
    <n v="0.2"/>
    <n v="71.989999999999981"/>
  </r>
  <r>
    <n v="1320"/>
    <x v="622"/>
    <x v="2"/>
    <x v="268"/>
    <d v="2011-07-05T00:00:00"/>
    <s v="Standard Class"/>
    <s v="LW-16825"/>
    <s v="Laurel Workman"/>
    <x v="1"/>
    <s v="United States"/>
    <x v="207"/>
    <x v="2"/>
    <n v="32725"/>
    <x v="0"/>
    <s v="OFF-BI-10000546"/>
    <x v="1"/>
    <x v="8"/>
    <s v="Avery Durable Binders"/>
    <n v="5.1840000000000011"/>
    <n v="6"/>
    <n v="0.7"/>
    <n v="-3.6288"/>
  </r>
  <r>
    <n v="1321"/>
    <x v="623"/>
    <x v="3"/>
    <x v="447"/>
    <d v="2014-02-09T00:00:00"/>
    <s v="Standard Class"/>
    <s v="MC-17575"/>
    <s v="Matt Collins"/>
    <x v="0"/>
    <s v="United States"/>
    <x v="74"/>
    <x v="24"/>
    <n v="45231"/>
    <x v="3"/>
    <s v="OFF-BI-10002071"/>
    <x v="1"/>
    <x v="8"/>
    <s v="Fellowes Black Plastic Comb Bindings"/>
    <n v="5.2290000000000001"/>
    <n v="3"/>
    <n v="0.7"/>
    <n v="-4.1831999999999976"/>
  </r>
  <r>
    <n v="1322"/>
    <x v="623"/>
    <x v="3"/>
    <x v="447"/>
    <d v="2014-02-09T00:00:00"/>
    <s v="Standard Class"/>
    <s v="MC-17575"/>
    <s v="Matt Collins"/>
    <x v="0"/>
    <s v="United States"/>
    <x v="74"/>
    <x v="24"/>
    <n v="45231"/>
    <x v="3"/>
    <s v="OFF-ST-10001490"/>
    <x v="1"/>
    <x v="4"/>
    <s v="Hot File 7-Pocket, Floor Stand"/>
    <n v="285.55200000000002"/>
    <n v="2"/>
    <n v="0.2"/>
    <n v="35.69399999999996"/>
  </r>
  <r>
    <n v="1323"/>
    <x v="624"/>
    <x v="3"/>
    <x v="448"/>
    <d v="2014-03-09T00:00:00"/>
    <s v="Standard Class"/>
    <s v="LP-17095"/>
    <s v="Liz Preis"/>
    <x v="0"/>
    <s v="United States"/>
    <x v="208"/>
    <x v="0"/>
    <n v="42071"/>
    <x v="0"/>
    <s v="OFF-AP-10004859"/>
    <x v="1"/>
    <x v="9"/>
    <s v="Acco 6 Outlet Guardian Premium Surge Suppressor"/>
    <n v="72.8"/>
    <n v="5"/>
    <n v="0"/>
    <n v="19.656000000000002"/>
  </r>
  <r>
    <n v="1324"/>
    <x v="625"/>
    <x v="3"/>
    <x v="449"/>
    <d v="2014-10-11T00:00:00"/>
    <s v="First Class"/>
    <s v="EB-14170"/>
    <s v="Evan Bailliet"/>
    <x v="0"/>
    <s v="United States"/>
    <x v="40"/>
    <x v="3"/>
    <n v="28403"/>
    <x v="0"/>
    <s v="OFF-PA-10002659"/>
    <x v="1"/>
    <x v="10"/>
    <s v="Avoid Verbal Orders Carbonless Minifold Book"/>
    <n v="10.816000000000001"/>
    <n v="4"/>
    <n v="0.2"/>
    <n v="3.5151999999999988"/>
  </r>
  <r>
    <n v="1325"/>
    <x v="626"/>
    <x v="2"/>
    <x v="450"/>
    <d v="2011-10-03T00:00:00"/>
    <s v="Standard Class"/>
    <s v="GZ-14545"/>
    <s v="George Zrebassa"/>
    <x v="1"/>
    <s v="United States"/>
    <x v="104"/>
    <x v="31"/>
    <n v="1841"/>
    <x v="3"/>
    <s v="OFF-ST-10001321"/>
    <x v="1"/>
    <x v="4"/>
    <s v="Decoflex Hanging Personal Folder File, Blue"/>
    <n v="46.26"/>
    <n v="3"/>
    <n v="0"/>
    <n v="12.490200000000003"/>
  </r>
  <r>
    <n v="1326"/>
    <x v="627"/>
    <x v="2"/>
    <x v="279"/>
    <d v="2011-05-30T00:00:00"/>
    <s v="First Class"/>
    <s v="LE-16810"/>
    <s v="Laurel Elliston"/>
    <x v="0"/>
    <s v="United States"/>
    <x v="22"/>
    <x v="10"/>
    <n v="60653"/>
    <x v="2"/>
    <s v="OFF-BI-10004139"/>
    <x v="1"/>
    <x v="8"/>
    <s v="Fellowes Presentation Covers for Comb Binding Machines"/>
    <n v="17.459999999999997"/>
    <n v="6"/>
    <n v="0.8"/>
    <n v="-30.555000000000007"/>
  </r>
  <r>
    <n v="1327"/>
    <x v="628"/>
    <x v="1"/>
    <x v="451"/>
    <d v="2012-06-18T00:00:00"/>
    <s v="Standard Class"/>
    <s v="AD-10180"/>
    <s v="Alan Dominguez"/>
    <x v="2"/>
    <s v="United States"/>
    <x v="10"/>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x v="165"/>
    <x v="29"/>
    <n v="6360"/>
    <x v="3"/>
    <s v="OFF-PA-10004156"/>
    <x v="1"/>
    <x v="10"/>
    <s v="Xerox 188"/>
    <n v="11.34"/>
    <n v="1"/>
    <n v="0"/>
    <n v="5.5565999999999995"/>
  </r>
  <r>
    <n v="1329"/>
    <x v="630"/>
    <x v="3"/>
    <x v="453"/>
    <d v="2014-10-19T00:00:00"/>
    <s v="Second Class"/>
    <s v="FG-14260"/>
    <s v="Frank Gastineau"/>
    <x v="2"/>
    <s v="United States"/>
    <x v="8"/>
    <x v="1"/>
    <n v="94110"/>
    <x v="1"/>
    <s v="OFF-AR-10002818"/>
    <x v="1"/>
    <x v="6"/>
    <s v="Panasonic KP-310 Heavy-Duty Electric Pencil Sharpener"/>
    <n v="87.92"/>
    <n v="4"/>
    <n v="0"/>
    <n v="26.375999999999998"/>
  </r>
  <r>
    <n v="1330"/>
    <x v="631"/>
    <x v="0"/>
    <x v="454"/>
    <d v="2013-05-28T00:00:00"/>
    <s v="Standard Class"/>
    <s v="LD-17005"/>
    <s v="Lisa DeCherney"/>
    <x v="0"/>
    <s v="United States"/>
    <x v="8"/>
    <x v="1"/>
    <n v="94109"/>
    <x v="1"/>
    <s v="FUR-FU-10003691"/>
    <x v="0"/>
    <x v="5"/>
    <s v="Eldon Image Series Desk Accessories, Ebony"/>
    <n v="37.049999999999997"/>
    <n v="3"/>
    <n v="0"/>
    <n v="16.302"/>
  </r>
  <r>
    <n v="1331"/>
    <x v="632"/>
    <x v="3"/>
    <x v="455"/>
    <d v="2014-06-07T00:00:00"/>
    <s v="Standard Class"/>
    <s v="AB-10255"/>
    <s v="Alejandro Ballentine"/>
    <x v="2"/>
    <s v="United States"/>
    <x v="160"/>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x v="160"/>
    <x v="24"/>
    <n v="44052"/>
    <x v="3"/>
    <s v="OFF-ST-10004507"/>
    <x v="1"/>
    <x v="4"/>
    <s v="Advantus Rolling Storage Box"/>
    <n v="27.439999999999998"/>
    <n v="2"/>
    <n v="0.2"/>
    <n v="2.4009999999999998"/>
  </r>
  <r>
    <n v="1333"/>
    <x v="633"/>
    <x v="2"/>
    <x v="456"/>
    <d v="2011-02-22T00:00:00"/>
    <s v="Standard Class"/>
    <s v="MN-17935"/>
    <s v="Michael Nguyen"/>
    <x v="0"/>
    <s v="United States"/>
    <x v="61"/>
    <x v="5"/>
    <n v="75220"/>
    <x v="2"/>
    <s v="OFF-BI-10002012"/>
    <x v="1"/>
    <x v="8"/>
    <s v="Wilson Jones Easy Flow II Sheet Lifters"/>
    <n v="1.0799999999999998"/>
    <n v="3"/>
    <n v="0.8"/>
    <n v="-1.7280000000000002"/>
  </r>
  <r>
    <n v="1334"/>
    <x v="633"/>
    <x v="2"/>
    <x v="456"/>
    <d v="2011-02-22T00:00:00"/>
    <s v="Standard Class"/>
    <s v="MN-17935"/>
    <s v="Michael Nguyen"/>
    <x v="0"/>
    <s v="United States"/>
    <x v="61"/>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x v="1"/>
    <x v="1"/>
    <n v="90049"/>
    <x v="1"/>
    <s v="OFF-BI-10003684"/>
    <x v="1"/>
    <x v="8"/>
    <s v="Wilson Jones Legal Size Ring Binders"/>
    <n v="140.73599999999999"/>
    <n v="8"/>
    <n v="0.2"/>
    <n v="52.775999999999996"/>
  </r>
  <r>
    <n v="1336"/>
    <x v="635"/>
    <x v="0"/>
    <x v="458"/>
    <d v="2013-05-24T00:00:00"/>
    <s v="Standard Class"/>
    <s v="JR-15670"/>
    <s v="Jim Radford"/>
    <x v="0"/>
    <s v="United States"/>
    <x v="209"/>
    <x v="29"/>
    <n v="6457"/>
    <x v="3"/>
    <s v="OFF-ST-10002574"/>
    <x v="1"/>
    <x v="4"/>
    <s v="SAFCO Commercial Wire Shelving, Black"/>
    <n v="552.55999999999995"/>
    <n v="4"/>
    <n v="0"/>
    <n v="0"/>
  </r>
  <r>
    <n v="1337"/>
    <x v="636"/>
    <x v="3"/>
    <x v="459"/>
    <d v="2014-04-08T00:00:00"/>
    <s v="Standard Class"/>
    <s v="JF-15190"/>
    <s v="Jamie Frazer"/>
    <x v="0"/>
    <s v="United States"/>
    <x v="1"/>
    <x v="1"/>
    <n v="90008"/>
    <x v="1"/>
    <s v="FUR-FU-10003724"/>
    <x v="0"/>
    <x v="5"/>
    <s v="Westinghouse Clip-On Gooseneck Lamps"/>
    <n v="25.11"/>
    <n v="3"/>
    <n v="0"/>
    <n v="6.5285999999999991"/>
  </r>
  <r>
    <n v="1338"/>
    <x v="637"/>
    <x v="3"/>
    <x v="185"/>
    <d v="2014-04-03T00:00:00"/>
    <s v="Second Class"/>
    <s v="CM-12115"/>
    <s v="Chad McGuire"/>
    <x v="0"/>
    <s v="United States"/>
    <x v="20"/>
    <x v="15"/>
    <n v="10011"/>
    <x v="3"/>
    <s v="FUR-FU-10004018"/>
    <x v="0"/>
    <x v="5"/>
    <s v="Tensor Computer Mounted Lamp"/>
    <n v="29.78"/>
    <n v="2"/>
    <n v="0"/>
    <n v="8.0406000000000013"/>
  </r>
  <r>
    <n v="1339"/>
    <x v="637"/>
    <x v="3"/>
    <x v="185"/>
    <d v="2014-04-03T00:00:00"/>
    <s v="Second Class"/>
    <s v="CM-12115"/>
    <s v="Chad McGuire"/>
    <x v="0"/>
    <s v="United States"/>
    <x v="20"/>
    <x v="15"/>
    <n v="10011"/>
    <x v="3"/>
    <s v="TEC-PH-10002549"/>
    <x v="2"/>
    <x v="7"/>
    <s v="Polycom SoundPoint IP 450 VoIP phone"/>
    <n v="677.58"/>
    <n v="3"/>
    <n v="0"/>
    <n v="176.17080000000001"/>
  </r>
  <r>
    <n v="1340"/>
    <x v="637"/>
    <x v="3"/>
    <x v="185"/>
    <d v="2014-04-03T00:00:00"/>
    <s v="Second Class"/>
    <s v="CM-12115"/>
    <s v="Chad McGuire"/>
    <x v="0"/>
    <s v="United States"/>
    <x v="20"/>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x v="108"/>
    <x v="3"/>
    <n v="28540"/>
    <x v="0"/>
    <s v="TEC-MA-10002178"/>
    <x v="2"/>
    <x v="15"/>
    <s v="Cisco CP-7937G Unified IP Conference Station Phone"/>
    <n v="695.7"/>
    <n v="2"/>
    <n v="0.5"/>
    <n v="-27.827999999999975"/>
  </r>
  <r>
    <n v="1342"/>
    <x v="638"/>
    <x v="3"/>
    <x v="460"/>
    <d v="2014-01-05T00:00:00"/>
    <s v="First Class"/>
    <s v="AS-10045"/>
    <s v="Aaron Smayling"/>
    <x v="1"/>
    <s v="United States"/>
    <x v="108"/>
    <x v="3"/>
    <n v="28540"/>
    <x v="0"/>
    <s v="OFF-BI-10003694"/>
    <x v="1"/>
    <x v="8"/>
    <s v="Avery 3 1/2&quot; Diskette Storage Pages, 10/Pack"/>
    <n v="15.66"/>
    <n v="5"/>
    <n v="0.7"/>
    <n v="-12.527999999999995"/>
  </r>
  <r>
    <n v="1343"/>
    <x v="638"/>
    <x v="3"/>
    <x v="460"/>
    <d v="2014-01-05T00:00:00"/>
    <s v="First Class"/>
    <s v="AS-10045"/>
    <s v="Aaron Smayling"/>
    <x v="1"/>
    <s v="United States"/>
    <x v="108"/>
    <x v="3"/>
    <n v="28540"/>
    <x v="0"/>
    <s v="OFF-BI-10000474"/>
    <x v="1"/>
    <x v="8"/>
    <s v="Avery Recycled Flexi-View Covers for Binding Systems"/>
    <n v="28.854000000000006"/>
    <n v="6"/>
    <n v="0.7"/>
    <n v="-21.159599999999998"/>
  </r>
  <r>
    <n v="1344"/>
    <x v="639"/>
    <x v="1"/>
    <x v="71"/>
    <d v="2012-06-01T00:00:00"/>
    <s v="Standard Class"/>
    <s v="KB-16315"/>
    <s v="Karl Braun"/>
    <x v="0"/>
    <s v="United States"/>
    <x v="210"/>
    <x v="15"/>
    <n v="11520"/>
    <x v="3"/>
    <s v="OFF-AR-10000411"/>
    <x v="1"/>
    <x v="6"/>
    <s v="Boston 16701 Slimline Battery Pencil Sharpener"/>
    <n v="47.82"/>
    <n v="3"/>
    <n v="0"/>
    <n v="14.345999999999995"/>
  </r>
  <r>
    <n v="1345"/>
    <x v="639"/>
    <x v="1"/>
    <x v="71"/>
    <d v="2012-06-01T00:00:00"/>
    <s v="Standard Class"/>
    <s v="KB-16315"/>
    <s v="Karl Braun"/>
    <x v="0"/>
    <s v="United States"/>
    <x v="210"/>
    <x v="15"/>
    <n v="11520"/>
    <x v="3"/>
    <s v="OFF-LA-10000262"/>
    <x v="1"/>
    <x v="2"/>
    <s v="Avery 494"/>
    <n v="13.049999999999999"/>
    <n v="5"/>
    <n v="0"/>
    <n v="6.0029999999999992"/>
  </r>
  <r>
    <n v="1346"/>
    <x v="640"/>
    <x v="2"/>
    <x v="461"/>
    <d v="2011-03-24T00:00:00"/>
    <s v="Standard Class"/>
    <s v="BN-11515"/>
    <s v="Bradley Nguyen"/>
    <x v="0"/>
    <s v="United States"/>
    <x v="69"/>
    <x v="11"/>
    <n v="55044"/>
    <x v="2"/>
    <s v="OFF-AP-10001154"/>
    <x v="1"/>
    <x v="9"/>
    <s v="Bionaire Personal Warm Mist Humidifier/Vaporizer"/>
    <n v="93.78"/>
    <n v="2"/>
    <n v="0"/>
    <n v="36.574200000000005"/>
  </r>
  <r>
    <n v="1347"/>
    <x v="640"/>
    <x v="2"/>
    <x v="461"/>
    <d v="2011-03-24T00:00:00"/>
    <s v="Standard Class"/>
    <s v="BN-11515"/>
    <s v="Bradley Nguyen"/>
    <x v="0"/>
    <s v="United States"/>
    <x v="69"/>
    <x v="11"/>
    <n v="55044"/>
    <x v="2"/>
    <s v="OFF-PA-10000466"/>
    <x v="1"/>
    <x v="10"/>
    <s v="Memo Book, 100 Message Capacity, 5 3/8” x 11”"/>
    <n v="47.18"/>
    <n v="7"/>
    <n v="0"/>
    <n v="23.59"/>
  </r>
  <r>
    <n v="1348"/>
    <x v="640"/>
    <x v="2"/>
    <x v="461"/>
    <d v="2011-03-24T00:00:00"/>
    <s v="Standard Class"/>
    <s v="BN-11515"/>
    <s v="Bradley Nguyen"/>
    <x v="0"/>
    <s v="United States"/>
    <x v="69"/>
    <x v="11"/>
    <n v="55044"/>
    <x v="2"/>
    <s v="OFF-AR-10003829"/>
    <x v="1"/>
    <x v="6"/>
    <s v="Newell 35"/>
    <n v="19.68"/>
    <n v="6"/>
    <n v="0"/>
    <n v="5.7071999999999976"/>
  </r>
  <r>
    <n v="1349"/>
    <x v="640"/>
    <x v="2"/>
    <x v="461"/>
    <d v="2011-03-24T00:00:00"/>
    <s v="Standard Class"/>
    <s v="BN-11515"/>
    <s v="Bradley Nguyen"/>
    <x v="0"/>
    <s v="United States"/>
    <x v="69"/>
    <x v="11"/>
    <n v="55044"/>
    <x v="2"/>
    <s v="OFF-BI-10001758"/>
    <x v="1"/>
    <x v="8"/>
    <s v="Wilson Jones 14 Line Acrylic Coated Pressboard Data Binders"/>
    <n v="53.4"/>
    <n v="10"/>
    <n v="0"/>
    <n v="25.097999999999999"/>
  </r>
  <r>
    <n v="1350"/>
    <x v="640"/>
    <x v="2"/>
    <x v="461"/>
    <d v="2011-03-24T00:00:00"/>
    <s v="Standard Class"/>
    <s v="BN-11515"/>
    <s v="Bradley Nguyen"/>
    <x v="0"/>
    <s v="United States"/>
    <x v="69"/>
    <x v="11"/>
    <n v="55044"/>
    <x v="2"/>
    <s v="OFF-BI-10000136"/>
    <x v="1"/>
    <x v="8"/>
    <s v="Avery Non-Stick Heavy Duty View Round Locking Ring Binders"/>
    <n v="35.880000000000003"/>
    <n v="6"/>
    <n v="0"/>
    <n v="17.2224"/>
  </r>
  <r>
    <n v="1351"/>
    <x v="641"/>
    <x v="2"/>
    <x v="462"/>
    <d v="2011-10-08T00:00:00"/>
    <s v="Second Class"/>
    <s v="BP-11290"/>
    <s v="Beth Paige"/>
    <x v="0"/>
    <s v="United States"/>
    <x v="148"/>
    <x v="10"/>
    <n v="60201"/>
    <x v="2"/>
    <s v="FUR-CH-10002880"/>
    <x v="0"/>
    <x v="1"/>
    <s v="Global High-Back Leather Tilter, Burgundy"/>
    <n v="258.279"/>
    <n v="3"/>
    <n v="0.3"/>
    <n v="-70.104300000000023"/>
  </r>
  <r>
    <n v="1352"/>
    <x v="642"/>
    <x v="0"/>
    <x v="463"/>
    <d v="2013-04-01T00:00:00"/>
    <s v="First Class"/>
    <s v="AS-10045"/>
    <s v="Aaron Smayling"/>
    <x v="1"/>
    <s v="United States"/>
    <x v="81"/>
    <x v="17"/>
    <n v="22204"/>
    <x v="0"/>
    <s v="OFF-ST-10000649"/>
    <x v="1"/>
    <x v="4"/>
    <s v="Hanging Personal Folder File"/>
    <n v="31.4"/>
    <n v="2"/>
    <n v="0"/>
    <n v="7.8500000000000014"/>
  </r>
  <r>
    <n v="1353"/>
    <x v="643"/>
    <x v="3"/>
    <x v="464"/>
    <d v="2014-05-10T00:00:00"/>
    <s v="Standard Class"/>
    <s v="LW-16990"/>
    <s v="Lindsay Williams"/>
    <x v="1"/>
    <s v="United States"/>
    <x v="8"/>
    <x v="1"/>
    <n v="94109"/>
    <x v="1"/>
    <s v="TEC-PH-10003092"/>
    <x v="2"/>
    <x v="7"/>
    <s v="Motorola L804"/>
    <n v="183.96"/>
    <n v="5"/>
    <n v="0.2"/>
    <n v="20.695499999999988"/>
  </r>
  <r>
    <n v="1354"/>
    <x v="643"/>
    <x v="3"/>
    <x v="464"/>
    <d v="2014-05-10T00:00:00"/>
    <s v="Standard Class"/>
    <s v="LW-16990"/>
    <s v="Lindsay Williams"/>
    <x v="1"/>
    <s v="United States"/>
    <x v="8"/>
    <x v="1"/>
    <n v="94109"/>
    <x v="1"/>
    <s v="OFF-PA-10002250"/>
    <x v="1"/>
    <x v="10"/>
    <s v="Things To Do Today Pad"/>
    <n v="17.61"/>
    <n v="3"/>
    <n v="0"/>
    <n v="8.4527999999999999"/>
  </r>
  <r>
    <n v="1355"/>
    <x v="643"/>
    <x v="3"/>
    <x v="464"/>
    <d v="2014-05-10T00:00:00"/>
    <s v="Standard Class"/>
    <s v="LW-16990"/>
    <s v="Lindsay Williams"/>
    <x v="1"/>
    <s v="United States"/>
    <x v="8"/>
    <x v="1"/>
    <n v="94109"/>
    <x v="1"/>
    <s v="FUR-TA-10003473"/>
    <x v="0"/>
    <x v="3"/>
    <s v="Bretford Rectangular Conference Table Tops"/>
    <n v="300.904"/>
    <n v="1"/>
    <n v="0.2"/>
    <n v="11.283900000000017"/>
  </r>
  <r>
    <n v="1356"/>
    <x v="644"/>
    <x v="2"/>
    <x v="260"/>
    <d v="2011-07-05T00:00:00"/>
    <s v="Same Day"/>
    <s v="DC-12850"/>
    <s v="Dan Campbell"/>
    <x v="0"/>
    <s v="United States"/>
    <x v="12"/>
    <x v="5"/>
    <n v="77036"/>
    <x v="2"/>
    <s v="OFF-ST-10001522"/>
    <x v="1"/>
    <x v="4"/>
    <s v="Gould Plastics 18-Pocket Panel Bin, 34w x 5-1/4d x 20-1/2h"/>
    <n v="220.77600000000001"/>
    <n v="3"/>
    <n v="0.2"/>
    <n v="-44.155200000000022"/>
  </r>
  <r>
    <n v="1357"/>
    <x v="644"/>
    <x v="2"/>
    <x v="260"/>
    <d v="2011-07-05T00:00:00"/>
    <s v="Same Day"/>
    <s v="DC-12850"/>
    <s v="Dan Campbell"/>
    <x v="0"/>
    <s v="United States"/>
    <x v="12"/>
    <x v="5"/>
    <n v="77036"/>
    <x v="2"/>
    <s v="OFF-ST-10000563"/>
    <x v="1"/>
    <x v="4"/>
    <s v="Fellowes Bankers Box Stor/Drawer Steel Plus"/>
    <n v="281.42400000000004"/>
    <n v="11"/>
    <n v="0.2"/>
    <n v="-35.178000000000004"/>
  </r>
  <r>
    <n v="1358"/>
    <x v="645"/>
    <x v="0"/>
    <x v="465"/>
    <d v="2013-05-08T00:00:00"/>
    <s v="First Class"/>
    <s v="ND-18370"/>
    <s v="Natalie DeCherney"/>
    <x v="0"/>
    <s v="United States"/>
    <x v="103"/>
    <x v="0"/>
    <n v="40214"/>
    <x v="0"/>
    <s v="OFF-PA-10003641"/>
    <x v="1"/>
    <x v="10"/>
    <s v="Xerox 1909"/>
    <n v="79.14"/>
    <n v="3"/>
    <n v="0"/>
    <n v="36.404399999999995"/>
  </r>
  <r>
    <n v="1359"/>
    <x v="646"/>
    <x v="3"/>
    <x v="466"/>
    <d v="2014-04-28T00:00:00"/>
    <s v="First Class"/>
    <s v="LB-16735"/>
    <s v="Larry Blacks"/>
    <x v="0"/>
    <s v="United States"/>
    <x v="5"/>
    <x v="5"/>
    <n v="76106"/>
    <x v="2"/>
    <s v="FUR-FU-10000010"/>
    <x v="0"/>
    <x v="5"/>
    <s v="DAX Value U-Channel Document Frames, Easel Back"/>
    <n v="1.988"/>
    <n v="1"/>
    <n v="0.6"/>
    <n v="-1.4413"/>
  </r>
  <r>
    <n v="1360"/>
    <x v="647"/>
    <x v="2"/>
    <x v="467"/>
    <d v="2011-10-01T00:00:00"/>
    <s v="Second Class"/>
    <s v="KT-16465"/>
    <s v="Kean Takahito"/>
    <x v="0"/>
    <s v="United States"/>
    <x v="1"/>
    <x v="1"/>
    <n v="90049"/>
    <x v="1"/>
    <s v="FUR-CH-10002961"/>
    <x v="0"/>
    <x v="1"/>
    <s v="Leather Task Chair, Black"/>
    <n v="145.56800000000001"/>
    <n v="2"/>
    <n v="0.2"/>
    <n v="0"/>
  </r>
  <r>
    <n v="1361"/>
    <x v="648"/>
    <x v="3"/>
    <x v="15"/>
    <d v="2014-10-26T00:00:00"/>
    <s v="Standard Class"/>
    <s v="HM-14860"/>
    <s v="Harry Marie"/>
    <x v="1"/>
    <s v="United States"/>
    <x v="10"/>
    <x v="9"/>
    <n v="19120"/>
    <x v="3"/>
    <s v="OFF-AR-10002956"/>
    <x v="1"/>
    <x v="6"/>
    <s v="Boston 16801 Nautilus Battery Pencil Sharpener"/>
    <n v="123.256"/>
    <n v="7"/>
    <n v="0.2"/>
    <n v="9.2441999999999993"/>
  </r>
  <r>
    <n v="1362"/>
    <x v="648"/>
    <x v="3"/>
    <x v="15"/>
    <d v="2014-10-26T00:00:00"/>
    <s v="Standard Class"/>
    <s v="HM-14860"/>
    <s v="Harry Marie"/>
    <x v="1"/>
    <s v="United States"/>
    <x v="10"/>
    <x v="9"/>
    <n v="19120"/>
    <x v="3"/>
    <s v="OFF-PA-10004041"/>
    <x v="1"/>
    <x v="10"/>
    <s v="It's Hot Message Books with Stickers, 2 3/4&quot; x 5&quot;"/>
    <n v="23.680000000000003"/>
    <n v="4"/>
    <n v="0.2"/>
    <n v="7.3999999999999995"/>
  </r>
  <r>
    <n v="1363"/>
    <x v="648"/>
    <x v="3"/>
    <x v="15"/>
    <d v="2014-10-26T00:00:00"/>
    <s v="Standard Class"/>
    <s v="HM-14860"/>
    <s v="Harry Marie"/>
    <x v="1"/>
    <s v="United States"/>
    <x v="10"/>
    <x v="9"/>
    <n v="19120"/>
    <x v="3"/>
    <s v="TEC-PH-10001336"/>
    <x v="2"/>
    <x v="7"/>
    <s v="Digium D40 VoIP phone"/>
    <n v="309.57600000000002"/>
    <n v="4"/>
    <n v="0.4"/>
    <n v="-56.755600000000015"/>
  </r>
  <r>
    <n v="1364"/>
    <x v="649"/>
    <x v="3"/>
    <x v="468"/>
    <d v="2014-11-12T00:00:00"/>
    <s v="First Class"/>
    <s v="AB-10600"/>
    <s v="Ann Blume"/>
    <x v="1"/>
    <s v="United States"/>
    <x v="93"/>
    <x v="16"/>
    <n v="85705"/>
    <x v="1"/>
    <s v="OFF-BI-10001036"/>
    <x v="1"/>
    <x v="8"/>
    <s v="Cardinal EasyOpen D-Ring Binders"/>
    <n v="38.388000000000005"/>
    <n v="14"/>
    <n v="0.7"/>
    <n v="-25.591999999999999"/>
  </r>
  <r>
    <n v="1365"/>
    <x v="649"/>
    <x v="3"/>
    <x v="468"/>
    <d v="2014-11-12T00:00:00"/>
    <s v="First Class"/>
    <s v="AB-10600"/>
    <s v="Ann Blume"/>
    <x v="1"/>
    <s v="United States"/>
    <x v="93"/>
    <x v="16"/>
    <n v="85705"/>
    <x v="1"/>
    <s v="TEC-MA-10003183"/>
    <x v="2"/>
    <x v="15"/>
    <s v="DYMO CardScan Personal V9 Business Card Scanner"/>
    <n v="95.994000000000014"/>
    <n v="2"/>
    <n v="0.7"/>
    <n v="-63.995999999999981"/>
  </r>
  <r>
    <n v="1366"/>
    <x v="649"/>
    <x v="3"/>
    <x v="468"/>
    <d v="2014-11-12T00:00:00"/>
    <s v="First Class"/>
    <s v="AB-10600"/>
    <s v="Ann Blume"/>
    <x v="1"/>
    <s v="United States"/>
    <x v="93"/>
    <x v="16"/>
    <n v="85705"/>
    <x v="1"/>
    <s v="TEC-AC-10001314"/>
    <x v="2"/>
    <x v="11"/>
    <s v="Case Logic 2.4GHz Wireless Keyboard"/>
    <n v="239.95200000000003"/>
    <n v="6"/>
    <n v="0.2"/>
    <n v="-35.992800000000038"/>
  </r>
  <r>
    <n v="1367"/>
    <x v="649"/>
    <x v="3"/>
    <x v="468"/>
    <d v="2014-11-12T00:00:00"/>
    <s v="First Class"/>
    <s v="AB-10600"/>
    <s v="Ann Blume"/>
    <x v="1"/>
    <s v="United States"/>
    <x v="93"/>
    <x v="16"/>
    <n v="85705"/>
    <x v="1"/>
    <s v="TEC-PH-10002563"/>
    <x v="2"/>
    <x v="7"/>
    <s v="Adtran 1202752G1"/>
    <n v="201.584"/>
    <n v="2"/>
    <n v="0.2"/>
    <n v="15.118800000000007"/>
  </r>
  <r>
    <n v="1368"/>
    <x v="649"/>
    <x v="3"/>
    <x v="468"/>
    <d v="2014-11-12T00:00:00"/>
    <s v="First Class"/>
    <s v="AB-10600"/>
    <s v="Ann Blume"/>
    <x v="1"/>
    <s v="United States"/>
    <x v="93"/>
    <x v="16"/>
    <n v="85705"/>
    <x v="1"/>
    <s v="FUR-CH-10003312"/>
    <x v="0"/>
    <x v="1"/>
    <s v="Hon 2090 “Pillow Soft” Series Mid Back Swivel/Tilt Chairs"/>
    <n v="899.13600000000008"/>
    <n v="4"/>
    <n v="0.2"/>
    <n v="-146.10960000000014"/>
  </r>
  <r>
    <n v="1369"/>
    <x v="650"/>
    <x v="3"/>
    <x v="141"/>
    <d v="2014-07-12T00:00:00"/>
    <s v="First Class"/>
    <s v="SZ-20035"/>
    <s v="Sam Zeldin"/>
    <x v="2"/>
    <s v="United States"/>
    <x v="211"/>
    <x v="1"/>
    <n v="90660"/>
    <x v="1"/>
    <s v="FUR-FU-10001588"/>
    <x v="0"/>
    <x v="5"/>
    <s v="Deflect-o SuperTray Unbreakable Stackable Tray, Letter, Black"/>
    <n v="145.9"/>
    <n v="5"/>
    <n v="0"/>
    <n v="62.736999999999995"/>
  </r>
  <r>
    <n v="1370"/>
    <x v="651"/>
    <x v="1"/>
    <x v="100"/>
    <d v="2012-12-28T00:00:00"/>
    <s v="Standard Class"/>
    <s v="JR-15670"/>
    <s v="Jim Radford"/>
    <x v="0"/>
    <s v="United States"/>
    <x v="77"/>
    <x v="22"/>
    <n v="80906"/>
    <x v="1"/>
    <s v="FUR-BO-10002613"/>
    <x v="0"/>
    <x v="0"/>
    <s v="Atlantic Metals Mobile 4-Shelf Bookcases, Custom Colors"/>
    <n v="590.05800000000011"/>
    <n v="7"/>
    <n v="0.7"/>
    <n v="-786.74400000000026"/>
  </r>
  <r>
    <n v="1371"/>
    <x v="651"/>
    <x v="1"/>
    <x v="100"/>
    <d v="2012-12-28T00:00:00"/>
    <s v="Standard Class"/>
    <s v="JR-15670"/>
    <s v="Jim Radford"/>
    <x v="0"/>
    <s v="United States"/>
    <x v="77"/>
    <x v="22"/>
    <n v="80906"/>
    <x v="1"/>
    <s v="OFF-AR-10003405"/>
    <x v="1"/>
    <x v="6"/>
    <s v="Dixon My First Ticonderoga Pencil, #2"/>
    <n v="14.04"/>
    <n v="3"/>
    <n v="0.2"/>
    <n v="1.5794999999999986"/>
  </r>
  <r>
    <n v="1372"/>
    <x v="652"/>
    <x v="3"/>
    <x v="469"/>
    <d v="2014-03-13T00:00:00"/>
    <s v="Standard Class"/>
    <s v="MG-17890"/>
    <s v="Michael Granlund"/>
    <x v="2"/>
    <s v="United States"/>
    <x v="183"/>
    <x v="39"/>
    <n v="20735"/>
    <x v="3"/>
    <s v="TEC-AC-10004510"/>
    <x v="2"/>
    <x v="11"/>
    <s v="Logitech Desktop MK120 Mouse and keyboard Combo"/>
    <n v="49.08"/>
    <n v="3"/>
    <n v="0"/>
    <n v="4.9079999999999977"/>
  </r>
  <r>
    <n v="1373"/>
    <x v="653"/>
    <x v="2"/>
    <x v="470"/>
    <d v="2011-04-06T00:00:00"/>
    <s v="Second Class"/>
    <s v="KM-16720"/>
    <s v="Kunst Miller"/>
    <x v="0"/>
    <s v="United States"/>
    <x v="132"/>
    <x v="1"/>
    <n v="94591"/>
    <x v="1"/>
    <s v="OFF-LA-10002312"/>
    <x v="1"/>
    <x v="2"/>
    <s v="Avery 490"/>
    <n v="29.6"/>
    <n v="2"/>
    <n v="0"/>
    <n v="14.8"/>
  </r>
  <r>
    <n v="1374"/>
    <x v="653"/>
    <x v="2"/>
    <x v="470"/>
    <d v="2011-04-06T00:00:00"/>
    <s v="Second Class"/>
    <s v="KM-16720"/>
    <s v="Kunst Miller"/>
    <x v="0"/>
    <s v="United States"/>
    <x v="132"/>
    <x v="1"/>
    <n v="94591"/>
    <x v="1"/>
    <s v="OFF-BI-10000042"/>
    <x v="1"/>
    <x v="8"/>
    <s v="Pressboard Data Binder, Crimson, 12&quot; X 8 1/2&quot;"/>
    <n v="17.088000000000001"/>
    <n v="4"/>
    <n v="0.2"/>
    <n v="5.5535999999999994"/>
  </r>
  <r>
    <n v="1375"/>
    <x v="654"/>
    <x v="1"/>
    <x v="471"/>
    <d v="2012-09-19T00:00:00"/>
    <s v="Standard Class"/>
    <s v="CA-12265"/>
    <s v="Christina Anderson"/>
    <x v="0"/>
    <s v="United States"/>
    <x v="212"/>
    <x v="7"/>
    <n v="84604"/>
    <x v="1"/>
    <s v="FUR-TA-10003008"/>
    <x v="0"/>
    <x v="3"/>
    <s v="Lesro Round Back Collection Coffee Table, End Table"/>
    <n v="912.75"/>
    <n v="5"/>
    <n v="0"/>
    <n v="118.65750000000006"/>
  </r>
  <r>
    <n v="1376"/>
    <x v="655"/>
    <x v="2"/>
    <x v="472"/>
    <d v="2011-08-09T00:00:00"/>
    <s v="Second Class"/>
    <s v="VD-21670"/>
    <s v="Valerie Dominguez"/>
    <x v="0"/>
    <s v="United States"/>
    <x v="213"/>
    <x v="7"/>
    <n v="84062"/>
    <x v="1"/>
    <s v="OFF-AP-10003590"/>
    <x v="1"/>
    <x v="9"/>
    <s v="Hoover WindTunnel Plus Canister Vacuum"/>
    <n v="1089.75"/>
    <n v="3"/>
    <n v="0"/>
    <n v="305.13000000000011"/>
  </r>
  <r>
    <n v="1377"/>
    <x v="655"/>
    <x v="2"/>
    <x v="472"/>
    <d v="2011-08-09T00:00:00"/>
    <s v="Second Class"/>
    <s v="VD-21670"/>
    <s v="Valerie Dominguez"/>
    <x v="0"/>
    <s v="United States"/>
    <x v="213"/>
    <x v="7"/>
    <n v="84062"/>
    <x v="1"/>
    <s v="OFF-PA-10000806"/>
    <x v="1"/>
    <x v="10"/>
    <s v="Xerox 1934"/>
    <n v="447.84"/>
    <n v="8"/>
    <n v="0"/>
    <n v="219.44159999999999"/>
  </r>
  <r>
    <n v="1378"/>
    <x v="655"/>
    <x v="2"/>
    <x v="472"/>
    <d v="2011-08-09T00:00:00"/>
    <s v="Second Class"/>
    <s v="VD-21670"/>
    <s v="Valerie Dominguez"/>
    <x v="0"/>
    <s v="United States"/>
    <x v="213"/>
    <x v="7"/>
    <n v="84062"/>
    <x v="1"/>
    <s v="OFF-AR-10000896"/>
    <x v="1"/>
    <x v="6"/>
    <s v="Newell 329"/>
    <n v="16.399999999999999"/>
    <n v="5"/>
    <n v="0"/>
    <n v="4.2639999999999993"/>
  </r>
  <r>
    <n v="1379"/>
    <x v="655"/>
    <x v="2"/>
    <x v="472"/>
    <d v="2011-08-09T00:00:00"/>
    <s v="Second Class"/>
    <s v="VD-21670"/>
    <s v="Valerie Dominguez"/>
    <x v="0"/>
    <s v="United States"/>
    <x v="213"/>
    <x v="7"/>
    <n v="84062"/>
    <x v="1"/>
    <s v="TEC-PH-10002310"/>
    <x v="2"/>
    <x v="7"/>
    <s v="Panasonic KX T7731-B Digital phone"/>
    <n v="399.96000000000004"/>
    <n v="5"/>
    <n v="0.2"/>
    <n v="34.996499999999969"/>
  </r>
  <r>
    <n v="1380"/>
    <x v="655"/>
    <x v="2"/>
    <x v="472"/>
    <d v="2011-08-09T00:00:00"/>
    <s v="Second Class"/>
    <s v="VD-21670"/>
    <s v="Valerie Dominguez"/>
    <x v="0"/>
    <s v="United States"/>
    <x v="213"/>
    <x v="7"/>
    <n v="84062"/>
    <x v="1"/>
    <s v="OFF-ST-10002289"/>
    <x v="1"/>
    <x v="4"/>
    <s v="Safco Wire Cube Shelving System, For Use as 4 or 5 14&quot; Cubes, Black"/>
    <n v="158.9"/>
    <n v="5"/>
    <n v="0"/>
    <n v="7.9449999999999932"/>
  </r>
  <r>
    <n v="1381"/>
    <x v="655"/>
    <x v="2"/>
    <x v="472"/>
    <d v="2011-08-09T00:00:00"/>
    <s v="Second Class"/>
    <s v="VD-21670"/>
    <s v="Valerie Dominguez"/>
    <x v="0"/>
    <s v="United States"/>
    <x v="213"/>
    <x v="7"/>
    <n v="84062"/>
    <x v="1"/>
    <s v="OFF-BI-10002852"/>
    <x v="1"/>
    <x v="8"/>
    <s v="Ibico Standard Transparent Covers"/>
    <n v="13.184000000000001"/>
    <n v="1"/>
    <n v="0.2"/>
    <n v="4.7792000000000003"/>
  </r>
  <r>
    <n v="1382"/>
    <x v="656"/>
    <x v="0"/>
    <x v="323"/>
    <d v="2013-09-10T00:00:00"/>
    <s v="Standard Class"/>
    <s v="JK-16120"/>
    <s v="Julie Kriz"/>
    <x v="2"/>
    <s v="United States"/>
    <x v="34"/>
    <x v="10"/>
    <n v="60505"/>
    <x v="2"/>
    <s v="FUR-FU-10003394"/>
    <x v="0"/>
    <x v="5"/>
    <s v="Tenex &quot;The Solids&quot; Textured Chair Mats"/>
    <n v="83.951999999999998"/>
    <n v="3"/>
    <n v="0.6"/>
    <n v="-90.24839999999999"/>
  </r>
  <r>
    <n v="1383"/>
    <x v="657"/>
    <x v="0"/>
    <x v="473"/>
    <d v="2013-02-05T00:00:00"/>
    <s v="Same Day"/>
    <s v="PP-18955"/>
    <s v="Paul Prost"/>
    <x v="2"/>
    <s v="United States"/>
    <x v="214"/>
    <x v="32"/>
    <n v="30080"/>
    <x v="0"/>
    <s v="OFF-ST-10002344"/>
    <x v="1"/>
    <x v="4"/>
    <s v="Carina 42&quot;Hx23 3/4&quot;W Media Storage Unit"/>
    <n v="80.98"/>
    <n v="1"/>
    <n v="0"/>
    <n v="1.6196000000000055"/>
  </r>
  <r>
    <n v="1384"/>
    <x v="657"/>
    <x v="0"/>
    <x v="473"/>
    <d v="2013-02-05T00:00:00"/>
    <s v="Same Day"/>
    <s v="PP-18955"/>
    <s v="Paul Prost"/>
    <x v="2"/>
    <s v="United States"/>
    <x v="214"/>
    <x v="32"/>
    <n v="30080"/>
    <x v="0"/>
    <s v="OFF-PA-10001289"/>
    <x v="1"/>
    <x v="10"/>
    <s v="White Computer Printout Paper by Universal"/>
    <n v="348.84"/>
    <n v="9"/>
    <n v="0"/>
    <n v="170.9316"/>
  </r>
  <r>
    <n v="1385"/>
    <x v="657"/>
    <x v="0"/>
    <x v="473"/>
    <d v="2013-02-05T00:00:00"/>
    <s v="Same Day"/>
    <s v="PP-18955"/>
    <s v="Paul Prost"/>
    <x v="2"/>
    <s v="United States"/>
    <x v="214"/>
    <x v="32"/>
    <n v="30080"/>
    <x v="0"/>
    <s v="OFF-FA-10000053"/>
    <x v="1"/>
    <x v="13"/>
    <s v="Revere Boxed Rubber Bands by Revere"/>
    <n v="9.4499999999999993"/>
    <n v="5"/>
    <n v="0"/>
    <n v="0.18900000000000028"/>
  </r>
  <r>
    <n v="1386"/>
    <x v="657"/>
    <x v="0"/>
    <x v="473"/>
    <d v="2013-02-05T00:00:00"/>
    <s v="Same Day"/>
    <s v="PP-18955"/>
    <s v="Paul Prost"/>
    <x v="2"/>
    <s v="United States"/>
    <x v="214"/>
    <x v="32"/>
    <n v="30080"/>
    <x v="0"/>
    <s v="FUR-FU-10004091"/>
    <x v="0"/>
    <x v="5"/>
    <s v="Eldon 200 Class Desk Accessories, Black"/>
    <n v="18.84"/>
    <n v="3"/>
    <n v="0"/>
    <n v="7.1592000000000002"/>
  </r>
  <r>
    <n v="1387"/>
    <x v="657"/>
    <x v="0"/>
    <x v="473"/>
    <d v="2013-02-05T00:00:00"/>
    <s v="Same Day"/>
    <s v="PP-18955"/>
    <s v="Paul Prost"/>
    <x v="2"/>
    <s v="United States"/>
    <x v="214"/>
    <x v="32"/>
    <n v="30080"/>
    <x v="0"/>
    <s v="FUR-BO-10004015"/>
    <x v="0"/>
    <x v="0"/>
    <s v="Bush Andora Bookcase, Maple/Graphite Gray Finish"/>
    <n v="239.98"/>
    <n v="2"/>
    <n v="0"/>
    <n v="52.795599999999979"/>
  </r>
  <r>
    <n v="1388"/>
    <x v="657"/>
    <x v="0"/>
    <x v="473"/>
    <d v="2013-02-05T00:00:00"/>
    <s v="Same Day"/>
    <s v="PP-18955"/>
    <s v="Paul Prost"/>
    <x v="2"/>
    <s v="United States"/>
    <x v="214"/>
    <x v="32"/>
    <n v="30080"/>
    <x v="0"/>
    <s v="OFF-EN-10003001"/>
    <x v="1"/>
    <x v="12"/>
    <s v="Ames Color-File Green Diamond Border X-ray Mailers"/>
    <n v="167.96"/>
    <n v="2"/>
    <n v="0"/>
    <n v="78.941199999999995"/>
  </r>
  <r>
    <n v="1389"/>
    <x v="657"/>
    <x v="0"/>
    <x v="473"/>
    <d v="2013-02-05T00:00:00"/>
    <s v="Same Day"/>
    <s v="PP-18955"/>
    <s v="Paul Prost"/>
    <x v="2"/>
    <s v="United States"/>
    <x v="214"/>
    <x v="32"/>
    <n v="30080"/>
    <x v="0"/>
    <s v="TEC-PH-10000215"/>
    <x v="2"/>
    <x v="7"/>
    <s v="Plantronics Cordless Phone Headset with In-line Volume - M214C"/>
    <n v="104.85000000000001"/>
    <n v="3"/>
    <n v="0"/>
    <n v="28.309500000000007"/>
  </r>
  <r>
    <n v="1390"/>
    <x v="657"/>
    <x v="0"/>
    <x v="473"/>
    <d v="2013-02-05T00:00:00"/>
    <s v="Same Day"/>
    <s v="PP-18955"/>
    <s v="Paul Prost"/>
    <x v="2"/>
    <s v="United States"/>
    <x v="214"/>
    <x v="32"/>
    <n v="30080"/>
    <x v="0"/>
    <s v="TEC-PH-10003645"/>
    <x v="2"/>
    <x v="7"/>
    <s v="Aastra 57i VoIP phone"/>
    <n v="484.83000000000004"/>
    <n v="3"/>
    <n v="0"/>
    <n v="126.05580000000002"/>
  </r>
  <r>
    <n v="1391"/>
    <x v="657"/>
    <x v="0"/>
    <x v="473"/>
    <d v="2013-02-05T00:00:00"/>
    <s v="Same Day"/>
    <s v="PP-18955"/>
    <s v="Paul Prost"/>
    <x v="2"/>
    <s v="United States"/>
    <x v="214"/>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x v="214"/>
    <x v="32"/>
    <n v="30080"/>
    <x v="0"/>
    <s v="OFF-ST-10004804"/>
    <x v="1"/>
    <x v="4"/>
    <s v="Belkin 19&quot; Vented Equipment Shelf, Black"/>
    <n v="154.44"/>
    <n v="3"/>
    <n v="0"/>
    <n v="1.5444000000000031"/>
  </r>
  <r>
    <n v="1393"/>
    <x v="657"/>
    <x v="0"/>
    <x v="473"/>
    <d v="2013-02-05T00:00:00"/>
    <s v="Same Day"/>
    <s v="PP-18955"/>
    <s v="Paul Prost"/>
    <x v="2"/>
    <s v="United States"/>
    <x v="214"/>
    <x v="32"/>
    <n v="30080"/>
    <x v="0"/>
    <s v="OFF-PA-10003892"/>
    <x v="1"/>
    <x v="10"/>
    <s v="Xerox 1943"/>
    <n v="342.37"/>
    <n v="7"/>
    <n v="0"/>
    <n v="160.91389999999998"/>
  </r>
  <r>
    <n v="1394"/>
    <x v="658"/>
    <x v="3"/>
    <x v="445"/>
    <d v="2014-07-05T00:00:00"/>
    <s v="First Class"/>
    <s v="YS-21880"/>
    <s v="Yana Sorensen"/>
    <x v="1"/>
    <s v="United States"/>
    <x v="140"/>
    <x v="3"/>
    <n v="27217"/>
    <x v="0"/>
    <s v="OFF-AR-10003514"/>
    <x v="1"/>
    <x v="6"/>
    <s v="4009 Highlighters by Sanford"/>
    <n v="9.5519999999999996"/>
    <n v="3"/>
    <n v="0.2"/>
    <n v="1.5521999999999991"/>
  </r>
  <r>
    <n v="1395"/>
    <x v="659"/>
    <x v="3"/>
    <x v="449"/>
    <d v="2014-10-15T00:00:00"/>
    <s v="Standard Class"/>
    <s v="CK-12760"/>
    <s v="Cyma Kinney"/>
    <x v="1"/>
    <s v="United States"/>
    <x v="34"/>
    <x v="10"/>
    <n v="60505"/>
    <x v="2"/>
    <s v="FUR-TA-10002958"/>
    <x v="0"/>
    <x v="3"/>
    <s v="Bevis Oval Conference Table, Walnut"/>
    <n v="652.45000000000005"/>
    <n v="5"/>
    <n v="0.5"/>
    <n v="-430.61700000000019"/>
  </r>
  <r>
    <n v="1396"/>
    <x v="659"/>
    <x v="3"/>
    <x v="449"/>
    <d v="2014-10-15T00:00:00"/>
    <s v="Standard Class"/>
    <s v="CK-12760"/>
    <s v="Cyma Kinney"/>
    <x v="1"/>
    <s v="United States"/>
    <x v="34"/>
    <x v="10"/>
    <n v="60505"/>
    <x v="2"/>
    <s v="FUR-TA-10001676"/>
    <x v="0"/>
    <x v="3"/>
    <s v="Hon 61000 Series Interactive Training Tables"/>
    <n v="66.644999999999996"/>
    <n v="3"/>
    <n v="0.5"/>
    <n v="-42.652799999999999"/>
  </r>
  <r>
    <n v="1397"/>
    <x v="660"/>
    <x v="0"/>
    <x v="390"/>
    <d v="2013-11-27T00:00:00"/>
    <s v="First Class"/>
    <s v="NC-18340"/>
    <s v="Nat Carroll"/>
    <x v="0"/>
    <s v="United States"/>
    <x v="20"/>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x v="20"/>
    <x v="15"/>
    <n v="10035"/>
    <x v="3"/>
    <s v="OFF-PA-10004971"/>
    <x v="1"/>
    <x v="10"/>
    <s v="Xerox 196"/>
    <n v="11.56"/>
    <n v="2"/>
    <n v="0"/>
    <n v="5.6644000000000005"/>
  </r>
  <r>
    <n v="1399"/>
    <x v="660"/>
    <x v="0"/>
    <x v="390"/>
    <d v="2013-11-27T00:00:00"/>
    <s v="First Class"/>
    <s v="NC-18340"/>
    <s v="Nat Carroll"/>
    <x v="0"/>
    <s v="United States"/>
    <x v="20"/>
    <x v="15"/>
    <n v="10035"/>
    <x v="3"/>
    <s v="TEC-AC-10002323"/>
    <x v="2"/>
    <x v="11"/>
    <s v="SanDisk Ultra 32 GB MicroSDHC Class 10 Memory Card"/>
    <n v="88.4"/>
    <n v="4"/>
    <n v="0"/>
    <n v="11.492000000000004"/>
  </r>
  <r>
    <n v="1400"/>
    <x v="660"/>
    <x v="0"/>
    <x v="390"/>
    <d v="2013-11-27T00:00:00"/>
    <s v="First Class"/>
    <s v="NC-18340"/>
    <s v="Nat Carroll"/>
    <x v="0"/>
    <s v="United States"/>
    <x v="20"/>
    <x v="15"/>
    <n v="10035"/>
    <x v="3"/>
    <s v="OFF-PA-10004888"/>
    <x v="1"/>
    <x v="10"/>
    <s v="Xerox 217"/>
    <n v="6.48"/>
    <n v="1"/>
    <n v="0"/>
    <n v="3.1104000000000003"/>
  </r>
  <r>
    <n v="1401"/>
    <x v="661"/>
    <x v="0"/>
    <x v="474"/>
    <d v="2013-11-06T00:00:00"/>
    <s v="Standard Class"/>
    <s v="KM-16375"/>
    <s v="Katherine Murray"/>
    <x v="2"/>
    <s v="United States"/>
    <x v="127"/>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x v="127"/>
    <x v="17"/>
    <n v="24153"/>
    <x v="0"/>
    <s v="OFF-EN-10002230"/>
    <x v="1"/>
    <x v="12"/>
    <s v="Airmail Envelopes"/>
    <n v="251.79000000000002"/>
    <n v="3"/>
    <n v="0"/>
    <n v="118.34129999999999"/>
  </r>
  <r>
    <n v="1403"/>
    <x v="662"/>
    <x v="0"/>
    <x v="475"/>
    <d v="2013-04-26T00:00:00"/>
    <s v="Standard Class"/>
    <s v="GM-14455"/>
    <s v="Gary Mitchum"/>
    <x v="2"/>
    <s v="United States"/>
    <x v="38"/>
    <x v="24"/>
    <n v="43229"/>
    <x v="3"/>
    <s v="FUR-TA-10002622"/>
    <x v="0"/>
    <x v="3"/>
    <s v="Bush Andora Conference Table, Maple/Graphite Gray Finish"/>
    <n v="205.17599999999999"/>
    <n v="2"/>
    <n v="0.4"/>
    <n v="-58.133199999999988"/>
  </r>
  <r>
    <n v="1404"/>
    <x v="662"/>
    <x v="0"/>
    <x v="475"/>
    <d v="2013-04-26T00:00:00"/>
    <s v="Standard Class"/>
    <s v="GM-14455"/>
    <s v="Gary Mitchum"/>
    <x v="2"/>
    <s v="United States"/>
    <x v="38"/>
    <x v="24"/>
    <n v="43229"/>
    <x v="3"/>
    <s v="OFF-PA-10000418"/>
    <x v="1"/>
    <x v="10"/>
    <s v="Xerox 189"/>
    <n v="419.4"/>
    <n v="5"/>
    <n v="0.2"/>
    <n v="146.79"/>
  </r>
  <r>
    <n v="1405"/>
    <x v="663"/>
    <x v="2"/>
    <x v="322"/>
    <d v="2011-04-08T00:00:00"/>
    <s v="First Class"/>
    <s v="SD-20485"/>
    <s v="Shirley Daniels"/>
    <x v="2"/>
    <s v="United States"/>
    <x v="10"/>
    <x v="9"/>
    <n v="19143"/>
    <x v="3"/>
    <s v="OFF-SU-10004498"/>
    <x v="1"/>
    <x v="14"/>
    <s v="Martin-Yale Premier Letter Opener"/>
    <n v="10.304000000000002"/>
    <n v="1"/>
    <n v="0.2"/>
    <n v="-2.1896000000000004"/>
  </r>
  <r>
    <n v="1406"/>
    <x v="663"/>
    <x v="2"/>
    <x v="322"/>
    <d v="2011-04-08T00:00:00"/>
    <s v="First Class"/>
    <s v="SD-20485"/>
    <s v="Shirley Daniels"/>
    <x v="2"/>
    <s v="United States"/>
    <x v="10"/>
    <x v="9"/>
    <n v="19143"/>
    <x v="3"/>
    <s v="FUR-TA-10001039"/>
    <x v="0"/>
    <x v="3"/>
    <s v="KI Adjustable-Height Table"/>
    <n v="154.76400000000001"/>
    <n v="3"/>
    <n v="0.4"/>
    <n v="-36.11160000000001"/>
  </r>
  <r>
    <n v="1407"/>
    <x v="663"/>
    <x v="2"/>
    <x v="322"/>
    <d v="2011-04-08T00:00:00"/>
    <s v="First Class"/>
    <s v="SD-20485"/>
    <s v="Shirley Daniels"/>
    <x v="2"/>
    <s v="United States"/>
    <x v="10"/>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x v="20"/>
    <x v="15"/>
    <n v="10024"/>
    <x v="3"/>
    <s v="OFF-AR-10002240"/>
    <x v="1"/>
    <x v="6"/>
    <s v="Panasonic KP-150 Electric Pencil Sharpener"/>
    <n v="75.48"/>
    <n v="2"/>
    <n v="0"/>
    <n v="19.6248"/>
  </r>
  <r>
    <n v="1409"/>
    <x v="664"/>
    <x v="0"/>
    <x v="476"/>
    <d v="2013-09-07T00:00:00"/>
    <s v="Standard Class"/>
    <s v="KD-16270"/>
    <s v="Karen Daniels"/>
    <x v="0"/>
    <s v="United States"/>
    <x v="20"/>
    <x v="15"/>
    <n v="10024"/>
    <x v="3"/>
    <s v="FUR-FU-10001967"/>
    <x v="0"/>
    <x v="5"/>
    <s v="Telescoping Adjustable Floor Lamp"/>
    <n v="39.979999999999997"/>
    <n v="2"/>
    <n v="0"/>
    <n v="9.9949999999999974"/>
  </r>
  <r>
    <n v="1410"/>
    <x v="665"/>
    <x v="0"/>
    <x v="477"/>
    <d v="2013-10-01T00:00:00"/>
    <s v="Standard Class"/>
    <s v="AB-10105"/>
    <s v="Adrian Barton"/>
    <x v="0"/>
    <s v="United States"/>
    <x v="42"/>
    <x v="16"/>
    <n v="85023"/>
    <x v="1"/>
    <s v="FUR-TA-10002356"/>
    <x v="0"/>
    <x v="3"/>
    <s v="Bevis Boat-Shaped Conference Table"/>
    <n v="393.16500000000002"/>
    <n v="3"/>
    <n v="0.5"/>
    <n v="-204.44580000000005"/>
  </r>
  <r>
    <n v="1411"/>
    <x v="666"/>
    <x v="3"/>
    <x v="259"/>
    <d v="2014-11-12T00:00:00"/>
    <s v="Standard Class"/>
    <s v="SZ-20035"/>
    <s v="Sam Zeldin"/>
    <x v="2"/>
    <s v="United States"/>
    <x v="55"/>
    <x v="5"/>
    <n v="75051"/>
    <x v="2"/>
    <s v="OFF-LA-10003923"/>
    <x v="1"/>
    <x v="2"/>
    <s v="Alphabetical Labels for Top Tab Filing"/>
    <n v="23.680000000000003"/>
    <n v="2"/>
    <n v="0.2"/>
    <n v="8.879999999999999"/>
  </r>
  <r>
    <n v="1412"/>
    <x v="667"/>
    <x v="0"/>
    <x v="478"/>
    <d v="2013-07-14T00:00:00"/>
    <s v="Standard Class"/>
    <s v="JD-15895"/>
    <s v="Jonathan Doherty"/>
    <x v="1"/>
    <s v="United States"/>
    <x v="20"/>
    <x v="15"/>
    <n v="10035"/>
    <x v="3"/>
    <s v="FUR-CH-10002335"/>
    <x v="0"/>
    <x v="1"/>
    <s v="Hon GuestStacker Chair"/>
    <n v="408.00599999999997"/>
    <n v="2"/>
    <n v="0.1"/>
    <n v="72.534400000000005"/>
  </r>
  <r>
    <n v="1413"/>
    <x v="667"/>
    <x v="0"/>
    <x v="478"/>
    <d v="2013-07-14T00:00:00"/>
    <s v="Standard Class"/>
    <s v="JD-15895"/>
    <s v="Jonathan Doherty"/>
    <x v="1"/>
    <s v="United States"/>
    <x v="20"/>
    <x v="15"/>
    <n v="10035"/>
    <x v="3"/>
    <s v="FUR-FU-10000723"/>
    <x v="0"/>
    <x v="5"/>
    <s v="Deflect-o EconoMat Studded, No Bevel Mat for Low Pile Carpeting"/>
    <n v="165.28"/>
    <n v="4"/>
    <n v="0"/>
    <n v="14.875200000000007"/>
  </r>
  <r>
    <n v="1414"/>
    <x v="668"/>
    <x v="2"/>
    <x v="479"/>
    <d v="2011-07-05T00:00:00"/>
    <s v="Standard Class"/>
    <s v="HA-14905"/>
    <s v="Helen Abelman"/>
    <x v="0"/>
    <s v="United States"/>
    <x v="20"/>
    <x v="15"/>
    <n v="10024"/>
    <x v="3"/>
    <s v="OFF-BI-10002867"/>
    <x v="1"/>
    <x v="8"/>
    <s v="GBC Recycled Regency Composition Covers"/>
    <n v="334.76800000000003"/>
    <n v="7"/>
    <n v="0.2"/>
    <n v="108.79959999999997"/>
  </r>
  <r>
    <n v="1415"/>
    <x v="669"/>
    <x v="3"/>
    <x v="480"/>
    <d v="2014-02-01T00:00:00"/>
    <s v="Second Class"/>
    <s v="BT-11305"/>
    <s v="Beth Thompson"/>
    <x v="2"/>
    <s v="United States"/>
    <x v="116"/>
    <x v="1"/>
    <n v="92627"/>
    <x v="1"/>
    <s v="TEC-AC-10000580"/>
    <x v="2"/>
    <x v="11"/>
    <s v="Logitech G13 Programmable Gameboard with LCD Display"/>
    <n v="239.96999999999997"/>
    <n v="3"/>
    <n v="0"/>
    <n v="26.39670000000001"/>
  </r>
  <r>
    <n v="1416"/>
    <x v="669"/>
    <x v="3"/>
    <x v="480"/>
    <d v="2014-02-01T00:00:00"/>
    <s v="Second Class"/>
    <s v="BT-11305"/>
    <s v="Beth Thompson"/>
    <x v="2"/>
    <s v="United States"/>
    <x v="116"/>
    <x v="1"/>
    <n v="92627"/>
    <x v="1"/>
    <s v="FUR-FU-10003976"/>
    <x v="0"/>
    <x v="5"/>
    <s v="DAX Executive Solid Wood Document Frame, Desktop or Hang, Mahogany, 5 x 7"/>
    <n v="37.74"/>
    <n v="3"/>
    <n v="0"/>
    <n v="12.831599999999996"/>
  </r>
  <r>
    <n v="1417"/>
    <x v="670"/>
    <x v="1"/>
    <x v="481"/>
    <d v="2012-09-24T00:00:00"/>
    <s v="First Class"/>
    <s v="SV-20815"/>
    <s v="Stuart Van"/>
    <x v="1"/>
    <s v="United States"/>
    <x v="12"/>
    <x v="5"/>
    <n v="77041"/>
    <x v="2"/>
    <s v="TEC-PH-10002922"/>
    <x v="2"/>
    <x v="7"/>
    <s v="ShoreTel ShorePhone IP 230 VoIP phone"/>
    <n v="946.34400000000005"/>
    <n v="7"/>
    <n v="0.2"/>
    <n v="118.29299999999989"/>
  </r>
  <r>
    <n v="1418"/>
    <x v="670"/>
    <x v="1"/>
    <x v="481"/>
    <d v="2012-09-24T00:00:00"/>
    <s v="First Class"/>
    <s v="SV-20815"/>
    <s v="Stuart Van"/>
    <x v="1"/>
    <s v="United States"/>
    <x v="12"/>
    <x v="5"/>
    <n v="77041"/>
    <x v="2"/>
    <s v="TEC-AC-10004353"/>
    <x v="2"/>
    <x v="11"/>
    <s v="Hypercom P1300 Pinpad"/>
    <n v="151.20000000000002"/>
    <n v="3"/>
    <n v="0.2"/>
    <n v="32.130000000000003"/>
  </r>
  <r>
    <n v="1419"/>
    <x v="670"/>
    <x v="1"/>
    <x v="481"/>
    <d v="2012-09-24T00:00:00"/>
    <s v="First Class"/>
    <s v="SV-20815"/>
    <s v="Stuart Van"/>
    <x v="1"/>
    <s v="United States"/>
    <x v="12"/>
    <x v="5"/>
    <n v="77041"/>
    <x v="2"/>
    <s v="FUR-FU-10001706"/>
    <x v="0"/>
    <x v="5"/>
    <s v="Longer-Life Soft White Bulbs"/>
    <n v="4.9280000000000008"/>
    <n v="4"/>
    <n v="0.6"/>
    <n v="-1.4783999999999997"/>
  </r>
  <r>
    <n v="1420"/>
    <x v="671"/>
    <x v="1"/>
    <x v="120"/>
    <d v="2012-09-30T00:00:00"/>
    <s v="Standard Class"/>
    <s v="RW-19540"/>
    <s v="Rick Wilson"/>
    <x v="1"/>
    <s v="United States"/>
    <x v="123"/>
    <x v="16"/>
    <n v="85204"/>
    <x v="1"/>
    <s v="OFF-PA-10000501"/>
    <x v="1"/>
    <x v="10"/>
    <s v="Petty Cash Envelope"/>
    <n v="86.272000000000006"/>
    <n v="4"/>
    <n v="0.2"/>
    <n v="31.273599999999998"/>
  </r>
  <r>
    <n v="1421"/>
    <x v="671"/>
    <x v="1"/>
    <x v="120"/>
    <d v="2012-09-30T00:00:00"/>
    <s v="Standard Class"/>
    <s v="RW-19540"/>
    <s v="Rick Wilson"/>
    <x v="1"/>
    <s v="United States"/>
    <x v="123"/>
    <x v="16"/>
    <n v="85204"/>
    <x v="1"/>
    <s v="OFF-BI-10000778"/>
    <x v="1"/>
    <x v="8"/>
    <s v="GBC VeloBinder Electric Binding Machine"/>
    <n v="72.588000000000008"/>
    <n v="2"/>
    <n v="0.7"/>
    <n v="-48.391999999999982"/>
  </r>
  <r>
    <n v="1422"/>
    <x v="671"/>
    <x v="1"/>
    <x v="120"/>
    <d v="2012-09-30T00:00:00"/>
    <s v="Standard Class"/>
    <s v="RW-19540"/>
    <s v="Rick Wilson"/>
    <x v="1"/>
    <s v="United States"/>
    <x v="123"/>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x v="123"/>
    <x v="16"/>
    <n v="85204"/>
    <x v="1"/>
    <s v="OFF-BI-10003984"/>
    <x v="1"/>
    <x v="8"/>
    <s v="Lock-Up Easel 'Spel-Binder'"/>
    <n v="77.031000000000006"/>
    <n v="9"/>
    <n v="0.7"/>
    <n v="-59.057100000000005"/>
  </r>
  <r>
    <n v="1424"/>
    <x v="671"/>
    <x v="1"/>
    <x v="120"/>
    <d v="2012-09-30T00:00:00"/>
    <s v="Standard Class"/>
    <s v="RW-19540"/>
    <s v="Rick Wilson"/>
    <x v="1"/>
    <s v="United States"/>
    <x v="123"/>
    <x v="16"/>
    <n v="85204"/>
    <x v="1"/>
    <s v="OFF-ST-10000798"/>
    <x v="1"/>
    <x v="4"/>
    <s v="2300 Heavy-Duty Transfer File Systems by Perma"/>
    <n v="119.90400000000001"/>
    <n v="6"/>
    <n v="0.2"/>
    <n v="-1.4988000000000135"/>
  </r>
  <r>
    <n v="1425"/>
    <x v="671"/>
    <x v="1"/>
    <x v="120"/>
    <d v="2012-09-30T00:00:00"/>
    <s v="Standard Class"/>
    <s v="RW-19540"/>
    <s v="Rick Wilson"/>
    <x v="1"/>
    <s v="United States"/>
    <x v="123"/>
    <x v="16"/>
    <n v="85204"/>
    <x v="1"/>
    <s v="TEC-PH-10001750"/>
    <x v="2"/>
    <x v="7"/>
    <s v="Samsung Rugby III"/>
    <n v="263.96000000000004"/>
    <n v="5"/>
    <n v="0.2"/>
    <n v="23.096500000000006"/>
  </r>
  <r>
    <n v="1426"/>
    <x v="671"/>
    <x v="1"/>
    <x v="120"/>
    <d v="2012-09-30T00:00:00"/>
    <s v="Standard Class"/>
    <s v="RW-19540"/>
    <s v="Rick Wilson"/>
    <x v="1"/>
    <s v="United States"/>
    <x v="123"/>
    <x v="16"/>
    <n v="85204"/>
    <x v="1"/>
    <s v="OFF-ST-10002743"/>
    <x v="1"/>
    <x v="4"/>
    <s v="SAFCO Boltless Steel Shelving"/>
    <n v="363.64800000000002"/>
    <n v="4"/>
    <n v="0.2"/>
    <n v="-86.366400000000027"/>
  </r>
  <r>
    <n v="1427"/>
    <x v="672"/>
    <x v="1"/>
    <x v="89"/>
    <d v="2012-11-04T00:00:00"/>
    <s v="Second Class"/>
    <s v="DK-12835"/>
    <s v="Damala Kotsonis"/>
    <x v="1"/>
    <s v="United States"/>
    <x v="162"/>
    <x v="1"/>
    <n v="93905"/>
    <x v="1"/>
    <s v="OFF-BI-10002949"/>
    <x v="1"/>
    <x v="8"/>
    <s v="Prestige Round Ring Binders"/>
    <n v="9.7280000000000015"/>
    <n v="2"/>
    <n v="0.2"/>
    <n v="3.283199999999999"/>
  </r>
  <r>
    <n v="1428"/>
    <x v="672"/>
    <x v="1"/>
    <x v="89"/>
    <d v="2012-11-04T00:00:00"/>
    <s v="Second Class"/>
    <s v="DK-12835"/>
    <s v="Damala Kotsonis"/>
    <x v="1"/>
    <s v="United States"/>
    <x v="162"/>
    <x v="1"/>
    <n v="93905"/>
    <x v="1"/>
    <s v="OFF-EN-10002600"/>
    <x v="1"/>
    <x v="12"/>
    <s v="Redi-Strip #10 Envelopes, 4 1/8 x 9 1/2"/>
    <n v="14.75"/>
    <n v="5"/>
    <n v="0"/>
    <n v="7.08"/>
  </r>
  <r>
    <n v="1429"/>
    <x v="672"/>
    <x v="1"/>
    <x v="89"/>
    <d v="2012-11-04T00:00:00"/>
    <s v="Second Class"/>
    <s v="DK-12835"/>
    <s v="Damala Kotsonis"/>
    <x v="1"/>
    <s v="United States"/>
    <x v="162"/>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x v="162"/>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x v="38"/>
    <x v="24"/>
    <n v="43229"/>
    <x v="3"/>
    <s v="TEC-PH-10003092"/>
    <x v="2"/>
    <x v="7"/>
    <s v="Motorola L804"/>
    <n v="220.75200000000001"/>
    <n v="8"/>
    <n v="0.4"/>
    <n v="-40.47120000000001"/>
  </r>
  <r>
    <n v="1432"/>
    <x v="674"/>
    <x v="2"/>
    <x v="174"/>
    <d v="2011-12-21T00:00:00"/>
    <s v="Second Class"/>
    <s v="IM-15070"/>
    <s v="Irene Maddox"/>
    <x v="0"/>
    <s v="United States"/>
    <x v="159"/>
    <x v="19"/>
    <n v="35630"/>
    <x v="0"/>
    <s v="OFF-BI-10001191"/>
    <x v="1"/>
    <x v="8"/>
    <s v="Canvas Sectional Post Binders"/>
    <n v="152.76"/>
    <n v="6"/>
    <n v="0"/>
    <n v="74.852400000000003"/>
  </r>
  <r>
    <n v="1433"/>
    <x v="674"/>
    <x v="2"/>
    <x v="174"/>
    <d v="2011-12-21T00:00:00"/>
    <s v="Second Class"/>
    <s v="IM-15070"/>
    <s v="Irene Maddox"/>
    <x v="0"/>
    <s v="United States"/>
    <x v="159"/>
    <x v="19"/>
    <n v="35630"/>
    <x v="0"/>
    <s v="OFF-SU-10004115"/>
    <x v="1"/>
    <x v="14"/>
    <s v="Acme Stainless Steel Office Snips"/>
    <n v="7.27"/>
    <n v="1"/>
    <n v="0"/>
    <n v="1.9629000000000003"/>
  </r>
  <r>
    <n v="1434"/>
    <x v="674"/>
    <x v="2"/>
    <x v="174"/>
    <d v="2011-12-21T00:00:00"/>
    <s v="Second Class"/>
    <s v="IM-15070"/>
    <s v="Irene Maddox"/>
    <x v="0"/>
    <s v="United States"/>
    <x v="159"/>
    <x v="19"/>
    <n v="35630"/>
    <x v="0"/>
    <s v="FUR-CH-10000513"/>
    <x v="0"/>
    <x v="1"/>
    <s v="High-Back Leather Manager's Chair"/>
    <n v="1819.8600000000001"/>
    <n v="14"/>
    <n v="0"/>
    <n v="163.78740000000002"/>
  </r>
  <r>
    <n v="1435"/>
    <x v="675"/>
    <x v="0"/>
    <x v="482"/>
    <d v="2013-12-31T00:00:00"/>
    <s v="Standard Class"/>
    <s v="FP-14320"/>
    <s v="Frank Preis"/>
    <x v="0"/>
    <s v="United States"/>
    <x v="4"/>
    <x v="4"/>
    <n v="98105"/>
    <x v="1"/>
    <s v="OFF-PA-10003673"/>
    <x v="1"/>
    <x v="10"/>
    <s v="Strathmore Photo Mount Cards"/>
    <n v="33.9"/>
    <n v="5"/>
    <n v="0"/>
    <n v="15.593999999999999"/>
  </r>
  <r>
    <n v="1436"/>
    <x v="676"/>
    <x v="3"/>
    <x v="308"/>
    <d v="2014-06-28T00:00:00"/>
    <s v="Standard Class"/>
    <s v="ST-20530"/>
    <s v="Shui Tom"/>
    <x v="0"/>
    <s v="United States"/>
    <x v="215"/>
    <x v="24"/>
    <n v="44134"/>
    <x v="3"/>
    <s v="OFF-PA-10001639"/>
    <x v="1"/>
    <x v="10"/>
    <s v="Xerox 203"/>
    <n v="31.104000000000006"/>
    <n v="6"/>
    <n v="0.2"/>
    <n v="10.8864"/>
  </r>
  <r>
    <n v="1437"/>
    <x v="676"/>
    <x v="3"/>
    <x v="308"/>
    <d v="2014-06-28T00:00:00"/>
    <s v="Standard Class"/>
    <s v="ST-20530"/>
    <s v="Shui Tom"/>
    <x v="0"/>
    <s v="United States"/>
    <x v="215"/>
    <x v="24"/>
    <n v="44134"/>
    <x v="3"/>
    <s v="OFF-AR-10003829"/>
    <x v="1"/>
    <x v="6"/>
    <s v="Newell 35"/>
    <n v="5.2480000000000002"/>
    <n v="2"/>
    <n v="0.2"/>
    <n v="0.59039999999999915"/>
  </r>
  <r>
    <n v="1438"/>
    <x v="677"/>
    <x v="1"/>
    <x v="52"/>
    <d v="2012-10-15T00:00:00"/>
    <s v="Same Day"/>
    <s v="JE-15745"/>
    <s v="Joel Eaton"/>
    <x v="0"/>
    <s v="United States"/>
    <x v="112"/>
    <x v="5"/>
    <n v="79109"/>
    <x v="2"/>
    <s v="TEC-AC-10004975"/>
    <x v="2"/>
    <x v="11"/>
    <s v="Plantronics Audio 995 Wireless Stereo Headset"/>
    <n v="263.88"/>
    <n v="3"/>
    <n v="0.2"/>
    <n v="42.880500000000012"/>
  </r>
  <r>
    <n v="1439"/>
    <x v="677"/>
    <x v="1"/>
    <x v="52"/>
    <d v="2012-10-15T00:00:00"/>
    <s v="Same Day"/>
    <s v="JE-15745"/>
    <s v="Joel Eaton"/>
    <x v="0"/>
    <s v="United States"/>
    <x v="112"/>
    <x v="5"/>
    <n v="79109"/>
    <x v="2"/>
    <s v="FUR-CH-10002024"/>
    <x v="0"/>
    <x v="1"/>
    <s v="HON 5400 Series Task Chairs for Big and Tall"/>
    <n v="2453.4299999999998"/>
    <n v="5"/>
    <n v="0.3"/>
    <n v="-350.4899999999999"/>
  </r>
  <r>
    <n v="1440"/>
    <x v="678"/>
    <x v="3"/>
    <x v="483"/>
    <d v="2014-04-16T00:00:00"/>
    <s v="Second Class"/>
    <s v="BD-11320"/>
    <s v="Bill Donatelli"/>
    <x v="0"/>
    <s v="United States"/>
    <x v="205"/>
    <x v="34"/>
    <n v="2908"/>
    <x v="3"/>
    <s v="OFF-BI-10004364"/>
    <x v="1"/>
    <x v="8"/>
    <s v="Storex Dura Pro Binders"/>
    <n v="29.700000000000003"/>
    <n v="5"/>
    <n v="0"/>
    <n v="13.365"/>
  </r>
  <r>
    <n v="1441"/>
    <x v="678"/>
    <x v="3"/>
    <x v="483"/>
    <d v="2014-04-16T00:00:00"/>
    <s v="Second Class"/>
    <s v="BD-11320"/>
    <s v="Bill Donatelli"/>
    <x v="0"/>
    <s v="United States"/>
    <x v="205"/>
    <x v="34"/>
    <n v="2908"/>
    <x v="3"/>
    <s v="OFF-PA-10001712"/>
    <x v="1"/>
    <x v="10"/>
    <s v="Xerox 1948"/>
    <n v="39.96"/>
    <n v="4"/>
    <n v="0"/>
    <n v="17.981999999999999"/>
  </r>
  <r>
    <n v="1442"/>
    <x v="679"/>
    <x v="3"/>
    <x v="484"/>
    <d v="2014-12-25T00:00:00"/>
    <s v="Second Class"/>
    <s v="MM-17920"/>
    <s v="Michael Moore"/>
    <x v="0"/>
    <s v="United States"/>
    <x v="8"/>
    <x v="1"/>
    <n v="94110"/>
    <x v="1"/>
    <s v="OFF-BI-10001510"/>
    <x v="1"/>
    <x v="8"/>
    <s v="Deluxe Heavy-Duty Vinyl Round Ring Binder"/>
    <n v="36.672000000000004"/>
    <n v="2"/>
    <n v="0.2"/>
    <n v="11.459999999999999"/>
  </r>
  <r>
    <n v="1443"/>
    <x v="680"/>
    <x v="3"/>
    <x v="485"/>
    <d v="2014-08-09T00:00:00"/>
    <s v="First Class"/>
    <s v="PW-19030"/>
    <s v="Pauline Webber"/>
    <x v="1"/>
    <s v="United States"/>
    <x v="102"/>
    <x v="0"/>
    <n v="40475"/>
    <x v="0"/>
    <s v="OFF-PA-10002713"/>
    <x v="1"/>
    <x v="10"/>
    <s v="Adams Phone Message Book, 200 Message Capacity, 8 1/16” x 11”"/>
    <n v="13.76"/>
    <n v="2"/>
    <n v="0"/>
    <n v="6.3295999999999992"/>
  </r>
  <r>
    <n v="1444"/>
    <x v="681"/>
    <x v="1"/>
    <x v="486"/>
    <d v="2012-10-06T00:00:00"/>
    <s v="Standard Class"/>
    <s v="SC-20440"/>
    <s v="Shaun Chance"/>
    <x v="1"/>
    <s v="United States"/>
    <x v="34"/>
    <x v="22"/>
    <n v="80013"/>
    <x v="1"/>
    <s v="OFF-ST-10002974"/>
    <x v="1"/>
    <x v="4"/>
    <s v="Trav-L-File Heavy-Duty Shuttle II, Black"/>
    <n v="139.42400000000001"/>
    <n v="4"/>
    <n v="0.2"/>
    <n v="17.42799999999999"/>
  </r>
  <r>
    <n v="1445"/>
    <x v="682"/>
    <x v="0"/>
    <x v="454"/>
    <d v="2013-05-29T00:00:00"/>
    <s v="Standard Class"/>
    <s v="KL-16645"/>
    <s v="Ken Lonsdale"/>
    <x v="0"/>
    <s v="United States"/>
    <x v="22"/>
    <x v="10"/>
    <n v="60623"/>
    <x v="2"/>
    <s v="TEC-PH-10004165"/>
    <x v="2"/>
    <x v="7"/>
    <s v="Mitel MiVoice 5330e IP Phone"/>
    <n v="1979.9280000000001"/>
    <n v="9"/>
    <n v="0.2"/>
    <n v="148.49459999999993"/>
  </r>
  <r>
    <n v="1446"/>
    <x v="683"/>
    <x v="3"/>
    <x v="487"/>
    <d v="2014-06-17T00:00:00"/>
    <s v="First Class"/>
    <s v="SD-20485"/>
    <s v="Shirley Daniels"/>
    <x v="2"/>
    <s v="United States"/>
    <x v="22"/>
    <x v="10"/>
    <n v="60653"/>
    <x v="2"/>
    <s v="OFF-ST-10004804"/>
    <x v="1"/>
    <x v="4"/>
    <s v="Belkin 19&quot; Vented Equipment Shelf, Black"/>
    <n v="164.73599999999999"/>
    <n v="4"/>
    <n v="0.2"/>
    <n v="-39.124799999999993"/>
  </r>
  <r>
    <n v="1447"/>
    <x v="683"/>
    <x v="3"/>
    <x v="487"/>
    <d v="2014-06-17T00:00:00"/>
    <s v="First Class"/>
    <s v="SD-20485"/>
    <s v="Shirley Daniels"/>
    <x v="2"/>
    <s v="United States"/>
    <x v="22"/>
    <x v="10"/>
    <n v="60653"/>
    <x v="2"/>
    <s v="FUR-CH-10004289"/>
    <x v="0"/>
    <x v="1"/>
    <s v="Global Super Steno Chair"/>
    <n v="470.30199999999996"/>
    <n v="7"/>
    <n v="0.3"/>
    <n v="-87.341800000000035"/>
  </r>
  <r>
    <n v="1448"/>
    <x v="683"/>
    <x v="3"/>
    <x v="487"/>
    <d v="2014-06-17T00:00:00"/>
    <s v="First Class"/>
    <s v="SD-20485"/>
    <s v="Shirley Daniels"/>
    <x v="2"/>
    <s v="United States"/>
    <x v="22"/>
    <x v="10"/>
    <n v="60653"/>
    <x v="2"/>
    <s v="TEC-PH-10002564"/>
    <x v="2"/>
    <x v="7"/>
    <s v="OtterBox Defender Series Case - Samsung Galaxy S4"/>
    <n v="47.984000000000002"/>
    <n v="2"/>
    <n v="0.2"/>
    <n v="5.9979999999999922"/>
  </r>
  <r>
    <n v="1449"/>
    <x v="684"/>
    <x v="2"/>
    <x v="488"/>
    <d v="2011-04-24T00:00:00"/>
    <s v="First Class"/>
    <s v="TS-21160"/>
    <s v="Theresa Swint"/>
    <x v="1"/>
    <s v="United States"/>
    <x v="10"/>
    <x v="9"/>
    <n v="19134"/>
    <x v="3"/>
    <s v="OFF-BI-10004876"/>
    <x v="1"/>
    <x v="8"/>
    <s v="Wilson Jones Suede Grain Vinyl Binders"/>
    <n v="2.5020000000000002"/>
    <n v="3"/>
    <n v="0.7"/>
    <n v="-1.7513999999999994"/>
  </r>
  <r>
    <n v="1450"/>
    <x v="685"/>
    <x v="1"/>
    <x v="489"/>
    <d v="2012-05-07T00:00:00"/>
    <s v="Standard Class"/>
    <s v="JB-15400"/>
    <s v="Jennifer Braxton"/>
    <x v="1"/>
    <s v="United States"/>
    <x v="1"/>
    <x v="1"/>
    <n v="90008"/>
    <x v="1"/>
    <s v="TEC-PH-10004348"/>
    <x v="2"/>
    <x v="7"/>
    <s v="OtterBox Defender Series Case - iPhone 5c"/>
    <n v="88.751999999999995"/>
    <n v="3"/>
    <n v="0.2"/>
    <n v="11.093999999999998"/>
  </r>
  <r>
    <n v="1451"/>
    <x v="686"/>
    <x v="1"/>
    <x v="490"/>
    <d v="2012-07-20T00:00:00"/>
    <s v="First Class"/>
    <s v="TS-21085"/>
    <s v="Thais Sissman"/>
    <x v="0"/>
    <s v="United States"/>
    <x v="42"/>
    <x v="16"/>
    <n v="85023"/>
    <x v="1"/>
    <s v="OFF-BI-10004352"/>
    <x v="1"/>
    <x v="8"/>
    <s v="Wilson Jones DublLock D-Ring Binders"/>
    <n v="2.0250000000000004"/>
    <n v="1"/>
    <n v="0.7"/>
    <n v="-1.3499999999999996"/>
  </r>
  <r>
    <n v="1452"/>
    <x v="687"/>
    <x v="0"/>
    <x v="491"/>
    <d v="2013-11-30T00:00:00"/>
    <s v="First Class"/>
    <s v="MC-17425"/>
    <s v="Mark Cousins"/>
    <x v="1"/>
    <s v="United States"/>
    <x v="216"/>
    <x v="19"/>
    <n v="36608"/>
    <x v="0"/>
    <s v="OFF-PA-10001685"/>
    <x v="1"/>
    <x v="10"/>
    <s v="Staples"/>
    <n v="70.98"/>
    <n v="7"/>
    <n v="0"/>
    <n v="34.780200000000001"/>
  </r>
  <r>
    <n v="1453"/>
    <x v="687"/>
    <x v="0"/>
    <x v="491"/>
    <d v="2013-11-30T00:00:00"/>
    <s v="First Class"/>
    <s v="MC-17425"/>
    <s v="Mark Cousins"/>
    <x v="1"/>
    <s v="United States"/>
    <x v="216"/>
    <x v="19"/>
    <n v="36608"/>
    <x v="0"/>
    <s v="OFF-BI-10000666"/>
    <x v="1"/>
    <x v="8"/>
    <s v="Surelock Post Binders"/>
    <n v="91.679999999999993"/>
    <n v="3"/>
    <n v="0"/>
    <n v="45.839999999999996"/>
  </r>
  <r>
    <n v="1454"/>
    <x v="687"/>
    <x v="0"/>
    <x v="491"/>
    <d v="2013-11-30T00:00:00"/>
    <s v="First Class"/>
    <s v="MC-17425"/>
    <s v="Mark Cousins"/>
    <x v="1"/>
    <s v="United States"/>
    <x v="216"/>
    <x v="19"/>
    <n v="36608"/>
    <x v="0"/>
    <s v="OFF-BI-10004352"/>
    <x v="1"/>
    <x v="8"/>
    <s v="Wilson Jones DublLock D-Ring Binders"/>
    <n v="33.75"/>
    <n v="5"/>
    <n v="0"/>
    <n v="16.875"/>
  </r>
  <r>
    <n v="1455"/>
    <x v="687"/>
    <x v="0"/>
    <x v="491"/>
    <d v="2013-11-30T00:00:00"/>
    <s v="First Class"/>
    <s v="MC-17425"/>
    <s v="Mark Cousins"/>
    <x v="1"/>
    <s v="United States"/>
    <x v="216"/>
    <x v="19"/>
    <n v="36608"/>
    <x v="0"/>
    <s v="TEC-MA-10000010"/>
    <x v="2"/>
    <x v="15"/>
    <s v="Hewlett-Packard Deskjet 3050a All-in-One Color Inkjet Printer"/>
    <n v="3040"/>
    <n v="8"/>
    <n v="0"/>
    <n v="1459.2"/>
  </r>
  <r>
    <n v="1456"/>
    <x v="688"/>
    <x v="3"/>
    <x v="492"/>
    <d v="2014-06-20T00:00:00"/>
    <s v="Standard Class"/>
    <s v="ME-17320"/>
    <s v="Maria Etezadi"/>
    <x v="2"/>
    <s v="United States"/>
    <x v="38"/>
    <x v="32"/>
    <n v="31907"/>
    <x v="0"/>
    <s v="OFF-BI-10000977"/>
    <x v="1"/>
    <x v="8"/>
    <s v="Ibico Plastic Spiral Binding Combs"/>
    <n v="91.199999999999989"/>
    <n v="3"/>
    <n v="0"/>
    <n v="41.951999999999998"/>
  </r>
  <r>
    <n v="1457"/>
    <x v="688"/>
    <x v="3"/>
    <x v="492"/>
    <d v="2014-06-20T00:00:00"/>
    <s v="Standard Class"/>
    <s v="ME-17320"/>
    <s v="Maria Etezadi"/>
    <x v="2"/>
    <s v="United States"/>
    <x v="38"/>
    <x v="32"/>
    <n v="31907"/>
    <x v="0"/>
    <s v="FUR-TA-10002530"/>
    <x v="0"/>
    <x v="3"/>
    <s v="Iceberg OfficeWorks 42&quot; Round Tables"/>
    <n v="452.93999999999994"/>
    <n v="3"/>
    <n v="0"/>
    <n v="67.940999999999974"/>
  </r>
  <r>
    <n v="1458"/>
    <x v="689"/>
    <x v="1"/>
    <x v="493"/>
    <d v="2012-08-21T00:00:00"/>
    <s v="Standard Class"/>
    <s v="SC-20440"/>
    <s v="Shaun Chance"/>
    <x v="1"/>
    <s v="United States"/>
    <x v="217"/>
    <x v="31"/>
    <n v="2740"/>
    <x v="3"/>
    <s v="OFF-BI-10002412"/>
    <x v="1"/>
    <x v="8"/>
    <s v="Wilson Jones “Snap” Scratch Pad Binder Tool for Ring Binders"/>
    <n v="52.199999999999996"/>
    <n v="9"/>
    <n v="0"/>
    <n v="23.49"/>
  </r>
  <r>
    <n v="1459"/>
    <x v="690"/>
    <x v="0"/>
    <x v="477"/>
    <d v="2013-10-02T00:00:00"/>
    <s v="Standard Class"/>
    <s v="NH-18610"/>
    <s v="Nicole Hansen"/>
    <x v="1"/>
    <s v="United States"/>
    <x v="218"/>
    <x v="5"/>
    <n v="75061"/>
    <x v="2"/>
    <s v="OFF-LA-10001569"/>
    <x v="1"/>
    <x v="2"/>
    <s v="Avery 499"/>
    <n v="15.936000000000002"/>
    <n v="4"/>
    <n v="0.2"/>
    <n v="5.1791999999999998"/>
  </r>
  <r>
    <n v="1460"/>
    <x v="691"/>
    <x v="2"/>
    <x v="417"/>
    <d v="2011-05-04T00:00:00"/>
    <s v="Same Day"/>
    <s v="AA-10480"/>
    <s v="Andrew Allen"/>
    <x v="0"/>
    <s v="United States"/>
    <x v="209"/>
    <x v="29"/>
    <n v="6457"/>
    <x v="3"/>
    <s v="FUR-FU-10001473"/>
    <x v="0"/>
    <x v="5"/>
    <s v="DAX Wood Document Frame"/>
    <n v="27.46"/>
    <n v="2"/>
    <n v="0"/>
    <n v="9.8856000000000002"/>
  </r>
  <r>
    <n v="1461"/>
    <x v="692"/>
    <x v="1"/>
    <x v="494"/>
    <d v="2012-12-08T00:00:00"/>
    <s v="Standard Class"/>
    <s v="LC-17140"/>
    <s v="Logan Currie"/>
    <x v="0"/>
    <s v="United States"/>
    <x v="4"/>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x v="219"/>
    <x v="30"/>
    <n v="8360"/>
    <x v="3"/>
    <s v="FUR-TA-10001095"/>
    <x v="0"/>
    <x v="3"/>
    <s v="Chromcraft Round Conference Tables"/>
    <n v="244.00599999999997"/>
    <n v="2"/>
    <n v="0.3"/>
    <n v="-31.372200000000007"/>
  </r>
  <r>
    <n v="1463"/>
    <x v="694"/>
    <x v="0"/>
    <x v="370"/>
    <d v="2013-08-29T00:00:00"/>
    <s v="First Class"/>
    <s v="LC-16930"/>
    <s v="Linda Cazamias"/>
    <x v="1"/>
    <s v="United States"/>
    <x v="45"/>
    <x v="5"/>
    <n v="77506"/>
    <x v="2"/>
    <s v="TEC-AC-10004571"/>
    <x v="2"/>
    <x v="11"/>
    <s v="Logitech G700s Rechargeable Gaming Mouse"/>
    <n v="159.98400000000001"/>
    <n v="2"/>
    <n v="0.2"/>
    <n v="43.995600000000003"/>
  </r>
  <r>
    <n v="1464"/>
    <x v="694"/>
    <x v="0"/>
    <x v="370"/>
    <d v="2013-08-29T00:00:00"/>
    <s v="First Class"/>
    <s v="LC-16930"/>
    <s v="Linda Cazamias"/>
    <x v="1"/>
    <s v="United States"/>
    <x v="45"/>
    <x v="5"/>
    <n v="77506"/>
    <x v="2"/>
    <s v="FUR-CH-10002126"/>
    <x v="0"/>
    <x v="1"/>
    <s v="Hon Deluxe Fabric Upholstered Stacking Chairs"/>
    <n v="1024.7159999999999"/>
    <n v="6"/>
    <n v="0.3"/>
    <n v="-29.277599999999893"/>
  </r>
  <r>
    <n v="1465"/>
    <x v="695"/>
    <x v="0"/>
    <x v="186"/>
    <d v="2013-12-20T00:00:00"/>
    <s v="First Class"/>
    <s v="KD-16495"/>
    <s v="Keith Dawkins"/>
    <x v="1"/>
    <s v="United States"/>
    <x v="20"/>
    <x v="15"/>
    <n v="10009"/>
    <x v="3"/>
    <s v="OFF-FA-10001754"/>
    <x v="1"/>
    <x v="13"/>
    <s v="Stockwell Gold Paper Clips"/>
    <n v="3.68"/>
    <n v="2"/>
    <n v="0"/>
    <n v="1.8032000000000001"/>
  </r>
  <r>
    <n v="1466"/>
    <x v="696"/>
    <x v="2"/>
    <x v="233"/>
    <d v="2011-08-14T00:00:00"/>
    <s v="Standard Class"/>
    <s v="MB-17305"/>
    <s v="Maria Bertelson"/>
    <x v="0"/>
    <s v="United States"/>
    <x v="220"/>
    <x v="16"/>
    <n v="85301"/>
    <x v="1"/>
    <s v="FUR-FU-10001602"/>
    <x v="0"/>
    <x v="5"/>
    <s v="Eldon Delta Triangular Chair Mat, 52&quot; x 58&quot;, Clear"/>
    <n v="121.376"/>
    <n v="4"/>
    <n v="0.2"/>
    <n v="-3.0344000000000122"/>
  </r>
  <r>
    <n v="1467"/>
    <x v="696"/>
    <x v="2"/>
    <x v="233"/>
    <d v="2011-08-14T00:00:00"/>
    <s v="Standard Class"/>
    <s v="MB-17305"/>
    <s v="Maria Bertelson"/>
    <x v="0"/>
    <s v="United States"/>
    <x v="220"/>
    <x v="16"/>
    <n v="85301"/>
    <x v="1"/>
    <s v="TEC-AC-10001767"/>
    <x v="2"/>
    <x v="11"/>
    <s v="SanDisk Ultra 64 GB MicroSDHC Class 10 Memory Card"/>
    <n v="95.976000000000013"/>
    <n v="3"/>
    <n v="0.2"/>
    <n v="-10.797300000000011"/>
  </r>
  <r>
    <n v="1468"/>
    <x v="697"/>
    <x v="1"/>
    <x v="495"/>
    <d v="2012-05-16T00:00:00"/>
    <s v="Same Day"/>
    <s v="TH-21550"/>
    <s v="Tracy Hopkins"/>
    <x v="2"/>
    <s v="United States"/>
    <x v="108"/>
    <x v="2"/>
    <n v="32216"/>
    <x v="0"/>
    <s v="TEC-AC-10002402"/>
    <x v="2"/>
    <x v="11"/>
    <s v="Razer Kraken PRO Over Ear PC and Music Headset"/>
    <n v="255.96799999999999"/>
    <n v="4"/>
    <n v="0.2"/>
    <n v="31.995999999999974"/>
  </r>
  <r>
    <n v="1469"/>
    <x v="698"/>
    <x v="3"/>
    <x v="34"/>
    <d v="2014-12-14T00:00:00"/>
    <s v="Standard Class"/>
    <s v="DK-12835"/>
    <s v="Damala Kotsonis"/>
    <x v="1"/>
    <s v="United States"/>
    <x v="66"/>
    <x v="12"/>
    <n v="48234"/>
    <x v="2"/>
    <s v="FUR-CH-10000847"/>
    <x v="0"/>
    <x v="1"/>
    <s v="Global Executive Mid-Back Manager's Chair"/>
    <n v="872.94"/>
    <n v="3"/>
    <n v="0"/>
    <n v="226.96439999999998"/>
  </r>
  <r>
    <n v="1470"/>
    <x v="698"/>
    <x v="3"/>
    <x v="34"/>
    <d v="2014-12-14T00:00:00"/>
    <s v="Standard Class"/>
    <s v="DK-12835"/>
    <s v="Damala Kotsonis"/>
    <x v="1"/>
    <s v="United States"/>
    <x v="66"/>
    <x v="12"/>
    <n v="48234"/>
    <x v="2"/>
    <s v="OFF-BI-10003982"/>
    <x v="1"/>
    <x v="8"/>
    <s v="Wilson Jones Century Plastic Molded Ring Binders"/>
    <n v="41.54"/>
    <n v="2"/>
    <n v="0"/>
    <n v="19.523799999999998"/>
  </r>
  <r>
    <n v="1471"/>
    <x v="698"/>
    <x v="3"/>
    <x v="34"/>
    <d v="2014-12-14T00:00:00"/>
    <s v="Standard Class"/>
    <s v="DK-12835"/>
    <s v="Damala Kotsonis"/>
    <x v="1"/>
    <s v="United States"/>
    <x v="66"/>
    <x v="12"/>
    <n v="48234"/>
    <x v="2"/>
    <s v="OFF-PA-10001293"/>
    <x v="1"/>
    <x v="10"/>
    <s v="Xerox 1946"/>
    <n v="12.96"/>
    <n v="2"/>
    <n v="0"/>
    <n v="6.2208000000000006"/>
  </r>
  <r>
    <n v="1472"/>
    <x v="699"/>
    <x v="1"/>
    <x v="496"/>
    <d v="2012-09-27T00:00:00"/>
    <s v="Second Class"/>
    <s v="ON-18715"/>
    <s v="Odella Nelson"/>
    <x v="1"/>
    <s v="United States"/>
    <x v="10"/>
    <x v="9"/>
    <n v="19120"/>
    <x v="3"/>
    <s v="OFF-AR-10000634"/>
    <x v="1"/>
    <x v="6"/>
    <s v="Newell 320"/>
    <n v="6.8480000000000008"/>
    <n v="2"/>
    <n v="0.2"/>
    <n v="0.59920000000000018"/>
  </r>
  <r>
    <n v="1473"/>
    <x v="700"/>
    <x v="3"/>
    <x v="497"/>
    <d v="2014-07-16T00:00:00"/>
    <s v="Standard Class"/>
    <s v="KN-16390"/>
    <s v="Katherine Nockton"/>
    <x v="1"/>
    <s v="United States"/>
    <x v="1"/>
    <x v="1"/>
    <n v="90004"/>
    <x v="1"/>
    <s v="OFF-LA-10004272"/>
    <x v="1"/>
    <x v="2"/>
    <s v="Avery 482"/>
    <n v="8.67"/>
    <n v="3"/>
    <n v="0"/>
    <n v="4.0749000000000004"/>
  </r>
  <r>
    <n v="1474"/>
    <x v="701"/>
    <x v="1"/>
    <x v="494"/>
    <d v="2012-12-02T00:00:00"/>
    <s v="Same Day"/>
    <s v="NM-18520"/>
    <s v="Neoma Murray"/>
    <x v="0"/>
    <s v="United States"/>
    <x v="12"/>
    <x v="5"/>
    <n v="77036"/>
    <x v="2"/>
    <s v="FUR-FU-10004270"/>
    <x v="0"/>
    <x v="5"/>
    <s v="Eldon Image Series Desk Accessories, Burgundy"/>
    <n v="6.6879999999999997"/>
    <n v="4"/>
    <n v="0.6"/>
    <n v="-4.0127999999999986"/>
  </r>
  <r>
    <n v="1475"/>
    <x v="702"/>
    <x v="0"/>
    <x v="258"/>
    <d v="2013-11-26T00:00:00"/>
    <s v="Standard Class"/>
    <s v="NP-18685"/>
    <s v="Nora Pelletier"/>
    <x v="2"/>
    <s v="United States"/>
    <x v="221"/>
    <x v="15"/>
    <n v="14304"/>
    <x v="3"/>
    <s v="OFF-AR-10003770"/>
    <x v="1"/>
    <x v="6"/>
    <s v="Newell 340"/>
    <n v="17.28"/>
    <n v="6"/>
    <n v="0"/>
    <n v="5.0111999999999997"/>
  </r>
  <r>
    <n v="1476"/>
    <x v="702"/>
    <x v="0"/>
    <x v="258"/>
    <d v="2013-11-26T00:00:00"/>
    <s v="Standard Class"/>
    <s v="NP-18685"/>
    <s v="Nora Pelletier"/>
    <x v="2"/>
    <s v="United States"/>
    <x v="221"/>
    <x v="15"/>
    <n v="14304"/>
    <x v="3"/>
    <s v="OFF-BI-10000320"/>
    <x v="1"/>
    <x v="8"/>
    <s v="GBC Plastic Binding Combs"/>
    <n v="17.712"/>
    <n v="3"/>
    <n v="0.2"/>
    <n v="6.4206000000000012"/>
  </r>
  <r>
    <n v="1477"/>
    <x v="703"/>
    <x v="3"/>
    <x v="498"/>
    <d v="2014-03-25T00:00:00"/>
    <s v="Standard Class"/>
    <s v="CG-12040"/>
    <s v="Catherine Glotzbach"/>
    <x v="2"/>
    <s v="United States"/>
    <x v="20"/>
    <x v="15"/>
    <n v="10024"/>
    <x v="3"/>
    <s v="OFF-LA-10003121"/>
    <x v="1"/>
    <x v="2"/>
    <s v="Avery 506"/>
    <n v="28.91"/>
    <n v="7"/>
    <n v="0"/>
    <n v="13.2986"/>
  </r>
  <r>
    <n v="1478"/>
    <x v="704"/>
    <x v="0"/>
    <x v="373"/>
    <d v="2013-11-18T00:00:00"/>
    <s v="Standard Class"/>
    <s v="CS-12505"/>
    <s v="Cindy Stewart"/>
    <x v="0"/>
    <s v="United States"/>
    <x v="222"/>
    <x v="3"/>
    <n v="27360"/>
    <x v="0"/>
    <s v="OFF-SU-10000381"/>
    <x v="1"/>
    <x v="14"/>
    <s v="Acme Forged Steel Scissors with Black Enamel Handles"/>
    <n v="52.136000000000003"/>
    <n v="7"/>
    <n v="0.2"/>
    <n v="5.865299999999996"/>
  </r>
  <r>
    <n v="1479"/>
    <x v="705"/>
    <x v="3"/>
    <x v="123"/>
    <d v="2014-11-21T00:00:00"/>
    <s v="First Class"/>
    <s v="KD-16345"/>
    <s v="Katherine Ducich"/>
    <x v="0"/>
    <s v="United States"/>
    <x v="223"/>
    <x v="1"/>
    <n v="92683"/>
    <x v="1"/>
    <s v="TEC-PH-10000376"/>
    <x v="2"/>
    <x v="7"/>
    <s v="Square Credit Card Reader"/>
    <n v="31.968000000000004"/>
    <n v="4"/>
    <n v="0.2"/>
    <n v="2.3976000000000006"/>
  </r>
  <r>
    <n v="1480"/>
    <x v="706"/>
    <x v="0"/>
    <x v="499"/>
    <d v="2013-12-09T00:00:00"/>
    <s v="Standard Class"/>
    <s v="MK-18160"/>
    <s v="Mike Kennedy"/>
    <x v="0"/>
    <s v="United States"/>
    <x v="8"/>
    <x v="1"/>
    <n v="94122"/>
    <x v="1"/>
    <s v="OFF-PA-10002262"/>
    <x v="1"/>
    <x v="10"/>
    <s v="Xerox 192"/>
    <n v="25.92"/>
    <n v="4"/>
    <n v="0"/>
    <n v="12.441600000000001"/>
  </r>
  <r>
    <n v="1481"/>
    <x v="706"/>
    <x v="0"/>
    <x v="499"/>
    <d v="2013-12-09T00:00:00"/>
    <s v="Standard Class"/>
    <s v="MK-18160"/>
    <s v="Mike Kennedy"/>
    <x v="0"/>
    <s v="United States"/>
    <x v="8"/>
    <x v="1"/>
    <n v="94122"/>
    <x v="1"/>
    <s v="OFF-PA-10002464"/>
    <x v="1"/>
    <x v="10"/>
    <s v="HP Office Recycled Paper (20Lb. and 87 Bright)"/>
    <n v="40.46"/>
    <n v="7"/>
    <n v="0"/>
    <n v="19.825400000000002"/>
  </r>
  <r>
    <n v="1482"/>
    <x v="706"/>
    <x v="0"/>
    <x v="499"/>
    <d v="2013-12-09T00:00:00"/>
    <s v="Standard Class"/>
    <s v="MK-18160"/>
    <s v="Mike Kennedy"/>
    <x v="0"/>
    <s v="United States"/>
    <x v="8"/>
    <x v="1"/>
    <n v="94122"/>
    <x v="1"/>
    <s v="OFF-ST-10002214"/>
    <x v="1"/>
    <x v="4"/>
    <s v="X-Rack File for Hanging Folders"/>
    <n v="33.869999999999997"/>
    <n v="3"/>
    <n v="0"/>
    <n v="8.8061999999999987"/>
  </r>
  <r>
    <n v="1483"/>
    <x v="707"/>
    <x v="3"/>
    <x v="326"/>
    <d v="2014-08-29T00:00:00"/>
    <s v="Second Class"/>
    <s v="DW-13540"/>
    <s v="Don Weiss"/>
    <x v="0"/>
    <s v="United States"/>
    <x v="25"/>
    <x v="18"/>
    <n v="38301"/>
    <x v="0"/>
    <s v="OFF-AR-10003560"/>
    <x v="1"/>
    <x v="6"/>
    <s v="Zebra Zazzle Fluorescent Highlighters"/>
    <n v="9.7280000000000015"/>
    <n v="2"/>
    <n v="0.2"/>
    <n v="1.702399999999999"/>
  </r>
  <r>
    <n v="1484"/>
    <x v="707"/>
    <x v="3"/>
    <x v="326"/>
    <d v="2014-08-29T00:00:00"/>
    <s v="Second Class"/>
    <s v="DW-13540"/>
    <s v="Don Weiss"/>
    <x v="0"/>
    <s v="United States"/>
    <x v="25"/>
    <x v="18"/>
    <n v="38301"/>
    <x v="0"/>
    <s v="OFF-PA-10000130"/>
    <x v="1"/>
    <x v="10"/>
    <s v="Xerox 199"/>
    <n v="3.4240000000000004"/>
    <n v="1"/>
    <n v="0.2"/>
    <n v="1.0699999999999996"/>
  </r>
  <r>
    <n v="1485"/>
    <x v="708"/>
    <x v="0"/>
    <x v="500"/>
    <d v="2013-10-19T00:00:00"/>
    <s v="Standard Class"/>
    <s v="CP-12340"/>
    <s v="Christine Phan"/>
    <x v="1"/>
    <s v="United States"/>
    <x v="4"/>
    <x v="4"/>
    <n v="98115"/>
    <x v="1"/>
    <s v="TEC-AC-10000865"/>
    <x v="2"/>
    <x v="11"/>
    <s v="WD My Passport Ultra 500GB Portable External Hard Drive"/>
    <n v="177"/>
    <n v="3"/>
    <n v="0"/>
    <n v="30.089999999999982"/>
  </r>
  <r>
    <n v="1486"/>
    <x v="709"/>
    <x v="2"/>
    <x v="501"/>
    <d v="2011-12-03T00:00:00"/>
    <s v="Standard Class"/>
    <s v="MS-17770"/>
    <s v="Maxwell Schwartz"/>
    <x v="0"/>
    <s v="United States"/>
    <x v="20"/>
    <x v="15"/>
    <n v="10035"/>
    <x v="3"/>
    <s v="OFF-FA-10003021"/>
    <x v="1"/>
    <x v="13"/>
    <s v="Staples"/>
    <n v="3.76"/>
    <n v="2"/>
    <n v="0"/>
    <n v="1.3159999999999998"/>
  </r>
  <r>
    <n v="1487"/>
    <x v="710"/>
    <x v="1"/>
    <x v="502"/>
    <d v="2012-11-07T00:00:00"/>
    <s v="Standard Class"/>
    <s v="CM-12655"/>
    <s v="Corinna Mitchell"/>
    <x v="2"/>
    <s v="United States"/>
    <x v="1"/>
    <x v="1"/>
    <n v="90008"/>
    <x v="1"/>
    <s v="TEC-PH-10003580"/>
    <x v="2"/>
    <x v="7"/>
    <s v="Cisco IP Phone 7961G-GE VoIP phone"/>
    <n v="1212.848"/>
    <n v="7"/>
    <n v="0.2"/>
    <n v="106.12420000000014"/>
  </r>
  <r>
    <n v="1488"/>
    <x v="710"/>
    <x v="1"/>
    <x v="502"/>
    <d v="2012-11-07T00:00:00"/>
    <s v="Standard Class"/>
    <s v="CM-12655"/>
    <s v="Corinna Mitchell"/>
    <x v="2"/>
    <s v="United States"/>
    <x v="1"/>
    <x v="1"/>
    <n v="90008"/>
    <x v="1"/>
    <s v="TEC-AC-10001109"/>
    <x v="2"/>
    <x v="11"/>
    <s v="Logitech Trackman Marble Mouse"/>
    <n v="89.97"/>
    <n v="3"/>
    <n v="0"/>
    <n v="37.787400000000005"/>
  </r>
  <r>
    <n v="1489"/>
    <x v="710"/>
    <x v="1"/>
    <x v="502"/>
    <d v="2012-11-07T00:00:00"/>
    <s v="Standard Class"/>
    <s v="CM-12655"/>
    <s v="Corinna Mitchell"/>
    <x v="2"/>
    <s v="United States"/>
    <x v="1"/>
    <x v="1"/>
    <n v="90008"/>
    <x v="1"/>
    <s v="FUR-FU-10003347"/>
    <x v="0"/>
    <x v="5"/>
    <s v="Coloredge Poster Frame"/>
    <n v="42.599999999999994"/>
    <n v="3"/>
    <n v="0"/>
    <n v="16.614000000000001"/>
  </r>
  <r>
    <n v="1490"/>
    <x v="711"/>
    <x v="2"/>
    <x v="503"/>
    <d v="2011-12-06T00:00:00"/>
    <s v="Standard Class"/>
    <s v="Co-12640"/>
    <s v="Corey-Lock"/>
    <x v="0"/>
    <s v="United States"/>
    <x v="10"/>
    <x v="9"/>
    <n v="19143"/>
    <x v="3"/>
    <s v="OFF-LA-10000452"/>
    <x v="1"/>
    <x v="2"/>
    <s v="Avery 488"/>
    <n v="5.04"/>
    <n v="2"/>
    <n v="0.2"/>
    <n v="1.764"/>
  </r>
  <r>
    <n v="1491"/>
    <x v="712"/>
    <x v="3"/>
    <x v="504"/>
    <d v="2014-05-06T00:00:00"/>
    <s v="Second Class"/>
    <s v="DL-13495"/>
    <s v="Dionis Lloyd"/>
    <x v="1"/>
    <s v="United States"/>
    <x v="20"/>
    <x v="15"/>
    <n v="10024"/>
    <x v="3"/>
    <s v="OFF-EN-10002986"/>
    <x v="1"/>
    <x v="12"/>
    <s v="#10-4 1/8&quot; x 9 1/2&quot; Premium Diagonal Seam Envelopes"/>
    <n v="62.96"/>
    <n v="4"/>
    <n v="0"/>
    <n v="28.332000000000001"/>
  </r>
  <r>
    <n v="1492"/>
    <x v="713"/>
    <x v="3"/>
    <x v="221"/>
    <d v="2014-11-29T00:00:00"/>
    <s v="Standard Class"/>
    <s v="TS-21370"/>
    <s v="Todd Sumrall"/>
    <x v="1"/>
    <s v="United States"/>
    <x v="20"/>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x v="20"/>
    <x v="15"/>
    <n v="10035"/>
    <x v="3"/>
    <s v="FUR-CH-10000785"/>
    <x v="0"/>
    <x v="1"/>
    <s v="Global Ergonomic Managers Chair"/>
    <n v="977.29200000000003"/>
    <n v="6"/>
    <n v="0.1"/>
    <n v="173.74080000000001"/>
  </r>
  <r>
    <n v="1494"/>
    <x v="714"/>
    <x v="3"/>
    <x v="505"/>
    <d v="2014-11-04T00:00:00"/>
    <s v="Standard Class"/>
    <s v="JW-15220"/>
    <s v="Jane Waco"/>
    <x v="1"/>
    <s v="United States"/>
    <x v="137"/>
    <x v="4"/>
    <n v="98661"/>
    <x v="1"/>
    <s v="FUR-FU-10002885"/>
    <x v="0"/>
    <x v="5"/>
    <s v="Magna Visual Magnetic Picture Hangers"/>
    <n v="9.64"/>
    <n v="2"/>
    <n v="0"/>
    <n v="3.6632000000000007"/>
  </r>
  <r>
    <n v="1495"/>
    <x v="715"/>
    <x v="2"/>
    <x v="506"/>
    <d v="2011-12-19T00:00:00"/>
    <s v="Second Class"/>
    <s v="RF-19840"/>
    <s v="Roy Französisch"/>
    <x v="0"/>
    <s v="United States"/>
    <x v="38"/>
    <x v="32"/>
    <n v="31907"/>
    <x v="0"/>
    <s v="OFF-AR-10002952"/>
    <x v="1"/>
    <x v="6"/>
    <s v="Stanley Contemporary Battery Pencil Sharpeners"/>
    <n v="40.049999999999997"/>
    <n v="3"/>
    <n v="0"/>
    <n v="11.213999999999999"/>
  </r>
  <r>
    <n v="1496"/>
    <x v="716"/>
    <x v="3"/>
    <x v="507"/>
    <d v="2014-09-09T00:00:00"/>
    <s v="Standard Class"/>
    <s v="JD-15790"/>
    <s v="John Dryer"/>
    <x v="0"/>
    <s v="United States"/>
    <x v="224"/>
    <x v="5"/>
    <n v="75019"/>
    <x v="2"/>
    <s v="OFF-AR-10003759"/>
    <x v="1"/>
    <x v="6"/>
    <s v="Crayola Anti Dust Chalk, 12/Pack"/>
    <n v="10.192000000000002"/>
    <n v="7"/>
    <n v="0.2"/>
    <n v="3.1849999999999992"/>
  </r>
  <r>
    <n v="1497"/>
    <x v="716"/>
    <x v="3"/>
    <x v="507"/>
    <d v="2014-09-09T00:00:00"/>
    <s v="Standard Class"/>
    <s v="JD-15790"/>
    <s v="John Dryer"/>
    <x v="0"/>
    <s v="United States"/>
    <x v="224"/>
    <x v="5"/>
    <n v="75019"/>
    <x v="2"/>
    <s v="OFF-ST-10004950"/>
    <x v="1"/>
    <x v="4"/>
    <s v="Acco Perma 3000 Stacking Storage Drawers"/>
    <n v="16.784000000000002"/>
    <n v="1"/>
    <n v="0.2"/>
    <n v="-0.20980000000000043"/>
  </r>
  <r>
    <n v="1498"/>
    <x v="716"/>
    <x v="3"/>
    <x v="507"/>
    <d v="2014-09-09T00:00:00"/>
    <s v="Standard Class"/>
    <s v="JD-15790"/>
    <s v="John Dryer"/>
    <x v="0"/>
    <s v="United States"/>
    <x v="224"/>
    <x v="5"/>
    <n v="75019"/>
    <x v="2"/>
    <s v="OFF-AR-10001940"/>
    <x v="1"/>
    <x v="6"/>
    <s v="Sanford Colorific Eraseable Coloring Pencils, 12 Count"/>
    <n v="13.120000000000001"/>
    <n v="5"/>
    <n v="0.2"/>
    <n v="3.7720000000000002"/>
  </r>
  <r>
    <n v="1499"/>
    <x v="717"/>
    <x v="0"/>
    <x v="508"/>
    <d v="2013-10-21T00:00:00"/>
    <s v="First Class"/>
    <s v="NK-18490"/>
    <s v="Neil Knudson"/>
    <x v="2"/>
    <s v="United States"/>
    <x v="8"/>
    <x v="1"/>
    <n v="94122"/>
    <x v="1"/>
    <s v="OFF-BI-10003981"/>
    <x v="1"/>
    <x v="8"/>
    <s v="Avery Durable Plastic 1&quot; Binders"/>
    <n v="18.16"/>
    <n v="5"/>
    <n v="0.2"/>
    <n v="6.5830000000000011"/>
  </r>
  <r>
    <n v="1500"/>
    <x v="718"/>
    <x v="3"/>
    <x v="105"/>
    <d v="2014-11-19T00:00:00"/>
    <s v="Standard Class"/>
    <s v="NG-18430"/>
    <s v="Nathan Gelder"/>
    <x v="0"/>
    <s v="United States"/>
    <x v="89"/>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x v="89"/>
    <x v="5"/>
    <n v="78745"/>
    <x v="2"/>
    <s v="OFF-PA-10003823"/>
    <x v="1"/>
    <x v="10"/>
    <s v="Xerox 197"/>
    <n v="223.05600000000001"/>
    <n v="9"/>
    <n v="0.2"/>
    <n v="69.704999999999984"/>
  </r>
  <r>
    <n v="1502"/>
    <x v="718"/>
    <x v="3"/>
    <x v="105"/>
    <d v="2014-11-19T00:00:00"/>
    <s v="Standard Class"/>
    <s v="NG-18430"/>
    <s v="Nathan Gelder"/>
    <x v="0"/>
    <s v="United States"/>
    <x v="89"/>
    <x v="5"/>
    <n v="78745"/>
    <x v="2"/>
    <s v="OFF-ST-10003716"/>
    <x v="1"/>
    <x v="4"/>
    <s v="Tennsco Double-Tier Lockers"/>
    <n v="540.048"/>
    <n v="3"/>
    <n v="0.2"/>
    <n v="-47.254199999999997"/>
  </r>
  <r>
    <n v="1503"/>
    <x v="719"/>
    <x v="0"/>
    <x v="390"/>
    <d v="2013-12-02T00:00:00"/>
    <s v="Standard Class"/>
    <s v="AT-10435"/>
    <s v="Alyssa Tate"/>
    <x v="2"/>
    <s v="United States"/>
    <x v="1"/>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x v="1"/>
    <x v="1"/>
    <n v="90045"/>
    <x v="1"/>
    <s v="FUR-FU-10000010"/>
    <x v="0"/>
    <x v="5"/>
    <s v="DAX Value U-Channel Document Frames, Easel Back"/>
    <n v="9.94"/>
    <n v="2"/>
    <n v="0"/>
    <n v="3.0813999999999995"/>
  </r>
  <r>
    <n v="1505"/>
    <x v="720"/>
    <x v="1"/>
    <x v="509"/>
    <d v="2012-08-07T00:00:00"/>
    <s v="Standard Class"/>
    <s v="PC-19000"/>
    <s v="Pauline Chand"/>
    <x v="2"/>
    <s v="United States"/>
    <x v="1"/>
    <x v="1"/>
    <n v="90004"/>
    <x v="1"/>
    <s v="OFF-AR-10001868"/>
    <x v="1"/>
    <x v="6"/>
    <s v="Prang Dustless Chalk Sticks"/>
    <n v="6.72"/>
    <n v="4"/>
    <n v="0"/>
    <n v="3.36"/>
  </r>
  <r>
    <n v="1506"/>
    <x v="720"/>
    <x v="1"/>
    <x v="509"/>
    <d v="2012-08-07T00:00:00"/>
    <s v="Standard Class"/>
    <s v="PC-19000"/>
    <s v="Pauline Chand"/>
    <x v="2"/>
    <s v="United States"/>
    <x v="1"/>
    <x v="1"/>
    <n v="90004"/>
    <x v="1"/>
    <s v="FUR-TA-10003715"/>
    <x v="0"/>
    <x v="3"/>
    <s v="Hon 2111 Invitation Series Corner Table"/>
    <n v="1004.9760000000001"/>
    <n v="6"/>
    <n v="0.2"/>
    <n v="-175.87080000000009"/>
  </r>
  <r>
    <n v="1507"/>
    <x v="721"/>
    <x v="3"/>
    <x v="165"/>
    <d v="2014-12-30T00:00:00"/>
    <s v="Standard Class"/>
    <s v="AR-10540"/>
    <s v="Andy Reiter"/>
    <x v="0"/>
    <s v="United States"/>
    <x v="20"/>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x v="38"/>
    <x v="32"/>
    <n v="31907"/>
    <x v="0"/>
    <s v="TEC-MA-10004458"/>
    <x v="2"/>
    <x v="15"/>
    <s v="Lexmark X 9575 Professional All-in-One Color Printer"/>
    <n v="396"/>
    <n v="4"/>
    <n v="0"/>
    <n v="190.07999999999998"/>
  </r>
  <r>
    <n v="1509"/>
    <x v="723"/>
    <x v="3"/>
    <x v="389"/>
    <d v="2014-12-11T00:00:00"/>
    <s v="Same Day"/>
    <s v="LS-16975"/>
    <s v="Lindsay Shagiari"/>
    <x v="2"/>
    <s v="United States"/>
    <x v="155"/>
    <x v="8"/>
    <n v="68104"/>
    <x v="2"/>
    <s v="OFF-BI-10004965"/>
    <x v="1"/>
    <x v="8"/>
    <s v="Ibico Covers for Plastic or Wire Binding Elements"/>
    <n v="34.5"/>
    <n v="3"/>
    <n v="0"/>
    <n v="15.524999999999999"/>
  </r>
  <r>
    <n v="1510"/>
    <x v="724"/>
    <x v="3"/>
    <x v="510"/>
    <d v="2014-09-16T00:00:00"/>
    <s v="First Class"/>
    <s v="JM-15535"/>
    <s v="Jessica Myrick"/>
    <x v="0"/>
    <s v="United States"/>
    <x v="1"/>
    <x v="1"/>
    <n v="90036"/>
    <x v="1"/>
    <s v="FUR-FU-10004270"/>
    <x v="0"/>
    <x v="5"/>
    <s v="Eldon Image Series Desk Accessories, Burgundy"/>
    <n v="8.36"/>
    <n v="2"/>
    <n v="0"/>
    <n v="3.0095999999999998"/>
  </r>
  <r>
    <n v="1511"/>
    <x v="725"/>
    <x v="3"/>
    <x v="92"/>
    <d v="2014-07-02T00:00:00"/>
    <s v="Standard Class"/>
    <s v="NH-18610"/>
    <s v="Nicole Hansen"/>
    <x v="1"/>
    <s v="United States"/>
    <x v="225"/>
    <x v="1"/>
    <n v="91767"/>
    <x v="1"/>
    <s v="OFF-AR-10002135"/>
    <x v="1"/>
    <x v="6"/>
    <s v="Boston Heavy-Duty Trimline Electric Pencil Sharpeners"/>
    <n v="385.6"/>
    <n v="8"/>
    <n v="0"/>
    <n v="111.82399999999996"/>
  </r>
  <r>
    <n v="1512"/>
    <x v="725"/>
    <x v="3"/>
    <x v="92"/>
    <d v="2014-07-02T00:00:00"/>
    <s v="Standard Class"/>
    <s v="NH-18610"/>
    <s v="Nicole Hansen"/>
    <x v="1"/>
    <s v="United States"/>
    <x v="225"/>
    <x v="1"/>
    <n v="91767"/>
    <x v="1"/>
    <s v="OFF-AR-10003514"/>
    <x v="1"/>
    <x v="6"/>
    <s v="4009 Highlighters by Sanford"/>
    <n v="35.82"/>
    <n v="9"/>
    <n v="0"/>
    <n v="11.820599999999997"/>
  </r>
  <r>
    <n v="1513"/>
    <x v="726"/>
    <x v="3"/>
    <x v="238"/>
    <d v="2014-08-23T00:00:00"/>
    <s v="Standard Class"/>
    <s v="RA-19915"/>
    <s v="Russell Applegate"/>
    <x v="0"/>
    <s v="United States"/>
    <x v="61"/>
    <x v="5"/>
    <n v="75220"/>
    <x v="2"/>
    <s v="OFF-ST-10002276"/>
    <x v="1"/>
    <x v="4"/>
    <s v="Safco Steel Mobile File Cart"/>
    <n v="200.06400000000002"/>
    <n v="3"/>
    <n v="0.2"/>
    <n v="12.504000000000005"/>
  </r>
  <r>
    <n v="1514"/>
    <x v="726"/>
    <x v="3"/>
    <x v="238"/>
    <d v="2014-08-23T00:00:00"/>
    <s v="Standard Class"/>
    <s v="RA-19915"/>
    <s v="Russell Applegate"/>
    <x v="0"/>
    <s v="United States"/>
    <x v="61"/>
    <x v="5"/>
    <n v="75220"/>
    <x v="2"/>
    <s v="OFF-BI-10001098"/>
    <x v="1"/>
    <x v="8"/>
    <s v="Acco D-Ring Binder w/DublLock"/>
    <n v="21.379999999999995"/>
    <n v="5"/>
    <n v="0.8"/>
    <n v="-33.139000000000003"/>
  </r>
  <r>
    <n v="1515"/>
    <x v="726"/>
    <x v="3"/>
    <x v="238"/>
    <d v="2014-08-23T00:00:00"/>
    <s v="Standard Class"/>
    <s v="RA-19915"/>
    <s v="Russell Applegate"/>
    <x v="0"/>
    <s v="United States"/>
    <x v="61"/>
    <x v="5"/>
    <n v="75220"/>
    <x v="2"/>
    <s v="OFF-BI-10001636"/>
    <x v="1"/>
    <x v="8"/>
    <s v="Ibico Plastic and Wire Spiral Binding Combs"/>
    <n v="6.743999999999998"/>
    <n v="4"/>
    <n v="0.8"/>
    <n v="-11.4648"/>
  </r>
  <r>
    <n v="1516"/>
    <x v="727"/>
    <x v="3"/>
    <x v="157"/>
    <d v="2014-12-18T00:00:00"/>
    <s v="Standard Class"/>
    <s v="AI-10855"/>
    <s v="Arianne Irving"/>
    <x v="0"/>
    <s v="United States"/>
    <x v="10"/>
    <x v="9"/>
    <n v="19120"/>
    <x v="3"/>
    <s v="FUR-CH-10002961"/>
    <x v="0"/>
    <x v="1"/>
    <s v="Leather Task Chair, Black"/>
    <n v="63.686"/>
    <n v="1"/>
    <n v="0.3"/>
    <n v="-9.0980000000000025"/>
  </r>
  <r>
    <n v="1517"/>
    <x v="728"/>
    <x v="3"/>
    <x v="389"/>
    <d v="2014-12-15T00:00:00"/>
    <s v="Second Class"/>
    <s v="MC-17845"/>
    <s v="Michael Chen"/>
    <x v="0"/>
    <s v="United States"/>
    <x v="226"/>
    <x v="33"/>
    <n v="89031"/>
    <x v="1"/>
    <s v="FUR-TA-10004256"/>
    <x v="0"/>
    <x v="3"/>
    <s v="Bretford “Just In Time” Height-Adjustable Multi-Task Work Tables"/>
    <n v="1669.6"/>
    <n v="4"/>
    <n v="0"/>
    <n v="116.87199999999984"/>
  </r>
  <r>
    <n v="1518"/>
    <x v="729"/>
    <x v="2"/>
    <x v="511"/>
    <d v="2011-02-07T00:00:00"/>
    <s v="Second Class"/>
    <s v="TB-21400"/>
    <s v="Tom Boeckenhauer"/>
    <x v="0"/>
    <s v="United States"/>
    <x v="4"/>
    <x v="4"/>
    <n v="98105"/>
    <x v="1"/>
    <s v="OFF-BI-10004593"/>
    <x v="1"/>
    <x v="8"/>
    <s v="Ibico Laser Imprintable Binding System Covers"/>
    <n v="83.84"/>
    <n v="2"/>
    <n v="0.2"/>
    <n v="27.247999999999998"/>
  </r>
  <r>
    <n v="1519"/>
    <x v="729"/>
    <x v="2"/>
    <x v="511"/>
    <d v="2011-02-07T00:00:00"/>
    <s v="Second Class"/>
    <s v="TB-21400"/>
    <s v="Tom Boeckenhauer"/>
    <x v="0"/>
    <s v="United States"/>
    <x v="4"/>
    <x v="4"/>
    <n v="98105"/>
    <x v="1"/>
    <s v="OFF-BI-10002827"/>
    <x v="1"/>
    <x v="8"/>
    <s v="Avery Durable Poly Binders"/>
    <n v="13.272000000000002"/>
    <n v="3"/>
    <n v="0.2"/>
    <n v="4.3133999999999997"/>
  </r>
  <r>
    <n v="1520"/>
    <x v="730"/>
    <x v="3"/>
    <x v="512"/>
    <d v="2014-02-15T00:00:00"/>
    <s v="Second Class"/>
    <s v="VW-21775"/>
    <s v="Victoria Wilson"/>
    <x v="1"/>
    <s v="United States"/>
    <x v="8"/>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x v="22"/>
    <x v="10"/>
    <n v="60610"/>
    <x v="2"/>
    <s v="OFF-AR-10001419"/>
    <x v="1"/>
    <x v="6"/>
    <s v="Newell 325"/>
    <n v="16.520000000000003"/>
    <n v="5"/>
    <n v="0.2"/>
    <n v="2.0649999999999986"/>
  </r>
  <r>
    <n v="1522"/>
    <x v="732"/>
    <x v="1"/>
    <x v="401"/>
    <d v="2012-12-11T00:00:00"/>
    <s v="Standard Class"/>
    <s v="GH-14425"/>
    <s v="Gary Hwang"/>
    <x v="0"/>
    <s v="United States"/>
    <x v="93"/>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x v="93"/>
    <x v="16"/>
    <n v="85705"/>
    <x v="1"/>
    <s v="OFF-PA-10002586"/>
    <x v="1"/>
    <x v="10"/>
    <s v="Xerox 1970"/>
    <n v="19.920000000000002"/>
    <n v="5"/>
    <n v="0.2"/>
    <n v="6.7230000000000008"/>
  </r>
  <r>
    <n v="1524"/>
    <x v="732"/>
    <x v="1"/>
    <x v="401"/>
    <d v="2012-12-11T00:00:00"/>
    <s v="Standard Class"/>
    <s v="GH-14425"/>
    <s v="Gary Hwang"/>
    <x v="0"/>
    <s v="United States"/>
    <x v="93"/>
    <x v="16"/>
    <n v="85705"/>
    <x v="1"/>
    <s v="OFF-PA-10003039"/>
    <x v="1"/>
    <x v="10"/>
    <s v="Xerox 1960"/>
    <n v="198.27200000000002"/>
    <n v="8"/>
    <n v="0.2"/>
    <n v="61.959999999999987"/>
  </r>
  <r>
    <n v="1525"/>
    <x v="732"/>
    <x v="1"/>
    <x v="401"/>
    <d v="2012-12-11T00:00:00"/>
    <s v="Standard Class"/>
    <s v="GH-14425"/>
    <s v="Gary Hwang"/>
    <x v="0"/>
    <s v="United States"/>
    <x v="93"/>
    <x v="16"/>
    <n v="85705"/>
    <x v="1"/>
    <s v="OFF-ST-10004804"/>
    <x v="1"/>
    <x v="4"/>
    <s v="Belkin 19&quot; Vented Equipment Shelf, Black"/>
    <n v="247.10399999999998"/>
    <n v="6"/>
    <n v="0.2"/>
    <n v="-58.68719999999999"/>
  </r>
  <r>
    <n v="1526"/>
    <x v="732"/>
    <x v="1"/>
    <x v="401"/>
    <d v="2012-12-11T00:00:00"/>
    <s v="Standard Class"/>
    <s v="GH-14425"/>
    <s v="Gary Hwang"/>
    <x v="0"/>
    <s v="United States"/>
    <x v="93"/>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x v="227"/>
    <x v="9"/>
    <n v="18103"/>
    <x v="3"/>
    <s v="OFF-AR-10002221"/>
    <x v="1"/>
    <x v="6"/>
    <s v="12 Colored Short Pencils"/>
    <n v="4.16"/>
    <n v="2"/>
    <n v="0.2"/>
    <n v="0.36400000000000032"/>
  </r>
  <r>
    <n v="1528"/>
    <x v="733"/>
    <x v="0"/>
    <x v="405"/>
    <d v="2013-07-28T00:00:00"/>
    <s v="Standard Class"/>
    <s v="CJ-12010"/>
    <s v="Caroline Jumper"/>
    <x v="0"/>
    <s v="United States"/>
    <x v="227"/>
    <x v="9"/>
    <n v="18103"/>
    <x v="3"/>
    <s v="FUR-FU-10002456"/>
    <x v="0"/>
    <x v="5"/>
    <s v="Master Caster Door Stop, Large Neon Orange"/>
    <n v="11.648000000000001"/>
    <n v="2"/>
    <n v="0.2"/>
    <n v="3.3488000000000011"/>
  </r>
  <r>
    <n v="1529"/>
    <x v="734"/>
    <x v="1"/>
    <x v="209"/>
    <d v="2012-11-10T00:00:00"/>
    <s v="Second Class"/>
    <s v="MC-18130"/>
    <s v="Mike Caudle"/>
    <x v="1"/>
    <s v="United States"/>
    <x v="46"/>
    <x v="13"/>
    <n v="19711"/>
    <x v="3"/>
    <s v="OFF-FA-10004968"/>
    <x v="1"/>
    <x v="13"/>
    <s v="Rubber Band Ball"/>
    <n v="26.18"/>
    <n v="7"/>
    <n v="0"/>
    <n v="0.5236000000000014"/>
  </r>
  <r>
    <n v="1530"/>
    <x v="734"/>
    <x v="1"/>
    <x v="209"/>
    <d v="2012-11-10T00:00:00"/>
    <s v="Second Class"/>
    <s v="MC-18130"/>
    <s v="Mike Caudle"/>
    <x v="1"/>
    <s v="United States"/>
    <x v="46"/>
    <x v="13"/>
    <n v="19711"/>
    <x v="3"/>
    <s v="OFF-PA-10001274"/>
    <x v="1"/>
    <x v="10"/>
    <s v="Loose Memo Sheets"/>
    <n v="7.3"/>
    <n v="2"/>
    <n v="0"/>
    <n v="3.4309999999999996"/>
  </r>
  <r>
    <n v="1531"/>
    <x v="735"/>
    <x v="1"/>
    <x v="514"/>
    <d v="2012-03-31T00:00:00"/>
    <s v="Standard Class"/>
    <s v="BV-11245"/>
    <s v="Benjamin Venier"/>
    <x v="1"/>
    <s v="United States"/>
    <x v="100"/>
    <x v="2"/>
    <n v="33142"/>
    <x v="0"/>
    <s v="OFF-PA-10001125"/>
    <x v="1"/>
    <x v="10"/>
    <s v="Xerox 1988"/>
    <n v="74.352000000000004"/>
    <n v="3"/>
    <n v="0.2"/>
    <n v="23.234999999999992"/>
  </r>
  <r>
    <n v="1532"/>
    <x v="736"/>
    <x v="3"/>
    <x v="515"/>
    <d v="2014-09-06T00:00:00"/>
    <s v="Standard Class"/>
    <s v="JF-15490"/>
    <s v="Jeremy Farry"/>
    <x v="0"/>
    <s v="United States"/>
    <x v="228"/>
    <x v="16"/>
    <n v="85281"/>
    <x v="1"/>
    <s v="OFF-ST-10000344"/>
    <x v="1"/>
    <x v="4"/>
    <s v="Neat Ideas Personal Hanging Folder Files, Black"/>
    <n v="10.744"/>
    <n v="1"/>
    <n v="0.2"/>
    <n v="0.80579999999999963"/>
  </r>
  <r>
    <n v="1533"/>
    <x v="736"/>
    <x v="3"/>
    <x v="515"/>
    <d v="2014-09-06T00:00:00"/>
    <s v="Standard Class"/>
    <s v="JF-15490"/>
    <s v="Jeremy Farry"/>
    <x v="0"/>
    <s v="United States"/>
    <x v="228"/>
    <x v="16"/>
    <n v="85281"/>
    <x v="1"/>
    <s v="OFF-FA-10000585"/>
    <x v="1"/>
    <x v="13"/>
    <s v="OIC Bulk Pack Metal Binder Clips"/>
    <n v="8.3760000000000012"/>
    <n v="3"/>
    <n v="0.2"/>
    <n v="2.7222"/>
  </r>
  <r>
    <n v="1534"/>
    <x v="737"/>
    <x v="0"/>
    <x v="429"/>
    <d v="2013-12-09T00:00:00"/>
    <s v="Standard Class"/>
    <s v="EB-13840"/>
    <s v="Ellis Ballard"/>
    <x v="1"/>
    <s v="United States"/>
    <x v="20"/>
    <x v="15"/>
    <n v="10035"/>
    <x v="3"/>
    <s v="OFF-ST-10003324"/>
    <x v="1"/>
    <x v="4"/>
    <s v="Belkin OmniView SE Rackmount Kit"/>
    <n v="212.88"/>
    <n v="6"/>
    <n v="0"/>
    <n v="0"/>
  </r>
  <r>
    <n v="1535"/>
    <x v="738"/>
    <x v="3"/>
    <x v="516"/>
    <d v="2014-02-15T00:00:00"/>
    <s v="Standard Class"/>
    <s v="MP-18175"/>
    <s v="Mike Pelletier"/>
    <x v="2"/>
    <s v="United States"/>
    <x v="229"/>
    <x v="1"/>
    <n v="92677"/>
    <x v="1"/>
    <s v="FUR-BO-10004015"/>
    <x v="0"/>
    <x v="0"/>
    <s v="Bush Andora Bookcase, Maple/Graphite Gray Finish"/>
    <n v="203.98299999999998"/>
    <n v="2"/>
    <n v="0.15"/>
    <n v="16.798599999999979"/>
  </r>
  <r>
    <n v="1536"/>
    <x v="739"/>
    <x v="0"/>
    <x v="517"/>
    <d v="2013-11-03T00:00:00"/>
    <s v="Standard Class"/>
    <s v="JM-15655"/>
    <s v="Jim Mitchum"/>
    <x v="1"/>
    <s v="United States"/>
    <x v="230"/>
    <x v="30"/>
    <n v="8302"/>
    <x v="3"/>
    <s v="OFF-ST-10000419"/>
    <x v="1"/>
    <x v="4"/>
    <s v="Rogers Jumbo File, Granite"/>
    <n v="40.74"/>
    <n v="3"/>
    <n v="0"/>
    <n v="0.4073999999999991"/>
  </r>
  <r>
    <n v="1537"/>
    <x v="739"/>
    <x v="0"/>
    <x v="517"/>
    <d v="2013-11-03T00:00:00"/>
    <s v="Standard Class"/>
    <s v="JM-15655"/>
    <s v="Jim Mitchum"/>
    <x v="1"/>
    <s v="United States"/>
    <x v="230"/>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x v="231"/>
    <x v="31"/>
    <n v="2149"/>
    <x v="3"/>
    <s v="TEC-PH-10000439"/>
    <x v="2"/>
    <x v="7"/>
    <s v="GE DSL Phone Line Filter"/>
    <n v="39.99"/>
    <n v="1"/>
    <n v="0"/>
    <n v="11.597099999999998"/>
  </r>
  <r>
    <n v="1539"/>
    <x v="740"/>
    <x v="3"/>
    <x v="175"/>
    <d v="2014-09-18T00:00:00"/>
    <s v="Second Class"/>
    <s v="CL-11890"/>
    <s v="Carl Ludwig"/>
    <x v="0"/>
    <s v="United States"/>
    <x v="231"/>
    <x v="31"/>
    <n v="2149"/>
    <x v="3"/>
    <s v="OFF-AR-10003478"/>
    <x v="1"/>
    <x v="6"/>
    <s v="Avery Hi-Liter EverBold Pen Style Fluorescent Highlighters, 4/Pack"/>
    <n v="16.28"/>
    <n v="2"/>
    <n v="0"/>
    <n v="6.5120000000000005"/>
  </r>
  <r>
    <n v="1540"/>
    <x v="740"/>
    <x v="3"/>
    <x v="175"/>
    <d v="2014-09-18T00:00:00"/>
    <s v="Second Class"/>
    <s v="CL-11890"/>
    <s v="Carl Ludwig"/>
    <x v="0"/>
    <s v="United States"/>
    <x v="231"/>
    <x v="31"/>
    <n v="2149"/>
    <x v="3"/>
    <s v="FUR-BO-10002545"/>
    <x v="0"/>
    <x v="0"/>
    <s v="Atlantic Metals Mobile 3-Shelf Bookcases, Custom Colors"/>
    <n v="782.94"/>
    <n v="3"/>
    <n v="0"/>
    <n v="203.56440000000003"/>
  </r>
  <r>
    <n v="1541"/>
    <x v="740"/>
    <x v="3"/>
    <x v="175"/>
    <d v="2014-09-18T00:00:00"/>
    <s v="Second Class"/>
    <s v="CL-11890"/>
    <s v="Carl Ludwig"/>
    <x v="0"/>
    <s v="United States"/>
    <x v="231"/>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x v="38"/>
    <x v="24"/>
    <n v="43229"/>
    <x v="3"/>
    <s v="FUR-FU-10003981"/>
    <x v="0"/>
    <x v="5"/>
    <s v="Eldon Wave Desk Accessories"/>
    <n v="8.32"/>
    <n v="5"/>
    <n v="0.2"/>
    <n v="2.2880000000000003"/>
  </r>
  <r>
    <n v="1543"/>
    <x v="741"/>
    <x v="2"/>
    <x v="518"/>
    <d v="2011-03-16T00:00:00"/>
    <s v="Second Class"/>
    <s v="CK-12205"/>
    <s v="Chloris Kastensmidt"/>
    <x v="0"/>
    <s v="United States"/>
    <x v="38"/>
    <x v="24"/>
    <n v="43229"/>
    <x v="3"/>
    <s v="OFF-FA-10001561"/>
    <x v="1"/>
    <x v="13"/>
    <s v="Stockwell Push Pins"/>
    <n v="10.464000000000002"/>
    <n v="6"/>
    <n v="0.2"/>
    <n v="1.7003999999999992"/>
  </r>
  <r>
    <n v="1544"/>
    <x v="742"/>
    <x v="2"/>
    <x v="519"/>
    <d v="2011-02-09T00:00:00"/>
    <s v="Standard Class"/>
    <s v="DB-13270"/>
    <s v="Deborah Brumfield"/>
    <x v="2"/>
    <s v="United States"/>
    <x v="70"/>
    <x v="1"/>
    <n v="92024"/>
    <x v="1"/>
    <s v="OFF-BI-10004230"/>
    <x v="1"/>
    <x v="8"/>
    <s v="GBC Recycled Grain Textured Covers"/>
    <n v="82.896000000000001"/>
    <n v="3"/>
    <n v="0.2"/>
    <n v="29.0136"/>
  </r>
  <r>
    <n v="1545"/>
    <x v="742"/>
    <x v="2"/>
    <x v="519"/>
    <d v="2011-02-09T00:00:00"/>
    <s v="Standard Class"/>
    <s v="DB-13270"/>
    <s v="Deborah Brumfield"/>
    <x v="2"/>
    <s v="United States"/>
    <x v="70"/>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x v="232"/>
    <x v="15"/>
    <n v="13601"/>
    <x v="3"/>
    <s v="FUR-BO-10002613"/>
    <x v="0"/>
    <x v="0"/>
    <s v="Atlantic Metals Mobile 4-Shelf Bookcases, Custom Colors"/>
    <n v="1573.4880000000001"/>
    <n v="7"/>
    <n v="0.2"/>
    <n v="196.68599999999986"/>
  </r>
  <r>
    <n v="1547"/>
    <x v="744"/>
    <x v="1"/>
    <x v="521"/>
    <d v="2012-11-27T00:00:00"/>
    <s v="Standard Class"/>
    <s v="VB-21745"/>
    <s v="Victoria Brennan"/>
    <x v="1"/>
    <s v="United States"/>
    <x v="52"/>
    <x v="5"/>
    <n v="78207"/>
    <x v="2"/>
    <s v="OFF-PA-10000994"/>
    <x v="1"/>
    <x v="10"/>
    <s v="Xerox 1915"/>
    <n v="335.52"/>
    <n v="4"/>
    <n v="0.2"/>
    <n v="117.43199999999999"/>
  </r>
  <r>
    <n v="1548"/>
    <x v="744"/>
    <x v="1"/>
    <x v="521"/>
    <d v="2012-11-27T00:00:00"/>
    <s v="Standard Class"/>
    <s v="VB-21745"/>
    <s v="Victoria Brennan"/>
    <x v="1"/>
    <s v="United States"/>
    <x v="52"/>
    <x v="5"/>
    <n v="78207"/>
    <x v="2"/>
    <s v="OFF-BI-10002867"/>
    <x v="1"/>
    <x v="8"/>
    <s v="GBC Recycled Regency Composition Covers"/>
    <n v="23.911999999999995"/>
    <n v="2"/>
    <n v="0.8"/>
    <n v="-40.650400000000019"/>
  </r>
  <r>
    <n v="1549"/>
    <x v="744"/>
    <x v="1"/>
    <x v="521"/>
    <d v="2012-11-27T00:00:00"/>
    <s v="Standard Class"/>
    <s v="VB-21745"/>
    <s v="Victoria Brennan"/>
    <x v="1"/>
    <s v="United States"/>
    <x v="52"/>
    <x v="5"/>
    <n v="78207"/>
    <x v="2"/>
    <s v="OFF-ST-10001291"/>
    <x v="1"/>
    <x v="4"/>
    <s v="Tenex Personal Self-Stacking Standard File Box, Black/Gray"/>
    <n v="27.056000000000001"/>
    <n v="2"/>
    <n v="0.2"/>
    <n v="2.3673999999999991"/>
  </r>
  <r>
    <n v="1550"/>
    <x v="745"/>
    <x v="2"/>
    <x v="522"/>
    <d v="2011-07-08T00:00:00"/>
    <s v="First Class"/>
    <s v="EP-13915"/>
    <s v="Emily Phan"/>
    <x v="0"/>
    <s v="United States"/>
    <x v="20"/>
    <x v="15"/>
    <n v="10011"/>
    <x v="3"/>
    <s v="TEC-CO-10001046"/>
    <x v="2"/>
    <x v="16"/>
    <s v="Canon Imageclass D680 Copier / Fax"/>
    <n v="559.99200000000008"/>
    <n v="1"/>
    <n v="0.2"/>
    <n v="174.99749999999997"/>
  </r>
  <r>
    <n v="1551"/>
    <x v="746"/>
    <x v="3"/>
    <x v="38"/>
    <d v="2014-11-19T00:00:00"/>
    <s v="Second Class"/>
    <s v="ME-17320"/>
    <s v="Maria Etezadi"/>
    <x v="2"/>
    <s v="United States"/>
    <x v="12"/>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x v="70"/>
    <x v="1"/>
    <n v="92024"/>
    <x v="1"/>
    <s v="OFF-PA-10000806"/>
    <x v="1"/>
    <x v="10"/>
    <s v="Xerox 1934"/>
    <n v="111.96"/>
    <n v="2"/>
    <n v="0"/>
    <n v="54.860399999999998"/>
  </r>
  <r>
    <n v="1553"/>
    <x v="748"/>
    <x v="2"/>
    <x v="523"/>
    <d v="2011-05-05T00:00:00"/>
    <s v="First Class"/>
    <s v="JS-15940"/>
    <s v="Joni Sundaresam"/>
    <x v="2"/>
    <s v="United States"/>
    <x v="233"/>
    <x v="6"/>
    <n v="54915"/>
    <x v="2"/>
    <s v="OFF-LA-10002195"/>
    <x v="1"/>
    <x v="2"/>
    <s v="Avery 481"/>
    <n v="21.560000000000002"/>
    <n v="7"/>
    <n v="0"/>
    <n v="10.348799999999999"/>
  </r>
  <r>
    <n v="1554"/>
    <x v="749"/>
    <x v="3"/>
    <x v="524"/>
    <d v="2014-10-22T00:00:00"/>
    <s v="Standard Class"/>
    <s v="BO-11425"/>
    <s v="Bobby Odegard"/>
    <x v="0"/>
    <s v="United States"/>
    <x v="102"/>
    <x v="0"/>
    <n v="40475"/>
    <x v="0"/>
    <s v="OFF-BI-10003719"/>
    <x v="1"/>
    <x v="8"/>
    <s v="Large Capacity Hanging Post Binders"/>
    <n v="124.75"/>
    <n v="5"/>
    <n v="0"/>
    <n v="57.384999999999991"/>
  </r>
  <r>
    <n v="1555"/>
    <x v="750"/>
    <x v="1"/>
    <x v="525"/>
    <d v="2012-02-13T00:00:00"/>
    <s v="Standard Class"/>
    <s v="VW-21775"/>
    <s v="Victoria Wilson"/>
    <x v="1"/>
    <s v="United States"/>
    <x v="234"/>
    <x v="4"/>
    <n v="98006"/>
    <x v="1"/>
    <s v="OFF-AR-10001315"/>
    <x v="1"/>
    <x v="6"/>
    <s v="Newell 310"/>
    <n v="5.28"/>
    <n v="3"/>
    <n v="0"/>
    <n v="1.5311999999999999"/>
  </r>
  <r>
    <n v="1556"/>
    <x v="751"/>
    <x v="3"/>
    <x v="507"/>
    <d v="2014-09-09T00:00:00"/>
    <s v="Standard Class"/>
    <s v="AB-10150"/>
    <s v="Aimee Bixby"/>
    <x v="0"/>
    <s v="United States"/>
    <x v="85"/>
    <x v="15"/>
    <n v="11561"/>
    <x v="3"/>
    <s v="TEC-AC-10000171"/>
    <x v="2"/>
    <x v="11"/>
    <s v="Verbatim 25 GB 6x Blu-ray Single Layer Recordable Disc, 25/Pack"/>
    <n v="91.96"/>
    <n v="4"/>
    <n v="0"/>
    <n v="39.5428"/>
  </r>
  <r>
    <n v="1557"/>
    <x v="752"/>
    <x v="0"/>
    <x v="195"/>
    <d v="2013-05-16T00:00:00"/>
    <s v="Standard Class"/>
    <s v="JW-16075"/>
    <s v="Julia West"/>
    <x v="0"/>
    <s v="United States"/>
    <x v="10"/>
    <x v="9"/>
    <n v="19140"/>
    <x v="3"/>
    <s v="OFF-EN-10003134"/>
    <x v="1"/>
    <x v="12"/>
    <s v="Staples"/>
    <n v="9.3439999999999994"/>
    <n v="1"/>
    <n v="0.2"/>
    <n v="3.504"/>
  </r>
  <r>
    <n v="1558"/>
    <x v="752"/>
    <x v="0"/>
    <x v="195"/>
    <d v="2013-05-16T00:00:00"/>
    <s v="Standard Class"/>
    <s v="JW-16075"/>
    <s v="Julia West"/>
    <x v="0"/>
    <s v="United States"/>
    <x v="10"/>
    <x v="9"/>
    <n v="19140"/>
    <x v="3"/>
    <s v="OFF-AR-10001955"/>
    <x v="1"/>
    <x v="6"/>
    <s v="Newell 319"/>
    <n v="79.36"/>
    <n v="5"/>
    <n v="0.2"/>
    <n v="9.919999999999991"/>
  </r>
  <r>
    <n v="1559"/>
    <x v="753"/>
    <x v="1"/>
    <x v="199"/>
    <d v="2012-03-18T00:00:00"/>
    <s v="Second Class"/>
    <s v="JE-15475"/>
    <s v="Jeremy Ellison"/>
    <x v="0"/>
    <s v="United States"/>
    <x v="4"/>
    <x v="4"/>
    <n v="98103"/>
    <x v="1"/>
    <s v="FUR-TA-10001039"/>
    <x v="0"/>
    <x v="3"/>
    <s v="KI Adjustable-Height Table"/>
    <n v="171.96"/>
    <n v="2"/>
    <n v="0"/>
    <n v="44.709600000000009"/>
  </r>
  <r>
    <n v="1560"/>
    <x v="754"/>
    <x v="0"/>
    <x v="526"/>
    <d v="2013-04-14T00:00:00"/>
    <s v="Standard Class"/>
    <s v="EB-13750"/>
    <s v="Edward Becker"/>
    <x v="1"/>
    <s v="United States"/>
    <x v="4"/>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x v="8"/>
    <x v="1"/>
    <n v="94109"/>
    <x v="1"/>
    <s v="OFF-LA-10001641"/>
    <x v="1"/>
    <x v="2"/>
    <s v="Avery 518"/>
    <n v="18.899999999999999"/>
    <n v="6"/>
    <n v="0"/>
    <n v="9.0719999999999992"/>
  </r>
  <r>
    <n v="1562"/>
    <x v="756"/>
    <x v="3"/>
    <x v="528"/>
    <d v="2014-09-07T00:00:00"/>
    <s v="First Class"/>
    <s v="CS-12400"/>
    <s v="Christopher Schild"/>
    <x v="2"/>
    <s v="United States"/>
    <x v="4"/>
    <x v="4"/>
    <n v="98115"/>
    <x v="1"/>
    <s v="OFF-AR-10003732"/>
    <x v="1"/>
    <x v="6"/>
    <s v="Newell 333"/>
    <n v="2.78"/>
    <n v="1"/>
    <n v="0"/>
    <n v="0.72279999999999989"/>
  </r>
  <r>
    <n v="1563"/>
    <x v="757"/>
    <x v="3"/>
    <x v="160"/>
    <d v="2014-07-01T00:00:00"/>
    <s v="Same Day"/>
    <s v="SG-20470"/>
    <s v="Sheri Gordon"/>
    <x v="0"/>
    <s v="United States"/>
    <x v="20"/>
    <x v="15"/>
    <n v="10011"/>
    <x v="3"/>
    <s v="FUR-TA-10000577"/>
    <x v="0"/>
    <x v="3"/>
    <s v="Bretford CR4500 Series Slim Rectangular Table"/>
    <n v="1044.6299999999999"/>
    <n v="5"/>
    <n v="0.4"/>
    <n v="-295.97849999999994"/>
  </r>
  <r>
    <n v="1564"/>
    <x v="758"/>
    <x v="1"/>
    <x v="529"/>
    <d v="2012-11-09T00:00:00"/>
    <s v="Same Day"/>
    <s v="CM-12190"/>
    <s v="Charlotte Melton"/>
    <x v="0"/>
    <s v="United States"/>
    <x v="10"/>
    <x v="9"/>
    <n v="19134"/>
    <x v="3"/>
    <s v="OFF-PA-10004000"/>
    <x v="1"/>
    <x v="10"/>
    <s v="While You Were Out Pads, 50 per Pad, 4 x 5 1/4, Green Cycle"/>
    <n v="11.352000000000002"/>
    <n v="3"/>
    <n v="0.2"/>
    <n v="4.1151"/>
  </r>
  <r>
    <n v="1565"/>
    <x v="759"/>
    <x v="2"/>
    <x v="530"/>
    <d v="2011-03-04T00:00:00"/>
    <s v="Same Day"/>
    <s v="CL-12565"/>
    <s v="Clay Ludtke"/>
    <x v="0"/>
    <s v="United States"/>
    <x v="29"/>
    <x v="20"/>
    <n v="29203"/>
    <x v="0"/>
    <s v="OFF-ST-10001370"/>
    <x v="1"/>
    <x v="4"/>
    <s v="Sensible Storage WireTech Storage Systems"/>
    <n v="354.90000000000003"/>
    <n v="5"/>
    <n v="0"/>
    <n v="17.744999999999962"/>
  </r>
  <r>
    <n v="1566"/>
    <x v="760"/>
    <x v="1"/>
    <x v="531"/>
    <d v="2012-03-25T00:00:00"/>
    <s v="Standard Class"/>
    <s v="JO-15550"/>
    <s v="Jesus Ocampo"/>
    <x v="2"/>
    <s v="United States"/>
    <x v="4"/>
    <x v="4"/>
    <n v="98105"/>
    <x v="1"/>
    <s v="TEC-PH-10004539"/>
    <x v="2"/>
    <x v="7"/>
    <s v="Wireless Extenders zBoost YX545 SOHO Signal Booster"/>
    <n v="453.57600000000002"/>
    <n v="3"/>
    <n v="0.2"/>
    <n v="39.687899999999985"/>
  </r>
  <r>
    <n v="1567"/>
    <x v="761"/>
    <x v="1"/>
    <x v="239"/>
    <d v="2012-11-30T00:00:00"/>
    <s v="First Class"/>
    <s v="AW-10840"/>
    <s v="Anthony Witt"/>
    <x v="0"/>
    <s v="United States"/>
    <x v="235"/>
    <x v="5"/>
    <n v="75002"/>
    <x v="2"/>
    <s v="TEC-AC-10003038"/>
    <x v="2"/>
    <x v="11"/>
    <s v="Kingston Digital DataTraveler 16GB USB 2.0"/>
    <n v="21.48"/>
    <n v="3"/>
    <n v="0.2"/>
    <n v="-0.26850000000000307"/>
  </r>
  <r>
    <n v="1568"/>
    <x v="761"/>
    <x v="1"/>
    <x v="239"/>
    <d v="2012-11-30T00:00:00"/>
    <s v="First Class"/>
    <s v="AW-10840"/>
    <s v="Anthony Witt"/>
    <x v="0"/>
    <s v="United States"/>
    <x v="235"/>
    <x v="5"/>
    <n v="75002"/>
    <x v="2"/>
    <s v="OFF-BI-10000088"/>
    <x v="1"/>
    <x v="8"/>
    <s v="GBC Imprintable Covers"/>
    <n v="8.7839999999999989"/>
    <n v="4"/>
    <n v="0.8"/>
    <n v="-13.615200000000002"/>
  </r>
  <r>
    <n v="1569"/>
    <x v="762"/>
    <x v="3"/>
    <x v="532"/>
    <d v="2014-06-12T00:00:00"/>
    <s v="Same Day"/>
    <s v="DV-13465"/>
    <s v="Dianna Vittorini"/>
    <x v="0"/>
    <s v="United States"/>
    <x v="1"/>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x v="118"/>
    <x v="32"/>
    <n v="30318"/>
    <x v="0"/>
    <s v="OFF-AR-10003504"/>
    <x v="1"/>
    <x v="6"/>
    <s v="Newell 347"/>
    <n v="12.84"/>
    <n v="3"/>
    <n v="0"/>
    <n v="3.7235999999999989"/>
  </r>
  <r>
    <n v="1571"/>
    <x v="764"/>
    <x v="2"/>
    <x v="533"/>
    <d v="2011-11-25T00:00:00"/>
    <s v="First Class"/>
    <s v="SC-20095"/>
    <s v="Sanjit Chand"/>
    <x v="0"/>
    <s v="United States"/>
    <x v="1"/>
    <x v="1"/>
    <n v="90004"/>
    <x v="1"/>
    <s v="FUR-CH-10000863"/>
    <x v="0"/>
    <x v="1"/>
    <s v="Novimex Swivel Fabric Task Chair"/>
    <n v="603.91999999999996"/>
    <n v="5"/>
    <n v="0.2"/>
    <n v="-67.941000000000003"/>
  </r>
  <r>
    <n v="1572"/>
    <x v="764"/>
    <x v="2"/>
    <x v="533"/>
    <d v="2011-11-25T00:00:00"/>
    <s v="First Class"/>
    <s v="SC-20095"/>
    <s v="Sanjit Chand"/>
    <x v="0"/>
    <s v="United States"/>
    <x v="1"/>
    <x v="1"/>
    <n v="90004"/>
    <x v="1"/>
    <s v="OFF-EN-10003160"/>
    <x v="1"/>
    <x v="12"/>
    <s v="Pastel Pink Envelopes"/>
    <n v="21.84"/>
    <n v="3"/>
    <n v="0"/>
    <n v="10.4832"/>
  </r>
  <r>
    <n v="1573"/>
    <x v="764"/>
    <x v="2"/>
    <x v="533"/>
    <d v="2011-11-25T00:00:00"/>
    <s v="First Class"/>
    <s v="SC-20095"/>
    <s v="Sanjit Chand"/>
    <x v="0"/>
    <s v="United States"/>
    <x v="1"/>
    <x v="1"/>
    <n v="90004"/>
    <x v="1"/>
    <s v="TEC-AC-10003280"/>
    <x v="2"/>
    <x v="11"/>
    <s v="Belkin F8E887 USB Wired Ergonomic Keyboard"/>
    <n v="29.99"/>
    <n v="1"/>
    <n v="0"/>
    <n v="6.2978999999999985"/>
  </r>
  <r>
    <n v="1574"/>
    <x v="764"/>
    <x v="2"/>
    <x v="533"/>
    <d v="2011-11-25T00:00:00"/>
    <s v="First Class"/>
    <s v="SC-20095"/>
    <s v="Sanjit Chand"/>
    <x v="0"/>
    <s v="United States"/>
    <x v="1"/>
    <x v="1"/>
    <n v="90004"/>
    <x v="1"/>
    <s v="FUR-CH-10000595"/>
    <x v="0"/>
    <x v="1"/>
    <s v="Safco Contoured Stacking Chairs"/>
    <n v="381.44000000000005"/>
    <n v="2"/>
    <n v="0.2"/>
    <n v="23.839999999999975"/>
  </r>
  <r>
    <n v="1575"/>
    <x v="765"/>
    <x v="2"/>
    <x v="534"/>
    <d v="2011-12-18T00:00:00"/>
    <s v="First Class"/>
    <s v="MC-18100"/>
    <s v="Mick Crebagga"/>
    <x v="0"/>
    <s v="United States"/>
    <x v="236"/>
    <x v="5"/>
    <n v="79907"/>
    <x v="2"/>
    <s v="TEC-PH-10000169"/>
    <x v="2"/>
    <x v="7"/>
    <s v="ARKON Windshield Dashboard Air Vent Car Mount Holder"/>
    <n v="40.68"/>
    <n v="3"/>
    <n v="0.2"/>
    <n v="-9.153000000000004"/>
  </r>
  <r>
    <n v="1576"/>
    <x v="765"/>
    <x v="2"/>
    <x v="534"/>
    <d v="2011-12-18T00:00:00"/>
    <s v="First Class"/>
    <s v="MC-18100"/>
    <s v="Mick Crebagga"/>
    <x v="0"/>
    <s v="United States"/>
    <x v="236"/>
    <x v="5"/>
    <n v="79907"/>
    <x v="2"/>
    <s v="FUR-CH-10004675"/>
    <x v="0"/>
    <x v="1"/>
    <s v="Lifetime Advantage Folding Chairs, 4/Carton"/>
    <n v="763.28"/>
    <n v="5"/>
    <n v="0.3"/>
    <n v="-21.807999999999993"/>
  </r>
  <r>
    <n v="1577"/>
    <x v="766"/>
    <x v="0"/>
    <x v="183"/>
    <d v="2013-04-28T00:00:00"/>
    <s v="Standard Class"/>
    <s v="TT-21460"/>
    <s v="Tonja Turnell"/>
    <x v="2"/>
    <s v="United States"/>
    <x v="34"/>
    <x v="10"/>
    <n v="60505"/>
    <x v="2"/>
    <s v="OFF-ST-10002406"/>
    <x v="1"/>
    <x v="4"/>
    <s v="Pizazz Global Quick File"/>
    <n v="23.952000000000002"/>
    <n v="2"/>
    <n v="0.2"/>
    <n v="2.3952000000000018"/>
  </r>
  <r>
    <n v="1578"/>
    <x v="767"/>
    <x v="0"/>
    <x v="454"/>
    <d v="2013-05-28T00:00:00"/>
    <s v="Standard Class"/>
    <s v="AP-10720"/>
    <s v="Anne Pryor"/>
    <x v="2"/>
    <s v="United States"/>
    <x v="159"/>
    <x v="19"/>
    <n v="35630"/>
    <x v="0"/>
    <s v="OFF-PA-10001526"/>
    <x v="1"/>
    <x v="10"/>
    <s v="Xerox 1949"/>
    <n v="4.9800000000000004"/>
    <n v="1"/>
    <n v="0"/>
    <n v="2.4402000000000004"/>
  </r>
  <r>
    <n v="1579"/>
    <x v="768"/>
    <x v="0"/>
    <x v="535"/>
    <d v="2013-03-02T00:00:00"/>
    <s v="First Class"/>
    <s v="DL-12865"/>
    <s v="Dan Lawera"/>
    <x v="0"/>
    <s v="United States"/>
    <x v="20"/>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x v="20"/>
    <x v="15"/>
    <n v="10024"/>
    <x v="3"/>
    <s v="TEC-PH-10003012"/>
    <x v="2"/>
    <x v="7"/>
    <s v="Nortel Meridian M3904 Professional Digital phone"/>
    <n v="307.98"/>
    <n v="2"/>
    <n v="0"/>
    <n v="89.314199999999971"/>
  </r>
  <r>
    <n v="1581"/>
    <x v="769"/>
    <x v="1"/>
    <x v="101"/>
    <d v="2012-08-12T00:00:00"/>
    <s v="First Class"/>
    <s v="NP-18325"/>
    <s v="Naresj Patel"/>
    <x v="0"/>
    <s v="United States"/>
    <x v="20"/>
    <x v="15"/>
    <n v="10024"/>
    <x v="3"/>
    <s v="FUR-TA-10002607"/>
    <x v="0"/>
    <x v="3"/>
    <s v="KI Conference Tables"/>
    <n v="382.80599999999998"/>
    <n v="9"/>
    <n v="0.4"/>
    <n v="-153.12239999999997"/>
  </r>
  <r>
    <n v="1582"/>
    <x v="769"/>
    <x v="1"/>
    <x v="101"/>
    <d v="2012-08-12T00:00:00"/>
    <s v="First Class"/>
    <s v="NP-18325"/>
    <s v="Naresj Patel"/>
    <x v="0"/>
    <s v="United States"/>
    <x v="20"/>
    <x v="15"/>
    <n v="10024"/>
    <x v="3"/>
    <s v="OFF-ST-10000642"/>
    <x v="1"/>
    <x v="4"/>
    <s v="Tennsco Lockers, Gray"/>
    <n v="41.96"/>
    <n v="2"/>
    <n v="0"/>
    <n v="2.9371999999999971"/>
  </r>
  <r>
    <n v="1583"/>
    <x v="769"/>
    <x v="1"/>
    <x v="101"/>
    <d v="2012-08-12T00:00:00"/>
    <s v="First Class"/>
    <s v="NP-18325"/>
    <s v="Naresj Patel"/>
    <x v="0"/>
    <s v="United States"/>
    <x v="20"/>
    <x v="15"/>
    <n v="10024"/>
    <x v="3"/>
    <s v="OFF-BI-10000545"/>
    <x v="1"/>
    <x v="8"/>
    <s v="GBC Ibimaster 500 Manual ProClick Binding System"/>
    <n v="1217.568"/>
    <n v="2"/>
    <n v="0.2"/>
    <n v="456.58800000000002"/>
  </r>
  <r>
    <n v="1584"/>
    <x v="769"/>
    <x v="1"/>
    <x v="101"/>
    <d v="2012-08-12T00:00:00"/>
    <s v="First Class"/>
    <s v="NP-18325"/>
    <s v="Naresj Patel"/>
    <x v="0"/>
    <s v="United States"/>
    <x v="20"/>
    <x v="15"/>
    <n v="10024"/>
    <x v="3"/>
    <s v="FUR-FU-10002157"/>
    <x v="0"/>
    <x v="5"/>
    <s v="Artistic Insta-Plaque"/>
    <n v="47.04"/>
    <n v="3"/>
    <n v="0"/>
    <n v="18.345599999999997"/>
  </r>
  <r>
    <n v="1585"/>
    <x v="769"/>
    <x v="1"/>
    <x v="101"/>
    <d v="2012-08-12T00:00:00"/>
    <s v="First Class"/>
    <s v="NP-18325"/>
    <s v="Naresj Patel"/>
    <x v="0"/>
    <s v="United States"/>
    <x v="20"/>
    <x v="15"/>
    <n v="10024"/>
    <x v="3"/>
    <s v="FUR-FU-10001706"/>
    <x v="0"/>
    <x v="5"/>
    <s v="Longer-Life Soft White Bulbs"/>
    <n v="6.16"/>
    <n v="2"/>
    <n v="0"/>
    <n v="2.9567999999999999"/>
  </r>
  <r>
    <n v="1586"/>
    <x v="769"/>
    <x v="1"/>
    <x v="101"/>
    <d v="2012-08-12T00:00:00"/>
    <s v="First Class"/>
    <s v="NP-18325"/>
    <s v="Naresj Patel"/>
    <x v="0"/>
    <s v="United States"/>
    <x v="20"/>
    <x v="15"/>
    <n v="10024"/>
    <x v="3"/>
    <s v="TEC-PH-10000984"/>
    <x v="2"/>
    <x v="7"/>
    <s v="Panasonic KX-TG9471B"/>
    <n v="979.95"/>
    <n v="5"/>
    <n v="0"/>
    <n v="274.38600000000008"/>
  </r>
  <r>
    <n v="1587"/>
    <x v="769"/>
    <x v="1"/>
    <x v="101"/>
    <d v="2012-08-12T00:00:00"/>
    <s v="First Class"/>
    <s v="NP-18325"/>
    <s v="Naresj Patel"/>
    <x v="0"/>
    <s v="United States"/>
    <x v="20"/>
    <x v="15"/>
    <n v="10024"/>
    <x v="3"/>
    <s v="OFF-PA-10001357"/>
    <x v="1"/>
    <x v="10"/>
    <s v="Xerox 1886"/>
    <n v="143.69999999999999"/>
    <n v="3"/>
    <n v="0"/>
    <n v="68.975999999999999"/>
  </r>
  <r>
    <n v="1588"/>
    <x v="769"/>
    <x v="1"/>
    <x v="101"/>
    <d v="2012-08-12T00:00:00"/>
    <s v="First Class"/>
    <s v="NP-18325"/>
    <s v="Naresj Patel"/>
    <x v="0"/>
    <s v="United States"/>
    <x v="20"/>
    <x v="15"/>
    <n v="10024"/>
    <x v="3"/>
    <s v="OFF-FA-10000992"/>
    <x v="1"/>
    <x v="13"/>
    <s v="Acco Clips to Go Binder Clips, 24 Clips in Two Sizes"/>
    <n v="10.649999999999999"/>
    <n v="3"/>
    <n v="0"/>
    <n v="5.0054999999999996"/>
  </r>
  <r>
    <n v="1589"/>
    <x v="769"/>
    <x v="1"/>
    <x v="101"/>
    <d v="2012-08-12T00:00:00"/>
    <s v="First Class"/>
    <s v="NP-18325"/>
    <s v="Naresj Patel"/>
    <x v="0"/>
    <s v="United States"/>
    <x v="20"/>
    <x v="15"/>
    <n v="10024"/>
    <x v="3"/>
    <s v="TEC-AC-10002600"/>
    <x v="2"/>
    <x v="11"/>
    <s v="Belkin QODE FastFit Bluetooth Keyboard"/>
    <n v="247.8"/>
    <n v="4"/>
    <n v="0"/>
    <n v="34.692000000000007"/>
  </r>
  <r>
    <n v="1590"/>
    <x v="770"/>
    <x v="0"/>
    <x v="536"/>
    <d v="2013-05-17T00:00:00"/>
    <s v="Standard Class"/>
    <s v="VG-21805"/>
    <s v="Vivek Grady"/>
    <x v="1"/>
    <s v="United States"/>
    <x v="173"/>
    <x v="17"/>
    <n v="23464"/>
    <x v="0"/>
    <s v="OFF-AR-10001662"/>
    <x v="1"/>
    <x v="6"/>
    <s v="Rogers Handheld Barrel Pencil Sharpener"/>
    <n v="10.96"/>
    <n v="4"/>
    <n v="0"/>
    <n v="2.9592000000000009"/>
  </r>
  <r>
    <n v="1591"/>
    <x v="771"/>
    <x v="0"/>
    <x v="173"/>
    <d v="2013-04-20T00:00:00"/>
    <s v="Standard Class"/>
    <s v="MY-18295"/>
    <s v="Muhammed Yedwab"/>
    <x v="1"/>
    <s v="United States"/>
    <x v="237"/>
    <x v="5"/>
    <n v="76051"/>
    <x v="2"/>
    <s v="OFF-AR-10001221"/>
    <x v="1"/>
    <x v="6"/>
    <s v="Dixon Ticonderoga Erasable Colored Pencil Set, 12-Color"/>
    <n v="33.488000000000007"/>
    <n v="7"/>
    <n v="0.2"/>
    <n v="5.8603999999999967"/>
  </r>
  <r>
    <n v="1592"/>
    <x v="771"/>
    <x v="0"/>
    <x v="173"/>
    <d v="2013-04-20T00:00:00"/>
    <s v="Standard Class"/>
    <s v="MY-18295"/>
    <s v="Muhammed Yedwab"/>
    <x v="1"/>
    <s v="United States"/>
    <x v="237"/>
    <x v="5"/>
    <n v="76051"/>
    <x v="2"/>
    <s v="OFF-FA-10002988"/>
    <x v="1"/>
    <x v="13"/>
    <s v="Ideal Clamps"/>
    <n v="8.0399999999999991"/>
    <n v="5"/>
    <n v="0.2"/>
    <n v="2.9144999999999994"/>
  </r>
  <r>
    <n v="1593"/>
    <x v="772"/>
    <x v="1"/>
    <x v="537"/>
    <d v="2012-06-25T00:00:00"/>
    <s v="Second Class"/>
    <s v="RD-19480"/>
    <s v="Rick Duston"/>
    <x v="0"/>
    <s v="United States"/>
    <x v="175"/>
    <x v="4"/>
    <n v="98502"/>
    <x v="1"/>
    <s v="TEC-PH-10004830"/>
    <x v="2"/>
    <x v="7"/>
    <s v="Pyle PRT45 Retro Home Telephone"/>
    <n v="201.56800000000001"/>
    <n v="4"/>
    <n v="0.2"/>
    <n v="22.676399999999994"/>
  </r>
  <r>
    <n v="1594"/>
    <x v="773"/>
    <x v="2"/>
    <x v="538"/>
    <d v="2011-10-19T00:00:00"/>
    <s v="Same Day"/>
    <s v="JF-15490"/>
    <s v="Jeremy Farry"/>
    <x v="0"/>
    <s v="United States"/>
    <x v="1"/>
    <x v="1"/>
    <n v="90032"/>
    <x v="1"/>
    <s v="OFF-PA-10004519"/>
    <x v="1"/>
    <x v="10"/>
    <s v="Spiral Phone Message Books with Labels by Adams"/>
    <n v="13.440000000000001"/>
    <n v="3"/>
    <n v="0"/>
    <n v="6.5856000000000012"/>
  </r>
  <r>
    <n v="1595"/>
    <x v="774"/>
    <x v="1"/>
    <x v="539"/>
    <d v="2012-03-27T00:00:00"/>
    <s v="First Class"/>
    <s v="DP-13390"/>
    <s v="Dennis Pardue"/>
    <x v="2"/>
    <s v="United States"/>
    <x v="97"/>
    <x v="10"/>
    <n v="61604"/>
    <x v="2"/>
    <s v="FUR-BO-10000362"/>
    <x v="0"/>
    <x v="0"/>
    <s v="Sauder Inglewood Library Bookcases"/>
    <n v="359.05799999999994"/>
    <n v="3"/>
    <n v="0.3"/>
    <n v="-35.905799999999999"/>
  </r>
  <r>
    <n v="1596"/>
    <x v="775"/>
    <x v="3"/>
    <x v="540"/>
    <d v="2014-05-13T00:00:00"/>
    <s v="Standard Class"/>
    <s v="MD-17350"/>
    <s v="Maribeth Dona"/>
    <x v="0"/>
    <s v="United States"/>
    <x v="38"/>
    <x v="24"/>
    <n v="43229"/>
    <x v="3"/>
    <s v="FUR-CH-10004540"/>
    <x v="0"/>
    <x v="1"/>
    <s v="Global Chrome Stack Chair"/>
    <n v="47.991999999999997"/>
    <n v="2"/>
    <n v="0.3"/>
    <n v="-2.0567999999999991"/>
  </r>
  <r>
    <n v="1597"/>
    <x v="776"/>
    <x v="3"/>
    <x v="524"/>
    <d v="2014-10-19T00:00:00"/>
    <s v="First Class"/>
    <s v="MY-17380"/>
    <s v="Maribeth Yedwab"/>
    <x v="1"/>
    <s v="United States"/>
    <x v="20"/>
    <x v="15"/>
    <n v="10011"/>
    <x v="3"/>
    <s v="FUR-FU-10001290"/>
    <x v="0"/>
    <x v="5"/>
    <s v="Executive Impressions Supervisor Wall Clock"/>
    <n v="547.30000000000007"/>
    <n v="13"/>
    <n v="0"/>
    <n v="175.13599999999997"/>
  </r>
  <r>
    <n v="1598"/>
    <x v="777"/>
    <x v="3"/>
    <x v="123"/>
    <d v="2014-11-22T00:00:00"/>
    <s v="Second Class"/>
    <s v="AB-10150"/>
    <s v="Aimee Bixby"/>
    <x v="0"/>
    <s v="United States"/>
    <x v="238"/>
    <x v="5"/>
    <n v="75007"/>
    <x v="2"/>
    <s v="OFF-PA-10000308"/>
    <x v="1"/>
    <x v="10"/>
    <s v="Xerox 1901"/>
    <n v="16.896000000000001"/>
    <n v="4"/>
    <n v="0.2"/>
    <n v="5.2799999999999994"/>
  </r>
  <r>
    <n v="1599"/>
    <x v="777"/>
    <x v="3"/>
    <x v="123"/>
    <d v="2014-11-22T00:00:00"/>
    <s v="Second Class"/>
    <s v="AB-10150"/>
    <s v="Aimee Bixby"/>
    <x v="0"/>
    <s v="United States"/>
    <x v="238"/>
    <x v="5"/>
    <n v="75007"/>
    <x v="2"/>
    <s v="OFF-SU-10001165"/>
    <x v="1"/>
    <x v="14"/>
    <s v="Acme Elite Stainless Steel Scissors"/>
    <n v="6.6720000000000006"/>
    <n v="1"/>
    <n v="0.2"/>
    <n v="0.50039999999999996"/>
  </r>
  <r>
    <n v="1600"/>
    <x v="777"/>
    <x v="3"/>
    <x v="123"/>
    <d v="2014-11-22T00:00:00"/>
    <s v="Second Class"/>
    <s v="AB-10150"/>
    <s v="Aimee Bixby"/>
    <x v="0"/>
    <s v="United States"/>
    <x v="238"/>
    <x v="5"/>
    <n v="75007"/>
    <x v="2"/>
    <s v="OFF-AR-10003373"/>
    <x v="1"/>
    <x v="6"/>
    <s v="Boston School Pro Electric Pencil Sharpener, 1670"/>
    <n v="99.13600000000001"/>
    <n v="4"/>
    <n v="0.2"/>
    <n v="8.674399999999995"/>
  </r>
  <r>
    <n v="1601"/>
    <x v="777"/>
    <x v="3"/>
    <x v="123"/>
    <d v="2014-11-22T00:00:00"/>
    <s v="Second Class"/>
    <s v="AB-10150"/>
    <s v="Aimee Bixby"/>
    <x v="0"/>
    <s v="United States"/>
    <x v="238"/>
    <x v="5"/>
    <n v="75007"/>
    <x v="2"/>
    <s v="FUR-FU-10001967"/>
    <x v="0"/>
    <x v="5"/>
    <s v="Telescoping Adjustable Floor Lamp"/>
    <n v="15.991999999999999"/>
    <n v="2"/>
    <n v="0.6"/>
    <n v="-13.992999999999999"/>
  </r>
  <r>
    <n v="1602"/>
    <x v="778"/>
    <x v="0"/>
    <x v="541"/>
    <d v="2013-05-14T00:00:00"/>
    <s v="Second Class"/>
    <s v="GB-14530"/>
    <s v="George Bell"/>
    <x v="1"/>
    <s v="United States"/>
    <x v="18"/>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x v="214"/>
    <x v="18"/>
    <n v="37167"/>
    <x v="0"/>
    <s v="OFF-AR-10003251"/>
    <x v="1"/>
    <x v="6"/>
    <s v="Prang Drawing Pencil Set"/>
    <n v="6.6719999999999988"/>
    <n v="3"/>
    <n v="0.2"/>
    <n v="1.6679999999999997"/>
  </r>
  <r>
    <n v="1604"/>
    <x v="780"/>
    <x v="3"/>
    <x v="329"/>
    <d v="2014-12-05T00:00:00"/>
    <s v="Standard Class"/>
    <s v="ME-17725"/>
    <s v="Max Engle"/>
    <x v="0"/>
    <s v="United States"/>
    <x v="46"/>
    <x v="13"/>
    <n v="19711"/>
    <x v="3"/>
    <s v="OFF-AR-10001044"/>
    <x v="1"/>
    <x v="6"/>
    <s v="BOSTON Ranger #55 Pencil Sharpener, Black"/>
    <n v="155.94"/>
    <n v="6"/>
    <n v="0"/>
    <n v="45.222599999999993"/>
  </r>
  <r>
    <n v="1605"/>
    <x v="781"/>
    <x v="0"/>
    <x v="475"/>
    <d v="2013-04-25T00:00:00"/>
    <s v="Second Class"/>
    <s v="JO-15280"/>
    <s v="Jas O'Carroll"/>
    <x v="0"/>
    <s v="United States"/>
    <x v="1"/>
    <x v="1"/>
    <n v="90049"/>
    <x v="1"/>
    <s v="TEC-PH-10004700"/>
    <x v="2"/>
    <x v="7"/>
    <s v="PowerGen Dual USB Car Charger"/>
    <n v="39.960000000000008"/>
    <n v="5"/>
    <n v="0.2"/>
    <n v="12.986999999999995"/>
  </r>
  <r>
    <n v="1606"/>
    <x v="781"/>
    <x v="0"/>
    <x v="475"/>
    <d v="2013-04-25T00:00:00"/>
    <s v="Second Class"/>
    <s v="JO-15280"/>
    <s v="Jas O'Carroll"/>
    <x v="0"/>
    <s v="United States"/>
    <x v="1"/>
    <x v="1"/>
    <n v="90049"/>
    <x v="1"/>
    <s v="OFF-AR-10000823"/>
    <x v="1"/>
    <x v="6"/>
    <s v="Newell 307"/>
    <n v="5.46"/>
    <n v="3"/>
    <n v="0"/>
    <n v="1.5288000000000002"/>
  </r>
  <r>
    <n v="1607"/>
    <x v="781"/>
    <x v="0"/>
    <x v="475"/>
    <d v="2013-04-25T00:00:00"/>
    <s v="Second Class"/>
    <s v="JO-15280"/>
    <s v="Jas O'Carroll"/>
    <x v="0"/>
    <s v="United States"/>
    <x v="1"/>
    <x v="1"/>
    <n v="90049"/>
    <x v="1"/>
    <s v="OFF-AR-10004456"/>
    <x v="1"/>
    <x v="6"/>
    <s v="Panasonic KP-4ABK Battery-Operated Pencil Sharpener"/>
    <n v="73.2"/>
    <n v="5"/>
    <n v="0"/>
    <n v="21.227999999999998"/>
  </r>
  <r>
    <n v="1608"/>
    <x v="781"/>
    <x v="0"/>
    <x v="475"/>
    <d v="2013-04-25T00:00:00"/>
    <s v="Second Class"/>
    <s v="JO-15280"/>
    <s v="Jas O'Carroll"/>
    <x v="0"/>
    <s v="United States"/>
    <x v="1"/>
    <x v="1"/>
    <n v="90049"/>
    <x v="1"/>
    <s v="OFF-BI-10000050"/>
    <x v="1"/>
    <x v="8"/>
    <s v="Angle-D Binders with Locking Rings, Label Holders"/>
    <n v="5.84"/>
    <n v="1"/>
    <n v="0.2"/>
    <n v="1.9709999999999996"/>
  </r>
  <r>
    <n v="1609"/>
    <x v="781"/>
    <x v="0"/>
    <x v="475"/>
    <d v="2013-04-25T00:00:00"/>
    <s v="Second Class"/>
    <s v="JO-15280"/>
    <s v="Jas O'Carroll"/>
    <x v="0"/>
    <s v="United States"/>
    <x v="1"/>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x v="1"/>
    <x v="1"/>
    <n v="90049"/>
    <x v="1"/>
    <s v="OFF-BI-10000591"/>
    <x v="1"/>
    <x v="8"/>
    <s v="Avery Binder Labels"/>
    <n v="9.3360000000000003"/>
    <n v="3"/>
    <n v="0.2"/>
    <n v="3.2675999999999994"/>
  </r>
  <r>
    <n v="1611"/>
    <x v="782"/>
    <x v="2"/>
    <x v="542"/>
    <d v="2011-05-30T00:00:00"/>
    <s v="Standard Class"/>
    <s v="ML-17395"/>
    <s v="Marina Lichtenstein"/>
    <x v="1"/>
    <s v="United States"/>
    <x v="1"/>
    <x v="1"/>
    <n v="90008"/>
    <x v="1"/>
    <s v="FUR-BO-10000362"/>
    <x v="0"/>
    <x v="0"/>
    <s v="Sauder Inglewood Library Bookcases"/>
    <n v="290.666"/>
    <n v="2"/>
    <n v="0.15"/>
    <n v="27.356800000000007"/>
  </r>
  <r>
    <n v="1612"/>
    <x v="782"/>
    <x v="2"/>
    <x v="542"/>
    <d v="2011-05-30T00:00:00"/>
    <s v="Standard Class"/>
    <s v="ML-17395"/>
    <s v="Marina Lichtenstein"/>
    <x v="1"/>
    <s v="United States"/>
    <x v="1"/>
    <x v="1"/>
    <n v="90008"/>
    <x v="1"/>
    <s v="TEC-PH-10000441"/>
    <x v="2"/>
    <x v="7"/>
    <s v="VTech DS6151"/>
    <n v="201.584"/>
    <n v="2"/>
    <n v="0.2"/>
    <n v="20.158400000000015"/>
  </r>
  <r>
    <n v="1613"/>
    <x v="782"/>
    <x v="2"/>
    <x v="542"/>
    <d v="2011-05-30T00:00:00"/>
    <s v="Standard Class"/>
    <s v="ML-17395"/>
    <s v="Marina Lichtenstein"/>
    <x v="1"/>
    <s v="United States"/>
    <x v="1"/>
    <x v="1"/>
    <n v="90008"/>
    <x v="1"/>
    <s v="TEC-PH-10002726"/>
    <x v="2"/>
    <x v="7"/>
    <s v="netTALK DUO VoIP Telephone Service"/>
    <n v="83.984000000000009"/>
    <n v="2"/>
    <n v="0.2"/>
    <n v="31.494"/>
  </r>
  <r>
    <n v="1614"/>
    <x v="783"/>
    <x v="3"/>
    <x v="202"/>
    <d v="2014-12-26T00:00:00"/>
    <s v="Standard Class"/>
    <s v="YS-21880"/>
    <s v="Yana Sorensen"/>
    <x v="1"/>
    <s v="United States"/>
    <x v="182"/>
    <x v="1"/>
    <n v="94601"/>
    <x v="1"/>
    <s v="OFF-ST-10003306"/>
    <x v="1"/>
    <x v="4"/>
    <s v="Letter Size Cart"/>
    <n v="1000.0200000000001"/>
    <n v="7"/>
    <n v="0"/>
    <n v="290.00579999999991"/>
  </r>
  <r>
    <n v="1615"/>
    <x v="784"/>
    <x v="0"/>
    <x v="543"/>
    <d v="2013-03-20T00:00:00"/>
    <s v="Standard Class"/>
    <s v="PL-18925"/>
    <s v="Paul Lucas"/>
    <x v="2"/>
    <s v="United States"/>
    <x v="10"/>
    <x v="9"/>
    <n v="19143"/>
    <x v="3"/>
    <s v="TEC-AC-10004855"/>
    <x v="2"/>
    <x v="11"/>
    <s v="V7 USB Numeric Keypad"/>
    <n v="83.976000000000013"/>
    <n v="3"/>
    <n v="0.2"/>
    <n v="-13.646100000000001"/>
  </r>
  <r>
    <n v="1616"/>
    <x v="785"/>
    <x v="1"/>
    <x v="544"/>
    <d v="2012-08-16T00:00:00"/>
    <s v="Standard Class"/>
    <s v="JK-16120"/>
    <s v="Julie Kriz"/>
    <x v="2"/>
    <s v="United States"/>
    <x v="16"/>
    <x v="11"/>
    <n v="55122"/>
    <x v="2"/>
    <s v="OFF-LA-10002787"/>
    <x v="1"/>
    <x v="2"/>
    <s v="Avery 480"/>
    <n v="3.75"/>
    <n v="1"/>
    <n v="0"/>
    <n v="1.7999999999999998"/>
  </r>
  <r>
    <n v="1617"/>
    <x v="785"/>
    <x v="1"/>
    <x v="544"/>
    <d v="2012-08-16T00:00:00"/>
    <s v="Standard Class"/>
    <s v="JK-16120"/>
    <s v="Julie Kriz"/>
    <x v="2"/>
    <s v="United States"/>
    <x v="16"/>
    <x v="11"/>
    <n v="55122"/>
    <x v="2"/>
    <s v="OFF-LA-10002043"/>
    <x v="1"/>
    <x v="2"/>
    <s v="Avery 489"/>
    <n v="41.4"/>
    <n v="4"/>
    <n v="0"/>
    <n v="19.872"/>
  </r>
  <r>
    <n v="1618"/>
    <x v="785"/>
    <x v="1"/>
    <x v="544"/>
    <d v="2012-08-16T00:00:00"/>
    <s v="Standard Class"/>
    <s v="JK-16120"/>
    <s v="Julie Kriz"/>
    <x v="2"/>
    <s v="United States"/>
    <x v="16"/>
    <x v="11"/>
    <n v="55122"/>
    <x v="2"/>
    <s v="OFF-AR-10001915"/>
    <x v="1"/>
    <x v="6"/>
    <s v="Peel-Off China Markers"/>
    <n v="29.79"/>
    <n v="3"/>
    <n v="0"/>
    <n v="12.511800000000001"/>
  </r>
  <r>
    <n v="1619"/>
    <x v="786"/>
    <x v="0"/>
    <x v="545"/>
    <d v="2013-09-15T00:00:00"/>
    <s v="Second Class"/>
    <s v="PN-18775"/>
    <s v="Parhena Norris"/>
    <x v="2"/>
    <s v="United States"/>
    <x v="20"/>
    <x v="15"/>
    <n v="10011"/>
    <x v="3"/>
    <s v="OFF-ST-10000352"/>
    <x v="1"/>
    <x v="4"/>
    <s v="Acco Perma 2700 Stacking Storage Drawers"/>
    <n v="59.48"/>
    <n v="2"/>
    <n v="0"/>
    <n v="8.9220000000000041"/>
  </r>
  <r>
    <n v="1620"/>
    <x v="786"/>
    <x v="0"/>
    <x v="545"/>
    <d v="2013-09-15T00:00:00"/>
    <s v="Second Class"/>
    <s v="PN-18775"/>
    <s v="Parhena Norris"/>
    <x v="2"/>
    <s v="United States"/>
    <x v="20"/>
    <x v="15"/>
    <n v="10011"/>
    <x v="3"/>
    <s v="OFF-PA-10000575"/>
    <x v="1"/>
    <x v="10"/>
    <s v="Wirebound Message Books, Four 2 3/4 x 5 White Forms per Page"/>
    <n v="6.69"/>
    <n v="1"/>
    <n v="0"/>
    <n v="3.0773999999999999"/>
  </r>
  <r>
    <n v="1621"/>
    <x v="787"/>
    <x v="3"/>
    <x v="141"/>
    <d v="2014-07-16T00:00:00"/>
    <s v="Standard Class"/>
    <s v="JC-15385"/>
    <s v="Jenna Caffey"/>
    <x v="0"/>
    <s v="United States"/>
    <x v="239"/>
    <x v="4"/>
    <n v="98031"/>
    <x v="1"/>
    <s v="FUR-FU-10002937"/>
    <x v="0"/>
    <x v="5"/>
    <s v="GE 48&quot; Fluorescent Tube, Cool White Energy Saver, 34 Watts, 30/Box"/>
    <n v="198.46"/>
    <n v="2"/>
    <n v="0"/>
    <n v="99.23"/>
  </r>
  <r>
    <n v="1622"/>
    <x v="787"/>
    <x v="3"/>
    <x v="141"/>
    <d v="2014-07-16T00:00:00"/>
    <s v="Standard Class"/>
    <s v="JC-15385"/>
    <s v="Jenna Caffey"/>
    <x v="0"/>
    <s v="United States"/>
    <x v="239"/>
    <x v="4"/>
    <n v="98031"/>
    <x v="1"/>
    <s v="OFF-LA-10003930"/>
    <x v="1"/>
    <x v="2"/>
    <s v="Dot Matrix Printer Tape Reel Labels, White, 5000/Box"/>
    <n v="786.48"/>
    <n v="8"/>
    <n v="0"/>
    <n v="385.37520000000001"/>
  </r>
  <r>
    <n v="1623"/>
    <x v="787"/>
    <x v="3"/>
    <x v="141"/>
    <d v="2014-07-16T00:00:00"/>
    <s v="Standard Class"/>
    <s v="JC-15385"/>
    <s v="Jenna Caffey"/>
    <x v="0"/>
    <s v="United States"/>
    <x v="239"/>
    <x v="4"/>
    <n v="98031"/>
    <x v="1"/>
    <s v="OFF-BI-10001107"/>
    <x v="1"/>
    <x v="8"/>
    <s v="GBC White Gloss Covers, Plain Front"/>
    <n v="23.168000000000003"/>
    <n v="2"/>
    <n v="0.2"/>
    <n v="7.8191999999999995"/>
  </r>
  <r>
    <n v="1624"/>
    <x v="787"/>
    <x v="3"/>
    <x v="141"/>
    <d v="2014-07-16T00:00:00"/>
    <s v="Standard Class"/>
    <s v="JC-15385"/>
    <s v="Jenna Caffey"/>
    <x v="0"/>
    <s v="United States"/>
    <x v="239"/>
    <x v="4"/>
    <n v="98031"/>
    <x v="1"/>
    <s v="TEC-AC-10003063"/>
    <x v="2"/>
    <x v="11"/>
    <s v="Micro Innovations USB RF Wireless Keyboard with Mouse"/>
    <n v="50"/>
    <n v="2"/>
    <n v="0"/>
    <n v="10.5"/>
  </r>
  <r>
    <n v="1625"/>
    <x v="788"/>
    <x v="1"/>
    <x v="546"/>
    <d v="2012-12-24T00:00:00"/>
    <s v="Standard Class"/>
    <s v="JG-15160"/>
    <s v="James Galang"/>
    <x v="0"/>
    <s v="United States"/>
    <x v="1"/>
    <x v="1"/>
    <n v="90049"/>
    <x v="1"/>
    <s v="TEC-PH-10002922"/>
    <x v="2"/>
    <x v="7"/>
    <s v="ShoreTel ShorePhone IP 230 VoIP phone"/>
    <n v="675.96"/>
    <n v="5"/>
    <n v="0.2"/>
    <n v="84.494999999999948"/>
  </r>
  <r>
    <n v="1626"/>
    <x v="788"/>
    <x v="1"/>
    <x v="546"/>
    <d v="2012-12-24T00:00:00"/>
    <s v="Standard Class"/>
    <s v="JG-15160"/>
    <s v="James Galang"/>
    <x v="0"/>
    <s v="United States"/>
    <x v="1"/>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x v="20"/>
    <x v="15"/>
    <n v="10011"/>
    <x v="3"/>
    <s v="OFF-AP-10002457"/>
    <x v="1"/>
    <x v="9"/>
    <s v="Eureka The Boss Plus 12-Amp Hard Box Upright Vacuum, Red"/>
    <n v="523.25"/>
    <n v="5"/>
    <n v="0"/>
    <n v="141.27749999999997"/>
  </r>
  <r>
    <n v="1628"/>
    <x v="790"/>
    <x v="1"/>
    <x v="496"/>
    <d v="2012-09-30T00:00:00"/>
    <s v="Standard Class"/>
    <s v="MC-17275"/>
    <s v="Marc Crier"/>
    <x v="0"/>
    <s v="United States"/>
    <x v="240"/>
    <x v="28"/>
    <n v="70506"/>
    <x v="0"/>
    <s v="FUR-CH-10001270"/>
    <x v="0"/>
    <x v="1"/>
    <s v="Harbour Creations Steel Folding Chair"/>
    <n v="517.5"/>
    <n v="6"/>
    <n v="0"/>
    <n v="155.24999999999994"/>
  </r>
  <r>
    <n v="1629"/>
    <x v="791"/>
    <x v="3"/>
    <x v="548"/>
    <d v="2014-06-26T00:00:00"/>
    <s v="Second Class"/>
    <s v="AS-10240"/>
    <s v="Alan Shonely"/>
    <x v="0"/>
    <s v="United States"/>
    <x v="138"/>
    <x v="24"/>
    <n v="44105"/>
    <x v="3"/>
    <s v="FUR-FU-10004415"/>
    <x v="0"/>
    <x v="5"/>
    <s v="Stacking Tray, Side-Loading, Legal, Smoke"/>
    <n v="17.920000000000002"/>
    <n v="5"/>
    <n v="0.2"/>
    <n v="2.4639999999999986"/>
  </r>
  <r>
    <n v="1630"/>
    <x v="791"/>
    <x v="3"/>
    <x v="548"/>
    <d v="2014-06-26T00:00:00"/>
    <s v="Second Class"/>
    <s v="AS-10240"/>
    <s v="Alan Shonely"/>
    <x v="0"/>
    <s v="United States"/>
    <x v="138"/>
    <x v="24"/>
    <n v="44105"/>
    <x v="3"/>
    <s v="OFF-BI-10001510"/>
    <x v="1"/>
    <x v="8"/>
    <s v="Deluxe Heavy-Duty Vinyl Round Ring Binder"/>
    <n v="41.256000000000007"/>
    <n v="6"/>
    <n v="0.7"/>
    <n v="-34.38000000000001"/>
  </r>
  <r>
    <n v="1631"/>
    <x v="792"/>
    <x v="0"/>
    <x v="541"/>
    <d v="2013-05-09T00:00:00"/>
    <s v="Same Day"/>
    <s v="CL-12565"/>
    <s v="Clay Ludtke"/>
    <x v="0"/>
    <s v="United States"/>
    <x v="138"/>
    <x v="24"/>
    <n v="44105"/>
    <x v="3"/>
    <s v="OFF-ST-10002011"/>
    <x v="1"/>
    <x v="4"/>
    <s v="Smead Adjustable Mobile File Trolley with Lockable Top"/>
    <n v="1006.056"/>
    <n v="3"/>
    <n v="0.2"/>
    <n v="88.029900000000055"/>
  </r>
  <r>
    <n v="1632"/>
    <x v="792"/>
    <x v="0"/>
    <x v="541"/>
    <d v="2013-05-09T00:00:00"/>
    <s v="Same Day"/>
    <s v="CL-12565"/>
    <s v="Clay Ludtke"/>
    <x v="0"/>
    <s v="United States"/>
    <x v="138"/>
    <x v="24"/>
    <n v="44105"/>
    <x v="3"/>
    <s v="OFF-PA-10002986"/>
    <x v="1"/>
    <x v="10"/>
    <s v="Xerox 1898"/>
    <n v="10.688000000000001"/>
    <n v="2"/>
    <n v="0.2"/>
    <n v="3.7407999999999997"/>
  </r>
  <r>
    <n v="1633"/>
    <x v="792"/>
    <x v="0"/>
    <x v="541"/>
    <d v="2013-05-09T00:00:00"/>
    <s v="Same Day"/>
    <s v="CL-12565"/>
    <s v="Clay Ludtke"/>
    <x v="0"/>
    <s v="United States"/>
    <x v="138"/>
    <x v="24"/>
    <n v="44105"/>
    <x v="3"/>
    <s v="OFF-PA-10004451"/>
    <x v="1"/>
    <x v="10"/>
    <s v="Xerox 222"/>
    <n v="10.368000000000002"/>
    <n v="2"/>
    <n v="0.2"/>
    <n v="3.6288"/>
  </r>
  <r>
    <n v="1634"/>
    <x v="792"/>
    <x v="0"/>
    <x v="541"/>
    <d v="2013-05-09T00:00:00"/>
    <s v="Same Day"/>
    <s v="CL-12565"/>
    <s v="Clay Ludtke"/>
    <x v="0"/>
    <s v="United States"/>
    <x v="138"/>
    <x v="24"/>
    <n v="44105"/>
    <x v="3"/>
    <s v="OFF-ST-10000649"/>
    <x v="1"/>
    <x v="4"/>
    <s v="Hanging Personal Folder File"/>
    <n v="25.12"/>
    <n v="2"/>
    <n v="0.2"/>
    <n v="1.5700000000000012"/>
  </r>
  <r>
    <n v="1635"/>
    <x v="792"/>
    <x v="0"/>
    <x v="541"/>
    <d v="2013-05-09T00:00:00"/>
    <s v="Same Day"/>
    <s v="CL-12565"/>
    <s v="Clay Ludtke"/>
    <x v="0"/>
    <s v="United States"/>
    <x v="138"/>
    <x v="24"/>
    <n v="44105"/>
    <x v="3"/>
    <s v="TEC-AC-10001465"/>
    <x v="2"/>
    <x v="11"/>
    <s v="SanDisk Cruzer 64 GB USB Flash Drive"/>
    <n v="58.112000000000002"/>
    <n v="2"/>
    <n v="0.2"/>
    <n v="7.263999999999994"/>
  </r>
  <r>
    <n v="1636"/>
    <x v="793"/>
    <x v="2"/>
    <x v="35"/>
    <d v="2011-12-02T00:00:00"/>
    <s v="Standard Class"/>
    <s v="NW-18400"/>
    <s v="Natalie Webber"/>
    <x v="0"/>
    <s v="United States"/>
    <x v="241"/>
    <x v="21"/>
    <n v="97224"/>
    <x v="1"/>
    <s v="OFF-PA-10001166"/>
    <x v="1"/>
    <x v="10"/>
    <s v="Xerox 2"/>
    <n v="15.552000000000003"/>
    <n v="3"/>
    <n v="0.2"/>
    <n v="5.4432"/>
  </r>
  <r>
    <n v="1637"/>
    <x v="793"/>
    <x v="2"/>
    <x v="35"/>
    <d v="2011-12-02T00:00:00"/>
    <s v="Standard Class"/>
    <s v="NW-18400"/>
    <s v="Natalie Webber"/>
    <x v="0"/>
    <s v="United States"/>
    <x v="241"/>
    <x v="21"/>
    <n v="97224"/>
    <x v="1"/>
    <s v="OFF-ST-10001097"/>
    <x v="1"/>
    <x v="4"/>
    <s v="Office Impressions Heavy Duty Welded Shelving &amp; Multimedia Storage Drawers"/>
    <n v="669.08"/>
    <n v="5"/>
    <n v="0.2"/>
    <n v="-167.27"/>
  </r>
  <r>
    <n v="1638"/>
    <x v="793"/>
    <x v="2"/>
    <x v="35"/>
    <d v="2011-12-02T00:00:00"/>
    <s v="Standard Class"/>
    <s v="NW-18400"/>
    <s v="Natalie Webber"/>
    <x v="0"/>
    <s v="United States"/>
    <x v="241"/>
    <x v="21"/>
    <n v="97224"/>
    <x v="1"/>
    <s v="TEC-PH-10000038"/>
    <x v="2"/>
    <x v="7"/>
    <s v="Jawbone MINI JAMBOX Wireless Bluetooth Speaker"/>
    <n v="438.33600000000001"/>
    <n v="4"/>
    <n v="0.2"/>
    <n v="-87.667200000000037"/>
  </r>
  <r>
    <n v="1639"/>
    <x v="794"/>
    <x v="0"/>
    <x v="439"/>
    <d v="2013-06-02T00:00:00"/>
    <s v="Standard Class"/>
    <s v="TB-21280"/>
    <s v="Toby Braunhardt"/>
    <x v="0"/>
    <s v="United States"/>
    <x v="176"/>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x v="176"/>
    <x v="40"/>
    <n v="20016"/>
    <x v="3"/>
    <s v="OFF-BI-10004728"/>
    <x v="1"/>
    <x v="8"/>
    <s v="Wilson Jones Turn Tabs Binder Tool for Ring Binders"/>
    <n v="9.64"/>
    <n v="2"/>
    <n v="0"/>
    <n v="4.4344000000000001"/>
  </r>
  <r>
    <n v="1641"/>
    <x v="794"/>
    <x v="0"/>
    <x v="439"/>
    <d v="2013-06-02T00:00:00"/>
    <s v="Standard Class"/>
    <s v="TB-21280"/>
    <s v="Toby Braunhardt"/>
    <x v="0"/>
    <s v="United States"/>
    <x v="176"/>
    <x v="40"/>
    <n v="20016"/>
    <x v="3"/>
    <s v="OFF-PA-10004675"/>
    <x v="1"/>
    <x v="10"/>
    <s v="Telephone Message Books with Fax/Mobile Section, 5 1/2&quot; x 3 3/16&quot;"/>
    <n v="12.7"/>
    <n v="2"/>
    <n v="0"/>
    <n v="5.8419999999999996"/>
  </r>
  <r>
    <n v="1642"/>
    <x v="794"/>
    <x v="0"/>
    <x v="439"/>
    <d v="2013-06-02T00:00:00"/>
    <s v="Standard Class"/>
    <s v="TB-21280"/>
    <s v="Toby Braunhardt"/>
    <x v="0"/>
    <s v="United States"/>
    <x v="176"/>
    <x v="40"/>
    <n v="20016"/>
    <x v="3"/>
    <s v="FUR-FU-10000629"/>
    <x v="0"/>
    <x v="5"/>
    <s v="9-3/4 Diameter Round Wall Clock"/>
    <n v="41.37"/>
    <n v="3"/>
    <n v="0"/>
    <n v="17.375399999999999"/>
  </r>
  <r>
    <n v="1643"/>
    <x v="795"/>
    <x v="2"/>
    <x v="503"/>
    <d v="2011-12-04T00:00:00"/>
    <s v="Standard Class"/>
    <s v="BS-11380"/>
    <s v="Bill Stewart"/>
    <x v="1"/>
    <s v="United States"/>
    <x v="242"/>
    <x v="10"/>
    <n v="60076"/>
    <x v="2"/>
    <s v="OFF-FA-10003112"/>
    <x v="1"/>
    <x v="13"/>
    <s v="Staples"/>
    <n v="12.624000000000001"/>
    <n v="2"/>
    <n v="0.2"/>
    <n v="3.944999999999999"/>
  </r>
  <r>
    <n v="1644"/>
    <x v="796"/>
    <x v="1"/>
    <x v="531"/>
    <d v="2012-03-20T00:00:00"/>
    <s v="First Class"/>
    <s v="FH-14365"/>
    <s v="Fred Hopkins"/>
    <x v="1"/>
    <s v="United States"/>
    <x v="4"/>
    <x v="4"/>
    <n v="98115"/>
    <x v="1"/>
    <s v="OFF-ST-10000142"/>
    <x v="1"/>
    <x v="4"/>
    <s v="Deluxe Rollaway Locking File with Drawer"/>
    <n v="1247.6399999999999"/>
    <n v="3"/>
    <n v="0"/>
    <n v="349.33919999999995"/>
  </r>
  <r>
    <n v="1645"/>
    <x v="796"/>
    <x v="1"/>
    <x v="531"/>
    <d v="2012-03-20T00:00:00"/>
    <s v="First Class"/>
    <s v="FH-14365"/>
    <s v="Fred Hopkins"/>
    <x v="1"/>
    <s v="United States"/>
    <x v="4"/>
    <x v="4"/>
    <n v="98115"/>
    <x v="1"/>
    <s v="TEC-CO-10001766"/>
    <x v="2"/>
    <x v="16"/>
    <s v="Canon PC940 Copier"/>
    <n v="3149.9300000000003"/>
    <n v="7"/>
    <n v="0"/>
    <n v="1480.4670999999998"/>
  </r>
  <r>
    <n v="1646"/>
    <x v="796"/>
    <x v="1"/>
    <x v="531"/>
    <d v="2012-03-20T00:00:00"/>
    <s v="First Class"/>
    <s v="FH-14365"/>
    <s v="Fred Hopkins"/>
    <x v="1"/>
    <s v="United States"/>
    <x v="4"/>
    <x v="4"/>
    <n v="98115"/>
    <x v="1"/>
    <s v="OFF-PA-10004359"/>
    <x v="1"/>
    <x v="10"/>
    <s v="Multicolor Computer Printout Paper"/>
    <n v="209.7"/>
    <n v="2"/>
    <n v="0"/>
    <n v="100.65599999999999"/>
  </r>
  <r>
    <n v="1647"/>
    <x v="797"/>
    <x v="1"/>
    <x v="549"/>
    <d v="2012-11-03T00:00:00"/>
    <s v="First Class"/>
    <s v="VM-21685"/>
    <s v="Valerie Mitchum"/>
    <x v="2"/>
    <s v="United States"/>
    <x v="10"/>
    <x v="9"/>
    <n v="19140"/>
    <x v="3"/>
    <s v="TEC-AC-10002323"/>
    <x v="2"/>
    <x v="11"/>
    <s v="SanDisk Ultra 32 GB MicroSDHC Class 10 Memory Card"/>
    <n v="35.360000000000007"/>
    <n v="2"/>
    <n v="0.2"/>
    <n v="-3.0939999999999994"/>
  </r>
  <r>
    <n v="1648"/>
    <x v="797"/>
    <x v="1"/>
    <x v="549"/>
    <d v="2012-11-03T00:00:00"/>
    <s v="First Class"/>
    <s v="VM-21685"/>
    <s v="Valerie Mitchum"/>
    <x v="2"/>
    <s v="United States"/>
    <x v="10"/>
    <x v="9"/>
    <n v="19140"/>
    <x v="3"/>
    <s v="OFF-FA-10001135"/>
    <x v="1"/>
    <x v="13"/>
    <s v="Brites Rubber Bands, 1 1/2 oz. Box"/>
    <n v="3.1680000000000001"/>
    <n v="2"/>
    <n v="0.2"/>
    <n v="-0.71279999999999988"/>
  </r>
  <r>
    <n v="1649"/>
    <x v="798"/>
    <x v="1"/>
    <x v="120"/>
    <d v="2012-09-29T00:00:00"/>
    <s v="Second Class"/>
    <s v="SF-20200"/>
    <s v="Sarah Foster"/>
    <x v="0"/>
    <s v="United States"/>
    <x v="10"/>
    <x v="9"/>
    <n v="19143"/>
    <x v="3"/>
    <s v="OFF-BI-10004224"/>
    <x v="1"/>
    <x v="8"/>
    <s v="Catalog Binders with Expanding Posts"/>
    <n v="121.10400000000003"/>
    <n v="6"/>
    <n v="0.7"/>
    <n v="-100.91999999999999"/>
  </r>
  <r>
    <n v="1650"/>
    <x v="798"/>
    <x v="1"/>
    <x v="120"/>
    <d v="2012-09-29T00:00:00"/>
    <s v="Second Class"/>
    <s v="SF-20200"/>
    <s v="Sarah Foster"/>
    <x v="0"/>
    <s v="United States"/>
    <x v="10"/>
    <x v="9"/>
    <n v="19143"/>
    <x v="3"/>
    <s v="TEC-PH-10003357"/>
    <x v="2"/>
    <x v="7"/>
    <s v="Grandstream GXP2100 Mainstream Business Phone"/>
    <n v="45.893999999999998"/>
    <n v="1"/>
    <n v="0.4"/>
    <n v="-9.178799999999999"/>
  </r>
  <r>
    <n v="1651"/>
    <x v="799"/>
    <x v="2"/>
    <x v="550"/>
    <d v="2011-08-29T00:00:00"/>
    <s v="Same Day"/>
    <s v="HH-15010"/>
    <s v="Hilary Holden"/>
    <x v="1"/>
    <s v="United States"/>
    <x v="8"/>
    <x v="1"/>
    <n v="94110"/>
    <x v="1"/>
    <s v="OFF-PA-10004475"/>
    <x v="1"/>
    <x v="10"/>
    <s v="Xerox 1940"/>
    <n v="109.92"/>
    <n v="2"/>
    <n v="0"/>
    <n v="53.860799999999998"/>
  </r>
  <r>
    <n v="1652"/>
    <x v="799"/>
    <x v="2"/>
    <x v="550"/>
    <d v="2011-08-29T00:00:00"/>
    <s v="Same Day"/>
    <s v="HH-15010"/>
    <s v="Hilary Holden"/>
    <x v="1"/>
    <s v="United States"/>
    <x v="8"/>
    <x v="1"/>
    <n v="94110"/>
    <x v="1"/>
    <s v="OFF-PA-10003001"/>
    <x v="1"/>
    <x v="10"/>
    <s v="Xerox 1986"/>
    <n v="13.36"/>
    <n v="2"/>
    <n v="0"/>
    <n v="6.4127999999999998"/>
  </r>
  <r>
    <n v="1653"/>
    <x v="800"/>
    <x v="3"/>
    <x v="551"/>
    <d v="2014-11-22T00:00:00"/>
    <s v="First Class"/>
    <s v="CD-12280"/>
    <s v="Christina DeMoss"/>
    <x v="0"/>
    <s v="United States"/>
    <x v="4"/>
    <x v="4"/>
    <n v="98105"/>
    <x v="1"/>
    <s v="OFF-ST-10003442"/>
    <x v="1"/>
    <x v="4"/>
    <s v="Eldon Portable Mobile Manager"/>
    <n v="169.68"/>
    <n v="6"/>
    <n v="0"/>
    <n v="45.813600000000001"/>
  </r>
  <r>
    <n v="1654"/>
    <x v="800"/>
    <x v="3"/>
    <x v="551"/>
    <d v="2014-11-22T00:00:00"/>
    <s v="First Class"/>
    <s v="CD-12280"/>
    <s v="Christina DeMoss"/>
    <x v="0"/>
    <s v="United States"/>
    <x v="4"/>
    <x v="4"/>
    <n v="98105"/>
    <x v="1"/>
    <s v="TEC-AC-10003832"/>
    <x v="2"/>
    <x v="11"/>
    <s v="Imation 16GB Mini TravelDrive USB 2.0 Flash Drive"/>
    <n v="132.52000000000001"/>
    <n v="4"/>
    <n v="0"/>
    <n v="54.333200000000005"/>
  </r>
  <r>
    <n v="1655"/>
    <x v="800"/>
    <x v="3"/>
    <x v="551"/>
    <d v="2014-11-22T00:00:00"/>
    <s v="First Class"/>
    <s v="CD-12280"/>
    <s v="Christina DeMoss"/>
    <x v="0"/>
    <s v="United States"/>
    <x v="4"/>
    <x v="4"/>
    <n v="98105"/>
    <x v="1"/>
    <s v="OFF-FA-10000611"/>
    <x v="1"/>
    <x v="13"/>
    <s v="Binder Clips by OIC"/>
    <n v="2.96"/>
    <n v="2"/>
    <n v="0"/>
    <n v="1.4207999999999998"/>
  </r>
  <r>
    <n v="1656"/>
    <x v="800"/>
    <x v="3"/>
    <x v="551"/>
    <d v="2014-11-22T00:00:00"/>
    <s v="First Class"/>
    <s v="CD-12280"/>
    <s v="Christina DeMoss"/>
    <x v="0"/>
    <s v="United States"/>
    <x v="4"/>
    <x v="4"/>
    <n v="98105"/>
    <x v="1"/>
    <s v="OFF-BI-10001116"/>
    <x v="1"/>
    <x v="8"/>
    <s v="Wilson Jones 1&quot; Hanging DublLock Ring Binders"/>
    <n v="8.4480000000000004"/>
    <n v="2"/>
    <n v="0.2"/>
    <n v="2.9568000000000003"/>
  </r>
  <r>
    <n v="1657"/>
    <x v="800"/>
    <x v="3"/>
    <x v="551"/>
    <d v="2014-11-22T00:00:00"/>
    <s v="First Class"/>
    <s v="CD-12280"/>
    <s v="Christina DeMoss"/>
    <x v="0"/>
    <s v="United States"/>
    <x v="4"/>
    <x v="4"/>
    <n v="98105"/>
    <x v="1"/>
    <s v="OFF-ST-10000563"/>
    <x v="1"/>
    <x v="4"/>
    <s v="Fellowes Bankers Box Stor/Drawer Steel Plus"/>
    <n v="95.94"/>
    <n v="3"/>
    <n v="0"/>
    <n v="9.5940000000000012"/>
  </r>
  <r>
    <n v="1658"/>
    <x v="801"/>
    <x v="2"/>
    <x v="552"/>
    <d v="2011-05-15T00:00:00"/>
    <s v="First Class"/>
    <s v="HL-15040"/>
    <s v="Hunter Lopez"/>
    <x v="0"/>
    <s v="United States"/>
    <x v="158"/>
    <x v="6"/>
    <n v="53209"/>
    <x v="2"/>
    <s v="FUR-FU-10000010"/>
    <x v="0"/>
    <x v="5"/>
    <s v="DAX Value U-Channel Document Frames, Easel Back"/>
    <n v="34.79"/>
    <n v="7"/>
    <n v="0"/>
    <n v="10.784899999999999"/>
  </r>
  <r>
    <n v="1659"/>
    <x v="802"/>
    <x v="3"/>
    <x v="176"/>
    <d v="2014-01-27T00:00:00"/>
    <s v="Standard Class"/>
    <s v="TH-21100"/>
    <s v="Thea Hendricks"/>
    <x v="0"/>
    <s v="United States"/>
    <x v="1"/>
    <x v="1"/>
    <n v="90045"/>
    <x v="1"/>
    <s v="TEC-PH-10004922"/>
    <x v="2"/>
    <x v="7"/>
    <s v="RCA Visys Integrated PBX 8-Line Router"/>
    <n v="160.77600000000001"/>
    <n v="3"/>
    <n v="0.2"/>
    <n v="10.048500000000004"/>
  </r>
  <r>
    <n v="1660"/>
    <x v="803"/>
    <x v="3"/>
    <x v="505"/>
    <d v="2014-11-07T00:00:00"/>
    <s v="Standard Class"/>
    <s v="MM-18055"/>
    <s v="Michelle Moray"/>
    <x v="0"/>
    <s v="United States"/>
    <x v="4"/>
    <x v="4"/>
    <n v="98115"/>
    <x v="1"/>
    <s v="OFF-BI-10004330"/>
    <x v="1"/>
    <x v="8"/>
    <s v="GBC Velobind Prepunched Cover Sets, Regency Series"/>
    <n v="88.751999999999995"/>
    <n v="3"/>
    <n v="0.2"/>
    <n v="27.734999999999996"/>
  </r>
  <r>
    <n v="1661"/>
    <x v="803"/>
    <x v="3"/>
    <x v="505"/>
    <d v="2014-11-07T00:00:00"/>
    <s v="Standard Class"/>
    <s v="MM-18055"/>
    <s v="Michelle Moray"/>
    <x v="0"/>
    <s v="United States"/>
    <x v="4"/>
    <x v="4"/>
    <n v="98115"/>
    <x v="1"/>
    <s v="OFF-BI-10002072"/>
    <x v="1"/>
    <x v="8"/>
    <s v="Cardinal Slant-D Ring Binders"/>
    <n v="13.904"/>
    <n v="2"/>
    <n v="0.2"/>
    <n v="5.2139999999999995"/>
  </r>
  <r>
    <n v="1662"/>
    <x v="804"/>
    <x v="3"/>
    <x v="504"/>
    <d v="2014-05-07T00:00:00"/>
    <s v="Standard Class"/>
    <s v="QJ-19255"/>
    <s v="Quincy Jones"/>
    <x v="1"/>
    <s v="United States"/>
    <x v="10"/>
    <x v="9"/>
    <n v="19143"/>
    <x v="3"/>
    <s v="TEC-PH-10002549"/>
    <x v="2"/>
    <x v="7"/>
    <s v="Polycom SoundPoint IP 450 VoIP phone"/>
    <n v="677.57999999999993"/>
    <n v="5"/>
    <n v="0.4"/>
    <n v="-158.10199999999998"/>
  </r>
  <r>
    <n v="1663"/>
    <x v="804"/>
    <x v="3"/>
    <x v="504"/>
    <d v="2014-05-07T00:00:00"/>
    <s v="Standard Class"/>
    <s v="QJ-19255"/>
    <s v="Quincy Jones"/>
    <x v="1"/>
    <s v="United States"/>
    <x v="10"/>
    <x v="9"/>
    <n v="19143"/>
    <x v="3"/>
    <s v="OFF-BI-10002353"/>
    <x v="1"/>
    <x v="8"/>
    <s v="GBC VeloBind Cover Sets"/>
    <n v="13.896000000000001"/>
    <n v="3"/>
    <n v="0.7"/>
    <n v="-9.2639999999999993"/>
  </r>
  <r>
    <n v="1664"/>
    <x v="805"/>
    <x v="0"/>
    <x v="390"/>
    <d v="2013-11-27T00:00:00"/>
    <s v="Second Class"/>
    <s v="NS-18505"/>
    <s v="Neola Schneider"/>
    <x v="0"/>
    <s v="United States"/>
    <x v="61"/>
    <x v="5"/>
    <n v="75217"/>
    <x v="2"/>
    <s v="OFF-ST-10001325"/>
    <x v="1"/>
    <x v="4"/>
    <s v="Sterilite Officeware Hinged File Box"/>
    <n v="41.92"/>
    <n v="5"/>
    <n v="0.2"/>
    <n v="3.6679999999999993"/>
  </r>
  <r>
    <n v="1665"/>
    <x v="805"/>
    <x v="0"/>
    <x v="390"/>
    <d v="2013-11-27T00:00:00"/>
    <s v="Second Class"/>
    <s v="NS-18505"/>
    <s v="Neola Schneider"/>
    <x v="0"/>
    <s v="United States"/>
    <x v="61"/>
    <x v="5"/>
    <n v="75217"/>
    <x v="2"/>
    <s v="TEC-AC-10002049"/>
    <x v="2"/>
    <x v="11"/>
    <s v="Logitech G19 Programmable Gaming Keyboard"/>
    <n v="297.57600000000002"/>
    <n v="3"/>
    <n v="0.2"/>
    <n v="-7.4394000000000347"/>
  </r>
  <r>
    <n v="1666"/>
    <x v="805"/>
    <x v="0"/>
    <x v="390"/>
    <d v="2013-11-27T00:00:00"/>
    <s v="Second Class"/>
    <s v="NS-18505"/>
    <s v="Neola Schneider"/>
    <x v="0"/>
    <s v="United States"/>
    <x v="61"/>
    <x v="5"/>
    <n v="75217"/>
    <x v="2"/>
    <s v="OFF-FA-10002676"/>
    <x v="1"/>
    <x v="13"/>
    <s v="Colored Push Pins"/>
    <n v="4.3440000000000003"/>
    <n v="3"/>
    <n v="0.2"/>
    <n v="0.86879999999999979"/>
  </r>
  <r>
    <n v="1667"/>
    <x v="805"/>
    <x v="0"/>
    <x v="390"/>
    <d v="2013-11-27T00:00:00"/>
    <s v="Second Class"/>
    <s v="NS-18505"/>
    <s v="Neola Schneider"/>
    <x v="0"/>
    <s v="United States"/>
    <x v="61"/>
    <x v="5"/>
    <n v="75217"/>
    <x v="2"/>
    <s v="TEC-AC-10003023"/>
    <x v="2"/>
    <x v="11"/>
    <s v="Logitech G105 Gaming Keyboard"/>
    <n v="94.992000000000004"/>
    <n v="2"/>
    <n v="0.2"/>
    <n v="-2.374800000000004"/>
  </r>
  <r>
    <n v="1668"/>
    <x v="805"/>
    <x v="0"/>
    <x v="390"/>
    <d v="2013-11-27T00:00:00"/>
    <s v="Second Class"/>
    <s v="NS-18505"/>
    <s v="Neola Schneider"/>
    <x v="0"/>
    <s v="United States"/>
    <x v="61"/>
    <x v="5"/>
    <n v="75217"/>
    <x v="2"/>
    <s v="OFF-PA-10000167"/>
    <x v="1"/>
    <x v="10"/>
    <s v="Xerox 1925"/>
    <n v="74.352000000000004"/>
    <n v="3"/>
    <n v="0.2"/>
    <n v="23.234999999999992"/>
  </r>
  <r>
    <n v="1669"/>
    <x v="805"/>
    <x v="0"/>
    <x v="390"/>
    <d v="2013-11-27T00:00:00"/>
    <s v="Second Class"/>
    <s v="NS-18505"/>
    <s v="Neola Schneider"/>
    <x v="0"/>
    <s v="United States"/>
    <x v="61"/>
    <x v="5"/>
    <n v="75217"/>
    <x v="2"/>
    <s v="OFF-AR-10003405"/>
    <x v="1"/>
    <x v="6"/>
    <s v="Dixon My First Ticonderoga Pencil, #2"/>
    <n v="14.04"/>
    <n v="3"/>
    <n v="0.2"/>
    <n v="1.5794999999999986"/>
  </r>
  <r>
    <n v="1670"/>
    <x v="806"/>
    <x v="1"/>
    <x v="553"/>
    <d v="2012-01-15T00:00:00"/>
    <s v="Standard Class"/>
    <s v="MM-17920"/>
    <s v="Michael Moore"/>
    <x v="0"/>
    <s v="United States"/>
    <x v="20"/>
    <x v="15"/>
    <n v="10011"/>
    <x v="3"/>
    <s v="FUR-TA-10001889"/>
    <x v="0"/>
    <x v="3"/>
    <s v="Bush Advantage Collection Racetrack Conference Table"/>
    <n v="1018.1039999999999"/>
    <n v="4"/>
    <n v="0.4"/>
    <n v="-373.3048"/>
  </r>
  <r>
    <n v="1671"/>
    <x v="807"/>
    <x v="3"/>
    <x v="15"/>
    <d v="2014-10-27T00:00:00"/>
    <s v="Standard Class"/>
    <s v="RD-19480"/>
    <s v="Rick Duston"/>
    <x v="0"/>
    <s v="United States"/>
    <x v="12"/>
    <x v="5"/>
    <n v="77095"/>
    <x v="2"/>
    <s v="TEC-PH-10002185"/>
    <x v="2"/>
    <x v="7"/>
    <s v="QVS USB Car Charger 2-Port 2.1Amp for iPod/iPhone/iPad/iPad 2/iPad 3"/>
    <n v="16.68"/>
    <n v="3"/>
    <n v="0.2"/>
    <n v="5.2125000000000004"/>
  </r>
  <r>
    <n v="1672"/>
    <x v="808"/>
    <x v="0"/>
    <x v="554"/>
    <d v="2013-03-26T00:00:00"/>
    <s v="First Class"/>
    <s v="RB-19645"/>
    <s v="Robert Barroso"/>
    <x v="1"/>
    <s v="United States"/>
    <x v="226"/>
    <x v="33"/>
    <n v="89031"/>
    <x v="1"/>
    <s v="TEC-AC-10001013"/>
    <x v="2"/>
    <x v="11"/>
    <s v="Logitech ClearChat Comfort/USB Headset H390"/>
    <n v="58.58"/>
    <n v="2"/>
    <n v="0"/>
    <n v="19.331399999999995"/>
  </r>
  <r>
    <n v="1673"/>
    <x v="809"/>
    <x v="3"/>
    <x v="445"/>
    <d v="2014-07-08T00:00:00"/>
    <s v="Standard Class"/>
    <s v="RD-19585"/>
    <s v="Rob Dowd"/>
    <x v="0"/>
    <s v="United States"/>
    <x v="243"/>
    <x v="5"/>
    <n v="75023"/>
    <x v="2"/>
    <s v="TEC-PH-10002726"/>
    <x v="2"/>
    <x v="7"/>
    <s v="netTALK DUO VoIP Telephone Service"/>
    <n v="167.96800000000002"/>
    <n v="4"/>
    <n v="0.2"/>
    <n v="62.988"/>
  </r>
  <r>
    <n v="1674"/>
    <x v="810"/>
    <x v="1"/>
    <x v="555"/>
    <d v="2012-12-12T00:00:00"/>
    <s v="First Class"/>
    <s v="SW-20455"/>
    <s v="Shaun Weien"/>
    <x v="0"/>
    <s v="United States"/>
    <x v="244"/>
    <x v="17"/>
    <n v="23434"/>
    <x v="0"/>
    <s v="OFF-LA-10003930"/>
    <x v="1"/>
    <x v="2"/>
    <s v="Dot Matrix Printer Tape Reel Labels, White, 5000/Box"/>
    <n v="196.62"/>
    <n v="2"/>
    <n v="0"/>
    <n v="96.343800000000002"/>
  </r>
  <r>
    <n v="1675"/>
    <x v="811"/>
    <x v="1"/>
    <x v="14"/>
    <d v="2012-09-21T00:00:00"/>
    <s v="Standard Class"/>
    <s v="SF-20965"/>
    <s v="Sylvia Foulston"/>
    <x v="1"/>
    <s v="United States"/>
    <x v="12"/>
    <x v="5"/>
    <n v="77041"/>
    <x v="2"/>
    <s v="FUR-FU-10003535"/>
    <x v="0"/>
    <x v="5"/>
    <s v="Howard Miller Distant Time Traveler Alarm Clock"/>
    <n v="21.936000000000003"/>
    <n v="2"/>
    <n v="0.6"/>
    <n v="-10.419600000000003"/>
  </r>
  <r>
    <n v="1676"/>
    <x v="811"/>
    <x v="1"/>
    <x v="14"/>
    <d v="2012-09-21T00:00:00"/>
    <s v="Standard Class"/>
    <s v="SF-20965"/>
    <s v="Sylvia Foulston"/>
    <x v="1"/>
    <s v="United States"/>
    <x v="12"/>
    <x v="5"/>
    <n v="77041"/>
    <x v="2"/>
    <s v="OFF-BI-10000088"/>
    <x v="1"/>
    <x v="8"/>
    <s v="GBC Imprintable Covers"/>
    <n v="6.5879999999999992"/>
    <n v="3"/>
    <n v="0.8"/>
    <n v="-10.211400000000005"/>
  </r>
  <r>
    <n v="1677"/>
    <x v="812"/>
    <x v="0"/>
    <x v="556"/>
    <d v="2013-05-25T00:00:00"/>
    <s v="Standard Class"/>
    <s v="EB-13930"/>
    <s v="Eric Barreto"/>
    <x v="0"/>
    <s v="United States"/>
    <x v="8"/>
    <x v="1"/>
    <n v="94110"/>
    <x v="1"/>
    <s v="OFF-ST-10000604"/>
    <x v="1"/>
    <x v="4"/>
    <s v="Home/Office Personal File Carts"/>
    <n v="104.28"/>
    <n v="3"/>
    <n v="0"/>
    <n v="26.069999999999993"/>
  </r>
  <r>
    <n v="1678"/>
    <x v="812"/>
    <x v="0"/>
    <x v="556"/>
    <d v="2013-05-25T00:00:00"/>
    <s v="Standard Class"/>
    <s v="EB-13930"/>
    <s v="Eric Barreto"/>
    <x v="0"/>
    <s v="United States"/>
    <x v="8"/>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x v="10"/>
    <x v="9"/>
    <n v="19134"/>
    <x v="3"/>
    <s v="OFF-ST-10002344"/>
    <x v="1"/>
    <x v="4"/>
    <s v="Carina 42&quot;Hx23 3/4&quot;W Media Storage Unit"/>
    <n v="64.784000000000006"/>
    <n v="1"/>
    <n v="0.2"/>
    <n v="-14.576399999999996"/>
  </r>
  <r>
    <n v="1680"/>
    <x v="813"/>
    <x v="2"/>
    <x v="557"/>
    <d v="2011-09-13T00:00:00"/>
    <s v="Standard Class"/>
    <s v="SB-20290"/>
    <s v="Sean Braxton"/>
    <x v="1"/>
    <s v="United States"/>
    <x v="10"/>
    <x v="9"/>
    <n v="19134"/>
    <x v="3"/>
    <s v="TEC-PH-10003589"/>
    <x v="2"/>
    <x v="7"/>
    <s v="invisibleSHIELD by ZAGG Smudge-Free Screen Protector"/>
    <n v="32.381999999999998"/>
    <n v="3"/>
    <n v="0.4"/>
    <n v="4.3175999999999988"/>
  </r>
  <r>
    <n v="1681"/>
    <x v="813"/>
    <x v="2"/>
    <x v="557"/>
    <d v="2011-09-13T00:00:00"/>
    <s v="Standard Class"/>
    <s v="SB-20290"/>
    <s v="Sean Braxton"/>
    <x v="1"/>
    <s v="United States"/>
    <x v="10"/>
    <x v="9"/>
    <n v="19134"/>
    <x v="3"/>
    <s v="FUR-FU-10000758"/>
    <x v="0"/>
    <x v="5"/>
    <s v="DAX Natural Wood-Tone Poster Frame"/>
    <n v="42.368000000000002"/>
    <n v="2"/>
    <n v="0.2"/>
    <n v="8.4735999999999958"/>
  </r>
  <r>
    <n v="1682"/>
    <x v="813"/>
    <x v="2"/>
    <x v="557"/>
    <d v="2011-09-13T00:00:00"/>
    <s v="Standard Class"/>
    <s v="SB-20290"/>
    <s v="Sean Braxton"/>
    <x v="1"/>
    <s v="United States"/>
    <x v="10"/>
    <x v="9"/>
    <n v="19134"/>
    <x v="3"/>
    <s v="TEC-MA-10004679"/>
    <x v="2"/>
    <x v="15"/>
    <s v="StarTech.com 10/100 VDSL2 Ethernet Extender Kit"/>
    <n v="399.54"/>
    <n v="4"/>
    <n v="0.7"/>
    <n v="-559.35599999999988"/>
  </r>
  <r>
    <n v="1683"/>
    <x v="814"/>
    <x v="0"/>
    <x v="321"/>
    <d v="2013-10-02T00:00:00"/>
    <s v="Second Class"/>
    <s v="PS-18760"/>
    <s v="Pamela Stobb"/>
    <x v="0"/>
    <s v="United States"/>
    <x v="1"/>
    <x v="1"/>
    <n v="90008"/>
    <x v="1"/>
    <s v="OFF-PA-10000176"/>
    <x v="1"/>
    <x v="10"/>
    <s v="Xerox 1887"/>
    <n v="18.97"/>
    <n v="1"/>
    <n v="0"/>
    <n v="9.105599999999999"/>
  </r>
  <r>
    <n v="1684"/>
    <x v="815"/>
    <x v="0"/>
    <x v="77"/>
    <d v="2013-11-13T00:00:00"/>
    <s v="Standard Class"/>
    <s v="CB-12535"/>
    <s v="Claudia Bergmann"/>
    <x v="1"/>
    <s v="United States"/>
    <x v="8"/>
    <x v="1"/>
    <n v="94110"/>
    <x v="1"/>
    <s v="FUR-FU-10002597"/>
    <x v="0"/>
    <x v="5"/>
    <s v="C-Line Magnetic Cubicle Keepers, Clear Polypropylene"/>
    <n v="14.82"/>
    <n v="3"/>
    <n v="0"/>
    <n v="6.224400000000001"/>
  </r>
  <r>
    <n v="1685"/>
    <x v="816"/>
    <x v="3"/>
    <x v="558"/>
    <d v="2014-04-28T00:00:00"/>
    <s v="First Class"/>
    <s v="DK-12835"/>
    <s v="Damala Kotsonis"/>
    <x v="1"/>
    <s v="United States"/>
    <x v="10"/>
    <x v="9"/>
    <n v="19143"/>
    <x v="3"/>
    <s v="OFF-AP-10002495"/>
    <x v="1"/>
    <x v="9"/>
    <s v="Acco Smartsocket Table Surge Protector, 6 Color-Coded Adapter Outlets"/>
    <n v="99.28"/>
    <n v="2"/>
    <n v="0.2"/>
    <n v="12.409999999999989"/>
  </r>
  <r>
    <n v="1686"/>
    <x v="816"/>
    <x v="3"/>
    <x v="558"/>
    <d v="2014-04-28T00:00:00"/>
    <s v="First Class"/>
    <s v="DK-12835"/>
    <s v="Damala Kotsonis"/>
    <x v="1"/>
    <s v="United States"/>
    <x v="10"/>
    <x v="9"/>
    <n v="19143"/>
    <x v="3"/>
    <s v="OFF-BI-10002813"/>
    <x v="1"/>
    <x v="8"/>
    <s v="Avery Reinforcements for Hole-Punch Pages"/>
    <n v="1.1880000000000002"/>
    <n v="2"/>
    <n v="0.7"/>
    <n v="-0.98999999999999977"/>
  </r>
  <r>
    <n v="1687"/>
    <x v="816"/>
    <x v="3"/>
    <x v="558"/>
    <d v="2014-04-28T00:00:00"/>
    <s v="First Class"/>
    <s v="DK-12835"/>
    <s v="Damala Kotsonis"/>
    <x v="1"/>
    <s v="United States"/>
    <x v="10"/>
    <x v="9"/>
    <n v="19143"/>
    <x v="3"/>
    <s v="OFF-BI-10002414"/>
    <x v="1"/>
    <x v="8"/>
    <s v="GBC ProClick Spines for 32-Hole Punch"/>
    <n v="7.5180000000000007"/>
    <n v="2"/>
    <n v="0.7"/>
    <n v="-5.7637999999999998"/>
  </r>
  <r>
    <n v="1688"/>
    <x v="817"/>
    <x v="3"/>
    <x v="389"/>
    <d v="2014-12-13T00:00:00"/>
    <s v="First Class"/>
    <s v="AW-10840"/>
    <s v="Anthony Witt"/>
    <x v="0"/>
    <s v="United States"/>
    <x v="10"/>
    <x v="9"/>
    <n v="19140"/>
    <x v="3"/>
    <s v="OFF-PA-10000788"/>
    <x v="1"/>
    <x v="10"/>
    <s v="Xerox 210"/>
    <n v="10.368000000000002"/>
    <n v="2"/>
    <n v="0.2"/>
    <n v="3.6288"/>
  </r>
  <r>
    <n v="1689"/>
    <x v="817"/>
    <x v="3"/>
    <x v="389"/>
    <d v="2014-12-13T00:00:00"/>
    <s v="First Class"/>
    <s v="AW-10840"/>
    <s v="Anthony Witt"/>
    <x v="0"/>
    <s v="United States"/>
    <x v="10"/>
    <x v="9"/>
    <n v="19140"/>
    <x v="3"/>
    <s v="FUR-FU-10004306"/>
    <x v="0"/>
    <x v="5"/>
    <s v="Electrix Halogen Magnifier Lamp"/>
    <n v="310.88000000000005"/>
    <n v="2"/>
    <n v="0.2"/>
    <n v="23.315999999999988"/>
  </r>
  <r>
    <n v="1690"/>
    <x v="818"/>
    <x v="2"/>
    <x v="559"/>
    <d v="2011-08-20T00:00:00"/>
    <s v="Standard Class"/>
    <s v="TS-21610"/>
    <s v="Troy Staebel"/>
    <x v="0"/>
    <s v="United States"/>
    <x v="10"/>
    <x v="9"/>
    <n v="19143"/>
    <x v="3"/>
    <s v="FUR-TA-10001539"/>
    <x v="0"/>
    <x v="3"/>
    <s v="Chromcraft Rectangular Conference Tables"/>
    <n v="853.09199999999987"/>
    <n v="6"/>
    <n v="0.4"/>
    <n v="-227.49120000000016"/>
  </r>
  <r>
    <n v="1691"/>
    <x v="819"/>
    <x v="3"/>
    <x v="34"/>
    <d v="2014-12-16T00:00:00"/>
    <s v="Standard Class"/>
    <s v="HF-14995"/>
    <s v="Herbert Flentye"/>
    <x v="0"/>
    <s v="United States"/>
    <x v="245"/>
    <x v="14"/>
    <n v="46203"/>
    <x v="2"/>
    <s v="OFF-PA-10000575"/>
    <x v="1"/>
    <x v="10"/>
    <s v="Wirebound Message Books, Four 2 3/4 x 5 White Forms per Page"/>
    <n v="33.450000000000003"/>
    <n v="5"/>
    <n v="0"/>
    <n v="15.387"/>
  </r>
  <r>
    <n v="1692"/>
    <x v="819"/>
    <x v="3"/>
    <x v="34"/>
    <d v="2014-12-16T00:00:00"/>
    <s v="Standard Class"/>
    <s v="HF-14995"/>
    <s v="Herbert Flentye"/>
    <x v="0"/>
    <s v="United States"/>
    <x v="245"/>
    <x v="14"/>
    <n v="46203"/>
    <x v="2"/>
    <s v="OFF-BI-10004182"/>
    <x v="1"/>
    <x v="8"/>
    <s v="Economy Binders"/>
    <n v="10.4"/>
    <n v="5"/>
    <n v="0"/>
    <n v="5.0960000000000001"/>
  </r>
  <r>
    <n v="1693"/>
    <x v="820"/>
    <x v="0"/>
    <x v="560"/>
    <d v="2013-03-20T00:00:00"/>
    <s v="Standard Class"/>
    <s v="HZ-14950"/>
    <s v="Henia Zydlo"/>
    <x v="0"/>
    <s v="United States"/>
    <x v="38"/>
    <x v="24"/>
    <n v="43229"/>
    <x v="3"/>
    <s v="FUR-FU-10004020"/>
    <x v="0"/>
    <x v="5"/>
    <s v="Advantus Panel Wall Acrylic Frame"/>
    <n v="21.880000000000003"/>
    <n v="5"/>
    <n v="0.2"/>
    <n v="6.2904999999999998"/>
  </r>
  <r>
    <n v="1694"/>
    <x v="821"/>
    <x v="0"/>
    <x v="190"/>
    <d v="2013-06-30T00:00:00"/>
    <s v="Second Class"/>
    <s v="AB-10255"/>
    <s v="Alejandro Ballentine"/>
    <x v="2"/>
    <s v="United States"/>
    <x v="243"/>
    <x v="5"/>
    <n v="75023"/>
    <x v="2"/>
    <s v="TEC-AC-10003133"/>
    <x v="2"/>
    <x v="11"/>
    <s v="Memorex Mini Travel Drive 4 GB USB 2.0 Flash Drive"/>
    <n v="13.616"/>
    <n v="2"/>
    <n v="0.2"/>
    <n v="3.5742000000000012"/>
  </r>
  <r>
    <n v="1695"/>
    <x v="822"/>
    <x v="1"/>
    <x v="12"/>
    <d v="2012-09-28T00:00:00"/>
    <s v="Second Class"/>
    <s v="PO-19195"/>
    <s v="Phillina Ober"/>
    <x v="2"/>
    <s v="United States"/>
    <x v="246"/>
    <x v="30"/>
    <n v="7002"/>
    <x v="3"/>
    <s v="TEC-AC-10002006"/>
    <x v="2"/>
    <x v="11"/>
    <s v="Memorex Micro Travel Drive 16 GB"/>
    <n v="63.96"/>
    <n v="4"/>
    <n v="0"/>
    <n v="19.827599999999997"/>
  </r>
  <r>
    <n v="1696"/>
    <x v="822"/>
    <x v="1"/>
    <x v="12"/>
    <d v="2012-09-28T00:00:00"/>
    <s v="Second Class"/>
    <s v="PO-19195"/>
    <s v="Phillina Ober"/>
    <x v="2"/>
    <s v="United States"/>
    <x v="246"/>
    <x v="30"/>
    <n v="7002"/>
    <x v="3"/>
    <s v="OFF-BI-10003314"/>
    <x v="1"/>
    <x v="8"/>
    <s v="Tuff Stuff Recycled Round Ring Binders"/>
    <n v="14.46"/>
    <n v="3"/>
    <n v="0"/>
    <n v="7.0853999999999999"/>
  </r>
  <r>
    <n v="1697"/>
    <x v="822"/>
    <x v="1"/>
    <x v="12"/>
    <d v="2012-09-28T00:00:00"/>
    <s v="Second Class"/>
    <s v="PO-19195"/>
    <s v="Phillina Ober"/>
    <x v="2"/>
    <s v="United States"/>
    <x v="246"/>
    <x v="30"/>
    <n v="7002"/>
    <x v="3"/>
    <s v="TEC-PH-10002726"/>
    <x v="2"/>
    <x v="7"/>
    <s v="netTALK DUO VoIP Telephone Service"/>
    <n v="104.98"/>
    <n v="2"/>
    <n v="0"/>
    <n v="52.49"/>
  </r>
  <r>
    <n v="1698"/>
    <x v="823"/>
    <x v="1"/>
    <x v="17"/>
    <d v="2012-12-31T00:00:00"/>
    <s v="Standard Class"/>
    <s v="AG-10900"/>
    <s v="Arthur Gainer"/>
    <x v="0"/>
    <s v="United States"/>
    <x v="1"/>
    <x v="1"/>
    <n v="90008"/>
    <x v="1"/>
    <s v="OFF-AP-10000240"/>
    <x v="1"/>
    <x v="9"/>
    <s v="Belkin F9G930V10-GRY 9 Outlet Surge"/>
    <n v="106.96"/>
    <n v="2"/>
    <n v="0"/>
    <n v="31.018399999999986"/>
  </r>
  <r>
    <n v="1699"/>
    <x v="823"/>
    <x v="1"/>
    <x v="17"/>
    <d v="2012-12-31T00:00:00"/>
    <s v="Standard Class"/>
    <s v="AG-10900"/>
    <s v="Arthur Gainer"/>
    <x v="0"/>
    <s v="United States"/>
    <x v="1"/>
    <x v="1"/>
    <n v="90008"/>
    <x v="1"/>
    <s v="OFF-LA-10002381"/>
    <x v="1"/>
    <x v="2"/>
    <s v="Avery 497"/>
    <n v="21.560000000000002"/>
    <n v="7"/>
    <n v="0"/>
    <n v="10.348799999999999"/>
  </r>
  <r>
    <n v="1700"/>
    <x v="824"/>
    <x v="2"/>
    <x v="561"/>
    <d v="2011-06-07T00:00:00"/>
    <s v="Second Class"/>
    <s v="SC-20725"/>
    <s v="Steven Cartwright"/>
    <x v="0"/>
    <s v="United States"/>
    <x v="4"/>
    <x v="4"/>
    <n v="98115"/>
    <x v="1"/>
    <s v="FUR-TA-10004086"/>
    <x v="0"/>
    <x v="3"/>
    <s v="KI Adjustable-Height Table"/>
    <n v="515.88"/>
    <n v="6"/>
    <n v="0"/>
    <n v="113.49359999999999"/>
  </r>
  <r>
    <n v="1701"/>
    <x v="825"/>
    <x v="1"/>
    <x v="562"/>
    <d v="2012-07-15T00:00:00"/>
    <s v="Second Class"/>
    <s v="ND-18370"/>
    <s v="Natalie DeCherney"/>
    <x v="0"/>
    <s v="United States"/>
    <x v="20"/>
    <x v="15"/>
    <n v="10035"/>
    <x v="3"/>
    <s v="OFF-BI-10000320"/>
    <x v="1"/>
    <x v="8"/>
    <s v="GBC Plastic Binding Combs"/>
    <n v="11.808"/>
    <n v="2"/>
    <n v="0.2"/>
    <n v="4.2804000000000002"/>
  </r>
  <r>
    <n v="1702"/>
    <x v="825"/>
    <x v="1"/>
    <x v="562"/>
    <d v="2012-07-15T00:00:00"/>
    <s v="Second Class"/>
    <s v="ND-18370"/>
    <s v="Natalie DeCherney"/>
    <x v="0"/>
    <s v="United States"/>
    <x v="20"/>
    <x v="15"/>
    <n v="10035"/>
    <x v="3"/>
    <s v="FUR-CH-10000595"/>
    <x v="0"/>
    <x v="1"/>
    <s v="Safco Contoured Stacking Chairs"/>
    <n v="1931.04"/>
    <n v="9"/>
    <n v="0.1"/>
    <n v="321.83999999999992"/>
  </r>
  <r>
    <n v="1703"/>
    <x v="825"/>
    <x v="1"/>
    <x v="562"/>
    <d v="2012-07-15T00:00:00"/>
    <s v="Second Class"/>
    <s v="ND-18370"/>
    <s v="Natalie DeCherney"/>
    <x v="0"/>
    <s v="United States"/>
    <x v="20"/>
    <x v="15"/>
    <n v="10035"/>
    <x v="3"/>
    <s v="OFF-PA-10000349"/>
    <x v="1"/>
    <x v="10"/>
    <s v="Staples"/>
    <n v="9.9600000000000009"/>
    <n v="2"/>
    <n v="0"/>
    <n v="4.6812000000000005"/>
  </r>
  <r>
    <n v="1704"/>
    <x v="826"/>
    <x v="2"/>
    <x v="563"/>
    <d v="2011-02-07T00:00:00"/>
    <s v="Standard Class"/>
    <s v="CD-12790"/>
    <s v="Cynthia Delaney"/>
    <x v="2"/>
    <s v="United States"/>
    <x v="70"/>
    <x v="1"/>
    <n v="92037"/>
    <x v="1"/>
    <s v="OFF-FA-10001843"/>
    <x v="1"/>
    <x v="13"/>
    <s v="Staples"/>
    <n v="12.350000000000001"/>
    <n v="5"/>
    <n v="0"/>
    <n v="5.8045"/>
  </r>
  <r>
    <n v="1705"/>
    <x v="827"/>
    <x v="0"/>
    <x v="387"/>
    <d v="2013-03-09T00:00:00"/>
    <s v="Same Day"/>
    <s v="PG-18820"/>
    <s v="Patrick Gardner"/>
    <x v="0"/>
    <s v="United States"/>
    <x v="220"/>
    <x v="16"/>
    <n v="85301"/>
    <x v="1"/>
    <s v="OFF-BI-10003676"/>
    <x v="1"/>
    <x v="8"/>
    <s v="GBC Standard Recycled Report Covers, Clear Plastic Sheets"/>
    <n v="9.7020000000000017"/>
    <n v="3"/>
    <n v="0.7"/>
    <n v="-7.1147999999999989"/>
  </r>
  <r>
    <n v="1706"/>
    <x v="828"/>
    <x v="1"/>
    <x v="6"/>
    <d v="2012-11-26T00:00:00"/>
    <s v="Standard Class"/>
    <s v="IM-15070"/>
    <s v="Irene Maddox"/>
    <x v="0"/>
    <s v="United States"/>
    <x v="10"/>
    <x v="9"/>
    <n v="19120"/>
    <x v="3"/>
    <s v="OFF-BI-10003638"/>
    <x v="1"/>
    <x v="8"/>
    <s v="GBC Durable Plastic Covers"/>
    <n v="11.610000000000003"/>
    <n v="2"/>
    <n v="0.7"/>
    <n v="-9.2880000000000003"/>
  </r>
  <r>
    <n v="1707"/>
    <x v="829"/>
    <x v="3"/>
    <x v="505"/>
    <d v="2014-11-06T00:00:00"/>
    <s v="Standard Class"/>
    <s v="JK-15205"/>
    <s v="Jamie Kunitz"/>
    <x v="0"/>
    <s v="United States"/>
    <x v="8"/>
    <x v="1"/>
    <n v="94122"/>
    <x v="1"/>
    <s v="OFF-LA-10003077"/>
    <x v="1"/>
    <x v="2"/>
    <s v="Avery 500"/>
    <n v="43.86"/>
    <n v="6"/>
    <n v="0"/>
    <n v="20.614199999999997"/>
  </r>
  <r>
    <n v="1708"/>
    <x v="829"/>
    <x v="3"/>
    <x v="505"/>
    <d v="2014-11-06T00:00:00"/>
    <s v="Standard Class"/>
    <s v="JK-15205"/>
    <s v="Jamie Kunitz"/>
    <x v="0"/>
    <s v="United States"/>
    <x v="8"/>
    <x v="1"/>
    <n v="94122"/>
    <x v="1"/>
    <s v="TEC-PH-10003505"/>
    <x v="2"/>
    <x v="7"/>
    <s v="Geemarc AmpliPOWER60"/>
    <n v="148.47999999999999"/>
    <n v="2"/>
    <n v="0.2"/>
    <n v="16.703999999999986"/>
  </r>
  <r>
    <n v="1709"/>
    <x v="829"/>
    <x v="3"/>
    <x v="505"/>
    <d v="2014-11-06T00:00:00"/>
    <s v="Standard Class"/>
    <s v="JK-15205"/>
    <s v="Jamie Kunitz"/>
    <x v="0"/>
    <s v="United States"/>
    <x v="8"/>
    <x v="1"/>
    <n v="94122"/>
    <x v="1"/>
    <s v="OFF-PA-10003424"/>
    <x v="1"/>
    <x v="10"/>
    <s v="&quot;While you Were Out&quot; Message Book, One Form per Page"/>
    <n v="7.42"/>
    <n v="2"/>
    <n v="0"/>
    <n v="3.71"/>
  </r>
  <r>
    <n v="1710"/>
    <x v="829"/>
    <x v="3"/>
    <x v="505"/>
    <d v="2014-11-06T00:00:00"/>
    <s v="Standard Class"/>
    <s v="JK-15205"/>
    <s v="Jamie Kunitz"/>
    <x v="0"/>
    <s v="United States"/>
    <x v="8"/>
    <x v="1"/>
    <n v="94122"/>
    <x v="1"/>
    <s v="FUR-CH-10003061"/>
    <x v="0"/>
    <x v="1"/>
    <s v="Global Leather Task Chair, Black"/>
    <n v="71.992000000000004"/>
    <n v="1"/>
    <n v="0.2"/>
    <n v="-0.89990000000001302"/>
  </r>
  <r>
    <n v="1711"/>
    <x v="829"/>
    <x v="3"/>
    <x v="505"/>
    <d v="2014-11-06T00:00:00"/>
    <s v="Standard Class"/>
    <s v="JK-15205"/>
    <s v="Jamie Kunitz"/>
    <x v="0"/>
    <s v="United States"/>
    <x v="8"/>
    <x v="1"/>
    <n v="94122"/>
    <x v="1"/>
    <s v="OFF-AR-10003514"/>
    <x v="1"/>
    <x v="6"/>
    <s v="4009 Highlighters by Sanford"/>
    <n v="19.899999999999999"/>
    <n v="5"/>
    <n v="0"/>
    <n v="6.5669999999999984"/>
  </r>
  <r>
    <n v="1712"/>
    <x v="829"/>
    <x v="3"/>
    <x v="505"/>
    <d v="2014-11-06T00:00:00"/>
    <s v="Standard Class"/>
    <s v="JK-15205"/>
    <s v="Jamie Kunitz"/>
    <x v="0"/>
    <s v="United States"/>
    <x v="8"/>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x v="12"/>
    <x v="5"/>
    <n v="77070"/>
    <x v="2"/>
    <s v="OFF-PA-10004405"/>
    <x v="1"/>
    <x v="10"/>
    <s v="Rediform Voice Mail Log Books"/>
    <n v="14.303999999999998"/>
    <n v="6"/>
    <n v="0.2"/>
    <n v="5.0064000000000002"/>
  </r>
  <r>
    <n v="1714"/>
    <x v="831"/>
    <x v="3"/>
    <x v="565"/>
    <d v="2014-09-14T00:00:00"/>
    <s v="Second Class"/>
    <s v="MM-18055"/>
    <s v="Michelle Moray"/>
    <x v="0"/>
    <s v="United States"/>
    <x v="22"/>
    <x v="10"/>
    <n v="60610"/>
    <x v="2"/>
    <s v="FUR-TA-10004289"/>
    <x v="0"/>
    <x v="3"/>
    <s v="BoxOffice By Design Rectangular and Half-Moon Meeting Room Tables"/>
    <n v="765.625"/>
    <n v="7"/>
    <n v="0.5"/>
    <n v="-566.5625"/>
  </r>
  <r>
    <n v="1715"/>
    <x v="832"/>
    <x v="3"/>
    <x v="566"/>
    <d v="2014-10-14T00:00:00"/>
    <s v="Standard Class"/>
    <s v="DC-13285"/>
    <s v="Debra Catini"/>
    <x v="0"/>
    <s v="United States"/>
    <x v="8"/>
    <x v="1"/>
    <n v="94110"/>
    <x v="1"/>
    <s v="FUR-BO-10003965"/>
    <x v="0"/>
    <x v="0"/>
    <s v="O'Sullivan Manor Hill 2-Door Library in Brianna Oak"/>
    <n v="307.666"/>
    <n v="2"/>
    <n v="0.15"/>
    <n v="-14.478399999999979"/>
  </r>
  <r>
    <n v="1716"/>
    <x v="833"/>
    <x v="0"/>
    <x v="567"/>
    <d v="2013-05-05T00:00:00"/>
    <s v="Standard Class"/>
    <s v="JL-15835"/>
    <s v="John Lee"/>
    <x v="0"/>
    <s v="United States"/>
    <x v="20"/>
    <x v="15"/>
    <n v="10011"/>
    <x v="3"/>
    <s v="OFF-BI-10003314"/>
    <x v="1"/>
    <x v="8"/>
    <s v="Tuff Stuff Recycled Round Ring Binders"/>
    <n v="7.7120000000000006"/>
    <n v="2"/>
    <n v="0.2"/>
    <n v="2.7956000000000003"/>
  </r>
  <r>
    <n v="1717"/>
    <x v="834"/>
    <x v="0"/>
    <x v="288"/>
    <d v="2013-05-25T00:00:00"/>
    <s v="Standard Class"/>
    <s v="BN-11515"/>
    <s v="Bradley Nguyen"/>
    <x v="0"/>
    <s v="United States"/>
    <x v="20"/>
    <x v="15"/>
    <n v="10011"/>
    <x v="3"/>
    <s v="OFF-AP-10001563"/>
    <x v="1"/>
    <x v="9"/>
    <s v="Belkin Premiere Surge Master II 8-outlet surge protector"/>
    <n v="242.89999999999998"/>
    <n v="5"/>
    <n v="0"/>
    <n v="70.440999999999974"/>
  </r>
  <r>
    <n v="1718"/>
    <x v="834"/>
    <x v="0"/>
    <x v="288"/>
    <d v="2013-05-25T00:00:00"/>
    <s v="Standard Class"/>
    <s v="BN-11515"/>
    <s v="Bradley Nguyen"/>
    <x v="0"/>
    <s v="United States"/>
    <x v="20"/>
    <x v="15"/>
    <n v="10011"/>
    <x v="3"/>
    <s v="OFF-ST-10004123"/>
    <x v="1"/>
    <x v="4"/>
    <s v="Safco Industrial Wire Shelving System"/>
    <n v="454.90000000000003"/>
    <n v="5"/>
    <n v="0"/>
    <n v="0"/>
  </r>
  <r>
    <n v="1719"/>
    <x v="834"/>
    <x v="0"/>
    <x v="288"/>
    <d v="2013-05-25T00:00:00"/>
    <s v="Standard Class"/>
    <s v="BN-11515"/>
    <s v="Bradley Nguyen"/>
    <x v="0"/>
    <s v="United States"/>
    <x v="20"/>
    <x v="15"/>
    <n v="10011"/>
    <x v="3"/>
    <s v="FUR-FU-10002088"/>
    <x v="0"/>
    <x v="5"/>
    <s v="Nu-Dell Float Frame 11 x 14 1/2"/>
    <n v="35.92"/>
    <n v="4"/>
    <n v="0"/>
    <n v="15.086400000000001"/>
  </r>
  <r>
    <n v="1720"/>
    <x v="834"/>
    <x v="0"/>
    <x v="288"/>
    <d v="2013-05-25T00:00:00"/>
    <s v="Standard Class"/>
    <s v="BN-11515"/>
    <s v="Bradley Nguyen"/>
    <x v="0"/>
    <s v="United States"/>
    <x v="20"/>
    <x v="15"/>
    <n v="10011"/>
    <x v="3"/>
    <s v="FUR-FU-10000010"/>
    <x v="0"/>
    <x v="5"/>
    <s v="DAX Value U-Channel Document Frames, Easel Back"/>
    <n v="39.76"/>
    <n v="8"/>
    <n v="0"/>
    <n v="12.325599999999998"/>
  </r>
  <r>
    <n v="1721"/>
    <x v="834"/>
    <x v="0"/>
    <x v="288"/>
    <d v="2013-05-25T00:00:00"/>
    <s v="Standard Class"/>
    <s v="BN-11515"/>
    <s v="Bradley Nguyen"/>
    <x v="0"/>
    <s v="United States"/>
    <x v="20"/>
    <x v="15"/>
    <n v="10011"/>
    <x v="3"/>
    <s v="OFF-BI-10002824"/>
    <x v="1"/>
    <x v="8"/>
    <s v="Recycled Easel Ring Binders"/>
    <n v="47.744"/>
    <n v="4"/>
    <n v="0.2"/>
    <n v="14.919999999999995"/>
  </r>
  <r>
    <n v="1722"/>
    <x v="835"/>
    <x v="1"/>
    <x v="139"/>
    <d v="2012-12-25T00:00:00"/>
    <s v="Standard Class"/>
    <s v="KD-16345"/>
    <s v="Katherine Ducich"/>
    <x v="0"/>
    <s v="United States"/>
    <x v="22"/>
    <x v="10"/>
    <n v="60623"/>
    <x v="2"/>
    <s v="TEC-PH-10001061"/>
    <x v="2"/>
    <x v="7"/>
    <s v="Apple iPhone 5C"/>
    <n v="159.98400000000001"/>
    <n v="2"/>
    <n v="0.2"/>
    <n v="11.998799999999996"/>
  </r>
  <r>
    <n v="1723"/>
    <x v="835"/>
    <x v="1"/>
    <x v="139"/>
    <d v="2012-12-25T00:00:00"/>
    <s v="Standard Class"/>
    <s v="KD-16345"/>
    <s v="Katherine Ducich"/>
    <x v="0"/>
    <s v="United States"/>
    <x v="22"/>
    <x v="10"/>
    <n v="60623"/>
    <x v="2"/>
    <s v="TEC-AC-10000736"/>
    <x v="2"/>
    <x v="11"/>
    <s v="Logitech G600 MMO Gaming Mouse"/>
    <n v="255.96799999999999"/>
    <n v="4"/>
    <n v="0.2"/>
    <n v="51.193599999999996"/>
  </r>
  <r>
    <n v="1724"/>
    <x v="835"/>
    <x v="1"/>
    <x v="139"/>
    <d v="2012-12-25T00:00:00"/>
    <s v="Standard Class"/>
    <s v="KD-16345"/>
    <s v="Katherine Ducich"/>
    <x v="0"/>
    <s v="United States"/>
    <x v="22"/>
    <x v="10"/>
    <n v="60623"/>
    <x v="2"/>
    <s v="FUR-BO-10003966"/>
    <x v="0"/>
    <x v="0"/>
    <s v="Sauder Facets Collection Library, Sky Alder Finish"/>
    <n v="359.05799999999994"/>
    <n v="3"/>
    <n v="0.3"/>
    <n v="-71.811600000000027"/>
  </r>
  <r>
    <n v="1725"/>
    <x v="836"/>
    <x v="1"/>
    <x v="546"/>
    <d v="2012-12-20T00:00:00"/>
    <s v="First Class"/>
    <s v="JK-15370"/>
    <s v="Jay Kimmel"/>
    <x v="0"/>
    <s v="United States"/>
    <x v="10"/>
    <x v="9"/>
    <n v="19143"/>
    <x v="3"/>
    <s v="OFF-AP-10000828"/>
    <x v="1"/>
    <x v="9"/>
    <s v="Avanti 4.4 Cu. Ft. Refrigerator"/>
    <n v="434.35199999999998"/>
    <n v="3"/>
    <n v="0.2"/>
    <n v="43.43519999999998"/>
  </r>
  <r>
    <n v="1726"/>
    <x v="836"/>
    <x v="1"/>
    <x v="546"/>
    <d v="2012-12-20T00:00:00"/>
    <s v="First Class"/>
    <s v="JK-15370"/>
    <s v="Jay Kimmel"/>
    <x v="0"/>
    <s v="United States"/>
    <x v="10"/>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x v="10"/>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x v="65"/>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x v="24"/>
    <x v="17"/>
    <n v="22153"/>
    <x v="0"/>
    <s v="TEC-AC-10003063"/>
    <x v="2"/>
    <x v="11"/>
    <s v="Micro Innovations USB RF Wireless Keyboard with Mouse"/>
    <n v="100"/>
    <n v="4"/>
    <n v="0"/>
    <n v="21"/>
  </r>
  <r>
    <n v="1730"/>
    <x v="838"/>
    <x v="0"/>
    <x v="569"/>
    <d v="2013-02-07T00:00:00"/>
    <s v="Same Day"/>
    <s v="CA-12265"/>
    <s v="Christina Anderson"/>
    <x v="0"/>
    <s v="United States"/>
    <x v="24"/>
    <x v="17"/>
    <n v="22153"/>
    <x v="0"/>
    <s v="OFF-LA-10001045"/>
    <x v="1"/>
    <x v="2"/>
    <s v="Permanent Self-Adhesive File Folder Labels for Typewriters by Universal"/>
    <n v="7.83"/>
    <n v="3"/>
    <n v="0"/>
    <n v="3.6017999999999999"/>
  </r>
  <r>
    <n v="1731"/>
    <x v="839"/>
    <x v="2"/>
    <x v="450"/>
    <d v="2011-10-03T00:00:00"/>
    <s v="Standard Class"/>
    <s v="KD-16495"/>
    <s v="Keith Dawkins"/>
    <x v="1"/>
    <s v="United States"/>
    <x v="115"/>
    <x v="3"/>
    <n v="28314"/>
    <x v="0"/>
    <s v="OFF-PA-10001457"/>
    <x v="1"/>
    <x v="10"/>
    <s v="White GlueTop Scratch Pads"/>
    <n v="96.256"/>
    <n v="8"/>
    <n v="0.2"/>
    <n v="31.283199999999987"/>
  </r>
  <r>
    <n v="1732"/>
    <x v="839"/>
    <x v="2"/>
    <x v="450"/>
    <d v="2011-10-03T00:00:00"/>
    <s v="Standard Class"/>
    <s v="KD-16495"/>
    <s v="Keith Dawkins"/>
    <x v="1"/>
    <s v="United States"/>
    <x v="115"/>
    <x v="3"/>
    <n v="28314"/>
    <x v="0"/>
    <s v="OFF-PA-10001804"/>
    <x v="1"/>
    <x v="10"/>
    <s v="Xerox 195"/>
    <n v="10.688000000000001"/>
    <n v="2"/>
    <n v="0.2"/>
    <n v="3.7407999999999997"/>
  </r>
  <r>
    <n v="1733"/>
    <x v="840"/>
    <x v="0"/>
    <x v="212"/>
    <d v="2013-07-15T00:00:00"/>
    <s v="Standard Class"/>
    <s v="LH-17155"/>
    <s v="Logan Haushalter"/>
    <x v="0"/>
    <s v="United States"/>
    <x v="61"/>
    <x v="5"/>
    <n v="75081"/>
    <x v="2"/>
    <s v="OFF-ST-10000689"/>
    <x v="1"/>
    <x v="4"/>
    <s v="Fellowes Strictly Business Drawer File, Letter/Legal Size"/>
    <n v="338.04"/>
    <n v="3"/>
    <n v="0.2"/>
    <n v="-33.804000000000002"/>
  </r>
  <r>
    <n v="1734"/>
    <x v="840"/>
    <x v="0"/>
    <x v="212"/>
    <d v="2013-07-15T00:00:00"/>
    <s v="Standard Class"/>
    <s v="LH-17155"/>
    <s v="Logan Haushalter"/>
    <x v="0"/>
    <s v="United States"/>
    <x v="61"/>
    <x v="5"/>
    <n v="75081"/>
    <x v="2"/>
    <s v="OFF-AR-10002135"/>
    <x v="1"/>
    <x v="6"/>
    <s v="Boston Heavy-Duty Trimline Electric Pencil Sharpeners"/>
    <n v="154.24"/>
    <n v="4"/>
    <n v="0.2"/>
    <n v="17.351999999999975"/>
  </r>
  <r>
    <n v="1735"/>
    <x v="841"/>
    <x v="3"/>
    <x v="570"/>
    <d v="2014-08-02T00:00:00"/>
    <s v="Second Class"/>
    <s v="AG-10675"/>
    <s v="Anna Gayman"/>
    <x v="0"/>
    <s v="United States"/>
    <x v="108"/>
    <x v="3"/>
    <n v="28540"/>
    <x v="0"/>
    <s v="OFF-AP-10002082"/>
    <x v="1"/>
    <x v="9"/>
    <s v="Holmes HEPA Air Purifier"/>
    <n v="34.848000000000006"/>
    <n v="2"/>
    <n v="0.2"/>
    <n v="6.5339999999999971"/>
  </r>
  <r>
    <n v="1736"/>
    <x v="841"/>
    <x v="3"/>
    <x v="570"/>
    <d v="2014-08-02T00:00:00"/>
    <s v="Second Class"/>
    <s v="AG-10675"/>
    <s v="Anna Gayman"/>
    <x v="0"/>
    <s v="United States"/>
    <x v="108"/>
    <x v="3"/>
    <n v="28540"/>
    <x v="0"/>
    <s v="TEC-PH-10003442"/>
    <x v="2"/>
    <x v="7"/>
    <s v="Samsung Replacement EH64AVFWE Premium Headset"/>
    <n v="22"/>
    <n v="5"/>
    <n v="0.2"/>
    <n v="1.375"/>
  </r>
  <r>
    <n v="1737"/>
    <x v="841"/>
    <x v="3"/>
    <x v="570"/>
    <d v="2014-08-02T00:00:00"/>
    <s v="Second Class"/>
    <s v="AG-10675"/>
    <s v="Anna Gayman"/>
    <x v="0"/>
    <s v="United States"/>
    <x v="108"/>
    <x v="3"/>
    <n v="28540"/>
    <x v="0"/>
    <s v="OFF-AR-10002833"/>
    <x v="1"/>
    <x v="6"/>
    <s v="Newell 322"/>
    <n v="4.3680000000000003"/>
    <n v="3"/>
    <n v="0.2"/>
    <n v="0.3822000000000001"/>
  </r>
  <r>
    <n v="1738"/>
    <x v="842"/>
    <x v="1"/>
    <x v="37"/>
    <d v="2012-09-09T00:00:00"/>
    <s v="Standard Class"/>
    <s v="DB-13120"/>
    <s v="David Bremer"/>
    <x v="1"/>
    <s v="United States"/>
    <x v="8"/>
    <x v="1"/>
    <n v="94122"/>
    <x v="1"/>
    <s v="OFF-ST-10001325"/>
    <x v="1"/>
    <x v="4"/>
    <s v="Sterilite Officeware Hinged File Box"/>
    <n v="31.44"/>
    <n v="3"/>
    <n v="0"/>
    <n v="8.4888000000000012"/>
  </r>
  <r>
    <n v="1739"/>
    <x v="842"/>
    <x v="1"/>
    <x v="37"/>
    <d v="2012-09-09T00:00:00"/>
    <s v="Standard Class"/>
    <s v="DB-13120"/>
    <s v="David Bremer"/>
    <x v="1"/>
    <s v="United States"/>
    <x v="8"/>
    <x v="1"/>
    <n v="94122"/>
    <x v="1"/>
    <s v="TEC-AC-10003038"/>
    <x v="2"/>
    <x v="11"/>
    <s v="Kingston Digital DataTraveler 16GB USB 2.0"/>
    <n v="17.899999999999999"/>
    <n v="2"/>
    <n v="0"/>
    <n v="3.400999999999998"/>
  </r>
  <r>
    <n v="1740"/>
    <x v="842"/>
    <x v="1"/>
    <x v="37"/>
    <d v="2012-09-09T00:00:00"/>
    <s v="Standard Class"/>
    <s v="DB-13120"/>
    <s v="David Bremer"/>
    <x v="1"/>
    <s v="United States"/>
    <x v="8"/>
    <x v="1"/>
    <n v="94122"/>
    <x v="1"/>
    <s v="TEC-AC-10003590"/>
    <x v="2"/>
    <x v="11"/>
    <s v="TRENDnet 56K USB 2.0 Phone, Internet and Fax Modem"/>
    <n v="129.44999999999999"/>
    <n v="5"/>
    <n v="0"/>
    <n v="46.601999999999997"/>
  </r>
  <r>
    <n v="1741"/>
    <x v="843"/>
    <x v="2"/>
    <x v="128"/>
    <d v="2011-08-16T00:00:00"/>
    <s v="Standard Class"/>
    <s v="ED-13885"/>
    <s v="Emily Ducich"/>
    <x v="2"/>
    <s v="United States"/>
    <x v="70"/>
    <x v="1"/>
    <n v="92037"/>
    <x v="1"/>
    <s v="OFF-LA-10000262"/>
    <x v="1"/>
    <x v="2"/>
    <s v="Avery 494"/>
    <n v="20.88"/>
    <n v="8"/>
    <n v="0"/>
    <n v="9.6047999999999991"/>
  </r>
  <r>
    <n v="1742"/>
    <x v="844"/>
    <x v="3"/>
    <x v="505"/>
    <d v="2014-11-04T00:00:00"/>
    <s v="Standard Class"/>
    <s v="MC-18100"/>
    <s v="Mick Crebagga"/>
    <x v="0"/>
    <s v="United States"/>
    <x v="10"/>
    <x v="9"/>
    <n v="19140"/>
    <x v="3"/>
    <s v="OFF-PA-10004355"/>
    <x v="1"/>
    <x v="10"/>
    <s v="Xerox 231"/>
    <n v="20.736000000000004"/>
    <n v="4"/>
    <n v="0.2"/>
    <n v="7.2576000000000001"/>
  </r>
  <r>
    <n v="1743"/>
    <x v="844"/>
    <x v="3"/>
    <x v="505"/>
    <d v="2014-11-04T00:00:00"/>
    <s v="Standard Class"/>
    <s v="MC-18100"/>
    <s v="Mick Crebagga"/>
    <x v="0"/>
    <s v="United States"/>
    <x v="10"/>
    <x v="9"/>
    <n v="19140"/>
    <x v="3"/>
    <s v="FUR-FU-10004415"/>
    <x v="0"/>
    <x v="5"/>
    <s v="Stacking Tray, Side-Loading, Legal, Smoke"/>
    <n v="7.168000000000001"/>
    <n v="2"/>
    <n v="0.2"/>
    <n v="0.98559999999999937"/>
  </r>
  <r>
    <n v="1744"/>
    <x v="844"/>
    <x v="3"/>
    <x v="505"/>
    <d v="2014-11-04T00:00:00"/>
    <s v="Standard Class"/>
    <s v="MC-18100"/>
    <s v="Mick Crebagga"/>
    <x v="0"/>
    <s v="United States"/>
    <x v="10"/>
    <x v="9"/>
    <n v="19140"/>
    <x v="3"/>
    <s v="OFF-ST-10002486"/>
    <x v="1"/>
    <x v="4"/>
    <s v="Eldon Shelf Savers Cubes and Bins"/>
    <n v="11.168000000000001"/>
    <n v="2"/>
    <n v="0.2"/>
    <n v="-2.5128000000000008"/>
  </r>
  <r>
    <n v="1745"/>
    <x v="844"/>
    <x v="3"/>
    <x v="505"/>
    <d v="2014-11-04T00:00:00"/>
    <s v="Standard Class"/>
    <s v="MC-18100"/>
    <s v="Mick Crebagga"/>
    <x v="0"/>
    <s v="United States"/>
    <x v="10"/>
    <x v="9"/>
    <n v="19140"/>
    <x v="3"/>
    <s v="TEC-AC-10001142"/>
    <x v="2"/>
    <x v="11"/>
    <s v="First Data FD10 PIN Pad"/>
    <n v="442.40000000000003"/>
    <n v="7"/>
    <n v="0.2"/>
    <n v="-55.300000000000068"/>
  </r>
  <r>
    <n v="1746"/>
    <x v="845"/>
    <x v="2"/>
    <x v="571"/>
    <d v="2011-06-09T00:00:00"/>
    <s v="First Class"/>
    <s v="BM-11785"/>
    <s v="Bryan Mills"/>
    <x v="0"/>
    <s v="United States"/>
    <x v="30"/>
    <x v="15"/>
    <n v="14609"/>
    <x v="3"/>
    <s v="OFF-AR-10002656"/>
    <x v="1"/>
    <x v="6"/>
    <s v="Sanford Liquid Accent Highlighters"/>
    <n v="13.36"/>
    <n v="2"/>
    <n v="0"/>
    <n v="4.9431999999999992"/>
  </r>
  <r>
    <n v="1747"/>
    <x v="846"/>
    <x v="0"/>
    <x v="572"/>
    <d v="2013-08-18T00:00:00"/>
    <s v="Second Class"/>
    <s v="EM-14065"/>
    <s v="Erin Mull"/>
    <x v="0"/>
    <s v="United States"/>
    <x v="108"/>
    <x v="3"/>
    <n v="28540"/>
    <x v="0"/>
    <s v="OFF-BI-10000138"/>
    <x v="1"/>
    <x v="8"/>
    <s v="Acco Translucent Poly Ring Binders"/>
    <n v="11.232000000000001"/>
    <n v="8"/>
    <n v="0.7"/>
    <n v="-8.2367999999999988"/>
  </r>
  <r>
    <n v="1748"/>
    <x v="846"/>
    <x v="0"/>
    <x v="572"/>
    <d v="2013-08-18T00:00:00"/>
    <s v="Second Class"/>
    <s v="EM-14065"/>
    <s v="Erin Mull"/>
    <x v="0"/>
    <s v="United States"/>
    <x v="108"/>
    <x v="3"/>
    <n v="28540"/>
    <x v="0"/>
    <s v="OFF-PA-10004947"/>
    <x v="1"/>
    <x v="10"/>
    <s v="Staples"/>
    <n v="10.272000000000002"/>
    <n v="3"/>
    <n v="0.2"/>
    <n v="3.2099999999999982"/>
  </r>
  <r>
    <n v="1749"/>
    <x v="847"/>
    <x v="2"/>
    <x v="573"/>
    <d v="2011-04-29T00:00:00"/>
    <s v="Standard Class"/>
    <s v="DA-13450"/>
    <s v="Dianna Arnett"/>
    <x v="2"/>
    <s v="United States"/>
    <x v="12"/>
    <x v="5"/>
    <n v="77095"/>
    <x v="2"/>
    <s v="OFF-PA-10003543"/>
    <x v="1"/>
    <x v="10"/>
    <s v="Xerox 1985"/>
    <n v="10.368000000000002"/>
    <n v="2"/>
    <n v="0.2"/>
    <n v="3.6288"/>
  </r>
  <r>
    <n v="1750"/>
    <x v="847"/>
    <x v="2"/>
    <x v="573"/>
    <d v="2011-04-29T00:00:00"/>
    <s v="Standard Class"/>
    <s v="DA-13450"/>
    <s v="Dianna Arnett"/>
    <x v="2"/>
    <s v="United States"/>
    <x v="12"/>
    <x v="5"/>
    <n v="77095"/>
    <x v="2"/>
    <s v="OFF-AR-10002221"/>
    <x v="1"/>
    <x v="6"/>
    <s v="12 Colored Short Pencils"/>
    <n v="6.24"/>
    <n v="3"/>
    <n v="0.2"/>
    <n v="0.54600000000000071"/>
  </r>
  <r>
    <n v="1751"/>
    <x v="848"/>
    <x v="1"/>
    <x v="6"/>
    <d v="2012-11-27T00:00:00"/>
    <s v="Standard Class"/>
    <s v="MO-17800"/>
    <s v="Meg O'Connel"/>
    <x v="2"/>
    <s v="United States"/>
    <x v="52"/>
    <x v="5"/>
    <n v="78207"/>
    <x v="2"/>
    <s v="FUR-TA-10004607"/>
    <x v="0"/>
    <x v="3"/>
    <s v="Hon 2111 Invitation Series Straight Table"/>
    <n v="206.96200000000002"/>
    <n v="2"/>
    <n v="0.3"/>
    <n v="-32.522600000000011"/>
  </r>
  <r>
    <n v="1752"/>
    <x v="849"/>
    <x v="3"/>
    <x v="336"/>
    <d v="2014-10-18T00:00:00"/>
    <s v="First Class"/>
    <s v="JW-15955"/>
    <s v="Joni Wasserman"/>
    <x v="0"/>
    <s v="United States"/>
    <x v="182"/>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x v="8"/>
    <x v="1"/>
    <n v="94122"/>
    <x v="1"/>
    <s v="OFF-ST-10004340"/>
    <x v="1"/>
    <x v="4"/>
    <s v="Fellowes Mobile File Cart, Black"/>
    <n v="559.62"/>
    <n v="9"/>
    <n v="0"/>
    <n v="151.09740000000002"/>
  </r>
  <r>
    <n v="1754"/>
    <x v="850"/>
    <x v="3"/>
    <x v="574"/>
    <d v="2014-12-06T00:00:00"/>
    <s v="First Class"/>
    <s v="VW-21775"/>
    <s v="Victoria Wilson"/>
    <x v="1"/>
    <s v="United States"/>
    <x v="8"/>
    <x v="1"/>
    <n v="94122"/>
    <x v="1"/>
    <s v="OFF-PA-10004475"/>
    <x v="1"/>
    <x v="10"/>
    <s v="Xerox 1940"/>
    <n v="109.92"/>
    <n v="2"/>
    <n v="0"/>
    <n v="53.860799999999998"/>
  </r>
  <r>
    <n v="1755"/>
    <x v="850"/>
    <x v="3"/>
    <x v="574"/>
    <d v="2014-12-06T00:00:00"/>
    <s v="First Class"/>
    <s v="VW-21775"/>
    <s v="Victoria Wilson"/>
    <x v="1"/>
    <s v="United States"/>
    <x v="8"/>
    <x v="1"/>
    <n v="94122"/>
    <x v="1"/>
    <s v="OFF-PA-10003893"/>
    <x v="1"/>
    <x v="10"/>
    <s v="Xerox 1962"/>
    <n v="8.56"/>
    <n v="2"/>
    <n v="0"/>
    <n v="3.8519999999999994"/>
  </r>
  <r>
    <n v="1756"/>
    <x v="851"/>
    <x v="1"/>
    <x v="575"/>
    <d v="2012-12-11T00:00:00"/>
    <s v="Second Class"/>
    <s v="TT-21460"/>
    <s v="Tonja Turnell"/>
    <x v="2"/>
    <s v="United States"/>
    <x v="5"/>
    <x v="5"/>
    <n v="76106"/>
    <x v="2"/>
    <s v="OFF-PA-10000100"/>
    <x v="1"/>
    <x v="10"/>
    <s v="Xerox 1945"/>
    <n v="360.71199999999999"/>
    <n v="11"/>
    <n v="0.2"/>
    <n v="130.75810000000001"/>
  </r>
  <r>
    <n v="1757"/>
    <x v="851"/>
    <x v="1"/>
    <x v="575"/>
    <d v="2012-12-11T00:00:00"/>
    <s v="Second Class"/>
    <s v="TT-21460"/>
    <s v="Tonja Turnell"/>
    <x v="2"/>
    <s v="United States"/>
    <x v="5"/>
    <x v="5"/>
    <n v="76106"/>
    <x v="2"/>
    <s v="TEC-PH-10001817"/>
    <x v="2"/>
    <x v="7"/>
    <s v="Wilson Electronics DB Pro Signal Booster"/>
    <n v="1718.4"/>
    <n v="6"/>
    <n v="0.2"/>
    <n v="150.36000000000013"/>
  </r>
  <r>
    <n v="1758"/>
    <x v="852"/>
    <x v="1"/>
    <x v="562"/>
    <d v="2012-07-15T00:00:00"/>
    <s v="First Class"/>
    <s v="SL-20155"/>
    <s v="Sara Luxemburg"/>
    <x v="2"/>
    <s v="United States"/>
    <x v="12"/>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x v="12"/>
    <x v="5"/>
    <n v="77095"/>
    <x v="2"/>
    <s v="TEC-AC-10001013"/>
    <x v="2"/>
    <x v="11"/>
    <s v="Logitech ClearChat Comfort/USB Headset H390"/>
    <n v="46.864000000000004"/>
    <n v="2"/>
    <n v="0.2"/>
    <n v="7.615399999999994"/>
  </r>
  <r>
    <n v="1760"/>
    <x v="854"/>
    <x v="2"/>
    <x v="576"/>
    <d v="2011-01-13T00:00:00"/>
    <s v="Standard Class"/>
    <s v="MB-18085"/>
    <s v="Mick Brown"/>
    <x v="0"/>
    <s v="United States"/>
    <x v="10"/>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x v="70"/>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x v="70"/>
    <x v="1"/>
    <n v="92105"/>
    <x v="1"/>
    <s v="OFF-BI-10001900"/>
    <x v="1"/>
    <x v="8"/>
    <s v="DXL Angle-View Binders with Locking Rings, Black"/>
    <n v="28.752000000000002"/>
    <n v="6"/>
    <n v="0.2"/>
    <n v="9.7037999999999993"/>
  </r>
  <r>
    <n v="1763"/>
    <x v="855"/>
    <x v="1"/>
    <x v="577"/>
    <d v="2012-09-09T00:00:00"/>
    <s v="Standard Class"/>
    <s v="AG-10900"/>
    <s v="Arthur Gainer"/>
    <x v="0"/>
    <s v="United States"/>
    <x v="70"/>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x v="244"/>
    <x v="17"/>
    <n v="23434"/>
    <x v="0"/>
    <s v="OFF-SU-10002573"/>
    <x v="1"/>
    <x v="14"/>
    <s v="Acme 10&quot; Easy Grip Assistive Scissors"/>
    <n v="35.06"/>
    <n v="2"/>
    <n v="0"/>
    <n v="10.517999999999997"/>
  </r>
  <r>
    <n v="1765"/>
    <x v="856"/>
    <x v="0"/>
    <x v="578"/>
    <d v="2013-08-09T00:00:00"/>
    <s v="Standard Class"/>
    <s v="ML-17755"/>
    <s v="Max Ludwig"/>
    <x v="2"/>
    <s v="United States"/>
    <x v="244"/>
    <x v="17"/>
    <n v="23434"/>
    <x v="0"/>
    <s v="OFF-LA-10004484"/>
    <x v="1"/>
    <x v="2"/>
    <s v="Avery 476"/>
    <n v="4.13"/>
    <n v="1"/>
    <n v="0"/>
    <n v="1.8997999999999999"/>
  </r>
  <r>
    <n v="1766"/>
    <x v="856"/>
    <x v="0"/>
    <x v="578"/>
    <d v="2013-08-09T00:00:00"/>
    <s v="Standard Class"/>
    <s v="ML-17755"/>
    <s v="Max Ludwig"/>
    <x v="2"/>
    <s v="United States"/>
    <x v="244"/>
    <x v="17"/>
    <n v="23434"/>
    <x v="0"/>
    <s v="FUR-FU-10001591"/>
    <x v="0"/>
    <x v="5"/>
    <s v="Advantus Panel Wall Certificate Holder - 8.5x11"/>
    <n v="109.8"/>
    <n v="9"/>
    <n v="0"/>
    <n v="46.116000000000007"/>
  </r>
  <r>
    <n v="1767"/>
    <x v="856"/>
    <x v="0"/>
    <x v="578"/>
    <d v="2013-08-09T00:00:00"/>
    <s v="Standard Class"/>
    <s v="ML-17755"/>
    <s v="Max Ludwig"/>
    <x v="2"/>
    <s v="United States"/>
    <x v="244"/>
    <x v="17"/>
    <n v="23434"/>
    <x v="0"/>
    <s v="OFF-LA-10002034"/>
    <x v="1"/>
    <x v="2"/>
    <s v="Avery 478"/>
    <n v="9.82"/>
    <n v="2"/>
    <n v="0"/>
    <n v="4.8117999999999999"/>
  </r>
  <r>
    <n v="1768"/>
    <x v="857"/>
    <x v="2"/>
    <x v="579"/>
    <d v="2011-03-26T00:00:00"/>
    <s v="Standard Class"/>
    <s v="CC-12685"/>
    <s v="Craig Carroll"/>
    <x v="0"/>
    <s v="United States"/>
    <x v="247"/>
    <x v="3"/>
    <n v="27405"/>
    <x v="0"/>
    <s v="OFF-BI-10004410"/>
    <x v="1"/>
    <x v="8"/>
    <s v="C-Line Peel &amp; Stick Add-On Filing Pockets, 8-3/4 x 5-1/8, 10/Pack"/>
    <n v="7.644000000000001"/>
    <n v="4"/>
    <n v="0.7"/>
    <n v="-5.8603999999999985"/>
  </r>
  <r>
    <n v="1769"/>
    <x v="857"/>
    <x v="2"/>
    <x v="579"/>
    <d v="2011-03-26T00:00:00"/>
    <s v="Standard Class"/>
    <s v="CC-12685"/>
    <s v="Craig Carroll"/>
    <x v="0"/>
    <s v="United States"/>
    <x v="247"/>
    <x v="3"/>
    <n v="27405"/>
    <x v="0"/>
    <s v="OFF-BI-10002735"/>
    <x v="1"/>
    <x v="8"/>
    <s v="GBC Prestige Therm-A-Bind Covers"/>
    <n v="51.465000000000018"/>
    <n v="5"/>
    <n v="0.7"/>
    <n v="-39.456499999999991"/>
  </r>
  <r>
    <n v="1770"/>
    <x v="858"/>
    <x v="3"/>
    <x v="580"/>
    <d v="2014-03-09T00:00:00"/>
    <s v="Standard Class"/>
    <s v="SC-20770"/>
    <s v="Stewart Carmichael"/>
    <x v="1"/>
    <s v="United States"/>
    <x v="61"/>
    <x v="5"/>
    <n v="75081"/>
    <x v="2"/>
    <s v="OFF-SU-10001935"/>
    <x v="1"/>
    <x v="14"/>
    <s v="Staples"/>
    <n v="6.9760000000000009"/>
    <n v="4"/>
    <n v="0.2"/>
    <n v="-1.3952000000000013"/>
  </r>
  <r>
    <n v="1771"/>
    <x v="858"/>
    <x v="3"/>
    <x v="580"/>
    <d v="2014-03-09T00:00:00"/>
    <s v="Standard Class"/>
    <s v="SC-20770"/>
    <s v="Stewart Carmichael"/>
    <x v="1"/>
    <s v="United States"/>
    <x v="61"/>
    <x v="5"/>
    <n v="75081"/>
    <x v="2"/>
    <s v="OFF-BI-10003291"/>
    <x v="1"/>
    <x v="8"/>
    <s v="Wilson Jones Leather-Like Binders with DublLock Round Rings"/>
    <n v="12.221999999999998"/>
    <n v="7"/>
    <n v="0.8"/>
    <n v="-20.166300000000007"/>
  </r>
  <r>
    <n v="1772"/>
    <x v="859"/>
    <x v="0"/>
    <x v="581"/>
    <d v="2013-11-30T00:00:00"/>
    <s v="Second Class"/>
    <s v="GG-14650"/>
    <s v="Greg Guthrie"/>
    <x v="1"/>
    <s v="United States"/>
    <x v="22"/>
    <x v="10"/>
    <n v="60623"/>
    <x v="2"/>
    <s v="OFF-ST-10004337"/>
    <x v="1"/>
    <x v="4"/>
    <s v="SAFCO Commercial Wire Shelving, 72h"/>
    <n v="97.984000000000009"/>
    <n v="2"/>
    <n v="0.2"/>
    <n v="-24.496000000000002"/>
  </r>
  <r>
    <n v="1773"/>
    <x v="859"/>
    <x v="0"/>
    <x v="581"/>
    <d v="2013-11-30T00:00:00"/>
    <s v="Second Class"/>
    <s v="GG-14650"/>
    <s v="Greg Guthrie"/>
    <x v="1"/>
    <s v="United States"/>
    <x v="22"/>
    <x v="10"/>
    <n v="60623"/>
    <x v="2"/>
    <s v="TEC-AC-10001266"/>
    <x v="2"/>
    <x v="11"/>
    <s v="Memorex Micro Travel Drive 8 GB"/>
    <n v="62.400000000000006"/>
    <n v="6"/>
    <n v="0.2"/>
    <n v="19.499999999999993"/>
  </r>
  <r>
    <n v="1774"/>
    <x v="860"/>
    <x v="2"/>
    <x v="582"/>
    <d v="2011-05-03T00:00:00"/>
    <s v="Standard Class"/>
    <s v="MY-18295"/>
    <s v="Muhammed Yedwab"/>
    <x v="1"/>
    <s v="United States"/>
    <x v="248"/>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x v="248"/>
    <x v="39"/>
    <n v="21215"/>
    <x v="3"/>
    <s v="OFF-ST-10000877"/>
    <x v="1"/>
    <x v="4"/>
    <s v="Recycled Steel Personal File for Standard File Folders"/>
    <n v="497.61"/>
    <n v="9"/>
    <n v="0"/>
    <n v="129.37860000000001"/>
  </r>
  <r>
    <n v="1776"/>
    <x v="860"/>
    <x v="2"/>
    <x v="582"/>
    <d v="2011-05-03T00:00:00"/>
    <s v="Standard Class"/>
    <s v="MY-18295"/>
    <s v="Muhammed Yedwab"/>
    <x v="1"/>
    <s v="United States"/>
    <x v="248"/>
    <x v="39"/>
    <n v="21215"/>
    <x v="3"/>
    <s v="OFF-AR-10004752"/>
    <x v="1"/>
    <x v="6"/>
    <s v="Blackstonian Pencils"/>
    <n v="5.34"/>
    <n v="2"/>
    <n v="0"/>
    <n v="1.4952000000000001"/>
  </r>
  <r>
    <n v="1777"/>
    <x v="860"/>
    <x v="2"/>
    <x v="582"/>
    <d v="2011-05-03T00:00:00"/>
    <s v="Standard Class"/>
    <s v="MY-18295"/>
    <s v="Muhammed Yedwab"/>
    <x v="1"/>
    <s v="United States"/>
    <x v="248"/>
    <x v="39"/>
    <n v="21215"/>
    <x v="3"/>
    <s v="OFF-LA-10000452"/>
    <x v="1"/>
    <x v="2"/>
    <s v="Avery 488"/>
    <n v="3.15"/>
    <n v="1"/>
    <n v="0"/>
    <n v="1.512"/>
  </r>
  <r>
    <n v="1778"/>
    <x v="861"/>
    <x v="1"/>
    <x v="27"/>
    <d v="2012-11-28T00:00:00"/>
    <s v="Standard Class"/>
    <s v="DP-13000"/>
    <s v="Darren Powers"/>
    <x v="0"/>
    <s v="United States"/>
    <x v="1"/>
    <x v="1"/>
    <n v="90004"/>
    <x v="1"/>
    <s v="OFF-PA-10000675"/>
    <x v="1"/>
    <x v="10"/>
    <s v="Xerox 1919"/>
    <n v="368.91"/>
    <n v="9"/>
    <n v="0"/>
    <n v="180.76590000000002"/>
  </r>
  <r>
    <n v="1779"/>
    <x v="861"/>
    <x v="1"/>
    <x v="27"/>
    <d v="2012-11-28T00:00:00"/>
    <s v="Standard Class"/>
    <s v="DP-13000"/>
    <s v="Darren Powers"/>
    <x v="0"/>
    <s v="United States"/>
    <x v="1"/>
    <x v="1"/>
    <n v="90004"/>
    <x v="1"/>
    <s v="OFF-AR-10003045"/>
    <x v="1"/>
    <x v="6"/>
    <s v="Prang Colored Pencils"/>
    <n v="14.7"/>
    <n v="5"/>
    <n v="0"/>
    <n v="6.6150000000000002"/>
  </r>
  <r>
    <n v="1780"/>
    <x v="862"/>
    <x v="0"/>
    <x v="583"/>
    <d v="2013-11-17T00:00:00"/>
    <s v="Standard Class"/>
    <s v="BD-11770"/>
    <s v="Bryan Davis"/>
    <x v="0"/>
    <s v="United States"/>
    <x v="20"/>
    <x v="15"/>
    <n v="10011"/>
    <x v="3"/>
    <s v="TEC-AC-10003447"/>
    <x v="2"/>
    <x v="11"/>
    <s v="Micropad Numeric Keypads"/>
    <n v="59.97"/>
    <n v="3"/>
    <n v="0"/>
    <n v="14.992499999999996"/>
  </r>
  <r>
    <n v="1781"/>
    <x v="862"/>
    <x v="0"/>
    <x v="583"/>
    <d v="2013-11-17T00:00:00"/>
    <s v="Standard Class"/>
    <s v="BD-11770"/>
    <s v="Bryan Davis"/>
    <x v="0"/>
    <s v="United States"/>
    <x v="20"/>
    <x v="15"/>
    <n v="10011"/>
    <x v="3"/>
    <s v="OFF-ST-10002276"/>
    <x v="1"/>
    <x v="4"/>
    <s v="Safco Steel Mobile File Cart"/>
    <n v="83.36"/>
    <n v="1"/>
    <n v="0"/>
    <n v="20.840000000000003"/>
  </r>
  <r>
    <n v="1782"/>
    <x v="863"/>
    <x v="1"/>
    <x v="584"/>
    <d v="2012-07-13T00:00:00"/>
    <s v="Standard Class"/>
    <s v="CB-12535"/>
    <s v="Claudia Bergmann"/>
    <x v="1"/>
    <s v="United States"/>
    <x v="47"/>
    <x v="31"/>
    <n v="2038"/>
    <x v="3"/>
    <s v="OFF-PA-10001609"/>
    <x v="1"/>
    <x v="10"/>
    <s v="Tops Wirebound Message Log Books"/>
    <n v="6.58"/>
    <n v="2"/>
    <n v="0"/>
    <n v="3.0267999999999997"/>
  </r>
  <r>
    <n v="1783"/>
    <x v="863"/>
    <x v="1"/>
    <x v="584"/>
    <d v="2012-07-13T00:00:00"/>
    <s v="Standard Class"/>
    <s v="CB-12535"/>
    <s v="Claudia Bergmann"/>
    <x v="1"/>
    <s v="United States"/>
    <x v="47"/>
    <x v="31"/>
    <n v="2038"/>
    <x v="3"/>
    <s v="OFF-BI-10001597"/>
    <x v="1"/>
    <x v="8"/>
    <s v="Wilson Jones Ledger-Size, Piano-Hinge Binder, 2&quot;, Blue"/>
    <n v="122.94"/>
    <n v="3"/>
    <n v="0"/>
    <n v="59.011199999999988"/>
  </r>
  <r>
    <n v="1784"/>
    <x v="864"/>
    <x v="3"/>
    <x v="585"/>
    <d v="2014-09-27T00:00:00"/>
    <s v="Standard Class"/>
    <s v="JE-15610"/>
    <s v="Jim Epp"/>
    <x v="1"/>
    <s v="United States"/>
    <x v="158"/>
    <x v="6"/>
    <n v="53209"/>
    <x v="2"/>
    <s v="OFF-PA-10004475"/>
    <x v="1"/>
    <x v="10"/>
    <s v="Xerox 1940"/>
    <n v="219.84"/>
    <n v="4"/>
    <n v="0"/>
    <n v="107.7216"/>
  </r>
  <r>
    <n v="1785"/>
    <x v="864"/>
    <x v="3"/>
    <x v="585"/>
    <d v="2014-09-27T00:00:00"/>
    <s v="Standard Class"/>
    <s v="JE-15610"/>
    <s v="Jim Epp"/>
    <x v="1"/>
    <s v="United States"/>
    <x v="158"/>
    <x v="6"/>
    <n v="53209"/>
    <x v="2"/>
    <s v="TEC-AC-10004510"/>
    <x v="2"/>
    <x v="11"/>
    <s v="Logitech Desktop MK120 Mouse and keyboard Combo"/>
    <n v="98.16"/>
    <n v="6"/>
    <n v="0"/>
    <n v="9.8159999999999954"/>
  </r>
  <r>
    <n v="1786"/>
    <x v="864"/>
    <x v="3"/>
    <x v="585"/>
    <d v="2014-09-27T00:00:00"/>
    <s v="Standard Class"/>
    <s v="JE-15610"/>
    <s v="Jim Epp"/>
    <x v="1"/>
    <s v="United States"/>
    <x v="158"/>
    <x v="6"/>
    <n v="53209"/>
    <x v="2"/>
    <s v="OFF-BI-10002976"/>
    <x v="1"/>
    <x v="8"/>
    <s v="ACCOHIDE Binder by Acco"/>
    <n v="33.04"/>
    <n v="8"/>
    <n v="0"/>
    <n v="15.5288"/>
  </r>
  <r>
    <n v="1787"/>
    <x v="864"/>
    <x v="3"/>
    <x v="585"/>
    <d v="2014-09-27T00:00:00"/>
    <s v="Standard Class"/>
    <s v="JE-15610"/>
    <s v="Jim Epp"/>
    <x v="1"/>
    <s v="United States"/>
    <x v="158"/>
    <x v="6"/>
    <n v="53209"/>
    <x v="2"/>
    <s v="TEC-PH-10001615"/>
    <x v="2"/>
    <x v="7"/>
    <s v="AT&amp;T CL82213"/>
    <n v="86.97"/>
    <n v="3"/>
    <n v="0"/>
    <n v="25.221299999999989"/>
  </r>
  <r>
    <n v="1788"/>
    <x v="865"/>
    <x v="1"/>
    <x v="586"/>
    <d v="2012-02-19T00:00:00"/>
    <s v="Standard Class"/>
    <s v="RP-19855"/>
    <s v="Roy Phan"/>
    <x v="1"/>
    <s v="United States"/>
    <x v="249"/>
    <x v="6"/>
    <n v="53142"/>
    <x v="2"/>
    <s v="TEC-PH-10001819"/>
    <x v="2"/>
    <x v="7"/>
    <s v="Innergie mMini Combo Duo USB Travel Charging Kit"/>
    <n v="134.97"/>
    <n v="3"/>
    <n v="0"/>
    <n v="64.785599999999988"/>
  </r>
  <r>
    <n v="1789"/>
    <x v="865"/>
    <x v="1"/>
    <x v="586"/>
    <d v="2012-02-19T00:00:00"/>
    <s v="Standard Class"/>
    <s v="RP-19855"/>
    <s v="Roy Phan"/>
    <x v="1"/>
    <s v="United States"/>
    <x v="249"/>
    <x v="6"/>
    <n v="53142"/>
    <x v="2"/>
    <s v="TEC-PH-10000560"/>
    <x v="2"/>
    <x v="7"/>
    <s v="Samsung Galaxy S III - 16GB - pebble blue (T-Mobile)"/>
    <n v="699.98"/>
    <n v="2"/>
    <n v="0"/>
    <n v="195.99440000000004"/>
  </r>
  <r>
    <n v="1790"/>
    <x v="865"/>
    <x v="1"/>
    <x v="586"/>
    <d v="2012-02-19T00:00:00"/>
    <s v="Standard Class"/>
    <s v="RP-19855"/>
    <s v="Roy Phan"/>
    <x v="1"/>
    <s v="United States"/>
    <x v="249"/>
    <x v="6"/>
    <n v="53142"/>
    <x v="2"/>
    <s v="TEC-AC-10004568"/>
    <x v="2"/>
    <x v="11"/>
    <s v="Maxell LTO Ultrium - 800 GB"/>
    <n v="139.94999999999999"/>
    <n v="5"/>
    <n v="0"/>
    <n v="26.590499999999988"/>
  </r>
  <r>
    <n v="1791"/>
    <x v="866"/>
    <x v="2"/>
    <x v="587"/>
    <d v="2011-10-04T00:00:00"/>
    <s v="Standard Class"/>
    <s v="RA-19915"/>
    <s v="Russell Applegate"/>
    <x v="0"/>
    <s v="United States"/>
    <x v="20"/>
    <x v="15"/>
    <n v="10011"/>
    <x v="3"/>
    <s v="OFF-PA-10004092"/>
    <x v="1"/>
    <x v="10"/>
    <s v="Tops Green Bar Computer Printout Paper"/>
    <n v="48.94"/>
    <n v="1"/>
    <n v="0"/>
    <n v="24.47"/>
  </r>
  <r>
    <n v="1792"/>
    <x v="867"/>
    <x v="2"/>
    <x v="588"/>
    <d v="2011-12-03T00:00:00"/>
    <s v="First Class"/>
    <s v="RP-19390"/>
    <s v="Resi Pölking"/>
    <x v="0"/>
    <s v="United States"/>
    <x v="6"/>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x v="6"/>
    <x v="6"/>
    <n v="53711"/>
    <x v="2"/>
    <s v="OFF-AR-10000475"/>
    <x v="1"/>
    <x v="6"/>
    <s v="Hunt BOSTON Vista Battery-Operated Pencil Sharpener, Black"/>
    <n v="46.64"/>
    <n v="4"/>
    <n v="0"/>
    <n v="12.592800000000004"/>
  </r>
  <r>
    <n v="1794"/>
    <x v="868"/>
    <x v="2"/>
    <x v="589"/>
    <d v="2011-12-13T00:00:00"/>
    <s v="Standard Class"/>
    <s v="TB-21175"/>
    <s v="Thomas Boland"/>
    <x v="1"/>
    <s v="United States"/>
    <x v="12"/>
    <x v="5"/>
    <n v="77041"/>
    <x v="2"/>
    <s v="OFF-ST-10000777"/>
    <x v="1"/>
    <x v="4"/>
    <s v="Companion Letter/Legal File, Black"/>
    <n v="60.415999999999997"/>
    <n v="2"/>
    <n v="0.2"/>
    <n v="6.0416000000000025"/>
  </r>
  <r>
    <n v="1795"/>
    <x v="869"/>
    <x v="0"/>
    <x v="64"/>
    <d v="2013-09-11T00:00:00"/>
    <s v="Standard Class"/>
    <s v="BE-11455"/>
    <s v="Brad Eason"/>
    <x v="2"/>
    <s v="United States"/>
    <x v="250"/>
    <x v="41"/>
    <n v="66062"/>
    <x v="2"/>
    <s v="OFF-AR-10004022"/>
    <x v="1"/>
    <x v="6"/>
    <s v="Panasonic KP-380BK Classic Electric Pencil Sharpener"/>
    <n v="107.94"/>
    <n v="3"/>
    <n v="0"/>
    <n v="26.984999999999992"/>
  </r>
  <r>
    <n v="1796"/>
    <x v="870"/>
    <x v="3"/>
    <x v="151"/>
    <d v="2014-08-31T00:00:00"/>
    <s v="First Class"/>
    <s v="MR-17545"/>
    <s v="Mathew Reese"/>
    <x v="2"/>
    <s v="United States"/>
    <x v="20"/>
    <x v="15"/>
    <n v="10024"/>
    <x v="3"/>
    <s v="OFF-ST-10002352"/>
    <x v="1"/>
    <x v="4"/>
    <s v="Iris Project Case"/>
    <n v="63.84"/>
    <n v="8"/>
    <n v="0"/>
    <n v="16.598399999999998"/>
  </r>
  <r>
    <n v="1797"/>
    <x v="870"/>
    <x v="3"/>
    <x v="151"/>
    <d v="2014-08-31T00:00:00"/>
    <s v="First Class"/>
    <s v="MR-17545"/>
    <s v="Mathew Reese"/>
    <x v="2"/>
    <s v="United States"/>
    <x v="20"/>
    <x v="15"/>
    <n v="10024"/>
    <x v="3"/>
    <s v="TEC-PH-10000455"/>
    <x v="2"/>
    <x v="7"/>
    <s v="GE 30522EE2"/>
    <n v="347.96999999999997"/>
    <n v="3"/>
    <n v="0"/>
    <n v="100.91129999999997"/>
  </r>
  <r>
    <n v="1798"/>
    <x v="870"/>
    <x v="3"/>
    <x v="151"/>
    <d v="2014-08-31T00:00:00"/>
    <s v="First Class"/>
    <s v="MR-17545"/>
    <s v="Mathew Reese"/>
    <x v="2"/>
    <s v="United States"/>
    <x v="20"/>
    <x v="15"/>
    <n v="10024"/>
    <x v="3"/>
    <s v="OFF-BI-10003910"/>
    <x v="1"/>
    <x v="8"/>
    <s v="DXL Angle-View Binders with Locking Rings by Samsill"/>
    <n v="37.008000000000003"/>
    <n v="6"/>
    <n v="0.2"/>
    <n v="11.565"/>
  </r>
  <r>
    <n v="1799"/>
    <x v="871"/>
    <x v="0"/>
    <x v="274"/>
    <d v="2013-07-12T00:00:00"/>
    <s v="Standard Class"/>
    <s v="RM-19375"/>
    <s v="Raymond Messe"/>
    <x v="0"/>
    <s v="United States"/>
    <x v="49"/>
    <x v="1"/>
    <n v="95123"/>
    <x v="1"/>
    <s v="FUR-FU-10003039"/>
    <x v="0"/>
    <x v="5"/>
    <s v="Howard Miller 11-1/2&quot; Diameter Grantwood Wall Clock"/>
    <n v="215.65"/>
    <n v="5"/>
    <n v="0"/>
    <n v="73.320999999999998"/>
  </r>
  <r>
    <n v="1800"/>
    <x v="872"/>
    <x v="0"/>
    <x v="590"/>
    <d v="2013-08-11T00:00:00"/>
    <s v="Second Class"/>
    <s v="JF-15565"/>
    <s v="Jill Fjeld"/>
    <x v="0"/>
    <s v="United States"/>
    <x v="61"/>
    <x v="5"/>
    <n v="75081"/>
    <x v="2"/>
    <s v="OFF-FA-10000585"/>
    <x v="1"/>
    <x v="13"/>
    <s v="OIC Bulk Pack Metal Binder Clips"/>
    <n v="11.168000000000001"/>
    <n v="4"/>
    <n v="0.2"/>
    <n v="3.6295999999999995"/>
  </r>
  <r>
    <n v="1801"/>
    <x v="872"/>
    <x v="0"/>
    <x v="590"/>
    <d v="2013-08-11T00:00:00"/>
    <s v="Second Class"/>
    <s v="JF-15565"/>
    <s v="Jill Fjeld"/>
    <x v="0"/>
    <s v="United States"/>
    <x v="61"/>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x v="109"/>
    <x v="4"/>
    <n v="98002"/>
    <x v="1"/>
    <s v="FUR-FU-10004270"/>
    <x v="0"/>
    <x v="5"/>
    <s v="Eldon Image Series Desk Accessories, Burgundy"/>
    <n v="4.18"/>
    <n v="1"/>
    <n v="0"/>
    <n v="1.5047999999999999"/>
  </r>
  <r>
    <n v="1803"/>
    <x v="874"/>
    <x v="3"/>
    <x v="585"/>
    <d v="2014-09-27T00:00:00"/>
    <s v="Second Class"/>
    <s v="JA-15970"/>
    <s v="Joseph Airdo"/>
    <x v="0"/>
    <s v="United States"/>
    <x v="10"/>
    <x v="9"/>
    <n v="19134"/>
    <x v="3"/>
    <s v="OFF-BI-10002498"/>
    <x v="1"/>
    <x v="8"/>
    <s v="Clear Mylar Reinforcing Strips"/>
    <n v="5.6070000000000011"/>
    <n v="1"/>
    <n v="0.7"/>
    <n v="-4.2987000000000002"/>
  </r>
  <r>
    <n v="1804"/>
    <x v="874"/>
    <x v="3"/>
    <x v="585"/>
    <d v="2014-09-27T00:00:00"/>
    <s v="Second Class"/>
    <s v="JA-15970"/>
    <s v="Joseph Airdo"/>
    <x v="0"/>
    <s v="United States"/>
    <x v="10"/>
    <x v="9"/>
    <n v="19134"/>
    <x v="3"/>
    <s v="OFF-SU-10002881"/>
    <x v="1"/>
    <x v="14"/>
    <s v="Martin Yale Chadless Opener Electric Letter Opener"/>
    <n v="4663.7360000000008"/>
    <n v="7"/>
    <n v="0.2"/>
    <n v="-1049.3406"/>
  </r>
  <r>
    <n v="1805"/>
    <x v="874"/>
    <x v="3"/>
    <x v="585"/>
    <d v="2014-09-27T00:00:00"/>
    <s v="Second Class"/>
    <s v="JA-15970"/>
    <s v="Joseph Airdo"/>
    <x v="0"/>
    <s v="United States"/>
    <x v="10"/>
    <x v="9"/>
    <n v="19134"/>
    <x v="3"/>
    <s v="TEC-AC-10002926"/>
    <x v="2"/>
    <x v="11"/>
    <s v="Logitech Wireless Marathon Mouse M705"/>
    <n v="79.984000000000009"/>
    <n v="2"/>
    <n v="0.2"/>
    <n v="22.995400000000004"/>
  </r>
  <r>
    <n v="1806"/>
    <x v="875"/>
    <x v="0"/>
    <x v="591"/>
    <d v="2013-12-29T00:00:00"/>
    <s v="First Class"/>
    <s v="GK-14620"/>
    <s v="Grace Kelly"/>
    <x v="1"/>
    <s v="United States"/>
    <x v="1"/>
    <x v="1"/>
    <n v="90049"/>
    <x v="1"/>
    <s v="TEC-PH-10002200"/>
    <x v="2"/>
    <x v="7"/>
    <s v="Samsung Galaxy Note 2"/>
    <n v="2575.944"/>
    <n v="7"/>
    <n v="0.2"/>
    <n v="257.59440000000029"/>
  </r>
  <r>
    <n v="1807"/>
    <x v="875"/>
    <x v="0"/>
    <x v="591"/>
    <d v="2013-12-29T00:00:00"/>
    <s v="First Class"/>
    <s v="GK-14620"/>
    <s v="Grace Kelly"/>
    <x v="1"/>
    <s v="United States"/>
    <x v="1"/>
    <x v="1"/>
    <n v="90049"/>
    <x v="1"/>
    <s v="OFF-PA-10002005"/>
    <x v="1"/>
    <x v="10"/>
    <s v="Xerox 225"/>
    <n v="45.36"/>
    <n v="7"/>
    <n v="0"/>
    <n v="21.772800000000004"/>
  </r>
  <r>
    <n v="1808"/>
    <x v="875"/>
    <x v="0"/>
    <x v="591"/>
    <d v="2013-12-29T00:00:00"/>
    <s v="First Class"/>
    <s v="GK-14620"/>
    <s v="Grace Kelly"/>
    <x v="1"/>
    <s v="United States"/>
    <x v="1"/>
    <x v="1"/>
    <n v="90049"/>
    <x v="1"/>
    <s v="TEC-AC-10001465"/>
    <x v="2"/>
    <x v="11"/>
    <s v="SanDisk Cruzer 64 GB USB Flash Drive"/>
    <n v="254.24"/>
    <n v="7"/>
    <n v="0"/>
    <n v="76.271999999999977"/>
  </r>
  <r>
    <n v="1809"/>
    <x v="876"/>
    <x v="0"/>
    <x v="592"/>
    <d v="2013-02-13T00:00:00"/>
    <s v="First Class"/>
    <s v="PB-19210"/>
    <s v="Phillip Breyer"/>
    <x v="1"/>
    <s v="United States"/>
    <x v="251"/>
    <x v="26"/>
    <n v="74133"/>
    <x v="2"/>
    <s v="TEC-PH-10004897"/>
    <x v="2"/>
    <x v="7"/>
    <s v="Mediabridge Sport Armband iPhone 5s"/>
    <n v="69.930000000000007"/>
    <n v="7"/>
    <n v="0"/>
    <n v="0.69929999999999914"/>
  </r>
  <r>
    <n v="1810"/>
    <x v="877"/>
    <x v="0"/>
    <x v="248"/>
    <d v="2013-10-30T00:00:00"/>
    <s v="Standard Class"/>
    <s v="HK-14890"/>
    <s v="Heather Kirkland"/>
    <x v="1"/>
    <s v="United States"/>
    <x v="22"/>
    <x v="10"/>
    <n v="60610"/>
    <x v="2"/>
    <s v="FUR-FU-10001196"/>
    <x v="0"/>
    <x v="5"/>
    <s v="DAX Cubicle Frames - 8x10"/>
    <n v="16.155999999999999"/>
    <n v="7"/>
    <n v="0.6"/>
    <n v="-12.116999999999999"/>
  </r>
  <r>
    <n v="1811"/>
    <x v="877"/>
    <x v="0"/>
    <x v="248"/>
    <d v="2013-10-30T00:00:00"/>
    <s v="Standard Class"/>
    <s v="HK-14890"/>
    <s v="Heather Kirkland"/>
    <x v="1"/>
    <s v="United States"/>
    <x v="22"/>
    <x v="10"/>
    <n v="60610"/>
    <x v="2"/>
    <s v="OFF-PA-10000595"/>
    <x v="1"/>
    <x v="10"/>
    <s v="Xerox 1929"/>
    <n v="54.816000000000003"/>
    <n v="3"/>
    <n v="0.2"/>
    <n v="17.815199999999997"/>
  </r>
  <r>
    <n v="1812"/>
    <x v="878"/>
    <x v="2"/>
    <x v="3"/>
    <d v="2011-06-11T00:00:00"/>
    <s v="Second Class"/>
    <s v="FO-14305"/>
    <s v="Frank Olsen"/>
    <x v="0"/>
    <s v="United States"/>
    <x v="193"/>
    <x v="17"/>
    <n v="22801"/>
    <x v="0"/>
    <s v="FUR-TA-10004534"/>
    <x v="0"/>
    <x v="3"/>
    <s v="Bevis 44 x 96 Conference Tables"/>
    <n v="1441.3"/>
    <n v="7"/>
    <n v="0"/>
    <n v="245.0209999999999"/>
  </r>
  <r>
    <n v="1813"/>
    <x v="879"/>
    <x v="3"/>
    <x v="225"/>
    <d v="2014-11-27T00:00:00"/>
    <s v="Standard Class"/>
    <s v="BT-11680"/>
    <s v="Brian Thompson"/>
    <x v="0"/>
    <s v="United States"/>
    <x v="46"/>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x v="46"/>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x v="1"/>
    <x v="1"/>
    <n v="90045"/>
    <x v="1"/>
    <s v="FUR-TA-10002607"/>
    <x v="0"/>
    <x v="3"/>
    <s v="KI Conference Tables"/>
    <n v="170.13600000000002"/>
    <n v="3"/>
    <n v="0.2"/>
    <n v="-8.5067999999999913"/>
  </r>
  <r>
    <n v="1816"/>
    <x v="881"/>
    <x v="1"/>
    <x v="593"/>
    <d v="2012-06-04T00:00:00"/>
    <s v="Same Day"/>
    <s v="LL-16840"/>
    <s v="Lauren Leatherbury"/>
    <x v="0"/>
    <s v="United States"/>
    <x v="4"/>
    <x v="4"/>
    <n v="98105"/>
    <x v="1"/>
    <s v="OFF-LA-10000443"/>
    <x v="1"/>
    <x v="2"/>
    <s v="Avery 501"/>
    <n v="7.38"/>
    <n v="2"/>
    <n v="0"/>
    <n v="3.4685999999999999"/>
  </r>
  <r>
    <n v="1817"/>
    <x v="881"/>
    <x v="1"/>
    <x v="593"/>
    <d v="2012-06-04T00:00:00"/>
    <s v="Same Day"/>
    <s v="LL-16840"/>
    <s v="Lauren Leatherbury"/>
    <x v="0"/>
    <s v="United States"/>
    <x v="4"/>
    <x v="4"/>
    <n v="98105"/>
    <x v="1"/>
    <s v="OFF-AR-10004685"/>
    <x v="1"/>
    <x v="6"/>
    <s v="Binney &amp; Smith Crayola Metallic Colored Pencils, 8-Color Set"/>
    <n v="9.26"/>
    <n v="2"/>
    <n v="0"/>
    <n v="3.0557999999999996"/>
  </r>
  <r>
    <n v="1818"/>
    <x v="882"/>
    <x v="1"/>
    <x v="350"/>
    <d v="2012-12-15T00:00:00"/>
    <s v="Second Class"/>
    <s v="MC-17575"/>
    <s v="Matt Collins"/>
    <x v="0"/>
    <s v="United States"/>
    <x v="1"/>
    <x v="1"/>
    <n v="90036"/>
    <x v="1"/>
    <s v="OFF-LA-10001771"/>
    <x v="1"/>
    <x v="2"/>
    <s v="Avery 513"/>
    <n v="9.9600000000000009"/>
    <n v="2"/>
    <n v="0"/>
    <n v="4.5815999999999999"/>
  </r>
  <r>
    <n v="1819"/>
    <x v="883"/>
    <x v="2"/>
    <x v="594"/>
    <d v="2011-05-29T00:00:00"/>
    <s v="Standard Class"/>
    <s v="JL-15235"/>
    <s v="Janet Lee"/>
    <x v="0"/>
    <s v="United States"/>
    <x v="22"/>
    <x v="10"/>
    <n v="60623"/>
    <x v="2"/>
    <s v="OFF-AP-10001394"/>
    <x v="1"/>
    <x v="9"/>
    <s v="Harmony Air Purifier"/>
    <n v="75.59999999999998"/>
    <n v="2"/>
    <n v="0.8"/>
    <n v="-166.32000000000005"/>
  </r>
  <r>
    <n v="1820"/>
    <x v="883"/>
    <x v="2"/>
    <x v="594"/>
    <d v="2011-05-29T00:00:00"/>
    <s v="Standard Class"/>
    <s v="JL-15235"/>
    <s v="Janet Lee"/>
    <x v="0"/>
    <s v="United States"/>
    <x v="22"/>
    <x v="10"/>
    <n v="60623"/>
    <x v="2"/>
    <s v="FUR-FU-10002553"/>
    <x v="0"/>
    <x v="5"/>
    <s v="Electrix Incandescent Magnifying Lamp, Black"/>
    <n v="29.32"/>
    <n v="2"/>
    <n v="0.6"/>
    <n v="-24.188999999999993"/>
  </r>
  <r>
    <n v="1821"/>
    <x v="884"/>
    <x v="0"/>
    <x v="595"/>
    <d v="2013-02-20T00:00:00"/>
    <s v="Standard Class"/>
    <s v="EA-14035"/>
    <s v="Erin Ashbrook"/>
    <x v="1"/>
    <s v="United States"/>
    <x v="22"/>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x v="22"/>
    <x v="10"/>
    <n v="60623"/>
    <x v="2"/>
    <s v="OFF-FA-10000304"/>
    <x v="1"/>
    <x v="13"/>
    <s v="Advantus Push Pins"/>
    <n v="6.9760000000000009"/>
    <n v="4"/>
    <n v="0.2"/>
    <n v="1.8312000000000004"/>
  </r>
  <r>
    <n v="1823"/>
    <x v="884"/>
    <x v="0"/>
    <x v="595"/>
    <d v="2013-02-20T00:00:00"/>
    <s v="Standard Class"/>
    <s v="EA-14035"/>
    <s v="Erin Ashbrook"/>
    <x v="1"/>
    <s v="United States"/>
    <x v="22"/>
    <x v="10"/>
    <n v="60623"/>
    <x v="2"/>
    <s v="FUR-CH-10004754"/>
    <x v="0"/>
    <x v="1"/>
    <s v="Global Stack Chair with Arms, Black"/>
    <n v="62.957999999999998"/>
    <n v="3"/>
    <n v="0.3"/>
    <n v="-2.6981999999999999"/>
  </r>
  <r>
    <n v="1824"/>
    <x v="884"/>
    <x v="0"/>
    <x v="595"/>
    <d v="2013-02-20T00:00:00"/>
    <s v="Standard Class"/>
    <s v="EA-14035"/>
    <s v="Erin Ashbrook"/>
    <x v="1"/>
    <s v="United States"/>
    <x v="22"/>
    <x v="10"/>
    <n v="60623"/>
    <x v="2"/>
    <s v="OFF-PA-10000809"/>
    <x v="1"/>
    <x v="10"/>
    <s v="Xerox 206"/>
    <n v="5.1840000000000011"/>
    <n v="1"/>
    <n v="0.2"/>
    <n v="1.8144"/>
  </r>
  <r>
    <n v="1825"/>
    <x v="885"/>
    <x v="0"/>
    <x v="596"/>
    <d v="2013-12-29T00:00:00"/>
    <s v="Standard Class"/>
    <s v="SA-20830"/>
    <s v="Sue Ann Reed"/>
    <x v="0"/>
    <s v="United States"/>
    <x v="252"/>
    <x v="21"/>
    <n v="97756"/>
    <x v="1"/>
    <s v="OFF-BI-10003694"/>
    <x v="1"/>
    <x v="8"/>
    <s v="Avery 3 1/2&quot; Diskette Storage Pages, 10/Pack"/>
    <n v="31.32"/>
    <n v="10"/>
    <n v="0.7"/>
    <n v="-25.05599999999999"/>
  </r>
  <r>
    <n v="1826"/>
    <x v="885"/>
    <x v="0"/>
    <x v="596"/>
    <d v="2013-12-29T00:00:00"/>
    <s v="Standard Class"/>
    <s v="SA-20830"/>
    <s v="Sue Ann Reed"/>
    <x v="0"/>
    <s v="United States"/>
    <x v="252"/>
    <x v="21"/>
    <n v="97756"/>
    <x v="1"/>
    <s v="FUR-FU-10001935"/>
    <x v="0"/>
    <x v="5"/>
    <s v="3M Hangers With Command Adhesive"/>
    <n v="11.840000000000002"/>
    <n v="4"/>
    <n v="0.2"/>
    <n v="3.108000000000001"/>
  </r>
  <r>
    <n v="1827"/>
    <x v="885"/>
    <x v="0"/>
    <x v="596"/>
    <d v="2013-12-29T00:00:00"/>
    <s v="Standard Class"/>
    <s v="SA-20830"/>
    <s v="Sue Ann Reed"/>
    <x v="0"/>
    <s v="United States"/>
    <x v="252"/>
    <x v="21"/>
    <n v="97756"/>
    <x v="1"/>
    <s v="FUR-FU-10002878"/>
    <x v="0"/>
    <x v="5"/>
    <s v="Seth Thomas 14&quot; Day/Date Wall Clock"/>
    <n v="22.784000000000002"/>
    <n v="1"/>
    <n v="0.2"/>
    <n v="4.8416000000000006"/>
  </r>
  <r>
    <n v="1828"/>
    <x v="886"/>
    <x v="0"/>
    <x v="597"/>
    <d v="2013-02-11T00:00:00"/>
    <s v="Second Class"/>
    <s v="CH-12070"/>
    <s v="Cathy Hwang"/>
    <x v="2"/>
    <s v="United States"/>
    <x v="253"/>
    <x v="3"/>
    <n v="27604"/>
    <x v="0"/>
    <s v="TEC-PH-10002624"/>
    <x v="2"/>
    <x v="7"/>
    <s v="Samsung Galaxy S4 Mini"/>
    <n v="1127.9760000000001"/>
    <n v="3"/>
    <n v="0.2"/>
    <n v="126.8972999999998"/>
  </r>
  <r>
    <n v="1829"/>
    <x v="887"/>
    <x v="1"/>
    <x v="562"/>
    <d v="2012-07-15T00:00:00"/>
    <s v="Second Class"/>
    <s v="ND-18460"/>
    <s v="Neil Ducich"/>
    <x v="1"/>
    <s v="United States"/>
    <x v="203"/>
    <x v="32"/>
    <n v="31204"/>
    <x v="0"/>
    <s v="OFF-PA-10000019"/>
    <x v="1"/>
    <x v="10"/>
    <s v="Xerox 1931"/>
    <n v="38.880000000000003"/>
    <n v="6"/>
    <n v="0"/>
    <n v="18.662400000000002"/>
  </r>
  <r>
    <n v="1830"/>
    <x v="888"/>
    <x v="2"/>
    <x v="598"/>
    <d v="2011-05-24T00:00:00"/>
    <s v="Standard Class"/>
    <s v="BS-11755"/>
    <s v="Bruce Stewart"/>
    <x v="0"/>
    <s v="United States"/>
    <x v="138"/>
    <x v="24"/>
    <n v="44105"/>
    <x v="3"/>
    <s v="TEC-PH-10002885"/>
    <x v="2"/>
    <x v="7"/>
    <s v="Apple iPhone 5"/>
    <n v="779.79600000000005"/>
    <n v="2"/>
    <n v="0.4"/>
    <n v="-168.95579999999995"/>
  </r>
  <r>
    <n v="1831"/>
    <x v="889"/>
    <x v="3"/>
    <x v="208"/>
    <d v="2014-10-22T00:00:00"/>
    <s v="Same Day"/>
    <s v="SL-20155"/>
    <s v="Sara Luxemburg"/>
    <x v="2"/>
    <s v="United States"/>
    <x v="254"/>
    <x v="26"/>
    <n v="74403"/>
    <x v="2"/>
    <s v="TEC-PH-10000895"/>
    <x v="2"/>
    <x v="7"/>
    <s v="Polycom VVX 310 VoIP phone"/>
    <n v="1439.92"/>
    <n v="8"/>
    <n v="0"/>
    <n v="374.37920000000008"/>
  </r>
  <r>
    <n v="1832"/>
    <x v="889"/>
    <x v="3"/>
    <x v="208"/>
    <d v="2014-10-22T00:00:00"/>
    <s v="Same Day"/>
    <s v="SL-20155"/>
    <s v="Sara Luxemburg"/>
    <x v="2"/>
    <s v="United States"/>
    <x v="254"/>
    <x v="26"/>
    <n v="74403"/>
    <x v="2"/>
    <s v="FUR-TA-10002356"/>
    <x v="0"/>
    <x v="3"/>
    <s v="Bevis Boat-Shaped Conference Table"/>
    <n v="262.11"/>
    <n v="1"/>
    <n v="0"/>
    <n v="62.906399999999991"/>
  </r>
  <r>
    <n v="1833"/>
    <x v="890"/>
    <x v="1"/>
    <x v="599"/>
    <d v="2012-11-09T00:00:00"/>
    <s v="Standard Class"/>
    <s v="GB-14530"/>
    <s v="George Bell"/>
    <x v="1"/>
    <s v="United States"/>
    <x v="53"/>
    <x v="3"/>
    <n v="28110"/>
    <x v="0"/>
    <s v="FUR-CH-10001270"/>
    <x v="0"/>
    <x v="1"/>
    <s v="Harbour Creations Steel Folding Chair"/>
    <n v="207"/>
    <n v="3"/>
    <n v="0.2"/>
    <n v="25.874999999999972"/>
  </r>
  <r>
    <n v="1834"/>
    <x v="891"/>
    <x v="3"/>
    <x v="378"/>
    <d v="2014-08-08T00:00:00"/>
    <s v="Standard Class"/>
    <s v="AS-10045"/>
    <s v="Aaron Smayling"/>
    <x v="1"/>
    <s v="United States"/>
    <x v="89"/>
    <x v="5"/>
    <n v="78745"/>
    <x v="2"/>
    <s v="TEC-MA-10000488"/>
    <x v="2"/>
    <x v="15"/>
    <s v="Bady BDG101FRU Card Printer"/>
    <n v="1439.982"/>
    <n v="3"/>
    <n v="0.4"/>
    <n v="-263.99670000000026"/>
  </r>
  <r>
    <n v="1835"/>
    <x v="891"/>
    <x v="3"/>
    <x v="378"/>
    <d v="2014-08-08T00:00:00"/>
    <s v="Standard Class"/>
    <s v="AS-10045"/>
    <s v="Aaron Smayling"/>
    <x v="1"/>
    <s v="United States"/>
    <x v="89"/>
    <x v="5"/>
    <n v="78745"/>
    <x v="2"/>
    <s v="OFF-PA-10003729"/>
    <x v="1"/>
    <x v="10"/>
    <s v="Xerox 1998"/>
    <n v="36.288000000000011"/>
    <n v="7"/>
    <n v="0.2"/>
    <n v="12.700800000000001"/>
  </r>
  <r>
    <n v="1836"/>
    <x v="892"/>
    <x v="2"/>
    <x v="261"/>
    <d v="2011-06-24T00:00:00"/>
    <s v="First Class"/>
    <s v="RM-19375"/>
    <s v="Raymond Messe"/>
    <x v="0"/>
    <s v="United States"/>
    <x v="255"/>
    <x v="29"/>
    <n v="6450"/>
    <x v="3"/>
    <s v="OFF-AR-10003056"/>
    <x v="1"/>
    <x v="6"/>
    <s v="Newell 341"/>
    <n v="21.400000000000002"/>
    <n v="5"/>
    <n v="0"/>
    <n v="6.2059999999999977"/>
  </r>
  <r>
    <n v="1837"/>
    <x v="893"/>
    <x v="3"/>
    <x v="600"/>
    <d v="2014-02-22T00:00:00"/>
    <s v="Second Class"/>
    <s v="NH-18610"/>
    <s v="Nicole Hansen"/>
    <x v="1"/>
    <s v="United States"/>
    <x v="185"/>
    <x v="32"/>
    <n v="30076"/>
    <x v="0"/>
    <s v="OFF-AP-10002518"/>
    <x v="1"/>
    <x v="9"/>
    <s v="Kensington 7 Outlet MasterPiece Power Center"/>
    <n v="1245.8599999999999"/>
    <n v="7"/>
    <n v="0"/>
    <n v="361.29939999999988"/>
  </r>
  <r>
    <n v="1838"/>
    <x v="894"/>
    <x v="2"/>
    <x v="601"/>
    <d v="2011-08-05T00:00:00"/>
    <s v="Standard Class"/>
    <s v="BF-10975"/>
    <s v="Barbara Fisher"/>
    <x v="1"/>
    <s v="United States"/>
    <x v="35"/>
    <x v="3"/>
    <n v="28205"/>
    <x v="0"/>
    <s v="OFF-LA-10000240"/>
    <x v="1"/>
    <x v="2"/>
    <s v="Self-Adhesive Address Labels for Typewriters by Universal"/>
    <n v="17.544"/>
    <n v="3"/>
    <n v="0.2"/>
    <n v="5.9210999999999983"/>
  </r>
  <r>
    <n v="1839"/>
    <x v="894"/>
    <x v="2"/>
    <x v="601"/>
    <d v="2011-08-05T00:00:00"/>
    <s v="Standard Class"/>
    <s v="BF-10975"/>
    <s v="Barbara Fisher"/>
    <x v="1"/>
    <s v="United States"/>
    <x v="35"/>
    <x v="3"/>
    <n v="28205"/>
    <x v="0"/>
    <s v="FUR-FU-10000629"/>
    <x v="0"/>
    <x v="5"/>
    <s v="9-3/4 Diameter Round Wall Clock"/>
    <n v="44.128"/>
    <n v="4"/>
    <n v="0.2"/>
    <n v="12.135200000000001"/>
  </r>
  <r>
    <n v="1840"/>
    <x v="894"/>
    <x v="2"/>
    <x v="601"/>
    <d v="2011-08-05T00:00:00"/>
    <s v="Standard Class"/>
    <s v="BF-10975"/>
    <s v="Barbara Fisher"/>
    <x v="1"/>
    <s v="United States"/>
    <x v="35"/>
    <x v="3"/>
    <n v="28205"/>
    <x v="0"/>
    <s v="OFF-AP-10001005"/>
    <x v="1"/>
    <x v="9"/>
    <s v="Honeywell Quietcare HEPA Air Cleaner"/>
    <n v="62.920000000000009"/>
    <n v="1"/>
    <n v="0.2"/>
    <n v="10.224499999999994"/>
  </r>
  <r>
    <n v="1841"/>
    <x v="894"/>
    <x v="2"/>
    <x v="601"/>
    <d v="2011-08-05T00:00:00"/>
    <s v="Standard Class"/>
    <s v="BF-10975"/>
    <s v="Barbara Fisher"/>
    <x v="1"/>
    <s v="United States"/>
    <x v="35"/>
    <x v="3"/>
    <n v="28205"/>
    <x v="0"/>
    <s v="OFF-PA-10002377"/>
    <x v="1"/>
    <x v="10"/>
    <s v="Xerox 1916"/>
    <n v="78.304000000000002"/>
    <n v="2"/>
    <n v="0.2"/>
    <n v="29.363999999999997"/>
  </r>
  <r>
    <n v="1842"/>
    <x v="895"/>
    <x v="0"/>
    <x v="427"/>
    <d v="2013-07-24T00:00:00"/>
    <s v="Standard Class"/>
    <s v="KH-16330"/>
    <s v="Katharine Harms"/>
    <x v="1"/>
    <s v="United States"/>
    <x v="256"/>
    <x v="0"/>
    <n v="42104"/>
    <x v="0"/>
    <s v="FUR-CH-10000988"/>
    <x v="0"/>
    <x v="1"/>
    <s v="Hon Olson Stacker Stools"/>
    <n v="140.81"/>
    <n v="1"/>
    <n v="0"/>
    <n v="39.4268"/>
  </r>
  <r>
    <n v="1843"/>
    <x v="896"/>
    <x v="1"/>
    <x v="97"/>
    <d v="2012-02-11T00:00:00"/>
    <s v="Second Class"/>
    <s v="FA-14230"/>
    <s v="Frank Atkinson"/>
    <x v="1"/>
    <s v="United States"/>
    <x v="52"/>
    <x v="5"/>
    <n v="78207"/>
    <x v="2"/>
    <s v="OFF-LA-10001074"/>
    <x v="1"/>
    <x v="2"/>
    <s v="Round Specialty Laser Printer Labels"/>
    <n v="40.096000000000004"/>
    <n v="4"/>
    <n v="0.2"/>
    <n v="13.532399999999996"/>
  </r>
  <r>
    <n v="1844"/>
    <x v="896"/>
    <x v="1"/>
    <x v="97"/>
    <d v="2012-02-11T00:00:00"/>
    <s v="Second Class"/>
    <s v="FA-14230"/>
    <s v="Frank Atkinson"/>
    <x v="1"/>
    <s v="United States"/>
    <x v="52"/>
    <x v="5"/>
    <n v="78207"/>
    <x v="2"/>
    <s v="FUR-FU-10001986"/>
    <x v="0"/>
    <x v="5"/>
    <s v="Dana Fluorescent Magnifying Lamp, White, 36&quot;"/>
    <n v="40.783999999999999"/>
    <n v="2"/>
    <n v="0.6"/>
    <n v="-30.588000000000001"/>
  </r>
  <r>
    <n v="1845"/>
    <x v="897"/>
    <x v="3"/>
    <x v="570"/>
    <d v="2014-08-03T00:00:00"/>
    <s v="Standard Class"/>
    <s v="GW-14605"/>
    <s v="Giulietta Weimer"/>
    <x v="0"/>
    <s v="United States"/>
    <x v="4"/>
    <x v="4"/>
    <n v="98115"/>
    <x v="1"/>
    <s v="TEC-AC-10003027"/>
    <x v="2"/>
    <x v="11"/>
    <s v="Imation 8GB Mini TravelDrive USB 2.0 Flash Drive"/>
    <n v="90.570000000000007"/>
    <n v="3"/>
    <n v="0"/>
    <n v="11.774100000000004"/>
  </r>
  <r>
    <n v="1846"/>
    <x v="898"/>
    <x v="3"/>
    <x v="602"/>
    <d v="2014-01-18T00:00:00"/>
    <s v="Second Class"/>
    <s v="DA-13450"/>
    <s v="Dianna Arnett"/>
    <x v="2"/>
    <s v="United States"/>
    <x v="176"/>
    <x v="40"/>
    <n v="20016"/>
    <x v="3"/>
    <s v="OFF-PA-10001804"/>
    <x v="1"/>
    <x v="10"/>
    <s v="Xerox 195"/>
    <n v="40.08"/>
    <n v="6"/>
    <n v="0"/>
    <n v="19.238399999999999"/>
  </r>
  <r>
    <n v="1847"/>
    <x v="898"/>
    <x v="3"/>
    <x v="602"/>
    <d v="2014-01-18T00:00:00"/>
    <s v="Second Class"/>
    <s v="DA-13450"/>
    <s v="Dianna Arnett"/>
    <x v="2"/>
    <s v="United States"/>
    <x v="176"/>
    <x v="40"/>
    <n v="20016"/>
    <x v="3"/>
    <s v="FUR-FU-10004973"/>
    <x v="0"/>
    <x v="5"/>
    <s v="Flat Face Poster Frame"/>
    <n v="37.68"/>
    <n v="2"/>
    <n v="0"/>
    <n v="15.825600000000001"/>
  </r>
  <r>
    <n v="1848"/>
    <x v="899"/>
    <x v="3"/>
    <x v="18"/>
    <d v="2014-09-11T00:00:00"/>
    <s v="Same Day"/>
    <s v="FH-14275"/>
    <s v="Frank Hawley"/>
    <x v="1"/>
    <s v="United States"/>
    <x v="1"/>
    <x v="1"/>
    <n v="90004"/>
    <x v="1"/>
    <s v="FUR-CH-10002602"/>
    <x v="0"/>
    <x v="1"/>
    <s v="DMI Arturo Collection Mission-style Design Wood Chair"/>
    <n v="362.35199999999998"/>
    <n v="3"/>
    <n v="0.2"/>
    <n v="27.176400000000015"/>
  </r>
  <r>
    <n v="1849"/>
    <x v="899"/>
    <x v="3"/>
    <x v="18"/>
    <d v="2014-09-11T00:00:00"/>
    <s v="Same Day"/>
    <s v="FH-14275"/>
    <s v="Frank Hawley"/>
    <x v="1"/>
    <s v="United States"/>
    <x v="1"/>
    <x v="1"/>
    <n v="90004"/>
    <x v="1"/>
    <s v="OFF-BI-10004140"/>
    <x v="1"/>
    <x v="8"/>
    <s v="Avery Non-Stick Binders"/>
    <n v="7.1840000000000011"/>
    <n v="2"/>
    <n v="0.2"/>
    <n v="2.2449999999999992"/>
  </r>
  <r>
    <n v="1850"/>
    <x v="900"/>
    <x v="1"/>
    <x v="603"/>
    <d v="2012-07-25T00:00:00"/>
    <s v="Second Class"/>
    <s v="RK-19300"/>
    <s v="Ralph Kennedy"/>
    <x v="0"/>
    <s v="United States"/>
    <x v="257"/>
    <x v="14"/>
    <n v="46614"/>
    <x v="2"/>
    <s v="OFF-ST-10000464"/>
    <x v="1"/>
    <x v="4"/>
    <s v="Multi-Use Personal File Cart and Caster Set, Three Stacking Bins"/>
    <n v="34.76"/>
    <n v="1"/>
    <n v="0"/>
    <n v="9.732800000000001"/>
  </r>
  <r>
    <n v="1851"/>
    <x v="900"/>
    <x v="1"/>
    <x v="603"/>
    <d v="2012-07-25T00:00:00"/>
    <s v="Second Class"/>
    <s v="RK-19300"/>
    <s v="Ralph Kennedy"/>
    <x v="0"/>
    <s v="United States"/>
    <x v="257"/>
    <x v="14"/>
    <n v="46614"/>
    <x v="2"/>
    <s v="TEC-AC-10002253"/>
    <x v="2"/>
    <x v="11"/>
    <s v="Imation Bio 8GB USB Flash Drive Imation Corp"/>
    <n v="831.2"/>
    <n v="5"/>
    <n v="0"/>
    <n v="124.68000000000004"/>
  </r>
  <r>
    <n v="1852"/>
    <x v="900"/>
    <x v="1"/>
    <x v="603"/>
    <d v="2012-07-25T00:00:00"/>
    <s v="Second Class"/>
    <s v="RK-19300"/>
    <s v="Ralph Kennedy"/>
    <x v="0"/>
    <s v="United States"/>
    <x v="257"/>
    <x v="14"/>
    <n v="46614"/>
    <x v="2"/>
    <s v="OFF-PA-10000528"/>
    <x v="1"/>
    <x v="10"/>
    <s v="Xerox 1981"/>
    <n v="26.400000000000002"/>
    <n v="5"/>
    <n v="0"/>
    <n v="11.879999999999999"/>
  </r>
  <r>
    <n v="1853"/>
    <x v="900"/>
    <x v="1"/>
    <x v="603"/>
    <d v="2012-07-25T00:00:00"/>
    <s v="Second Class"/>
    <s v="RK-19300"/>
    <s v="Ralph Kennedy"/>
    <x v="0"/>
    <s v="United States"/>
    <x v="257"/>
    <x v="14"/>
    <n v="46614"/>
    <x v="2"/>
    <s v="OFF-EN-10000483"/>
    <x v="1"/>
    <x v="12"/>
    <s v="White Envelopes, White Envelopes with Clear Poly Window"/>
    <n v="106.75"/>
    <n v="7"/>
    <n v="0"/>
    <n v="49.10499999999999"/>
  </r>
  <r>
    <n v="1854"/>
    <x v="900"/>
    <x v="1"/>
    <x v="603"/>
    <d v="2012-07-25T00:00:00"/>
    <s v="Second Class"/>
    <s v="RK-19300"/>
    <s v="Ralph Kennedy"/>
    <x v="0"/>
    <s v="United States"/>
    <x v="257"/>
    <x v="14"/>
    <n v="46614"/>
    <x v="2"/>
    <s v="OFF-PA-10003129"/>
    <x v="1"/>
    <x v="10"/>
    <s v="Tops White Computer Printout Paper"/>
    <n v="97.82"/>
    <n v="2"/>
    <n v="0"/>
    <n v="45.975399999999993"/>
  </r>
  <r>
    <n v="1855"/>
    <x v="900"/>
    <x v="1"/>
    <x v="603"/>
    <d v="2012-07-25T00:00:00"/>
    <s v="Second Class"/>
    <s v="RK-19300"/>
    <s v="Ralph Kennedy"/>
    <x v="0"/>
    <s v="United States"/>
    <x v="257"/>
    <x v="14"/>
    <n v="46614"/>
    <x v="2"/>
    <s v="OFF-ST-10003442"/>
    <x v="1"/>
    <x v="4"/>
    <s v="Eldon Portable Mobile Manager"/>
    <n v="141.4"/>
    <n v="5"/>
    <n v="0"/>
    <n v="38.177999999999997"/>
  </r>
  <r>
    <n v="1856"/>
    <x v="901"/>
    <x v="2"/>
    <x v="604"/>
    <d v="2011-06-17T00:00:00"/>
    <s v="Standard Class"/>
    <s v="FM-14215"/>
    <s v="Filia McAdams"/>
    <x v="1"/>
    <s v="United States"/>
    <x v="1"/>
    <x v="1"/>
    <n v="90032"/>
    <x v="1"/>
    <s v="OFF-AR-10003631"/>
    <x v="1"/>
    <x v="6"/>
    <s v="Staples"/>
    <n v="14.52"/>
    <n v="3"/>
    <n v="0"/>
    <n v="4.7915999999999999"/>
  </r>
  <r>
    <n v="1857"/>
    <x v="902"/>
    <x v="3"/>
    <x v="605"/>
    <d v="2014-05-16T00:00:00"/>
    <s v="Second Class"/>
    <s v="AC-10420"/>
    <s v="Alyssa Crouse"/>
    <x v="1"/>
    <s v="United States"/>
    <x v="12"/>
    <x v="5"/>
    <n v="77041"/>
    <x v="2"/>
    <s v="OFF-ST-10000563"/>
    <x v="1"/>
    <x v="4"/>
    <s v="Fellowes Bankers Box Stor/Drawer Steel Plus"/>
    <n v="127.92000000000002"/>
    <n v="5"/>
    <n v="0.2"/>
    <n v="-15.990000000000002"/>
  </r>
  <r>
    <n v="1858"/>
    <x v="902"/>
    <x v="3"/>
    <x v="605"/>
    <d v="2014-05-16T00:00:00"/>
    <s v="Second Class"/>
    <s v="AC-10420"/>
    <s v="Alyssa Crouse"/>
    <x v="1"/>
    <s v="United States"/>
    <x v="12"/>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x v="39"/>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x v="39"/>
    <x v="29"/>
    <n v="6010"/>
    <x v="3"/>
    <s v="TEC-PH-10004959"/>
    <x v="2"/>
    <x v="7"/>
    <s v="Classic Ivory Antique Telephone ZL1810"/>
    <n v="100.49"/>
    <n v="1"/>
    <n v="0"/>
    <n v="25.122500000000002"/>
  </r>
  <r>
    <n v="1861"/>
    <x v="904"/>
    <x v="3"/>
    <x v="606"/>
    <d v="2014-03-28T00:00:00"/>
    <s v="First Class"/>
    <s v="GM-14440"/>
    <s v="Gary McGarr"/>
    <x v="0"/>
    <s v="United States"/>
    <x v="20"/>
    <x v="15"/>
    <n v="10009"/>
    <x v="3"/>
    <s v="FUR-BO-10001918"/>
    <x v="0"/>
    <x v="0"/>
    <s v="Sauder Forest Hills Library with Doors, Woodland Oak Finish"/>
    <n v="257.56799999999998"/>
    <n v="2"/>
    <n v="0.2"/>
    <n v="-28.976400000000012"/>
  </r>
  <r>
    <n v="1862"/>
    <x v="904"/>
    <x v="3"/>
    <x v="606"/>
    <d v="2014-03-28T00:00:00"/>
    <s v="First Class"/>
    <s v="GM-14440"/>
    <s v="Gary McGarr"/>
    <x v="0"/>
    <s v="United States"/>
    <x v="20"/>
    <x v="15"/>
    <n v="10009"/>
    <x v="3"/>
    <s v="TEC-PH-10004896"/>
    <x v="2"/>
    <x v="7"/>
    <s v="Nokia Lumia 521 (T-Mobile)"/>
    <n v="119.96"/>
    <n v="4"/>
    <n v="0"/>
    <n v="33.588800000000006"/>
  </r>
  <r>
    <n v="1863"/>
    <x v="905"/>
    <x v="2"/>
    <x v="607"/>
    <d v="2011-11-12T00:00:00"/>
    <s v="Same Day"/>
    <s v="RF-19840"/>
    <s v="Roy Französisch"/>
    <x v="0"/>
    <s v="United States"/>
    <x v="52"/>
    <x v="5"/>
    <n v="78207"/>
    <x v="2"/>
    <s v="OFF-ST-10001328"/>
    <x v="1"/>
    <x v="4"/>
    <s v="Personal Filing Tote with Lid, Black/Gray"/>
    <n v="49.632000000000005"/>
    <n v="4"/>
    <n v="0.2"/>
    <n v="4.9632000000000005"/>
  </r>
  <r>
    <n v="1864"/>
    <x v="906"/>
    <x v="0"/>
    <x v="63"/>
    <d v="2013-10-18T00:00:00"/>
    <s v="Standard Class"/>
    <s v="NC-18625"/>
    <s v="Noah Childs"/>
    <x v="1"/>
    <s v="United States"/>
    <x v="34"/>
    <x v="22"/>
    <n v="80013"/>
    <x v="1"/>
    <s v="FUR-TA-10004575"/>
    <x v="0"/>
    <x v="3"/>
    <s v="Hon 5100 Series Wood Tables"/>
    <n v="727.45"/>
    <n v="5"/>
    <n v="0.5"/>
    <n v="-465.5680000000001"/>
  </r>
  <r>
    <n v="1865"/>
    <x v="906"/>
    <x v="0"/>
    <x v="63"/>
    <d v="2013-10-18T00:00:00"/>
    <s v="Standard Class"/>
    <s v="NC-18625"/>
    <s v="Noah Childs"/>
    <x v="1"/>
    <s v="United States"/>
    <x v="34"/>
    <x v="22"/>
    <n v="80013"/>
    <x v="1"/>
    <s v="FUR-FU-10001617"/>
    <x v="0"/>
    <x v="5"/>
    <s v="Executive Impressions 8-1/2&quot; Career Panel/Partition Cubicle Clock"/>
    <n v="24.96"/>
    <n v="3"/>
    <n v="0.2"/>
    <n v="4.3679999999999986"/>
  </r>
  <r>
    <n v="1866"/>
    <x v="907"/>
    <x v="3"/>
    <x v="105"/>
    <d v="2014-11-13T00:00:00"/>
    <s v="Same Day"/>
    <s v="NG-18355"/>
    <s v="Nat Gilpin"/>
    <x v="1"/>
    <s v="United States"/>
    <x v="46"/>
    <x v="24"/>
    <n v="43055"/>
    <x v="3"/>
    <s v="TEC-PH-10002824"/>
    <x v="2"/>
    <x v="7"/>
    <s v="Jabra SPEAK 410 Multidevice Speakerphone"/>
    <n v="370.78199999999998"/>
    <n v="3"/>
    <n v="0.4"/>
    <n v="-92.695500000000038"/>
  </r>
  <r>
    <n v="1867"/>
    <x v="908"/>
    <x v="3"/>
    <x v="4"/>
    <d v="2014-04-19T00:00:00"/>
    <s v="First Class"/>
    <s v="AH-10075"/>
    <s v="Adam Hart"/>
    <x v="1"/>
    <s v="United States"/>
    <x v="0"/>
    <x v="33"/>
    <n v="89015"/>
    <x v="1"/>
    <s v="FUR-FU-10004460"/>
    <x v="0"/>
    <x v="5"/>
    <s v="Howard Miller 12&quot; Round Wall Clock"/>
    <n v="196.45"/>
    <n v="5"/>
    <n v="0"/>
    <n v="70.72199999999998"/>
  </r>
  <r>
    <n v="1868"/>
    <x v="909"/>
    <x v="1"/>
    <x v="608"/>
    <d v="2012-07-01T00:00:00"/>
    <s v="Standard Class"/>
    <s v="CH-12070"/>
    <s v="Cathy Hwang"/>
    <x v="2"/>
    <s v="United States"/>
    <x v="10"/>
    <x v="9"/>
    <n v="19143"/>
    <x v="3"/>
    <s v="OFF-PA-10003309"/>
    <x v="1"/>
    <x v="10"/>
    <s v="Xerox 211"/>
    <n v="31.104000000000006"/>
    <n v="6"/>
    <n v="0.2"/>
    <n v="10.8864"/>
  </r>
  <r>
    <n v="1869"/>
    <x v="909"/>
    <x v="1"/>
    <x v="608"/>
    <d v="2012-07-01T00:00:00"/>
    <s v="Standard Class"/>
    <s v="CH-12070"/>
    <s v="Cathy Hwang"/>
    <x v="2"/>
    <s v="United States"/>
    <x v="10"/>
    <x v="9"/>
    <n v="19143"/>
    <x v="3"/>
    <s v="OFF-ST-10002554"/>
    <x v="1"/>
    <x v="4"/>
    <s v="Tennsco Industrial Shelving"/>
    <n v="78.256"/>
    <n v="2"/>
    <n v="0.2"/>
    <n v="-17.607599999999998"/>
  </r>
  <r>
    <n v="1870"/>
    <x v="910"/>
    <x v="0"/>
    <x v="370"/>
    <d v="2013-08-30T00:00:00"/>
    <s v="Second Class"/>
    <s v="CC-12145"/>
    <s v="Charles Crestani"/>
    <x v="0"/>
    <s v="United States"/>
    <x v="4"/>
    <x v="4"/>
    <n v="98103"/>
    <x v="1"/>
    <s v="OFF-PA-10000019"/>
    <x v="1"/>
    <x v="10"/>
    <s v="Xerox 1931"/>
    <n v="6.48"/>
    <n v="1"/>
    <n v="0"/>
    <n v="3.1104000000000003"/>
  </r>
  <r>
    <n v="1871"/>
    <x v="911"/>
    <x v="2"/>
    <x v="609"/>
    <d v="2011-07-25T00:00:00"/>
    <s v="Standard Class"/>
    <s v="ME-18010"/>
    <s v="Michelle Ellison"/>
    <x v="1"/>
    <s v="United States"/>
    <x v="8"/>
    <x v="1"/>
    <n v="94122"/>
    <x v="1"/>
    <s v="OFF-AR-10002067"/>
    <x v="1"/>
    <x v="6"/>
    <s v="Newell 334"/>
    <n v="99.2"/>
    <n v="5"/>
    <n v="0"/>
    <n v="25.792000000000002"/>
  </r>
  <r>
    <n v="1872"/>
    <x v="911"/>
    <x v="2"/>
    <x v="609"/>
    <d v="2011-07-25T00:00:00"/>
    <s v="Standard Class"/>
    <s v="ME-18010"/>
    <s v="Michelle Ellison"/>
    <x v="1"/>
    <s v="United States"/>
    <x v="8"/>
    <x v="1"/>
    <n v="94122"/>
    <x v="1"/>
    <s v="FUR-CH-10001215"/>
    <x v="0"/>
    <x v="1"/>
    <s v="Global Troy Executive Leather Low-Back Tilter"/>
    <n v="801.5680000000001"/>
    <n v="2"/>
    <n v="0.2"/>
    <n v="50.097999999999985"/>
  </r>
  <r>
    <n v="1873"/>
    <x v="911"/>
    <x v="2"/>
    <x v="609"/>
    <d v="2011-07-25T00:00:00"/>
    <s v="Standard Class"/>
    <s v="ME-18010"/>
    <s v="Michelle Ellison"/>
    <x v="1"/>
    <s v="United States"/>
    <x v="8"/>
    <x v="1"/>
    <n v="94122"/>
    <x v="1"/>
    <s v="FUR-TA-10004175"/>
    <x v="0"/>
    <x v="3"/>
    <s v="Hon 30&quot; x 60&quot; Table with Locking Drawer"/>
    <n v="272.84800000000001"/>
    <n v="1"/>
    <n v="0.2"/>
    <n v="27.284800000000004"/>
  </r>
  <r>
    <n v="1874"/>
    <x v="912"/>
    <x v="3"/>
    <x v="610"/>
    <d v="2014-11-26T00:00:00"/>
    <s v="Standard Class"/>
    <s v="BP-11230"/>
    <s v="Benjamin Patterson"/>
    <x v="0"/>
    <s v="United States"/>
    <x v="258"/>
    <x v="4"/>
    <n v="99207"/>
    <x v="1"/>
    <s v="FUR-TA-10004767"/>
    <x v="0"/>
    <x v="3"/>
    <s v="Safco Drafting Table"/>
    <n v="70.98"/>
    <n v="1"/>
    <n v="0"/>
    <n v="20.584199999999996"/>
  </r>
  <r>
    <n v="1875"/>
    <x v="913"/>
    <x v="2"/>
    <x v="611"/>
    <d v="2011-06-09T00:00:00"/>
    <s v="Standard Class"/>
    <s v="MP-17470"/>
    <s v="Mark Packer"/>
    <x v="2"/>
    <s v="United States"/>
    <x v="38"/>
    <x v="24"/>
    <n v="43229"/>
    <x v="3"/>
    <s v="OFF-PA-10001685"/>
    <x v="1"/>
    <x v="10"/>
    <s v="Staples"/>
    <n v="16.224"/>
    <n v="2"/>
    <n v="0.2"/>
    <n v="5.8812000000000006"/>
  </r>
  <r>
    <n v="1876"/>
    <x v="914"/>
    <x v="0"/>
    <x v="612"/>
    <d v="2013-03-17T00:00:00"/>
    <s v="Standard Class"/>
    <s v="CJ-12010"/>
    <s v="Caroline Jumper"/>
    <x v="0"/>
    <s v="United States"/>
    <x v="85"/>
    <x v="15"/>
    <n v="11561"/>
    <x v="3"/>
    <s v="FUR-BO-10003272"/>
    <x v="0"/>
    <x v="0"/>
    <s v="O'Sullivan Living Dimensions 5-Shelf Bookcases"/>
    <n v="176.78399999999999"/>
    <n v="1"/>
    <n v="0.2"/>
    <n v="-22.098000000000013"/>
  </r>
  <r>
    <n v="1877"/>
    <x v="915"/>
    <x v="3"/>
    <x v="613"/>
    <d v="2014-03-30T00:00:00"/>
    <s v="Standard Class"/>
    <s v="JC-15775"/>
    <s v="John Castell"/>
    <x v="0"/>
    <s v="United States"/>
    <x v="52"/>
    <x v="5"/>
    <n v="78207"/>
    <x v="2"/>
    <s v="TEC-PH-10000984"/>
    <x v="2"/>
    <x v="7"/>
    <s v="Panasonic KX-TG9471B"/>
    <n v="470.37600000000009"/>
    <n v="3"/>
    <n v="0.2"/>
    <n v="47.037600000000026"/>
  </r>
  <r>
    <n v="1878"/>
    <x v="916"/>
    <x v="3"/>
    <x v="614"/>
    <d v="2015-01-03T00:00:00"/>
    <s v="Standard Class"/>
    <s v="JG-15160"/>
    <s v="James Galang"/>
    <x v="0"/>
    <s v="United States"/>
    <x v="1"/>
    <x v="1"/>
    <n v="90049"/>
    <x v="1"/>
    <s v="FUR-CH-10002880"/>
    <x v="0"/>
    <x v="1"/>
    <s v="Global High-Back Leather Tilter, Burgundy"/>
    <n v="393.56799999999998"/>
    <n v="4"/>
    <n v="0.2"/>
    <n v="-44.276400000000024"/>
  </r>
  <r>
    <n v="1879"/>
    <x v="916"/>
    <x v="3"/>
    <x v="614"/>
    <d v="2015-01-03T00:00:00"/>
    <s v="Standard Class"/>
    <s v="JG-15160"/>
    <s v="James Galang"/>
    <x v="0"/>
    <s v="United States"/>
    <x v="1"/>
    <x v="1"/>
    <n v="90049"/>
    <x v="1"/>
    <s v="TEC-PH-10002563"/>
    <x v="2"/>
    <x v="7"/>
    <s v="Adtran 1202752G1"/>
    <n v="302.37599999999998"/>
    <n v="3"/>
    <n v="0.2"/>
    <n v="22.678200000000018"/>
  </r>
  <r>
    <n v="1880"/>
    <x v="917"/>
    <x v="3"/>
    <x v="615"/>
    <d v="2014-04-03T00:00:00"/>
    <s v="Standard Class"/>
    <s v="CK-12760"/>
    <s v="Cyma Kinney"/>
    <x v="1"/>
    <s v="United States"/>
    <x v="108"/>
    <x v="2"/>
    <n v="32216"/>
    <x v="0"/>
    <s v="OFF-BI-10001191"/>
    <x v="1"/>
    <x v="8"/>
    <s v="Canvas Sectional Post Binders"/>
    <n v="68.742000000000019"/>
    <n v="9"/>
    <n v="0.7"/>
    <n v="-48.119399999999985"/>
  </r>
  <r>
    <n v="1881"/>
    <x v="918"/>
    <x v="1"/>
    <x v="616"/>
    <d v="2012-03-05T00:00:00"/>
    <s v="Same Day"/>
    <s v="LF-17185"/>
    <s v="Luke Foster"/>
    <x v="0"/>
    <s v="United States"/>
    <x v="20"/>
    <x v="15"/>
    <n v="10011"/>
    <x v="3"/>
    <s v="OFF-EN-10002621"/>
    <x v="1"/>
    <x v="12"/>
    <s v="Staples"/>
    <n v="29.339999999999996"/>
    <n v="3"/>
    <n v="0"/>
    <n v="14.669999999999998"/>
  </r>
  <r>
    <n v="1882"/>
    <x v="918"/>
    <x v="1"/>
    <x v="616"/>
    <d v="2012-03-05T00:00:00"/>
    <s v="Same Day"/>
    <s v="LF-17185"/>
    <s v="Luke Foster"/>
    <x v="0"/>
    <s v="United States"/>
    <x v="20"/>
    <x v="15"/>
    <n v="10011"/>
    <x v="3"/>
    <s v="FUR-CH-10001146"/>
    <x v="0"/>
    <x v="1"/>
    <s v="Global Value Mid-Back Manager's Chair, Gray"/>
    <n v="383.60700000000003"/>
    <n v="7"/>
    <n v="0.1"/>
    <n v="63.934499999999971"/>
  </r>
  <r>
    <n v="1883"/>
    <x v="918"/>
    <x v="1"/>
    <x v="616"/>
    <d v="2012-03-05T00:00:00"/>
    <s v="Same Day"/>
    <s v="LF-17185"/>
    <s v="Luke Foster"/>
    <x v="0"/>
    <s v="United States"/>
    <x v="20"/>
    <x v="15"/>
    <n v="10011"/>
    <x v="3"/>
    <s v="OFF-ST-10000689"/>
    <x v="1"/>
    <x v="4"/>
    <s v="Fellowes Strictly Business Drawer File, Letter/Legal Size"/>
    <n v="563.4"/>
    <n v="4"/>
    <n v="0"/>
    <n v="67.608000000000004"/>
  </r>
  <r>
    <n v="1884"/>
    <x v="919"/>
    <x v="0"/>
    <x v="373"/>
    <d v="2013-11-18T00:00:00"/>
    <s v="Standard Class"/>
    <s v="CC-12430"/>
    <s v="Chuck Clark"/>
    <x v="2"/>
    <s v="United States"/>
    <x v="10"/>
    <x v="9"/>
    <n v="19143"/>
    <x v="3"/>
    <s v="OFF-PA-10001289"/>
    <x v="1"/>
    <x v="10"/>
    <s v="White Computer Printout Paper by Universal"/>
    <n v="217.05599999999998"/>
    <n v="7"/>
    <n v="0.2"/>
    <n v="78.6828"/>
  </r>
  <r>
    <n v="1885"/>
    <x v="920"/>
    <x v="3"/>
    <x v="617"/>
    <d v="2014-01-24T00:00:00"/>
    <s v="Second Class"/>
    <s v="DL-12865"/>
    <s v="Dan Lawera"/>
    <x v="0"/>
    <s v="United States"/>
    <x v="259"/>
    <x v="5"/>
    <n v="76248"/>
    <x v="2"/>
    <s v="OFF-LA-10003714"/>
    <x v="1"/>
    <x v="2"/>
    <s v="Avery 510"/>
    <n v="6"/>
    <n v="2"/>
    <n v="0.2"/>
    <n v="2.0999999999999996"/>
  </r>
  <r>
    <n v="1886"/>
    <x v="921"/>
    <x v="0"/>
    <x v="183"/>
    <d v="2013-04-27T00:00:00"/>
    <s v="Second Class"/>
    <s v="PG-18895"/>
    <s v="Paul Gonzalez"/>
    <x v="0"/>
    <s v="United States"/>
    <x v="8"/>
    <x v="1"/>
    <n v="94122"/>
    <x v="1"/>
    <s v="FUR-FU-10001889"/>
    <x v="0"/>
    <x v="5"/>
    <s v="Ultra Door Pull Handle"/>
    <n v="31.56"/>
    <n v="3"/>
    <n v="0"/>
    <n v="10.4148"/>
  </r>
  <r>
    <n v="1887"/>
    <x v="922"/>
    <x v="2"/>
    <x v="8"/>
    <d v="2011-05-15T00:00:00"/>
    <s v="First Class"/>
    <s v="EH-14005"/>
    <s v="Erica Hernandez"/>
    <x v="2"/>
    <s v="United States"/>
    <x v="146"/>
    <x v="2"/>
    <n v="33012"/>
    <x v="0"/>
    <s v="OFF-FA-10002815"/>
    <x v="1"/>
    <x v="13"/>
    <s v="Staples"/>
    <n v="7.104000000000001"/>
    <n v="2"/>
    <n v="0.2"/>
    <n v="2.3976000000000002"/>
  </r>
  <r>
    <n v="1888"/>
    <x v="922"/>
    <x v="2"/>
    <x v="8"/>
    <d v="2011-05-15T00:00:00"/>
    <s v="First Class"/>
    <s v="EH-14005"/>
    <s v="Erica Hernandez"/>
    <x v="2"/>
    <s v="United States"/>
    <x v="146"/>
    <x v="2"/>
    <n v="33012"/>
    <x v="0"/>
    <s v="OFF-BI-10004519"/>
    <x v="1"/>
    <x v="8"/>
    <s v="GBC DocuBind P100 Manual Binding Machine"/>
    <n v="398.35200000000003"/>
    <n v="8"/>
    <n v="0.7"/>
    <n v="-331.95999999999992"/>
  </r>
  <r>
    <n v="1889"/>
    <x v="923"/>
    <x v="2"/>
    <x v="618"/>
    <d v="2011-10-22T00:00:00"/>
    <s v="First Class"/>
    <s v="TB-21520"/>
    <s v="Tracy Blumstein"/>
    <x v="0"/>
    <s v="United States"/>
    <x v="54"/>
    <x v="24"/>
    <n v="45014"/>
    <x v="3"/>
    <s v="OFF-AP-10004708"/>
    <x v="1"/>
    <x v="9"/>
    <s v="Fellowes Superior 10 Outlet Split Surge Protector"/>
    <n v="121.79200000000002"/>
    <n v="4"/>
    <n v="0.2"/>
    <n v="13.701599999999988"/>
  </r>
  <r>
    <n v="1890"/>
    <x v="923"/>
    <x v="2"/>
    <x v="618"/>
    <d v="2011-10-22T00:00:00"/>
    <s v="First Class"/>
    <s v="TB-21520"/>
    <s v="Tracy Blumstein"/>
    <x v="0"/>
    <s v="United States"/>
    <x v="54"/>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x v="101"/>
    <x v="1"/>
    <n v="92646"/>
    <x v="1"/>
    <s v="OFF-PA-10001204"/>
    <x v="1"/>
    <x v="10"/>
    <s v="Xerox 1972"/>
    <n v="10.56"/>
    <n v="2"/>
    <n v="0"/>
    <n v="4.7519999999999998"/>
  </r>
  <r>
    <n v="1892"/>
    <x v="924"/>
    <x v="2"/>
    <x v="619"/>
    <d v="2011-03-18T00:00:00"/>
    <s v="Standard Class"/>
    <s v="DK-13225"/>
    <s v="Dean Katz"/>
    <x v="1"/>
    <s v="United States"/>
    <x v="101"/>
    <x v="1"/>
    <n v="92646"/>
    <x v="1"/>
    <s v="OFF-AR-10003723"/>
    <x v="1"/>
    <x v="6"/>
    <s v="Avery Hi-Liter Fluorescent Desk Style Markers"/>
    <n v="3.38"/>
    <n v="1"/>
    <n v="0"/>
    <n v="1.2505999999999999"/>
  </r>
  <r>
    <n v="1893"/>
    <x v="925"/>
    <x v="3"/>
    <x v="66"/>
    <d v="2014-12-25T00:00:00"/>
    <s v="Second Class"/>
    <s v="JP-15520"/>
    <s v="Jeremy Pistek"/>
    <x v="0"/>
    <s v="United States"/>
    <x v="260"/>
    <x v="2"/>
    <n v="32127"/>
    <x v="0"/>
    <s v="OFF-EN-10002621"/>
    <x v="1"/>
    <x v="12"/>
    <s v="Staples"/>
    <n v="7.8239999999999998"/>
    <n v="1"/>
    <n v="0.2"/>
    <n v="2.9339999999999997"/>
  </r>
  <r>
    <n v="1894"/>
    <x v="926"/>
    <x v="0"/>
    <x v="390"/>
    <d v="2013-11-30T00:00:00"/>
    <s v="Standard Class"/>
    <s v="CD-11980"/>
    <s v="Carol Darley"/>
    <x v="0"/>
    <s v="United States"/>
    <x v="261"/>
    <x v="21"/>
    <n v="97504"/>
    <x v="1"/>
    <s v="OFF-PA-10000241"/>
    <x v="1"/>
    <x v="10"/>
    <s v="IBM Multi-Purpose Copy Paper, 8 1/2 x 11&quot;, Case"/>
    <n v="24.784000000000002"/>
    <n v="1"/>
    <n v="0.2"/>
    <n v="7.7449999999999983"/>
  </r>
  <r>
    <n v="1895"/>
    <x v="927"/>
    <x v="3"/>
    <x v="574"/>
    <d v="2014-12-06T00:00:00"/>
    <s v="First Class"/>
    <s v="AS-10090"/>
    <s v="Adam Shillingsburg"/>
    <x v="0"/>
    <s v="United States"/>
    <x v="262"/>
    <x v="17"/>
    <n v="22901"/>
    <x v="0"/>
    <s v="OFF-AR-10001446"/>
    <x v="1"/>
    <x v="6"/>
    <s v="Newell 309"/>
    <n v="34.650000000000006"/>
    <n v="3"/>
    <n v="0"/>
    <n v="10.395"/>
  </r>
  <r>
    <n v="1896"/>
    <x v="928"/>
    <x v="1"/>
    <x v="620"/>
    <d v="2013-01-04T00:00:00"/>
    <s v="Standard Class"/>
    <s v="JO-15280"/>
    <s v="Jas O'Carroll"/>
    <x v="0"/>
    <s v="United States"/>
    <x v="263"/>
    <x v="37"/>
    <n v="59801"/>
    <x v="1"/>
    <s v="OFF-BI-10004632"/>
    <x v="1"/>
    <x v="8"/>
    <s v="Ibico Hi-Tech Manual Binding System"/>
    <n v="487.98400000000004"/>
    <n v="2"/>
    <n v="0.2"/>
    <n v="152.49499999999998"/>
  </r>
  <r>
    <n v="1897"/>
    <x v="929"/>
    <x v="3"/>
    <x v="621"/>
    <d v="2014-10-07T00:00:00"/>
    <s v="First Class"/>
    <s v="AC-10450"/>
    <s v="Amy Cox"/>
    <x v="0"/>
    <s v="United States"/>
    <x v="31"/>
    <x v="11"/>
    <n v="55407"/>
    <x v="2"/>
    <s v="OFF-BI-10001359"/>
    <x v="1"/>
    <x v="8"/>
    <s v="GBC DocuBind TL300 Electric Binding System"/>
    <n v="1793.98"/>
    <n v="2"/>
    <n v="0"/>
    <n v="843.17059999999992"/>
  </r>
  <r>
    <n v="1898"/>
    <x v="930"/>
    <x v="2"/>
    <x v="550"/>
    <d v="2011-09-02T00:00:00"/>
    <s v="Second Class"/>
    <s v="RA-19945"/>
    <s v="Ryan Akin"/>
    <x v="0"/>
    <s v="United States"/>
    <x v="100"/>
    <x v="2"/>
    <n v="33178"/>
    <x v="0"/>
    <s v="OFF-EN-10001749"/>
    <x v="1"/>
    <x v="12"/>
    <s v="Jiffy Padded Mailers with Self-Seal Closure"/>
    <n v="29.808"/>
    <n v="2"/>
    <n v="0.2"/>
    <n v="10.805399999999997"/>
  </r>
  <r>
    <n v="1899"/>
    <x v="930"/>
    <x v="2"/>
    <x v="550"/>
    <d v="2011-09-02T00:00:00"/>
    <s v="Second Class"/>
    <s v="RA-19945"/>
    <s v="Ryan Akin"/>
    <x v="0"/>
    <s v="United States"/>
    <x v="100"/>
    <x v="2"/>
    <n v="33178"/>
    <x v="0"/>
    <s v="OFF-BI-10004390"/>
    <x v="1"/>
    <x v="8"/>
    <s v="GBC DocuBind 200 Manual Binding Machine"/>
    <n v="505.1760000000001"/>
    <n v="4"/>
    <n v="0.7"/>
    <n v="-336.78399999999988"/>
  </r>
  <r>
    <n v="1900"/>
    <x v="930"/>
    <x v="2"/>
    <x v="550"/>
    <d v="2011-09-02T00:00:00"/>
    <s v="Second Class"/>
    <s v="RA-19945"/>
    <s v="Ryan Akin"/>
    <x v="0"/>
    <s v="United States"/>
    <x v="100"/>
    <x v="2"/>
    <n v="33178"/>
    <x v="0"/>
    <s v="FUR-TA-10001857"/>
    <x v="0"/>
    <x v="3"/>
    <s v="Balt Solid Wood Rectangular Table"/>
    <n v="174.05850000000001"/>
    <n v="3"/>
    <n v="0.45"/>
    <n v="-110.76450000000001"/>
  </r>
  <r>
    <n v="1901"/>
    <x v="931"/>
    <x v="0"/>
    <x v="622"/>
    <d v="2013-07-04T00:00:00"/>
    <s v="Second Class"/>
    <s v="Co-12640"/>
    <s v="Corey-Lock"/>
    <x v="0"/>
    <s v="United States"/>
    <x v="159"/>
    <x v="20"/>
    <n v="29501"/>
    <x v="0"/>
    <s v="OFF-ST-10000563"/>
    <x v="1"/>
    <x v="4"/>
    <s v="Fellowes Bankers Box Stor/Drawer Steel Plus"/>
    <n v="191.88"/>
    <n v="6"/>
    <n v="0"/>
    <n v="19.188000000000002"/>
  </r>
  <r>
    <n v="1902"/>
    <x v="932"/>
    <x v="0"/>
    <x v="623"/>
    <d v="2013-08-24T00:00:00"/>
    <s v="First Class"/>
    <s v="DW-13480"/>
    <s v="Dianna Wilson"/>
    <x v="2"/>
    <s v="United States"/>
    <x v="66"/>
    <x v="12"/>
    <n v="48205"/>
    <x v="2"/>
    <s v="TEC-PH-10004924"/>
    <x v="2"/>
    <x v="7"/>
    <s v="SKILCRAFT Telephone Shoulder Rest, 2&quot; x 6.5&quot; x 2.5&quot;, Black"/>
    <n v="14.78"/>
    <n v="2"/>
    <n v="0"/>
    <n v="3.9906000000000006"/>
  </r>
  <r>
    <n v="1903"/>
    <x v="933"/>
    <x v="3"/>
    <x v="208"/>
    <d v="2014-10-23T00:00:00"/>
    <s v="First Class"/>
    <s v="DK-12835"/>
    <s v="Damala Kotsonis"/>
    <x v="1"/>
    <s v="United States"/>
    <x v="24"/>
    <x v="21"/>
    <n v="97477"/>
    <x v="1"/>
    <s v="OFF-PA-10003953"/>
    <x v="1"/>
    <x v="10"/>
    <s v="Xerox 218"/>
    <n v="5.1840000000000011"/>
    <n v="1"/>
    <n v="0.2"/>
    <n v="1.8144"/>
  </r>
  <r>
    <n v="1904"/>
    <x v="933"/>
    <x v="3"/>
    <x v="208"/>
    <d v="2014-10-23T00:00:00"/>
    <s v="First Class"/>
    <s v="DK-12835"/>
    <s v="Damala Kotsonis"/>
    <x v="1"/>
    <s v="United States"/>
    <x v="24"/>
    <x v="21"/>
    <n v="97477"/>
    <x v="1"/>
    <s v="FUR-CH-10000155"/>
    <x v="0"/>
    <x v="1"/>
    <s v="Global Comet Stacking Armless Chair"/>
    <n v="478.48"/>
    <n v="2"/>
    <n v="0.2"/>
    <n v="47.848000000000013"/>
  </r>
  <r>
    <n v="1905"/>
    <x v="933"/>
    <x v="3"/>
    <x v="208"/>
    <d v="2014-10-23T00:00:00"/>
    <s v="First Class"/>
    <s v="DK-12835"/>
    <s v="Damala Kotsonis"/>
    <x v="1"/>
    <s v="United States"/>
    <x v="24"/>
    <x v="21"/>
    <n v="97477"/>
    <x v="1"/>
    <s v="TEC-AC-10003116"/>
    <x v="2"/>
    <x v="11"/>
    <s v="Memorex Froggy Flash Drive 8 GB"/>
    <n v="28.400000000000002"/>
    <n v="2"/>
    <n v="0.2"/>
    <n v="6.7449999999999983"/>
  </r>
  <r>
    <n v="1906"/>
    <x v="934"/>
    <x v="3"/>
    <x v="208"/>
    <d v="2014-10-25T00:00:00"/>
    <s v="First Class"/>
    <s v="MD-17860"/>
    <s v="Michael Dominguez"/>
    <x v="1"/>
    <s v="United States"/>
    <x v="245"/>
    <x v="14"/>
    <n v="46203"/>
    <x v="2"/>
    <s v="OFF-ST-10002743"/>
    <x v="1"/>
    <x v="4"/>
    <s v="SAFCO Boltless Steel Shelving"/>
    <n v="909.12"/>
    <n v="8"/>
    <n v="0"/>
    <n v="9.091199999999958"/>
  </r>
  <r>
    <n v="1907"/>
    <x v="935"/>
    <x v="0"/>
    <x v="624"/>
    <d v="2013-05-22T00:00:00"/>
    <s v="Standard Class"/>
    <s v="RP-19855"/>
    <s v="Roy Phan"/>
    <x v="1"/>
    <s v="United States"/>
    <x v="264"/>
    <x v="2"/>
    <n v="32712"/>
    <x v="0"/>
    <s v="OFF-BI-10001757"/>
    <x v="1"/>
    <x v="8"/>
    <s v="Pressboard Hanging Data Binders for Unburst Sheets"/>
    <n v="2.9520000000000004"/>
    <n v="2"/>
    <n v="0.7"/>
    <n v="-2.1648000000000005"/>
  </r>
  <r>
    <n v="1908"/>
    <x v="935"/>
    <x v="0"/>
    <x v="624"/>
    <d v="2013-05-22T00:00:00"/>
    <s v="Standard Class"/>
    <s v="RP-19855"/>
    <s v="Roy Phan"/>
    <x v="1"/>
    <s v="United States"/>
    <x v="264"/>
    <x v="2"/>
    <n v="32712"/>
    <x v="0"/>
    <s v="OFF-BI-10000069"/>
    <x v="1"/>
    <x v="8"/>
    <s v="GBC Prepunched Paper, 19-Hole, for Binding Systems, 24-lb"/>
    <n v="27.018000000000008"/>
    <n v="6"/>
    <n v="0.7"/>
    <n v="-21.61440000000001"/>
  </r>
  <r>
    <n v="1909"/>
    <x v="936"/>
    <x v="1"/>
    <x v="302"/>
    <d v="2012-02-04T00:00:00"/>
    <s v="First Class"/>
    <s v="RW-19540"/>
    <s v="Rick Wilson"/>
    <x v="1"/>
    <s v="United States"/>
    <x v="1"/>
    <x v="1"/>
    <n v="90008"/>
    <x v="1"/>
    <s v="FUR-FU-10004093"/>
    <x v="0"/>
    <x v="5"/>
    <s v="Hand-Finished Solid Wood Document Frame"/>
    <n v="136.91999999999999"/>
    <n v="4"/>
    <n v="0"/>
    <n v="41.075999999999993"/>
  </r>
  <r>
    <n v="1910"/>
    <x v="937"/>
    <x v="3"/>
    <x v="404"/>
    <d v="2014-12-24T00:00:00"/>
    <s v="Standard Class"/>
    <s v="DB-13660"/>
    <s v="Duane Benoit"/>
    <x v="0"/>
    <s v="United States"/>
    <x v="147"/>
    <x v="15"/>
    <n v="11572"/>
    <x v="3"/>
    <s v="FUR-FU-10001037"/>
    <x v="0"/>
    <x v="5"/>
    <s v="DAX Charcoal/Nickel-Tone Document Frame, 5 x 7"/>
    <n v="18.96"/>
    <n v="2"/>
    <n v="0"/>
    <n v="8.532"/>
  </r>
  <r>
    <n v="1911"/>
    <x v="938"/>
    <x v="0"/>
    <x v="625"/>
    <d v="2013-11-23T00:00:00"/>
    <s v="Standard Class"/>
    <s v="SC-20770"/>
    <s v="Stewart Carmichael"/>
    <x v="1"/>
    <s v="United States"/>
    <x v="1"/>
    <x v="1"/>
    <n v="90008"/>
    <x v="1"/>
    <s v="TEC-AC-10003832"/>
    <x v="2"/>
    <x v="11"/>
    <s v="Imation 16GB Mini TravelDrive USB 2.0 Flash Drive"/>
    <n v="99.390000000000015"/>
    <n v="3"/>
    <n v="0"/>
    <n v="40.749900000000004"/>
  </r>
  <r>
    <n v="1912"/>
    <x v="939"/>
    <x v="3"/>
    <x v="445"/>
    <d v="2014-07-07T00:00:00"/>
    <s v="Second Class"/>
    <s v="FH-14275"/>
    <s v="Frank Hawley"/>
    <x v="1"/>
    <s v="United States"/>
    <x v="12"/>
    <x v="5"/>
    <n v="77041"/>
    <x v="2"/>
    <s v="OFF-PA-10001878"/>
    <x v="1"/>
    <x v="10"/>
    <s v="Xerox 1891"/>
    <n v="273.89600000000002"/>
    <n v="7"/>
    <n v="0.2"/>
    <n v="92.43989999999998"/>
  </r>
  <r>
    <n v="1913"/>
    <x v="939"/>
    <x v="3"/>
    <x v="445"/>
    <d v="2014-07-07T00:00:00"/>
    <s v="Second Class"/>
    <s v="FH-14275"/>
    <s v="Frank Hawley"/>
    <x v="1"/>
    <s v="United States"/>
    <x v="12"/>
    <x v="5"/>
    <n v="77041"/>
    <x v="2"/>
    <s v="TEC-MA-10003674"/>
    <x v="2"/>
    <x v="15"/>
    <s v="Hewlett-Packard Deskjet 5550 Printer"/>
    <n v="597.13200000000006"/>
    <n v="3"/>
    <n v="0.4"/>
    <n v="49.760999999999967"/>
  </r>
  <r>
    <n v="1914"/>
    <x v="940"/>
    <x v="2"/>
    <x v="626"/>
    <d v="2011-01-18T00:00:00"/>
    <s v="First Class"/>
    <s v="EH-13990"/>
    <s v="Erica Hackney"/>
    <x v="0"/>
    <s v="United States"/>
    <x v="185"/>
    <x v="32"/>
    <n v="30076"/>
    <x v="0"/>
    <s v="TEC-AC-10003628"/>
    <x v="2"/>
    <x v="11"/>
    <s v="Logitech 910-002974 M325 Wireless Mouse for Web Scrolling"/>
    <n v="149.94999999999999"/>
    <n v="5"/>
    <n v="0"/>
    <n v="65.978000000000009"/>
  </r>
  <r>
    <n v="1915"/>
    <x v="941"/>
    <x v="3"/>
    <x v="504"/>
    <d v="2014-05-06T00:00:00"/>
    <s v="Standard Class"/>
    <s v="AS-10630"/>
    <s v="Ann Steele"/>
    <x v="2"/>
    <s v="United States"/>
    <x v="199"/>
    <x v="2"/>
    <n v="33437"/>
    <x v="0"/>
    <s v="OFF-LA-10003190"/>
    <x v="1"/>
    <x v="2"/>
    <s v="Avery 474"/>
    <n v="4.6079999999999997"/>
    <n v="2"/>
    <n v="0.2"/>
    <n v="1.6704000000000001"/>
  </r>
  <r>
    <n v="1916"/>
    <x v="941"/>
    <x v="3"/>
    <x v="504"/>
    <d v="2014-05-06T00:00:00"/>
    <s v="Standard Class"/>
    <s v="AS-10630"/>
    <s v="Ann Steele"/>
    <x v="2"/>
    <s v="United States"/>
    <x v="199"/>
    <x v="2"/>
    <n v="33437"/>
    <x v="0"/>
    <s v="OFF-AR-10002280"/>
    <x v="1"/>
    <x v="6"/>
    <s v="Staples"/>
    <n v="15.528"/>
    <n v="3"/>
    <n v="0.2"/>
    <n v="4.8524999999999991"/>
  </r>
  <r>
    <n v="1917"/>
    <x v="941"/>
    <x v="3"/>
    <x v="504"/>
    <d v="2014-05-06T00:00:00"/>
    <s v="Standard Class"/>
    <s v="AS-10630"/>
    <s v="Ann Steele"/>
    <x v="2"/>
    <s v="United States"/>
    <x v="199"/>
    <x v="2"/>
    <n v="33437"/>
    <x v="0"/>
    <s v="OFF-LA-10001569"/>
    <x v="1"/>
    <x v="2"/>
    <s v="Avery 499"/>
    <n v="11.952000000000002"/>
    <n v="3"/>
    <n v="0.2"/>
    <n v="3.8843999999999994"/>
  </r>
  <r>
    <n v="1918"/>
    <x v="942"/>
    <x v="1"/>
    <x v="627"/>
    <d v="2012-11-14T00:00:00"/>
    <s v="Standard Class"/>
    <s v="HA-14905"/>
    <s v="Helen Abelman"/>
    <x v="0"/>
    <s v="United States"/>
    <x v="47"/>
    <x v="31"/>
    <n v="2038"/>
    <x v="3"/>
    <s v="OFF-AR-10001573"/>
    <x v="1"/>
    <x v="6"/>
    <s v="American Pencil"/>
    <n v="11.65"/>
    <n v="5"/>
    <n v="0"/>
    <n v="3.3784999999999989"/>
  </r>
  <r>
    <n v="1919"/>
    <x v="943"/>
    <x v="1"/>
    <x v="628"/>
    <d v="2012-11-01T00:00:00"/>
    <s v="Second Class"/>
    <s v="CH-12070"/>
    <s v="Cathy Hwang"/>
    <x v="2"/>
    <s v="United States"/>
    <x v="66"/>
    <x v="12"/>
    <n v="48227"/>
    <x v="2"/>
    <s v="TEC-PH-10001809"/>
    <x v="2"/>
    <x v="7"/>
    <s v="Panasonic KX T7736-B Digital phone"/>
    <n v="299.89999999999998"/>
    <n v="2"/>
    <n v="0"/>
    <n v="74.974999999999994"/>
  </r>
  <r>
    <n v="1920"/>
    <x v="944"/>
    <x v="3"/>
    <x v="629"/>
    <d v="2014-08-20T00:00:00"/>
    <s v="First Class"/>
    <s v="EH-13765"/>
    <s v="Edward Hooks"/>
    <x v="1"/>
    <s v="United States"/>
    <x v="232"/>
    <x v="15"/>
    <n v="13601"/>
    <x v="3"/>
    <s v="OFF-BI-10003091"/>
    <x v="1"/>
    <x v="8"/>
    <s v="GBC DocuBind TL200 Manual Binding Machine"/>
    <n v="895.92"/>
    <n v="5"/>
    <n v="0.2"/>
    <n v="302.37299999999993"/>
  </r>
  <r>
    <n v="1921"/>
    <x v="944"/>
    <x v="3"/>
    <x v="629"/>
    <d v="2014-08-20T00:00:00"/>
    <s v="First Class"/>
    <s v="EH-13765"/>
    <s v="Edward Hooks"/>
    <x v="1"/>
    <s v="United States"/>
    <x v="232"/>
    <x v="15"/>
    <n v="13601"/>
    <x v="3"/>
    <s v="FUR-CH-10003981"/>
    <x v="0"/>
    <x v="1"/>
    <s v="Global Commerce Series Low-Back Swivel/Tilt Chairs"/>
    <n v="462.56400000000002"/>
    <n v="2"/>
    <n v="0.1"/>
    <n v="97.652399999999943"/>
  </r>
  <r>
    <n v="1922"/>
    <x v="945"/>
    <x v="1"/>
    <x v="292"/>
    <d v="2012-10-09T00:00:00"/>
    <s v="Standard Class"/>
    <s v="MZ-17515"/>
    <s v="Mary Zewe"/>
    <x v="1"/>
    <s v="United States"/>
    <x v="265"/>
    <x v="9"/>
    <n v="19601"/>
    <x v="3"/>
    <s v="OFF-ST-10002562"/>
    <x v="1"/>
    <x v="4"/>
    <s v="Staples"/>
    <n v="15.008000000000003"/>
    <n v="2"/>
    <n v="0.2"/>
    <n v="1.5007999999999999"/>
  </r>
  <r>
    <n v="1923"/>
    <x v="946"/>
    <x v="0"/>
    <x v="630"/>
    <d v="2013-07-11T00:00:00"/>
    <s v="Second Class"/>
    <s v="SC-20230"/>
    <s v="Scot Coram"/>
    <x v="1"/>
    <s v="United States"/>
    <x v="81"/>
    <x v="5"/>
    <n v="76017"/>
    <x v="2"/>
    <s v="TEC-PH-10004345"/>
    <x v="2"/>
    <x v="7"/>
    <s v="Cisco SPA 502G IP Phone"/>
    <n v="863.6400000000001"/>
    <n v="9"/>
    <n v="0.2"/>
    <n v="107.95499999999998"/>
  </r>
  <r>
    <n v="1924"/>
    <x v="946"/>
    <x v="0"/>
    <x v="630"/>
    <d v="2013-07-11T00:00:00"/>
    <s v="Second Class"/>
    <s v="SC-20230"/>
    <s v="Scot Coram"/>
    <x v="1"/>
    <s v="United States"/>
    <x v="81"/>
    <x v="5"/>
    <n v="76017"/>
    <x v="2"/>
    <s v="OFF-AR-10000588"/>
    <x v="1"/>
    <x v="6"/>
    <s v="Newell 345"/>
    <n v="47.616"/>
    <n v="3"/>
    <n v="0.2"/>
    <n v="3.571200000000001"/>
  </r>
  <r>
    <n v="1925"/>
    <x v="947"/>
    <x v="3"/>
    <x v="256"/>
    <d v="2014-12-08T00:00:00"/>
    <s v="Second Class"/>
    <s v="NP-18325"/>
    <s v="Naresj Patel"/>
    <x v="0"/>
    <s v="United States"/>
    <x v="70"/>
    <x v="1"/>
    <n v="92024"/>
    <x v="1"/>
    <s v="OFF-PA-10003039"/>
    <x v="1"/>
    <x v="10"/>
    <s v="Xerox 1960"/>
    <n v="92.94"/>
    <n v="3"/>
    <n v="0"/>
    <n v="41.822999999999993"/>
  </r>
  <r>
    <n v="1926"/>
    <x v="948"/>
    <x v="3"/>
    <x v="631"/>
    <d v="2014-03-14T00:00:00"/>
    <s v="Standard Class"/>
    <s v="LW-16990"/>
    <s v="Lindsay Williams"/>
    <x v="1"/>
    <s v="United States"/>
    <x v="8"/>
    <x v="1"/>
    <n v="94110"/>
    <x v="1"/>
    <s v="TEC-AC-10001908"/>
    <x v="2"/>
    <x v="11"/>
    <s v="Logitech Wireless Headset h800"/>
    <n v="199.98"/>
    <n v="2"/>
    <n v="0"/>
    <n v="69.992999999999995"/>
  </r>
  <r>
    <n v="1927"/>
    <x v="949"/>
    <x v="0"/>
    <x v="632"/>
    <d v="2013-06-16T00:00:00"/>
    <s v="Standard Class"/>
    <s v="GM-14680"/>
    <s v="Greg Matthias"/>
    <x v="0"/>
    <s v="United States"/>
    <x v="1"/>
    <x v="1"/>
    <n v="90045"/>
    <x v="1"/>
    <s v="TEC-PH-10001198"/>
    <x v="2"/>
    <x v="7"/>
    <s v="Avaya 4621SW VoIP phone"/>
    <n v="177.48000000000002"/>
    <n v="3"/>
    <n v="0.2"/>
    <n v="19.966499999999982"/>
  </r>
  <r>
    <n v="1928"/>
    <x v="950"/>
    <x v="3"/>
    <x v="354"/>
    <d v="2014-12-02T00:00:00"/>
    <s v="First Class"/>
    <s v="RH-19495"/>
    <s v="Rick Hansen"/>
    <x v="0"/>
    <s v="United States"/>
    <x v="60"/>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x v="4"/>
    <x v="4"/>
    <n v="98105"/>
    <x v="1"/>
    <s v="OFF-PA-10001972"/>
    <x v="1"/>
    <x v="10"/>
    <s v="Xerox 214"/>
    <n v="6.48"/>
    <n v="1"/>
    <n v="0"/>
    <n v="3.1104000000000003"/>
  </r>
  <r>
    <n v="1930"/>
    <x v="951"/>
    <x v="3"/>
    <x v="633"/>
    <d v="2014-03-19T00:00:00"/>
    <s v="Second Class"/>
    <s v="VM-21685"/>
    <s v="Valerie Mitchum"/>
    <x v="2"/>
    <s v="United States"/>
    <x v="4"/>
    <x v="4"/>
    <n v="98105"/>
    <x v="1"/>
    <s v="OFF-ST-10004180"/>
    <x v="1"/>
    <x v="4"/>
    <s v="Safco Commercial Shelving"/>
    <n v="46.51"/>
    <n v="1"/>
    <n v="0"/>
    <n v="1.8603999999999985"/>
  </r>
  <r>
    <n v="1931"/>
    <x v="951"/>
    <x v="3"/>
    <x v="633"/>
    <d v="2014-03-19T00:00:00"/>
    <s v="Second Class"/>
    <s v="VM-21685"/>
    <s v="Valerie Mitchum"/>
    <x v="2"/>
    <s v="United States"/>
    <x v="4"/>
    <x v="4"/>
    <n v="98105"/>
    <x v="1"/>
    <s v="TEC-PH-10004165"/>
    <x v="2"/>
    <x v="7"/>
    <s v="Mitel MiVoice 5330e IP Phone"/>
    <n v="659.97600000000011"/>
    <n v="3"/>
    <n v="0.2"/>
    <n v="49.498199999999969"/>
  </r>
  <r>
    <n v="1932"/>
    <x v="952"/>
    <x v="0"/>
    <x v="581"/>
    <d v="2013-11-30T00:00:00"/>
    <s v="Second Class"/>
    <s v="CC-12670"/>
    <s v="Craig Carreira"/>
    <x v="0"/>
    <s v="United States"/>
    <x v="48"/>
    <x v="16"/>
    <n v="85254"/>
    <x v="1"/>
    <s v="TEC-PH-10002483"/>
    <x v="2"/>
    <x v="7"/>
    <s v="Motorola Moto X"/>
    <n v="271.99200000000002"/>
    <n v="1"/>
    <n v="0.2"/>
    <n v="23.799300000000002"/>
  </r>
  <r>
    <n v="1933"/>
    <x v="953"/>
    <x v="3"/>
    <x v="634"/>
    <d v="2014-08-11T00:00:00"/>
    <s v="Second Class"/>
    <s v="SV-20365"/>
    <s v="Seth Vernon"/>
    <x v="0"/>
    <s v="United States"/>
    <x v="240"/>
    <x v="28"/>
    <n v="70506"/>
    <x v="0"/>
    <s v="FUR-BO-10000468"/>
    <x v="0"/>
    <x v="0"/>
    <s v="O'Sullivan 2-Shelf Heavy-Duty Bookcases"/>
    <n v="145.74"/>
    <n v="3"/>
    <n v="0"/>
    <n v="23.318400000000011"/>
  </r>
  <r>
    <n v="1934"/>
    <x v="953"/>
    <x v="3"/>
    <x v="634"/>
    <d v="2014-08-11T00:00:00"/>
    <s v="Second Class"/>
    <s v="SV-20365"/>
    <s v="Seth Vernon"/>
    <x v="0"/>
    <s v="United States"/>
    <x v="240"/>
    <x v="28"/>
    <n v="70506"/>
    <x v="0"/>
    <s v="FUR-FU-10001706"/>
    <x v="0"/>
    <x v="5"/>
    <s v="Longer-Life Soft White Bulbs"/>
    <n v="15.4"/>
    <n v="5"/>
    <n v="0"/>
    <n v="7.3919999999999995"/>
  </r>
  <r>
    <n v="1935"/>
    <x v="954"/>
    <x v="3"/>
    <x v="344"/>
    <d v="2014-12-04T00:00:00"/>
    <s v="Standard Class"/>
    <s v="LW-16990"/>
    <s v="Lindsay Williams"/>
    <x v="1"/>
    <s v="United States"/>
    <x v="8"/>
    <x v="1"/>
    <n v="94109"/>
    <x v="1"/>
    <s v="OFF-PA-10003129"/>
    <x v="1"/>
    <x v="10"/>
    <s v="Tops White Computer Printout Paper"/>
    <n v="244.54999999999998"/>
    <n v="5"/>
    <n v="0"/>
    <n v="114.93849999999998"/>
  </r>
  <r>
    <n v="1936"/>
    <x v="954"/>
    <x v="3"/>
    <x v="344"/>
    <d v="2014-12-04T00:00:00"/>
    <s v="Standard Class"/>
    <s v="LW-16990"/>
    <s v="Lindsay Williams"/>
    <x v="1"/>
    <s v="United States"/>
    <x v="8"/>
    <x v="1"/>
    <n v="94109"/>
    <x v="1"/>
    <s v="TEC-AC-10001284"/>
    <x v="2"/>
    <x v="11"/>
    <s v="Enermax Briskie RF Wireless Keyboard and Mouse Combo"/>
    <n v="166.16"/>
    <n v="8"/>
    <n v="0"/>
    <n v="59.817599999999999"/>
  </r>
  <r>
    <n v="1937"/>
    <x v="955"/>
    <x v="1"/>
    <x v="442"/>
    <d v="2012-05-27T00:00:00"/>
    <s v="Second Class"/>
    <s v="NP-18685"/>
    <s v="Nora Pelletier"/>
    <x v="2"/>
    <s v="United States"/>
    <x v="8"/>
    <x v="1"/>
    <n v="94109"/>
    <x v="1"/>
    <s v="FUR-FU-10002268"/>
    <x v="0"/>
    <x v="5"/>
    <s v="Ultra Door Push Plate"/>
    <n v="14.73"/>
    <n v="3"/>
    <n v="0"/>
    <n v="4.8608999999999991"/>
  </r>
  <r>
    <n v="1938"/>
    <x v="956"/>
    <x v="0"/>
    <x v="630"/>
    <d v="2013-07-13T00:00:00"/>
    <s v="Standard Class"/>
    <s v="JE-15715"/>
    <s v="Joe Elijah"/>
    <x v="0"/>
    <s v="United States"/>
    <x v="266"/>
    <x v="22"/>
    <n v="80020"/>
    <x v="1"/>
    <s v="OFF-BI-10002082"/>
    <x v="1"/>
    <x v="8"/>
    <s v="GBC Twin Loop Wire Binding Elements"/>
    <n v="19.968000000000004"/>
    <n v="2"/>
    <n v="0.7"/>
    <n v="-13.311999999999998"/>
  </r>
  <r>
    <n v="1939"/>
    <x v="956"/>
    <x v="0"/>
    <x v="630"/>
    <d v="2013-07-13T00:00:00"/>
    <s v="Standard Class"/>
    <s v="JE-15715"/>
    <s v="Joe Elijah"/>
    <x v="0"/>
    <s v="United States"/>
    <x v="266"/>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x v="266"/>
    <x v="22"/>
    <n v="80020"/>
    <x v="1"/>
    <s v="OFF-BI-10001634"/>
    <x v="1"/>
    <x v="8"/>
    <s v="Wilson Jones Active Use Binders"/>
    <n v="8.7360000000000024"/>
    <n v="4"/>
    <n v="0.7"/>
    <n v="-6.1151999999999997"/>
  </r>
  <r>
    <n v="1941"/>
    <x v="956"/>
    <x v="0"/>
    <x v="630"/>
    <d v="2013-07-13T00:00:00"/>
    <s v="Standard Class"/>
    <s v="JE-15715"/>
    <s v="Joe Elijah"/>
    <x v="0"/>
    <s v="United States"/>
    <x v="266"/>
    <x v="22"/>
    <n v="80020"/>
    <x v="1"/>
    <s v="FUR-CH-10004287"/>
    <x v="0"/>
    <x v="1"/>
    <s v="SAFCO Arco Folding Chair"/>
    <n v="662.88"/>
    <n v="3"/>
    <n v="0.2"/>
    <n v="74.573999999999955"/>
  </r>
  <r>
    <n v="1942"/>
    <x v="957"/>
    <x v="3"/>
    <x v="635"/>
    <d v="2014-09-02T00:00:00"/>
    <s v="First Class"/>
    <s v="CP-12085"/>
    <s v="Cathy Prescott"/>
    <x v="1"/>
    <s v="United States"/>
    <x v="94"/>
    <x v="10"/>
    <n v="62301"/>
    <x v="2"/>
    <s v="OFF-LA-10004544"/>
    <x v="1"/>
    <x v="2"/>
    <s v="Avery 505"/>
    <n v="47.360000000000007"/>
    <n v="4"/>
    <n v="0.2"/>
    <n v="17.759999999999998"/>
  </r>
  <r>
    <n v="1943"/>
    <x v="957"/>
    <x v="3"/>
    <x v="635"/>
    <d v="2014-09-02T00:00:00"/>
    <s v="First Class"/>
    <s v="CP-12085"/>
    <s v="Cathy Prescott"/>
    <x v="1"/>
    <s v="United States"/>
    <x v="94"/>
    <x v="10"/>
    <n v="62301"/>
    <x v="2"/>
    <s v="OFF-ST-10004507"/>
    <x v="1"/>
    <x v="4"/>
    <s v="Advantus Rolling Storage Box"/>
    <n v="27.439999999999998"/>
    <n v="2"/>
    <n v="0.2"/>
    <n v="2.4009999999999998"/>
  </r>
  <r>
    <n v="1944"/>
    <x v="957"/>
    <x v="3"/>
    <x v="635"/>
    <d v="2014-09-02T00:00:00"/>
    <s v="First Class"/>
    <s v="CP-12085"/>
    <s v="Cathy Prescott"/>
    <x v="1"/>
    <s v="United States"/>
    <x v="94"/>
    <x v="10"/>
    <n v="62301"/>
    <x v="2"/>
    <s v="OFF-BI-10002012"/>
    <x v="1"/>
    <x v="8"/>
    <s v="Wilson Jones Easy Flow II Sheet Lifters"/>
    <n v="3.2399999999999993"/>
    <n v="9"/>
    <n v="0.8"/>
    <n v="-5.1840000000000011"/>
  </r>
  <r>
    <n v="1945"/>
    <x v="958"/>
    <x v="0"/>
    <x v="23"/>
    <d v="2013-06-27T00:00:00"/>
    <s v="Standard Class"/>
    <s v="EA-14035"/>
    <s v="Erin Ashbrook"/>
    <x v="1"/>
    <s v="United States"/>
    <x v="238"/>
    <x v="5"/>
    <n v="75007"/>
    <x v="2"/>
    <s v="TEC-AC-10001109"/>
    <x v="2"/>
    <x v="11"/>
    <s v="Logitech Trackman Marble Mouse"/>
    <n v="95.968000000000004"/>
    <n v="4"/>
    <n v="0.2"/>
    <n v="26.391200000000001"/>
  </r>
  <r>
    <n v="1946"/>
    <x v="958"/>
    <x v="0"/>
    <x v="23"/>
    <d v="2013-06-27T00:00:00"/>
    <s v="Standard Class"/>
    <s v="EA-14035"/>
    <s v="Erin Ashbrook"/>
    <x v="1"/>
    <s v="United States"/>
    <x v="238"/>
    <x v="5"/>
    <n v="75007"/>
    <x v="2"/>
    <s v="OFF-PA-10000809"/>
    <x v="1"/>
    <x v="10"/>
    <s v="Xerox 206"/>
    <n v="10.368000000000002"/>
    <n v="2"/>
    <n v="0.2"/>
    <n v="3.6288"/>
  </r>
  <r>
    <n v="1947"/>
    <x v="959"/>
    <x v="3"/>
    <x v="264"/>
    <d v="2014-09-07T00:00:00"/>
    <s v="Standard Class"/>
    <s v="AC-10615"/>
    <s v="Ann Chong"/>
    <x v="1"/>
    <s v="United States"/>
    <x v="20"/>
    <x v="15"/>
    <n v="10009"/>
    <x v="3"/>
    <s v="OFF-AR-10000658"/>
    <x v="1"/>
    <x v="6"/>
    <s v="Newell 324"/>
    <n v="23.1"/>
    <n v="2"/>
    <n v="0"/>
    <n v="6.468"/>
  </r>
  <r>
    <n v="1948"/>
    <x v="959"/>
    <x v="3"/>
    <x v="264"/>
    <d v="2014-09-07T00:00:00"/>
    <s v="Standard Class"/>
    <s v="AC-10615"/>
    <s v="Ann Chong"/>
    <x v="1"/>
    <s v="United States"/>
    <x v="20"/>
    <x v="15"/>
    <n v="10009"/>
    <x v="3"/>
    <s v="FUR-FU-10001196"/>
    <x v="0"/>
    <x v="5"/>
    <s v="DAX Cubicle Frames - 8x10"/>
    <n v="11.54"/>
    <n v="2"/>
    <n v="0"/>
    <n v="3.4619999999999997"/>
  </r>
  <r>
    <n v="1949"/>
    <x v="959"/>
    <x v="3"/>
    <x v="264"/>
    <d v="2014-09-07T00:00:00"/>
    <s v="Standard Class"/>
    <s v="AC-10615"/>
    <s v="Ann Chong"/>
    <x v="1"/>
    <s v="United States"/>
    <x v="20"/>
    <x v="15"/>
    <n v="10009"/>
    <x v="3"/>
    <s v="FUR-TA-10001889"/>
    <x v="0"/>
    <x v="3"/>
    <s v="Bush Advantage Collection Racetrack Conference Table"/>
    <n v="254.52599999999998"/>
    <n v="1"/>
    <n v="0.4"/>
    <n v="-93.3262"/>
  </r>
  <r>
    <n v="1950"/>
    <x v="959"/>
    <x v="3"/>
    <x v="264"/>
    <d v="2014-09-07T00:00:00"/>
    <s v="Standard Class"/>
    <s v="AC-10615"/>
    <s v="Ann Chong"/>
    <x v="1"/>
    <s v="United States"/>
    <x v="20"/>
    <x v="15"/>
    <n v="10009"/>
    <x v="3"/>
    <s v="OFF-AP-10000358"/>
    <x v="1"/>
    <x v="9"/>
    <s v="Fellowes Basic Home/Office Series Surge Protectors"/>
    <n v="12.98"/>
    <n v="1"/>
    <n v="0"/>
    <n v="3.7641999999999989"/>
  </r>
  <r>
    <n v="1951"/>
    <x v="959"/>
    <x v="3"/>
    <x v="264"/>
    <d v="2014-09-07T00:00:00"/>
    <s v="Standard Class"/>
    <s v="AC-10615"/>
    <s v="Ann Chong"/>
    <x v="1"/>
    <s v="United States"/>
    <x v="20"/>
    <x v="15"/>
    <n v="10009"/>
    <x v="3"/>
    <s v="OFF-BI-10004970"/>
    <x v="1"/>
    <x v="8"/>
    <s v="ACCOHIDE 3-Ring Binder, Blue, 1&quot;"/>
    <n v="26.432000000000002"/>
    <n v="8"/>
    <n v="0.2"/>
    <n v="8.9207999999999998"/>
  </r>
  <r>
    <n v="1952"/>
    <x v="959"/>
    <x v="3"/>
    <x v="264"/>
    <d v="2014-09-07T00:00:00"/>
    <s v="Standard Class"/>
    <s v="AC-10615"/>
    <s v="Ann Chong"/>
    <x v="1"/>
    <s v="United States"/>
    <x v="20"/>
    <x v="15"/>
    <n v="10009"/>
    <x v="3"/>
    <s v="TEC-PH-10003885"/>
    <x v="2"/>
    <x v="7"/>
    <s v="Cisco SPA508G"/>
    <n v="197.96999999999997"/>
    <n v="3"/>
    <n v="0"/>
    <n v="57.41129999999999"/>
  </r>
  <r>
    <n v="1953"/>
    <x v="959"/>
    <x v="3"/>
    <x v="264"/>
    <d v="2014-09-07T00:00:00"/>
    <s v="Standard Class"/>
    <s v="AC-10615"/>
    <s v="Ann Chong"/>
    <x v="1"/>
    <s v="United States"/>
    <x v="20"/>
    <x v="15"/>
    <n v="10009"/>
    <x v="3"/>
    <s v="OFF-LA-10001641"/>
    <x v="1"/>
    <x v="2"/>
    <s v="Avery 518"/>
    <n v="18.899999999999999"/>
    <n v="6"/>
    <n v="0"/>
    <n v="9.0719999999999992"/>
  </r>
  <r>
    <n v="1954"/>
    <x v="959"/>
    <x v="3"/>
    <x v="264"/>
    <d v="2014-09-07T00:00:00"/>
    <s v="Standard Class"/>
    <s v="AC-10615"/>
    <s v="Ann Chong"/>
    <x v="1"/>
    <s v="United States"/>
    <x v="20"/>
    <x v="15"/>
    <n v="10009"/>
    <x v="3"/>
    <s v="FUR-CH-10003379"/>
    <x v="0"/>
    <x v="1"/>
    <s v="Global Commerce Series High-Back Swivel/Tilt Chairs"/>
    <n v="1282.4100000000001"/>
    <n v="5"/>
    <n v="0.1"/>
    <n v="213.73500000000001"/>
  </r>
  <r>
    <n v="1955"/>
    <x v="959"/>
    <x v="3"/>
    <x v="264"/>
    <d v="2014-09-07T00:00:00"/>
    <s v="Standard Class"/>
    <s v="AC-10615"/>
    <s v="Ann Chong"/>
    <x v="1"/>
    <s v="United States"/>
    <x v="20"/>
    <x v="15"/>
    <n v="10009"/>
    <x v="3"/>
    <s v="OFF-AR-10004582"/>
    <x v="1"/>
    <x v="6"/>
    <s v="BIC Brite Liner Grip Highlighters"/>
    <n v="4.92"/>
    <n v="3"/>
    <n v="0"/>
    <n v="2.2139999999999995"/>
  </r>
  <r>
    <n v="1956"/>
    <x v="959"/>
    <x v="3"/>
    <x v="264"/>
    <d v="2014-09-07T00:00:00"/>
    <s v="Standard Class"/>
    <s v="AC-10615"/>
    <s v="Ann Chong"/>
    <x v="1"/>
    <s v="United States"/>
    <x v="20"/>
    <x v="15"/>
    <n v="10009"/>
    <x v="3"/>
    <s v="TEC-AC-10002842"/>
    <x v="2"/>
    <x v="11"/>
    <s v="WD My Passport Ultra 2TB Portable External Hard Drive"/>
    <n v="238"/>
    <n v="2"/>
    <n v="0"/>
    <n v="38.080000000000013"/>
  </r>
  <r>
    <n v="1957"/>
    <x v="959"/>
    <x v="3"/>
    <x v="264"/>
    <d v="2014-09-07T00:00:00"/>
    <s v="Standard Class"/>
    <s v="AC-10615"/>
    <s v="Ann Chong"/>
    <x v="1"/>
    <s v="United States"/>
    <x v="20"/>
    <x v="15"/>
    <n v="10009"/>
    <x v="3"/>
    <s v="TEC-AC-10000109"/>
    <x v="2"/>
    <x v="11"/>
    <s v="Sony Micro Vault Click 16 GB USB 2.0 Flash Drive"/>
    <n v="167.97"/>
    <n v="3"/>
    <n v="0"/>
    <n v="40.31280000000001"/>
  </r>
  <r>
    <n v="1958"/>
    <x v="959"/>
    <x v="3"/>
    <x v="264"/>
    <d v="2014-09-07T00:00:00"/>
    <s v="Standard Class"/>
    <s v="AC-10615"/>
    <s v="Ann Chong"/>
    <x v="1"/>
    <s v="United States"/>
    <x v="20"/>
    <x v="15"/>
    <n v="10009"/>
    <x v="3"/>
    <s v="OFF-PA-10003893"/>
    <x v="1"/>
    <x v="10"/>
    <s v="Xerox 1962"/>
    <n v="17.12"/>
    <n v="4"/>
    <n v="0"/>
    <n v="7.7039999999999988"/>
  </r>
  <r>
    <n v="1959"/>
    <x v="960"/>
    <x v="3"/>
    <x v="18"/>
    <d v="2014-09-16T00:00:00"/>
    <s v="Second Class"/>
    <s v="RW-19690"/>
    <s v="Robert Waldorf"/>
    <x v="0"/>
    <s v="United States"/>
    <x v="24"/>
    <x v="25"/>
    <n v="65807"/>
    <x v="2"/>
    <s v="OFF-BI-10003669"/>
    <x v="1"/>
    <x v="8"/>
    <s v="3M Organizer Strips"/>
    <n v="16.200000000000003"/>
    <n v="3"/>
    <n v="0"/>
    <n v="7.7759999999999998"/>
  </r>
  <r>
    <n v="1960"/>
    <x v="960"/>
    <x v="3"/>
    <x v="18"/>
    <d v="2014-09-16T00:00:00"/>
    <s v="Second Class"/>
    <s v="RW-19690"/>
    <s v="Robert Waldorf"/>
    <x v="0"/>
    <s v="United States"/>
    <x v="24"/>
    <x v="25"/>
    <n v="65807"/>
    <x v="2"/>
    <s v="OFF-AP-10004785"/>
    <x v="1"/>
    <x v="9"/>
    <s v="Holmes Replacement Filter for HEPA Air Cleaner, Medium Room"/>
    <n v="33.99"/>
    <n v="3"/>
    <n v="0"/>
    <n v="14.615700000000004"/>
  </r>
  <r>
    <n v="1961"/>
    <x v="960"/>
    <x v="3"/>
    <x v="18"/>
    <d v="2014-09-16T00:00:00"/>
    <s v="Second Class"/>
    <s v="RW-19690"/>
    <s v="Robert Waldorf"/>
    <x v="0"/>
    <s v="United States"/>
    <x v="24"/>
    <x v="25"/>
    <n v="65807"/>
    <x v="2"/>
    <s v="TEC-AC-10003023"/>
    <x v="2"/>
    <x v="11"/>
    <s v="Logitech G105 Gaming Keyboard"/>
    <n v="296.84999999999997"/>
    <n v="5"/>
    <n v="0"/>
    <n v="53.432999999999993"/>
  </r>
  <r>
    <n v="1962"/>
    <x v="960"/>
    <x v="3"/>
    <x v="18"/>
    <d v="2014-09-16T00:00:00"/>
    <s v="Second Class"/>
    <s v="RW-19690"/>
    <s v="Robert Waldorf"/>
    <x v="0"/>
    <s v="United States"/>
    <x v="24"/>
    <x v="25"/>
    <n v="65807"/>
    <x v="2"/>
    <s v="TEC-AC-10002217"/>
    <x v="2"/>
    <x v="11"/>
    <s v="Imation Clip USB flash drive - 8 GB"/>
    <n v="112.80000000000001"/>
    <n v="6"/>
    <n v="0"/>
    <n v="6.7680000000000007"/>
  </r>
  <r>
    <n v="1963"/>
    <x v="960"/>
    <x v="3"/>
    <x v="18"/>
    <d v="2014-09-16T00:00:00"/>
    <s v="Second Class"/>
    <s v="RW-19690"/>
    <s v="Robert Waldorf"/>
    <x v="0"/>
    <s v="United States"/>
    <x v="24"/>
    <x v="25"/>
    <n v="65807"/>
    <x v="2"/>
    <s v="OFF-BI-10002954"/>
    <x v="1"/>
    <x v="8"/>
    <s v="Newell 3-Hole Punched Plastic Slotted Magazine Holders for Binders"/>
    <n v="13.71"/>
    <n v="3"/>
    <n v="0"/>
    <n v="6.5808"/>
  </r>
  <r>
    <n v="1964"/>
    <x v="960"/>
    <x v="3"/>
    <x v="18"/>
    <d v="2014-09-16T00:00:00"/>
    <s v="Second Class"/>
    <s v="RW-19690"/>
    <s v="Robert Waldorf"/>
    <x v="0"/>
    <s v="United States"/>
    <x v="24"/>
    <x v="25"/>
    <n v="65807"/>
    <x v="2"/>
    <s v="OFF-PA-10002586"/>
    <x v="1"/>
    <x v="10"/>
    <s v="Xerox 1970"/>
    <n v="24.900000000000002"/>
    <n v="5"/>
    <n v="0"/>
    <n v="11.703000000000001"/>
  </r>
  <r>
    <n v="1965"/>
    <x v="960"/>
    <x v="3"/>
    <x v="18"/>
    <d v="2014-09-16T00:00:00"/>
    <s v="Second Class"/>
    <s v="RW-19690"/>
    <s v="Robert Waldorf"/>
    <x v="0"/>
    <s v="United States"/>
    <x v="24"/>
    <x v="25"/>
    <n v="65807"/>
    <x v="2"/>
    <s v="OFF-ST-10000025"/>
    <x v="1"/>
    <x v="4"/>
    <s v="Fellowes Stor/Drawer Steel Plus Storage Drawers"/>
    <n v="286.29000000000002"/>
    <n v="3"/>
    <n v="0"/>
    <n v="17.177399999999977"/>
  </r>
  <r>
    <n v="1966"/>
    <x v="960"/>
    <x v="3"/>
    <x v="18"/>
    <d v="2014-09-16T00:00:00"/>
    <s v="Second Class"/>
    <s v="RW-19690"/>
    <s v="Robert Waldorf"/>
    <x v="0"/>
    <s v="United States"/>
    <x v="24"/>
    <x v="25"/>
    <n v="65807"/>
    <x v="2"/>
    <s v="OFF-AP-10003281"/>
    <x v="1"/>
    <x v="9"/>
    <s v="Acco 6 Outlet Guardian Standard Surge Suppressor"/>
    <n v="24.18"/>
    <n v="2"/>
    <n v="0"/>
    <n v="7.2539999999999978"/>
  </r>
  <r>
    <n v="1967"/>
    <x v="961"/>
    <x v="3"/>
    <x v="202"/>
    <d v="2014-12-29T00:00:00"/>
    <s v="Standard Class"/>
    <s v="DB-13210"/>
    <s v="Dean Braden"/>
    <x v="0"/>
    <s v="United States"/>
    <x v="267"/>
    <x v="30"/>
    <n v="7501"/>
    <x v="3"/>
    <s v="TEC-PH-10002103"/>
    <x v="2"/>
    <x v="7"/>
    <s v="Jabra SPEAK 410"/>
    <n v="281.96999999999997"/>
    <n v="3"/>
    <n v="0"/>
    <n v="78.951599999999999"/>
  </r>
  <r>
    <n v="1968"/>
    <x v="961"/>
    <x v="3"/>
    <x v="202"/>
    <d v="2014-12-29T00:00:00"/>
    <s v="Standard Class"/>
    <s v="DB-13210"/>
    <s v="Dean Braden"/>
    <x v="0"/>
    <s v="United States"/>
    <x v="267"/>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x v="267"/>
    <x v="30"/>
    <n v="7501"/>
    <x v="3"/>
    <s v="OFF-PA-10001144"/>
    <x v="1"/>
    <x v="10"/>
    <s v="Xerox 1913"/>
    <n v="166.44"/>
    <n v="3"/>
    <n v="0"/>
    <n v="79.891199999999998"/>
  </r>
  <r>
    <n v="1970"/>
    <x v="962"/>
    <x v="3"/>
    <x v="397"/>
    <d v="2014-09-30T00:00:00"/>
    <s v="Standard Class"/>
    <s v="BD-11320"/>
    <s v="Bill Donatelli"/>
    <x v="0"/>
    <s v="United States"/>
    <x v="251"/>
    <x v="26"/>
    <n v="74133"/>
    <x v="2"/>
    <s v="TEC-AC-10004659"/>
    <x v="2"/>
    <x v="11"/>
    <s v="Imation Secure+ Hardware Encrypted USB 2.0 Flash Drive; 16GB"/>
    <n v="291.95999999999998"/>
    <n v="4"/>
    <n v="0"/>
    <n v="102.18599999999998"/>
  </r>
  <r>
    <n v="1971"/>
    <x v="963"/>
    <x v="3"/>
    <x v="636"/>
    <d v="2014-05-12T00:00:00"/>
    <s v="Standard Class"/>
    <s v="ML-17755"/>
    <s v="Max Ludwig"/>
    <x v="2"/>
    <s v="United States"/>
    <x v="22"/>
    <x v="10"/>
    <n v="60623"/>
    <x v="2"/>
    <s v="OFF-AR-10004752"/>
    <x v="1"/>
    <x v="6"/>
    <s v="Blackstonian Pencils"/>
    <n v="6.4080000000000004"/>
    <n v="3"/>
    <n v="0.2"/>
    <n v="0.64079999999999981"/>
  </r>
  <r>
    <n v="1972"/>
    <x v="963"/>
    <x v="3"/>
    <x v="636"/>
    <d v="2014-05-12T00:00:00"/>
    <s v="Standard Class"/>
    <s v="ML-17755"/>
    <s v="Max Ludwig"/>
    <x v="2"/>
    <s v="United States"/>
    <x v="22"/>
    <x v="10"/>
    <n v="60623"/>
    <x v="2"/>
    <s v="TEC-AC-10004659"/>
    <x v="2"/>
    <x v="11"/>
    <s v="Imation Secure+ Hardware Encrypted USB 2.0 Flash Drive; 16GB"/>
    <n v="408.74399999999997"/>
    <n v="7"/>
    <n v="0.2"/>
    <n v="76.639499999999984"/>
  </r>
  <r>
    <n v="1973"/>
    <x v="964"/>
    <x v="2"/>
    <x v="637"/>
    <d v="2011-12-19T00:00:00"/>
    <s v="Standard Class"/>
    <s v="JD-16015"/>
    <s v="Joy Daniels"/>
    <x v="0"/>
    <s v="United States"/>
    <x v="22"/>
    <x v="10"/>
    <n v="60610"/>
    <x v="2"/>
    <s v="OFF-BI-10001249"/>
    <x v="1"/>
    <x v="8"/>
    <s v="Avery Heavy-Duty EZD View Binder with Locking Rings"/>
    <n v="5.1039999999999992"/>
    <n v="4"/>
    <n v="0.8"/>
    <n v="-8.6768000000000018"/>
  </r>
  <r>
    <n v="1974"/>
    <x v="964"/>
    <x v="2"/>
    <x v="637"/>
    <d v="2011-12-19T00:00:00"/>
    <s v="Standard Class"/>
    <s v="JD-16015"/>
    <s v="Joy Daniels"/>
    <x v="0"/>
    <s v="United States"/>
    <x v="22"/>
    <x v="10"/>
    <n v="60610"/>
    <x v="2"/>
    <s v="OFF-FA-10003059"/>
    <x v="1"/>
    <x v="13"/>
    <s v="Assorted Color Push Pins"/>
    <n v="2.8960000000000004"/>
    <n v="2"/>
    <n v="0.2"/>
    <n v="0.4705999999999998"/>
  </r>
  <r>
    <n v="1975"/>
    <x v="964"/>
    <x v="2"/>
    <x v="637"/>
    <d v="2011-12-19T00:00:00"/>
    <s v="Standard Class"/>
    <s v="JD-16015"/>
    <s v="Joy Daniels"/>
    <x v="0"/>
    <s v="United States"/>
    <x v="22"/>
    <x v="10"/>
    <n v="60610"/>
    <x v="2"/>
    <s v="TEC-AC-10002718"/>
    <x v="2"/>
    <x v="11"/>
    <s v="Belkin Standard 104 key USB Keyboard"/>
    <n v="35.016000000000005"/>
    <n v="3"/>
    <n v="0.2"/>
    <n v="-2.188500000000003"/>
  </r>
  <r>
    <n v="1976"/>
    <x v="965"/>
    <x v="2"/>
    <x v="638"/>
    <d v="2011-10-20T00:00:00"/>
    <s v="Second Class"/>
    <s v="AS-10225"/>
    <s v="Alan Schoenberger"/>
    <x v="1"/>
    <s v="United States"/>
    <x v="122"/>
    <x v="19"/>
    <n v="36116"/>
    <x v="0"/>
    <s v="OFF-ST-10001522"/>
    <x v="1"/>
    <x v="4"/>
    <s v="Gould Plastics 18-Pocket Panel Bin, 34w x 5-1/4d x 20-1/2h"/>
    <n v="275.96999999999997"/>
    <n v="3"/>
    <n v="0"/>
    <n v="11.038799999999981"/>
  </r>
  <r>
    <n v="1977"/>
    <x v="965"/>
    <x v="2"/>
    <x v="638"/>
    <d v="2011-10-20T00:00:00"/>
    <s v="Second Class"/>
    <s v="AS-10225"/>
    <s v="Alan Schoenberger"/>
    <x v="1"/>
    <s v="United States"/>
    <x v="122"/>
    <x v="19"/>
    <n v="36116"/>
    <x v="0"/>
    <s v="TEC-PH-10002352"/>
    <x v="2"/>
    <x v="7"/>
    <s v="Avaya IP Phone 1140E VoIP phone"/>
    <n v="1394.95"/>
    <n v="5"/>
    <n v="0"/>
    <n v="362.68699999999995"/>
  </r>
  <r>
    <n v="1978"/>
    <x v="965"/>
    <x v="2"/>
    <x v="638"/>
    <d v="2011-10-20T00:00:00"/>
    <s v="Second Class"/>
    <s v="AS-10225"/>
    <s v="Alan Schoenberger"/>
    <x v="1"/>
    <s v="United States"/>
    <x v="122"/>
    <x v="19"/>
    <n v="36116"/>
    <x v="0"/>
    <s v="FUR-CH-10003774"/>
    <x v="0"/>
    <x v="1"/>
    <s v="Global Wood Trimmed Manager's Task Chair, Khaki"/>
    <n v="545.88"/>
    <n v="6"/>
    <n v="0"/>
    <n v="70.964399999999983"/>
  </r>
  <r>
    <n v="1979"/>
    <x v="966"/>
    <x v="1"/>
    <x v="412"/>
    <d v="2012-05-12T00:00:00"/>
    <s v="Standard Class"/>
    <s v="AA-10375"/>
    <s v="Allen Armold"/>
    <x v="0"/>
    <s v="United States"/>
    <x v="127"/>
    <x v="21"/>
    <n v="97301"/>
    <x v="1"/>
    <s v="OFF-AR-10000127"/>
    <x v="1"/>
    <x v="6"/>
    <s v="Newell 321"/>
    <n v="5.2480000000000002"/>
    <n v="2"/>
    <n v="0.2"/>
    <n v="0.59039999999999915"/>
  </r>
  <r>
    <n v="1980"/>
    <x v="967"/>
    <x v="0"/>
    <x v="167"/>
    <d v="2013-04-15T00:00:00"/>
    <s v="Same Day"/>
    <s v="KT-16465"/>
    <s v="Kean Takahito"/>
    <x v="0"/>
    <s v="United States"/>
    <x v="220"/>
    <x v="16"/>
    <n v="85301"/>
    <x v="1"/>
    <s v="FUR-CH-10004086"/>
    <x v="0"/>
    <x v="1"/>
    <s v="Hon 4070 Series Pagoda Armless Upholstered Stacking Chairs"/>
    <n v="933.53600000000006"/>
    <n v="4"/>
    <n v="0.2"/>
    <n v="105.02279999999996"/>
  </r>
  <r>
    <n v="1981"/>
    <x v="967"/>
    <x v="0"/>
    <x v="167"/>
    <d v="2013-04-15T00:00:00"/>
    <s v="Same Day"/>
    <s v="KT-16465"/>
    <s v="Kean Takahito"/>
    <x v="0"/>
    <s v="United States"/>
    <x v="220"/>
    <x v="16"/>
    <n v="85301"/>
    <x v="1"/>
    <s v="OFF-ST-10001228"/>
    <x v="1"/>
    <x v="4"/>
    <s v="Fellowes Personal Hanging Folder Files, Navy"/>
    <n v="42.975999999999999"/>
    <n v="4"/>
    <n v="0.2"/>
    <n v="4.2976000000000028"/>
  </r>
  <r>
    <n v="1982"/>
    <x v="968"/>
    <x v="1"/>
    <x v="639"/>
    <d v="2012-12-16T00:00:00"/>
    <s v="Second Class"/>
    <s v="MM-18280"/>
    <s v="Muhammed MacIntyre"/>
    <x v="1"/>
    <s v="United States"/>
    <x v="38"/>
    <x v="32"/>
    <n v="31907"/>
    <x v="0"/>
    <s v="OFF-BI-10004187"/>
    <x v="1"/>
    <x v="8"/>
    <s v="Staples"/>
    <n v="3.76"/>
    <n v="2"/>
    <n v="0"/>
    <n v="1.8047999999999997"/>
  </r>
  <r>
    <n v="1983"/>
    <x v="969"/>
    <x v="2"/>
    <x v="640"/>
    <d v="2011-12-09T00:00:00"/>
    <s v="Standard Class"/>
    <s v="NG-18430"/>
    <s v="Nathan Gelder"/>
    <x v="0"/>
    <s v="United States"/>
    <x v="268"/>
    <x v="26"/>
    <n v="73120"/>
    <x v="2"/>
    <s v="TEC-PH-10003811"/>
    <x v="2"/>
    <x v="7"/>
    <s v="Jabra Supreme Plus Driver Edition Headset"/>
    <n v="479.96"/>
    <n v="4"/>
    <n v="0"/>
    <n v="134.3888"/>
  </r>
  <r>
    <n v="1984"/>
    <x v="970"/>
    <x v="2"/>
    <x v="641"/>
    <d v="2011-11-27T00:00:00"/>
    <s v="Second Class"/>
    <s v="LW-16825"/>
    <s v="Laurel Workman"/>
    <x v="1"/>
    <s v="United States"/>
    <x v="71"/>
    <x v="1"/>
    <n v="94513"/>
    <x v="1"/>
    <s v="OFF-AP-10000240"/>
    <x v="1"/>
    <x v="9"/>
    <s v="Belkin F9G930V10-GRY 9 Outlet Surge"/>
    <n v="320.88"/>
    <n v="6"/>
    <n v="0"/>
    <n v="93.055199999999957"/>
  </r>
  <r>
    <n v="1985"/>
    <x v="970"/>
    <x v="2"/>
    <x v="641"/>
    <d v="2011-11-27T00:00:00"/>
    <s v="Second Class"/>
    <s v="LW-16825"/>
    <s v="Laurel Workman"/>
    <x v="1"/>
    <s v="United States"/>
    <x v="71"/>
    <x v="1"/>
    <n v="94513"/>
    <x v="1"/>
    <s v="FUR-FU-10001940"/>
    <x v="0"/>
    <x v="5"/>
    <s v="Staples"/>
    <n v="23.88"/>
    <n v="3"/>
    <n v="0"/>
    <n v="10.507200000000001"/>
  </r>
  <r>
    <n v="1986"/>
    <x v="970"/>
    <x v="2"/>
    <x v="641"/>
    <d v="2011-11-27T00:00:00"/>
    <s v="Second Class"/>
    <s v="LW-16825"/>
    <s v="Laurel Workman"/>
    <x v="1"/>
    <s v="United States"/>
    <x v="71"/>
    <x v="1"/>
    <n v="94513"/>
    <x v="1"/>
    <s v="OFF-PA-10000575"/>
    <x v="1"/>
    <x v="10"/>
    <s v="Wirebound Message Books, Four 2 3/4 x 5 White Forms per Page"/>
    <n v="26.76"/>
    <n v="4"/>
    <n v="0"/>
    <n v="12.3096"/>
  </r>
  <r>
    <n v="1987"/>
    <x v="971"/>
    <x v="0"/>
    <x v="197"/>
    <d v="2013-07-28T00:00:00"/>
    <s v="First Class"/>
    <s v="CB-12415"/>
    <s v="Christy Brittain"/>
    <x v="0"/>
    <s v="United States"/>
    <x v="38"/>
    <x v="24"/>
    <n v="43229"/>
    <x v="3"/>
    <s v="TEC-CO-10001449"/>
    <x v="2"/>
    <x v="16"/>
    <s v="Hewlett Packard LaserJet 3310 Copier"/>
    <n v="1439.9759999999999"/>
    <n v="4"/>
    <n v="0.4"/>
    <n v="191.99680000000001"/>
  </r>
  <r>
    <n v="1988"/>
    <x v="972"/>
    <x v="1"/>
    <x v="529"/>
    <d v="2012-11-13T00:00:00"/>
    <s v="Standard Class"/>
    <s v="AS-10090"/>
    <s v="Adam Shillingsburg"/>
    <x v="0"/>
    <s v="United States"/>
    <x v="24"/>
    <x v="25"/>
    <n v="65807"/>
    <x v="2"/>
    <s v="OFF-BI-10002393"/>
    <x v="1"/>
    <x v="8"/>
    <s v="Binder Posts"/>
    <n v="17.22"/>
    <n v="3"/>
    <n v="0"/>
    <n v="7.9212000000000007"/>
  </r>
  <r>
    <n v="1989"/>
    <x v="972"/>
    <x v="1"/>
    <x v="529"/>
    <d v="2012-11-13T00:00:00"/>
    <s v="Standard Class"/>
    <s v="AS-10090"/>
    <s v="Adam Shillingsburg"/>
    <x v="0"/>
    <s v="United States"/>
    <x v="24"/>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x v="24"/>
    <x v="25"/>
    <n v="65807"/>
    <x v="2"/>
    <s v="OFF-EN-10000781"/>
    <x v="1"/>
    <x v="12"/>
    <s v="#10- 4 1/8&quot; x 9 1/2&quot; Recycled Envelopes"/>
    <n v="26.22"/>
    <n v="3"/>
    <n v="0"/>
    <n v="12.323399999999999"/>
  </r>
  <r>
    <n v="1991"/>
    <x v="972"/>
    <x v="1"/>
    <x v="529"/>
    <d v="2012-11-13T00:00:00"/>
    <s v="Standard Class"/>
    <s v="AS-10090"/>
    <s v="Adam Shillingsburg"/>
    <x v="0"/>
    <s v="United States"/>
    <x v="24"/>
    <x v="25"/>
    <n v="65807"/>
    <x v="2"/>
    <s v="OFF-PA-10002160"/>
    <x v="1"/>
    <x v="10"/>
    <s v="Xerox 1978"/>
    <n v="17.34"/>
    <n v="3"/>
    <n v="0"/>
    <n v="8.4966000000000008"/>
  </r>
  <r>
    <n v="1992"/>
    <x v="973"/>
    <x v="3"/>
    <x v="642"/>
    <d v="2014-03-01T00:00:00"/>
    <s v="Standard Class"/>
    <s v="CB-12415"/>
    <s v="Christy Brittain"/>
    <x v="0"/>
    <s v="United States"/>
    <x v="10"/>
    <x v="9"/>
    <n v="19134"/>
    <x v="3"/>
    <s v="OFF-BI-10004970"/>
    <x v="1"/>
    <x v="8"/>
    <s v="ACCOHIDE 3-Ring Binder, Blue, 1&quot;"/>
    <n v="4.9560000000000004"/>
    <n v="4"/>
    <n v="0.7"/>
    <n v="-3.7995999999999981"/>
  </r>
  <r>
    <n v="1993"/>
    <x v="974"/>
    <x v="3"/>
    <x v="643"/>
    <d v="2014-07-03T00:00:00"/>
    <s v="Standard Class"/>
    <s v="ML-17755"/>
    <s v="Max Ludwig"/>
    <x v="2"/>
    <s v="United States"/>
    <x v="24"/>
    <x v="21"/>
    <n v="97477"/>
    <x v="1"/>
    <s v="OFF-LA-10003923"/>
    <x v="1"/>
    <x v="2"/>
    <s v="Alphabetical Labels for Top Tab Filing"/>
    <n v="71.040000000000006"/>
    <n v="6"/>
    <n v="0.2"/>
    <n v="26.640000000000004"/>
  </r>
  <r>
    <n v="1994"/>
    <x v="974"/>
    <x v="3"/>
    <x v="643"/>
    <d v="2014-07-03T00:00:00"/>
    <s v="Standard Class"/>
    <s v="ML-17755"/>
    <s v="Max Ludwig"/>
    <x v="2"/>
    <s v="United States"/>
    <x v="24"/>
    <x v="21"/>
    <n v="97477"/>
    <x v="1"/>
    <s v="OFF-AR-10002257"/>
    <x v="1"/>
    <x v="6"/>
    <s v="Eldon Spacemaker Box, Quick-Snap Lid, Clear"/>
    <n v="5.3440000000000003"/>
    <n v="2"/>
    <n v="0.2"/>
    <n v="0.73479999999999923"/>
  </r>
  <r>
    <n v="1995"/>
    <x v="974"/>
    <x v="3"/>
    <x v="643"/>
    <d v="2014-07-03T00:00:00"/>
    <s v="Standard Class"/>
    <s v="ML-17755"/>
    <s v="Max Ludwig"/>
    <x v="2"/>
    <s v="United States"/>
    <x v="24"/>
    <x v="21"/>
    <n v="97477"/>
    <x v="1"/>
    <s v="OFF-FA-10004395"/>
    <x v="1"/>
    <x v="13"/>
    <s v="Plymouth Boxed Rubber Bands by Plymouth"/>
    <n v="11.304"/>
    <n v="3"/>
    <n v="0.2"/>
    <n v="-2.1194999999999999"/>
  </r>
  <r>
    <n v="1996"/>
    <x v="975"/>
    <x v="3"/>
    <x v="574"/>
    <d v="2014-12-05T00:00:00"/>
    <s v="Second Class"/>
    <s v="JS-16030"/>
    <s v="Joy Smith"/>
    <x v="0"/>
    <s v="United States"/>
    <x v="12"/>
    <x v="5"/>
    <n v="77036"/>
    <x v="2"/>
    <s v="OFF-AP-10002534"/>
    <x v="1"/>
    <x v="9"/>
    <s v="3.6 Cubic Foot Counter Height Office Refrigerator"/>
    <n v="294.61999999999995"/>
    <n v="5"/>
    <n v="0.8"/>
    <n v="-766.01199999999994"/>
  </r>
  <r>
    <n v="1997"/>
    <x v="975"/>
    <x v="3"/>
    <x v="574"/>
    <d v="2014-12-05T00:00:00"/>
    <s v="Second Class"/>
    <s v="JS-16030"/>
    <s v="Joy Smith"/>
    <x v="0"/>
    <s v="United States"/>
    <x v="12"/>
    <x v="5"/>
    <n v="77036"/>
    <x v="2"/>
    <s v="FUR-FU-10004020"/>
    <x v="0"/>
    <x v="5"/>
    <s v="Advantus Panel Wall Acrylic Frame"/>
    <n v="8.7520000000000007"/>
    <n v="4"/>
    <n v="0.6"/>
    <n v="-3.719599999999998"/>
  </r>
  <r>
    <n v="1998"/>
    <x v="976"/>
    <x v="2"/>
    <x v="644"/>
    <d v="2011-02-10T00:00:00"/>
    <s v="First Class"/>
    <s v="ND-18460"/>
    <s v="Neil Ducich"/>
    <x v="1"/>
    <s v="United States"/>
    <x v="269"/>
    <x v="17"/>
    <n v="23320"/>
    <x v="0"/>
    <s v="OFF-LA-10002787"/>
    <x v="1"/>
    <x v="2"/>
    <s v="Avery 480"/>
    <n v="15"/>
    <n v="4"/>
    <n v="0"/>
    <n v="7.1999999999999993"/>
  </r>
  <r>
    <n v="1999"/>
    <x v="976"/>
    <x v="2"/>
    <x v="644"/>
    <d v="2011-02-10T00:00:00"/>
    <s v="First Class"/>
    <s v="ND-18460"/>
    <s v="Neil Ducich"/>
    <x v="1"/>
    <s v="United States"/>
    <x v="269"/>
    <x v="17"/>
    <n v="23320"/>
    <x v="0"/>
    <s v="TEC-PH-10003645"/>
    <x v="2"/>
    <x v="7"/>
    <s v="Aastra 57i VoIP phone"/>
    <n v="161.61000000000001"/>
    <n v="1"/>
    <n v="0"/>
    <n v="42.018600000000006"/>
  </r>
  <r>
    <n v="2000"/>
    <x v="976"/>
    <x v="2"/>
    <x v="644"/>
    <d v="2011-02-10T00:00:00"/>
    <s v="First Class"/>
    <s v="ND-18460"/>
    <s v="Neil Ducich"/>
    <x v="1"/>
    <s v="United States"/>
    <x v="269"/>
    <x v="17"/>
    <n v="23320"/>
    <x v="0"/>
    <s v="TEC-PH-10001615"/>
    <x v="2"/>
    <x v="7"/>
    <s v="AT&amp;T CL82213"/>
    <n v="144.94999999999999"/>
    <n v="5"/>
    <n v="0"/>
    <n v="42.035499999999985"/>
  </r>
  <r>
    <n v="2001"/>
    <x v="977"/>
    <x v="3"/>
    <x v="645"/>
    <d v="2014-04-19T00:00:00"/>
    <s v="Standard Class"/>
    <s v="LW-17215"/>
    <s v="Luke Weiss"/>
    <x v="0"/>
    <s v="United States"/>
    <x v="45"/>
    <x v="1"/>
    <n v="91104"/>
    <x v="1"/>
    <s v="TEC-AC-10001767"/>
    <x v="2"/>
    <x v="11"/>
    <s v="SanDisk Ultra 64 GB MicroSDHC Class 10 Memory Card"/>
    <n v="199.95000000000002"/>
    <n v="5"/>
    <n v="0"/>
    <n v="21.994499999999988"/>
  </r>
  <r>
    <n v="2002"/>
    <x v="977"/>
    <x v="3"/>
    <x v="645"/>
    <d v="2014-04-19T00:00:00"/>
    <s v="Standard Class"/>
    <s v="LW-17215"/>
    <s v="Luke Weiss"/>
    <x v="0"/>
    <s v="United States"/>
    <x v="45"/>
    <x v="1"/>
    <n v="91104"/>
    <x v="1"/>
    <s v="OFF-AR-10001221"/>
    <x v="1"/>
    <x v="6"/>
    <s v="Dixon Ticonderoga Erasable Colored Pencil Set, 12-Color"/>
    <n v="41.86"/>
    <n v="7"/>
    <n v="0"/>
    <n v="14.232399999999998"/>
  </r>
  <r>
    <n v="2003"/>
    <x v="978"/>
    <x v="3"/>
    <x v="53"/>
    <d v="2014-12-29T00:00:00"/>
    <s v="Second Class"/>
    <s v="JW-15955"/>
    <s v="Joni Wasserman"/>
    <x v="0"/>
    <s v="United States"/>
    <x v="103"/>
    <x v="0"/>
    <n v="40214"/>
    <x v="0"/>
    <s v="OFF-ST-10000563"/>
    <x v="1"/>
    <x v="4"/>
    <s v="Fellowes Bankers Box Stor/Drawer Steel Plus"/>
    <n v="95.94"/>
    <n v="3"/>
    <n v="0"/>
    <n v="9.5940000000000012"/>
  </r>
  <r>
    <n v="2004"/>
    <x v="978"/>
    <x v="3"/>
    <x v="53"/>
    <d v="2014-12-29T00:00:00"/>
    <s v="Second Class"/>
    <s v="JW-15955"/>
    <s v="Joni Wasserman"/>
    <x v="0"/>
    <s v="United States"/>
    <x v="103"/>
    <x v="0"/>
    <n v="40214"/>
    <x v="0"/>
    <s v="FUR-CH-10001146"/>
    <x v="0"/>
    <x v="1"/>
    <s v="Global Value Mid-Back Manager's Chair, Gray"/>
    <n v="304.45"/>
    <n v="5"/>
    <n v="0"/>
    <n v="76.112499999999983"/>
  </r>
  <r>
    <n v="2005"/>
    <x v="979"/>
    <x v="3"/>
    <x v="645"/>
    <d v="2014-04-19T00:00:00"/>
    <s v="Standard Class"/>
    <s v="SC-20050"/>
    <s v="Sample Company A"/>
    <x v="2"/>
    <s v="United States"/>
    <x v="270"/>
    <x v="5"/>
    <n v="79424"/>
    <x v="2"/>
    <s v="OFF-BI-10004738"/>
    <x v="1"/>
    <x v="8"/>
    <s v="Flexible Leather- Look Classic Collection Ring Binder"/>
    <n v="11.363999999999997"/>
    <n v="3"/>
    <n v="0.8"/>
    <n v="-17.045999999999999"/>
  </r>
  <r>
    <n v="2006"/>
    <x v="980"/>
    <x v="2"/>
    <x v="520"/>
    <d v="2012-01-04T00:00:00"/>
    <s v="Standard Class"/>
    <s v="RW-19630"/>
    <s v="Rob Williams"/>
    <x v="1"/>
    <s v="United States"/>
    <x v="29"/>
    <x v="25"/>
    <n v="65203"/>
    <x v="2"/>
    <s v="OFF-AR-10000034"/>
    <x v="1"/>
    <x v="6"/>
    <s v="BIC Brite Liner Grip Highlighters, Assorted, 5/Pack"/>
    <n v="29.68"/>
    <n v="7"/>
    <n v="0"/>
    <n v="11.575199999999999"/>
  </r>
  <r>
    <n v="2007"/>
    <x v="980"/>
    <x v="2"/>
    <x v="520"/>
    <d v="2012-01-04T00:00:00"/>
    <s v="Standard Class"/>
    <s v="RW-19630"/>
    <s v="Rob Williams"/>
    <x v="1"/>
    <s v="United States"/>
    <x v="29"/>
    <x v="25"/>
    <n v="65203"/>
    <x v="2"/>
    <s v="TEC-AC-10000290"/>
    <x v="2"/>
    <x v="11"/>
    <s v="Sabrent 4-Port USB 2.0 Hub"/>
    <n v="47.53"/>
    <n v="7"/>
    <n v="0"/>
    <n v="16.160200000000003"/>
  </r>
  <r>
    <n v="2008"/>
    <x v="981"/>
    <x v="3"/>
    <x v="646"/>
    <d v="2014-08-05T00:00:00"/>
    <s v="First Class"/>
    <s v="CM-12190"/>
    <s v="Charlotte Melton"/>
    <x v="0"/>
    <s v="United States"/>
    <x v="22"/>
    <x v="10"/>
    <n v="60623"/>
    <x v="2"/>
    <s v="FUR-BO-10003034"/>
    <x v="0"/>
    <x v="0"/>
    <s v="O'Sullivan Elevations Bookcase, Cherry Finish"/>
    <n v="183.37199999999999"/>
    <n v="2"/>
    <n v="0.3"/>
    <n v="-36.674399999999991"/>
  </r>
  <r>
    <n v="2009"/>
    <x v="982"/>
    <x v="2"/>
    <x v="647"/>
    <d v="2011-11-21T00:00:00"/>
    <s v="Standard Class"/>
    <s v="JF-15190"/>
    <s v="Jamie Frazer"/>
    <x v="0"/>
    <s v="United States"/>
    <x v="271"/>
    <x v="18"/>
    <n v="37604"/>
    <x v="0"/>
    <s v="OFF-AR-10001315"/>
    <x v="1"/>
    <x v="6"/>
    <s v="Newell 310"/>
    <n v="4.2240000000000002"/>
    <n v="3"/>
    <n v="0.2"/>
    <n v="0.47519999999999984"/>
  </r>
  <r>
    <n v="2010"/>
    <x v="982"/>
    <x v="2"/>
    <x v="647"/>
    <d v="2011-11-21T00:00:00"/>
    <s v="Standard Class"/>
    <s v="JF-15190"/>
    <s v="Jamie Frazer"/>
    <x v="0"/>
    <s v="United States"/>
    <x v="271"/>
    <x v="18"/>
    <n v="37604"/>
    <x v="0"/>
    <s v="OFF-AP-10002118"/>
    <x v="1"/>
    <x v="9"/>
    <s v="1.7 Cubic Foot Compact &quot;Cube&quot; Office Refrigerators"/>
    <n v="333.05600000000004"/>
    <n v="2"/>
    <n v="0.2"/>
    <n v="29.142400000000009"/>
  </r>
  <r>
    <n v="2011"/>
    <x v="982"/>
    <x v="2"/>
    <x v="647"/>
    <d v="2011-11-21T00:00:00"/>
    <s v="Standard Class"/>
    <s v="JF-15190"/>
    <s v="Jamie Frazer"/>
    <x v="0"/>
    <s v="United States"/>
    <x v="271"/>
    <x v="18"/>
    <n v="37604"/>
    <x v="0"/>
    <s v="OFF-PA-10002137"/>
    <x v="1"/>
    <x v="10"/>
    <s v="Southworth 100% Résumé Paper, 24lb."/>
    <n v="24.896000000000001"/>
    <n v="4"/>
    <n v="0.2"/>
    <n v="7.7799999999999976"/>
  </r>
  <r>
    <n v="2012"/>
    <x v="983"/>
    <x v="1"/>
    <x v="555"/>
    <d v="2012-12-11T00:00:00"/>
    <s v="Same Day"/>
    <s v="SC-20800"/>
    <s v="Stuart Calhoun"/>
    <x v="0"/>
    <s v="United States"/>
    <x v="12"/>
    <x v="5"/>
    <n v="77041"/>
    <x v="2"/>
    <s v="TEC-AC-10001606"/>
    <x v="2"/>
    <x v="11"/>
    <s v="Logitech Wireless Performance Mouse MX for PC and Mac"/>
    <n v="159.98400000000001"/>
    <n v="2"/>
    <n v="0.2"/>
    <n v="35.996400000000001"/>
  </r>
  <r>
    <n v="2013"/>
    <x v="983"/>
    <x v="1"/>
    <x v="555"/>
    <d v="2012-12-11T00:00:00"/>
    <s v="Same Day"/>
    <s v="SC-20800"/>
    <s v="Stuart Calhoun"/>
    <x v="0"/>
    <s v="United States"/>
    <x v="12"/>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x v="109"/>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x v="109"/>
    <x v="19"/>
    <n v="36830"/>
    <x v="0"/>
    <s v="OFF-PA-10000533"/>
    <x v="1"/>
    <x v="10"/>
    <s v="Southworth Parchment Paper &amp; Envelopes"/>
    <n v="13.08"/>
    <n v="2"/>
    <n v="0"/>
    <n v="6.0167999999999999"/>
  </r>
  <r>
    <n v="2016"/>
    <x v="984"/>
    <x v="0"/>
    <x v="31"/>
    <d v="2013-09-24T00:00:00"/>
    <s v="Standard Class"/>
    <s v="AM-10705"/>
    <s v="Anne McFarland"/>
    <x v="0"/>
    <s v="United States"/>
    <x v="109"/>
    <x v="19"/>
    <n v="36830"/>
    <x v="0"/>
    <s v="OFF-ST-10003716"/>
    <x v="1"/>
    <x v="4"/>
    <s v="Tennsco Double-Tier Lockers"/>
    <n v="900.08"/>
    <n v="4"/>
    <n v="0"/>
    <n v="117.0104"/>
  </r>
  <r>
    <n v="2017"/>
    <x v="985"/>
    <x v="1"/>
    <x v="531"/>
    <d v="2012-03-23T00:00:00"/>
    <s v="Standard Class"/>
    <s v="BK-11260"/>
    <s v="Berenike Kampe"/>
    <x v="0"/>
    <s v="United States"/>
    <x v="272"/>
    <x v="1"/>
    <n v="92404"/>
    <x v="1"/>
    <s v="OFF-BI-10000088"/>
    <x v="1"/>
    <x v="8"/>
    <s v="GBC Imprintable Covers"/>
    <n v="17.568000000000001"/>
    <n v="2"/>
    <n v="0.2"/>
    <n v="6.3684000000000003"/>
  </r>
  <r>
    <n v="2018"/>
    <x v="985"/>
    <x v="1"/>
    <x v="531"/>
    <d v="2012-03-23T00:00:00"/>
    <s v="Standard Class"/>
    <s v="BK-11260"/>
    <s v="Berenike Kampe"/>
    <x v="0"/>
    <s v="United States"/>
    <x v="272"/>
    <x v="1"/>
    <n v="92404"/>
    <x v="1"/>
    <s v="OFF-LA-10000240"/>
    <x v="1"/>
    <x v="2"/>
    <s v="Self-Adhesive Address Labels for Typewriters by Universal"/>
    <n v="14.62"/>
    <n v="2"/>
    <n v="0"/>
    <n v="6.8713999999999995"/>
  </r>
  <r>
    <n v="2019"/>
    <x v="985"/>
    <x v="1"/>
    <x v="531"/>
    <d v="2012-03-23T00:00:00"/>
    <s v="Standard Class"/>
    <s v="BK-11260"/>
    <s v="Berenike Kampe"/>
    <x v="0"/>
    <s v="United States"/>
    <x v="272"/>
    <x v="1"/>
    <n v="92404"/>
    <x v="1"/>
    <s v="OFF-SU-10001165"/>
    <x v="1"/>
    <x v="14"/>
    <s v="Acme Elite Stainless Steel Scissors"/>
    <n v="33.36"/>
    <n v="4"/>
    <n v="0"/>
    <n v="8.6736000000000004"/>
  </r>
  <r>
    <n v="2020"/>
    <x v="985"/>
    <x v="1"/>
    <x v="531"/>
    <d v="2012-03-23T00:00:00"/>
    <s v="Standard Class"/>
    <s v="BK-11260"/>
    <s v="Berenike Kampe"/>
    <x v="0"/>
    <s v="United States"/>
    <x v="272"/>
    <x v="1"/>
    <n v="92404"/>
    <x v="1"/>
    <s v="OFF-PA-10002749"/>
    <x v="1"/>
    <x v="10"/>
    <s v="Wirebound Message Books, 5-1/2 x 4 Forms, 2 or 4 Forms per Page"/>
    <n v="40.14"/>
    <n v="6"/>
    <n v="0"/>
    <n v="19.668600000000001"/>
  </r>
  <r>
    <n v="2021"/>
    <x v="986"/>
    <x v="0"/>
    <x v="251"/>
    <d v="2013-09-22T00:00:00"/>
    <s v="First Class"/>
    <s v="RH-19510"/>
    <s v="Rick Huthwaite"/>
    <x v="2"/>
    <s v="United States"/>
    <x v="205"/>
    <x v="34"/>
    <n v="2908"/>
    <x v="3"/>
    <s v="OFF-ST-10001490"/>
    <x v="1"/>
    <x v="4"/>
    <s v="Hot File 7-Pocket, Floor Stand"/>
    <n v="1606.23"/>
    <n v="9"/>
    <n v="0"/>
    <n v="481.86899999999986"/>
  </r>
  <r>
    <n v="2022"/>
    <x v="986"/>
    <x v="0"/>
    <x v="251"/>
    <d v="2013-09-22T00:00:00"/>
    <s v="First Class"/>
    <s v="RH-19510"/>
    <s v="Rick Huthwaite"/>
    <x v="2"/>
    <s v="United States"/>
    <x v="205"/>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x v="205"/>
    <x v="34"/>
    <n v="2908"/>
    <x v="3"/>
    <s v="OFF-BI-10004826"/>
    <x v="1"/>
    <x v="8"/>
    <s v="JM Magazine Binder"/>
    <n v="49.53"/>
    <n v="3"/>
    <n v="0"/>
    <n v="23.774400000000004"/>
  </r>
  <r>
    <n v="2024"/>
    <x v="986"/>
    <x v="0"/>
    <x v="251"/>
    <d v="2013-09-22T00:00:00"/>
    <s v="First Class"/>
    <s v="RH-19510"/>
    <s v="Rick Huthwaite"/>
    <x v="2"/>
    <s v="United States"/>
    <x v="205"/>
    <x v="34"/>
    <n v="2908"/>
    <x v="3"/>
    <s v="FUR-CH-10004675"/>
    <x v="0"/>
    <x v="1"/>
    <s v="Lifetime Advantage Folding Chairs, 4/Carton"/>
    <n v="872.32"/>
    <n v="4"/>
    <n v="0"/>
    <n v="244.24959999999999"/>
  </r>
  <r>
    <n v="2025"/>
    <x v="987"/>
    <x v="3"/>
    <x v="648"/>
    <d v="2014-08-23T00:00:00"/>
    <s v="Second Class"/>
    <s v="GM-14500"/>
    <s v="Gene McClure"/>
    <x v="0"/>
    <s v="United States"/>
    <x v="201"/>
    <x v="1"/>
    <n v="93727"/>
    <x v="1"/>
    <s v="OFF-BI-10002867"/>
    <x v="1"/>
    <x v="8"/>
    <s v="GBC Recycled Regency Composition Covers"/>
    <n v="239.12000000000003"/>
    <n v="5"/>
    <n v="0.2"/>
    <n v="77.71399999999997"/>
  </r>
  <r>
    <n v="2026"/>
    <x v="988"/>
    <x v="1"/>
    <x v="649"/>
    <d v="2012-03-15T00:00:00"/>
    <s v="First Class"/>
    <s v="MC-17275"/>
    <s v="Marc Crier"/>
    <x v="0"/>
    <s v="United States"/>
    <x v="4"/>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x v="152"/>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x v="152"/>
    <x v="1"/>
    <n v="93534"/>
    <x v="1"/>
    <s v="OFF-BI-10001989"/>
    <x v="1"/>
    <x v="8"/>
    <s v="Premium Transparent Presentation Covers by GBC"/>
    <n v="67.13600000000001"/>
    <n v="4"/>
    <n v="0.2"/>
    <n v="23.497599999999995"/>
  </r>
  <r>
    <n v="2029"/>
    <x v="990"/>
    <x v="1"/>
    <x v="650"/>
    <d v="2012-11-30T00:00:00"/>
    <s v="Standard Class"/>
    <s v="GP-14740"/>
    <s v="Guy Phonely"/>
    <x v="1"/>
    <s v="United States"/>
    <x v="273"/>
    <x v="31"/>
    <n v="1453"/>
    <x v="3"/>
    <s v="OFF-BI-10000343"/>
    <x v="1"/>
    <x v="8"/>
    <s v="Pressboard Covers with Storage Hooks, 9 1/2&quot; x 11&quot;, Light Blue"/>
    <n v="14.73"/>
    <n v="3"/>
    <n v="0"/>
    <n v="6.9230999999999998"/>
  </r>
  <r>
    <n v="2030"/>
    <x v="990"/>
    <x v="1"/>
    <x v="650"/>
    <d v="2012-11-30T00:00:00"/>
    <s v="Standard Class"/>
    <s v="GP-14740"/>
    <s v="Guy Phonely"/>
    <x v="1"/>
    <s v="United States"/>
    <x v="273"/>
    <x v="31"/>
    <n v="1453"/>
    <x v="3"/>
    <s v="OFF-ST-10001172"/>
    <x v="1"/>
    <x v="4"/>
    <s v="Tennsco Lockers, Sand"/>
    <n v="104.9"/>
    <n v="5"/>
    <n v="0"/>
    <n v="25.175999999999998"/>
  </r>
  <r>
    <n v="2031"/>
    <x v="990"/>
    <x v="1"/>
    <x v="650"/>
    <d v="2012-11-30T00:00:00"/>
    <s v="Standard Class"/>
    <s v="GP-14740"/>
    <s v="Guy Phonely"/>
    <x v="1"/>
    <s v="United States"/>
    <x v="273"/>
    <x v="31"/>
    <n v="1453"/>
    <x v="3"/>
    <s v="OFF-BI-10003707"/>
    <x v="1"/>
    <x v="8"/>
    <s v="Aluminum Screw Posts"/>
    <n v="61.04"/>
    <n v="4"/>
    <n v="0"/>
    <n v="30.52"/>
  </r>
  <r>
    <n v="2032"/>
    <x v="990"/>
    <x v="1"/>
    <x v="650"/>
    <d v="2012-11-30T00:00:00"/>
    <s v="Standard Class"/>
    <s v="GP-14740"/>
    <s v="Guy Phonely"/>
    <x v="1"/>
    <s v="United States"/>
    <x v="273"/>
    <x v="31"/>
    <n v="1453"/>
    <x v="3"/>
    <s v="OFF-PA-10001274"/>
    <x v="1"/>
    <x v="10"/>
    <s v="Loose Memo Sheets"/>
    <n v="10.95"/>
    <n v="3"/>
    <n v="0"/>
    <n v="5.1464999999999996"/>
  </r>
  <r>
    <n v="2033"/>
    <x v="991"/>
    <x v="0"/>
    <x v="10"/>
    <d v="2013-12-14T00:00:00"/>
    <s v="Standard Class"/>
    <s v="GB-14530"/>
    <s v="George Bell"/>
    <x v="1"/>
    <s v="United States"/>
    <x v="5"/>
    <x v="5"/>
    <n v="76106"/>
    <x v="2"/>
    <s v="OFF-PA-10002250"/>
    <x v="1"/>
    <x v="10"/>
    <s v="Things To Do Today Pad"/>
    <n v="9.3920000000000012"/>
    <n v="2"/>
    <n v="0.2"/>
    <n v="3.2871999999999999"/>
  </r>
  <r>
    <n v="2034"/>
    <x v="991"/>
    <x v="0"/>
    <x v="10"/>
    <d v="2013-12-14T00:00:00"/>
    <s v="Standard Class"/>
    <s v="GB-14530"/>
    <s v="George Bell"/>
    <x v="1"/>
    <s v="United States"/>
    <x v="5"/>
    <x v="5"/>
    <n v="76106"/>
    <x v="2"/>
    <s v="OFF-AR-10000475"/>
    <x v="1"/>
    <x v="6"/>
    <s v="Hunt BOSTON Vista Battery-Operated Pencil Sharpener, Black"/>
    <n v="9.3280000000000012"/>
    <n v="1"/>
    <n v="0.2"/>
    <n v="0.8162000000000007"/>
  </r>
  <r>
    <n v="2035"/>
    <x v="992"/>
    <x v="3"/>
    <x v="145"/>
    <d v="2014-09-30T00:00:00"/>
    <s v="Standard Class"/>
    <s v="CT-11995"/>
    <s v="Carol Triggs"/>
    <x v="0"/>
    <s v="United States"/>
    <x v="30"/>
    <x v="11"/>
    <n v="55901"/>
    <x v="2"/>
    <s v="OFF-BI-10002976"/>
    <x v="1"/>
    <x v="8"/>
    <s v="ACCOHIDE Binder by Acco"/>
    <n v="8.26"/>
    <n v="2"/>
    <n v="0"/>
    <n v="3.8822000000000001"/>
  </r>
  <r>
    <n v="2036"/>
    <x v="992"/>
    <x v="3"/>
    <x v="145"/>
    <d v="2014-09-30T00:00:00"/>
    <s v="Standard Class"/>
    <s v="CT-11995"/>
    <s v="Carol Triggs"/>
    <x v="0"/>
    <s v="United States"/>
    <x v="30"/>
    <x v="11"/>
    <n v="55901"/>
    <x v="2"/>
    <s v="FUR-CH-10003061"/>
    <x v="0"/>
    <x v="1"/>
    <s v="Global Leather Task Chair, Black"/>
    <n v="269.96999999999997"/>
    <n v="3"/>
    <n v="0"/>
    <n v="51.294299999999964"/>
  </r>
  <r>
    <n v="2037"/>
    <x v="993"/>
    <x v="1"/>
    <x v="651"/>
    <d v="2012-01-27T00:00:00"/>
    <s v="Standard Class"/>
    <s v="CW-11905"/>
    <s v="Carl Weiss"/>
    <x v="2"/>
    <s v="United States"/>
    <x v="274"/>
    <x v="37"/>
    <n v="59715"/>
    <x v="1"/>
    <s v="OFF-PA-10002893"/>
    <x v="1"/>
    <x v="10"/>
    <s v="Wirebound Service Call Books, 5 1/2&quot; x 4&quot;"/>
    <n v="29.04"/>
    <n v="3"/>
    <n v="0"/>
    <n v="13.9392"/>
  </r>
  <r>
    <n v="2038"/>
    <x v="993"/>
    <x v="1"/>
    <x v="651"/>
    <d v="2012-01-27T00:00:00"/>
    <s v="Standard Class"/>
    <s v="CW-11905"/>
    <s v="Carl Weiss"/>
    <x v="2"/>
    <s v="United States"/>
    <x v="274"/>
    <x v="37"/>
    <n v="59715"/>
    <x v="1"/>
    <s v="OFF-LA-10003077"/>
    <x v="1"/>
    <x v="2"/>
    <s v="Avery 500"/>
    <n v="14.62"/>
    <n v="2"/>
    <n v="0"/>
    <n v="6.8713999999999995"/>
  </r>
  <r>
    <n v="2039"/>
    <x v="994"/>
    <x v="1"/>
    <x v="652"/>
    <d v="2012-06-23T00:00:00"/>
    <s v="Standard Class"/>
    <s v="SN-20560"/>
    <s v="Skye Norling"/>
    <x v="2"/>
    <s v="United States"/>
    <x v="97"/>
    <x v="16"/>
    <n v="85345"/>
    <x v="1"/>
    <s v="OFF-PA-10001661"/>
    <x v="1"/>
    <x v="10"/>
    <s v="Xerox 1922"/>
    <n v="11.952000000000002"/>
    <n v="3"/>
    <n v="0.2"/>
    <n v="4.3326000000000002"/>
  </r>
  <r>
    <n v="2040"/>
    <x v="994"/>
    <x v="1"/>
    <x v="652"/>
    <d v="2012-06-23T00:00:00"/>
    <s v="Standard Class"/>
    <s v="SN-20560"/>
    <s v="Skye Norling"/>
    <x v="2"/>
    <s v="United States"/>
    <x v="97"/>
    <x v="16"/>
    <n v="85345"/>
    <x v="1"/>
    <s v="OFF-BI-10004656"/>
    <x v="1"/>
    <x v="8"/>
    <s v="Peel &amp; Stick Add-On Corner Pockets"/>
    <n v="4.5360000000000014"/>
    <n v="7"/>
    <n v="0.7"/>
    <n v="-3.3263999999999996"/>
  </r>
  <r>
    <n v="2041"/>
    <x v="994"/>
    <x v="1"/>
    <x v="652"/>
    <d v="2012-06-23T00:00:00"/>
    <s v="Standard Class"/>
    <s v="SN-20560"/>
    <s v="Skye Norling"/>
    <x v="2"/>
    <s v="United States"/>
    <x v="97"/>
    <x v="16"/>
    <n v="85345"/>
    <x v="1"/>
    <s v="OFF-BI-10003707"/>
    <x v="1"/>
    <x v="8"/>
    <s v="Aluminum Screw Posts"/>
    <n v="9.1560000000000006"/>
    <n v="2"/>
    <n v="0.7"/>
    <n v="-6.1039999999999974"/>
  </r>
  <r>
    <n v="2042"/>
    <x v="994"/>
    <x v="1"/>
    <x v="652"/>
    <d v="2012-06-23T00:00:00"/>
    <s v="Standard Class"/>
    <s v="SN-20560"/>
    <s v="Skye Norling"/>
    <x v="2"/>
    <s v="United States"/>
    <x v="97"/>
    <x v="16"/>
    <n v="85345"/>
    <x v="1"/>
    <s v="FUR-FU-10004973"/>
    <x v="0"/>
    <x v="5"/>
    <s v="Flat Face Poster Frame"/>
    <n v="75.36"/>
    <n v="5"/>
    <n v="0.2"/>
    <n v="20.724000000000007"/>
  </r>
  <r>
    <n v="2043"/>
    <x v="995"/>
    <x v="1"/>
    <x v="653"/>
    <d v="2012-10-08T00:00:00"/>
    <s v="Standard Class"/>
    <s v="EB-13705"/>
    <s v="Ed Braxton"/>
    <x v="1"/>
    <s v="United States"/>
    <x v="70"/>
    <x v="1"/>
    <n v="92105"/>
    <x v="1"/>
    <s v="OFF-BI-10004817"/>
    <x v="1"/>
    <x v="8"/>
    <s v="GBC Personal VeloBind Strips"/>
    <n v="57.504000000000005"/>
    <n v="6"/>
    <n v="0.2"/>
    <n v="20.1264"/>
  </r>
  <r>
    <n v="2044"/>
    <x v="996"/>
    <x v="3"/>
    <x v="551"/>
    <d v="2014-11-24T00:00:00"/>
    <s v="Standard Class"/>
    <s v="JW-15220"/>
    <s v="Jane Waco"/>
    <x v="1"/>
    <s v="United States"/>
    <x v="80"/>
    <x v="24"/>
    <n v="44107"/>
    <x v="3"/>
    <s v="OFF-AR-10001860"/>
    <x v="1"/>
    <x v="6"/>
    <s v="BIC Liqua Brite Liner"/>
    <n v="38.864000000000004"/>
    <n v="7"/>
    <n v="0.2"/>
    <n v="7.7728000000000002"/>
  </r>
  <r>
    <n v="2045"/>
    <x v="997"/>
    <x v="2"/>
    <x v="654"/>
    <d v="2011-08-23T00:00:00"/>
    <s v="Standard Class"/>
    <s v="KB-16585"/>
    <s v="Ken Black"/>
    <x v="1"/>
    <s v="United States"/>
    <x v="12"/>
    <x v="5"/>
    <n v="77095"/>
    <x v="2"/>
    <s v="OFF-PA-10001639"/>
    <x v="1"/>
    <x v="10"/>
    <s v="Xerox 203"/>
    <n v="15.552000000000003"/>
    <n v="3"/>
    <n v="0.2"/>
    <n v="5.4432"/>
  </r>
  <r>
    <n v="2046"/>
    <x v="998"/>
    <x v="0"/>
    <x v="19"/>
    <d v="2013-07-22T00:00:00"/>
    <s v="Standard Class"/>
    <s v="MC-17590"/>
    <s v="Matt Collister"/>
    <x v="1"/>
    <s v="United States"/>
    <x v="275"/>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x v="275"/>
    <x v="30"/>
    <n v="8861"/>
    <x v="3"/>
    <s v="TEC-PH-10001760"/>
    <x v="2"/>
    <x v="7"/>
    <s v="Bose SoundLink Bluetooth Speaker"/>
    <n v="597"/>
    <n v="3"/>
    <n v="0"/>
    <n v="280.59000000000003"/>
  </r>
  <r>
    <n v="2048"/>
    <x v="998"/>
    <x v="0"/>
    <x v="19"/>
    <d v="2013-07-22T00:00:00"/>
    <s v="Standard Class"/>
    <s v="MC-17590"/>
    <s v="Matt Collister"/>
    <x v="1"/>
    <s v="United States"/>
    <x v="275"/>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x v="10"/>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x v="10"/>
    <x v="9"/>
    <n v="19134"/>
    <x v="3"/>
    <s v="OFF-BI-10004022"/>
    <x v="1"/>
    <x v="8"/>
    <s v="Acco Suede Grain Vinyl Round Ring Binder"/>
    <n v="2.5020000000000002"/>
    <n v="3"/>
    <n v="0.7"/>
    <n v="-2.0015999999999998"/>
  </r>
  <r>
    <n v="2051"/>
    <x v="999"/>
    <x v="1"/>
    <x v="655"/>
    <d v="2012-07-13T00:00:00"/>
    <s v="First Class"/>
    <s v="CK-12595"/>
    <s v="Clytie Kelty"/>
    <x v="0"/>
    <s v="United States"/>
    <x v="10"/>
    <x v="9"/>
    <n v="19134"/>
    <x v="3"/>
    <s v="OFF-BI-10003669"/>
    <x v="1"/>
    <x v="8"/>
    <s v="3M Organizer Strips"/>
    <n v="6.4800000000000013"/>
    <n v="4"/>
    <n v="0.7"/>
    <n v="-4.7519999999999989"/>
  </r>
  <r>
    <n v="2052"/>
    <x v="999"/>
    <x v="1"/>
    <x v="655"/>
    <d v="2012-07-13T00:00:00"/>
    <s v="First Class"/>
    <s v="CK-12595"/>
    <s v="Clytie Kelty"/>
    <x v="0"/>
    <s v="United States"/>
    <x v="10"/>
    <x v="9"/>
    <n v="19134"/>
    <x v="3"/>
    <s v="FUR-CH-10003833"/>
    <x v="0"/>
    <x v="1"/>
    <s v="Novimex Fabric Task Chair"/>
    <n v="341.48799999999994"/>
    <n v="8"/>
    <n v="0.3"/>
    <n v="-73.175999999999988"/>
  </r>
  <r>
    <n v="2053"/>
    <x v="999"/>
    <x v="1"/>
    <x v="655"/>
    <d v="2012-07-13T00:00:00"/>
    <s v="First Class"/>
    <s v="CK-12595"/>
    <s v="Clytie Kelty"/>
    <x v="0"/>
    <s v="United States"/>
    <x v="10"/>
    <x v="9"/>
    <n v="19134"/>
    <x v="3"/>
    <s v="OFF-AR-10003732"/>
    <x v="1"/>
    <x v="6"/>
    <s v="Newell 333"/>
    <n v="11.12"/>
    <n v="5"/>
    <n v="0.2"/>
    <n v="0.83399999999999963"/>
  </r>
  <r>
    <n v="2054"/>
    <x v="999"/>
    <x v="1"/>
    <x v="655"/>
    <d v="2012-07-13T00:00:00"/>
    <s v="First Class"/>
    <s v="CK-12595"/>
    <s v="Clytie Kelty"/>
    <x v="0"/>
    <s v="United States"/>
    <x v="10"/>
    <x v="9"/>
    <n v="19134"/>
    <x v="3"/>
    <s v="FUR-FU-10003142"/>
    <x v="0"/>
    <x v="5"/>
    <s v="Master Big Foot Doorstop, Beige"/>
    <n v="25.344000000000001"/>
    <n v="6"/>
    <n v="0.2"/>
    <n v="3.4847999999999981"/>
  </r>
  <r>
    <n v="2055"/>
    <x v="1000"/>
    <x v="0"/>
    <x v="49"/>
    <d v="2013-12-08T00:00:00"/>
    <s v="Standard Class"/>
    <s v="RD-19480"/>
    <s v="Rick Duston"/>
    <x v="0"/>
    <s v="United States"/>
    <x v="102"/>
    <x v="14"/>
    <n v="47374"/>
    <x v="2"/>
    <s v="FUR-FU-10001196"/>
    <x v="0"/>
    <x v="5"/>
    <s v="DAX Cubicle Frames - 8x10"/>
    <n v="17.309999999999999"/>
    <n v="3"/>
    <n v="0"/>
    <n v="5.1929999999999996"/>
  </r>
  <r>
    <n v="2056"/>
    <x v="1001"/>
    <x v="3"/>
    <x v="66"/>
    <d v="2014-12-26T00:00:00"/>
    <s v="First Class"/>
    <s v="TP-21130"/>
    <s v="Theone Pippenger"/>
    <x v="0"/>
    <s v="United States"/>
    <x v="66"/>
    <x v="12"/>
    <n v="48227"/>
    <x v="2"/>
    <s v="TEC-AC-10001114"/>
    <x v="2"/>
    <x v="11"/>
    <s v="Microsoft Wireless Mobile Mouse 4000"/>
    <n v="199.95000000000002"/>
    <n v="5"/>
    <n v="0"/>
    <n v="63.983999999999988"/>
  </r>
  <r>
    <n v="2057"/>
    <x v="1001"/>
    <x v="3"/>
    <x v="66"/>
    <d v="2014-12-26T00:00:00"/>
    <s v="First Class"/>
    <s v="TP-21130"/>
    <s v="Theone Pippenger"/>
    <x v="0"/>
    <s v="United States"/>
    <x v="66"/>
    <x v="12"/>
    <n v="48227"/>
    <x v="2"/>
    <s v="FUR-CH-10002335"/>
    <x v="0"/>
    <x v="1"/>
    <s v="Hon GuestStacker Chair"/>
    <n v="1586.6899999999998"/>
    <n v="7"/>
    <n v="0"/>
    <n v="412.5394"/>
  </r>
  <r>
    <n v="2058"/>
    <x v="1001"/>
    <x v="3"/>
    <x v="66"/>
    <d v="2014-12-26T00:00:00"/>
    <s v="First Class"/>
    <s v="TP-21130"/>
    <s v="Theone Pippenger"/>
    <x v="0"/>
    <s v="United States"/>
    <x v="66"/>
    <x v="12"/>
    <n v="48227"/>
    <x v="2"/>
    <s v="TEC-AC-10000844"/>
    <x v="2"/>
    <x v="11"/>
    <s v="Logitech Gaming G510s - Keyboard"/>
    <n v="84.99"/>
    <n v="1"/>
    <n v="0"/>
    <n v="30.596399999999996"/>
  </r>
  <r>
    <n v="2059"/>
    <x v="1001"/>
    <x v="3"/>
    <x v="66"/>
    <d v="2014-12-26T00:00:00"/>
    <s v="First Class"/>
    <s v="TP-21130"/>
    <s v="Theone Pippenger"/>
    <x v="0"/>
    <s v="United States"/>
    <x v="66"/>
    <x v="12"/>
    <n v="48227"/>
    <x v="2"/>
    <s v="FUR-TA-10004534"/>
    <x v="0"/>
    <x v="3"/>
    <s v="Bevis 44 x 96 Conference Tables"/>
    <n v="411.8"/>
    <n v="2"/>
    <n v="0"/>
    <n v="70.005999999999972"/>
  </r>
  <r>
    <n v="2060"/>
    <x v="1002"/>
    <x v="2"/>
    <x v="656"/>
    <d v="2011-11-04T00:00:00"/>
    <s v="Standard Class"/>
    <s v="GG-14650"/>
    <s v="Greg Guthrie"/>
    <x v="1"/>
    <s v="United States"/>
    <x v="1"/>
    <x v="1"/>
    <n v="90049"/>
    <x v="1"/>
    <s v="OFF-FA-10002975"/>
    <x v="1"/>
    <x v="13"/>
    <s v="Staples"/>
    <n v="11.34"/>
    <n v="3"/>
    <n v="0"/>
    <n v="5.2164000000000001"/>
  </r>
  <r>
    <n v="2061"/>
    <x v="1002"/>
    <x v="2"/>
    <x v="656"/>
    <d v="2011-11-04T00:00:00"/>
    <s v="Standard Class"/>
    <s v="GG-14650"/>
    <s v="Greg Guthrie"/>
    <x v="1"/>
    <s v="United States"/>
    <x v="1"/>
    <x v="1"/>
    <n v="90049"/>
    <x v="1"/>
    <s v="OFF-ST-10003996"/>
    <x v="1"/>
    <x v="4"/>
    <s v="Letter/Legal File Tote with Clear Snap-On Lid, Black Granite"/>
    <n v="80.3"/>
    <n v="5"/>
    <n v="0"/>
    <n v="20.877999999999997"/>
  </r>
  <r>
    <n v="2062"/>
    <x v="1002"/>
    <x v="2"/>
    <x v="656"/>
    <d v="2011-11-04T00:00:00"/>
    <s v="Standard Class"/>
    <s v="GG-14650"/>
    <s v="Greg Guthrie"/>
    <x v="1"/>
    <s v="United States"/>
    <x v="1"/>
    <x v="1"/>
    <n v="90049"/>
    <x v="1"/>
    <s v="OFF-BI-10002571"/>
    <x v="1"/>
    <x v="8"/>
    <s v="Avery Framed View Binder, EZD Ring (Locking), Navy, 1 1/2&quot;"/>
    <n v="15.968000000000002"/>
    <n v="2"/>
    <n v="0.2"/>
    <n v="5.3891999999999989"/>
  </r>
  <r>
    <n v="2063"/>
    <x v="1002"/>
    <x v="2"/>
    <x v="656"/>
    <d v="2011-11-04T00:00:00"/>
    <s v="Standard Class"/>
    <s v="GG-14650"/>
    <s v="Greg Guthrie"/>
    <x v="1"/>
    <s v="United States"/>
    <x v="1"/>
    <x v="1"/>
    <n v="90049"/>
    <x v="1"/>
    <s v="OFF-PA-10000477"/>
    <x v="1"/>
    <x v="10"/>
    <s v="Xerox 1952"/>
    <n v="64.740000000000009"/>
    <n v="13"/>
    <n v="0"/>
    <n v="30.427800000000005"/>
  </r>
  <r>
    <n v="2064"/>
    <x v="1002"/>
    <x v="2"/>
    <x v="656"/>
    <d v="2011-11-04T00:00:00"/>
    <s v="Standard Class"/>
    <s v="GG-14650"/>
    <s v="Greg Guthrie"/>
    <x v="1"/>
    <s v="United States"/>
    <x v="1"/>
    <x v="1"/>
    <n v="90049"/>
    <x v="1"/>
    <s v="OFF-BI-10004209"/>
    <x v="1"/>
    <x v="8"/>
    <s v="Fellowes Twister Kit, Gray/Clear, 3/pkg"/>
    <n v="19.295999999999999"/>
    <n v="3"/>
    <n v="0.2"/>
    <n v="6.0299999999999994"/>
  </r>
  <r>
    <n v="2065"/>
    <x v="1002"/>
    <x v="2"/>
    <x v="656"/>
    <d v="2011-11-04T00:00:00"/>
    <s v="Standard Class"/>
    <s v="GG-14650"/>
    <s v="Greg Guthrie"/>
    <x v="1"/>
    <s v="United States"/>
    <x v="1"/>
    <x v="1"/>
    <n v="90049"/>
    <x v="1"/>
    <s v="OFF-ST-10001963"/>
    <x v="1"/>
    <x v="4"/>
    <s v="Tennsco Regal Shelving Units"/>
    <n v="405.64"/>
    <n v="4"/>
    <n v="0"/>
    <n v="12.169199999999989"/>
  </r>
  <r>
    <n v="2066"/>
    <x v="1002"/>
    <x v="2"/>
    <x v="656"/>
    <d v="2011-11-04T00:00:00"/>
    <s v="Standard Class"/>
    <s v="GG-14650"/>
    <s v="Greg Guthrie"/>
    <x v="1"/>
    <s v="United States"/>
    <x v="1"/>
    <x v="1"/>
    <n v="90049"/>
    <x v="1"/>
    <s v="FUR-CH-10003833"/>
    <x v="0"/>
    <x v="1"/>
    <s v="Novimex Fabric Task Chair"/>
    <n v="146.352"/>
    <n v="3"/>
    <n v="0.2"/>
    <n v="-9.1470000000000056"/>
  </r>
  <r>
    <n v="2067"/>
    <x v="1002"/>
    <x v="2"/>
    <x v="656"/>
    <d v="2011-11-04T00:00:00"/>
    <s v="Standard Class"/>
    <s v="GG-14650"/>
    <s v="Greg Guthrie"/>
    <x v="1"/>
    <s v="United States"/>
    <x v="1"/>
    <x v="1"/>
    <n v="90049"/>
    <x v="1"/>
    <s v="TEC-AC-10004568"/>
    <x v="2"/>
    <x v="11"/>
    <s v="Maxell LTO Ultrium - 800 GB"/>
    <n v="251.91"/>
    <n v="9"/>
    <n v="0"/>
    <n v="47.862899999999982"/>
  </r>
  <r>
    <n v="2068"/>
    <x v="1002"/>
    <x v="2"/>
    <x v="656"/>
    <d v="2011-11-04T00:00:00"/>
    <s v="Standard Class"/>
    <s v="GG-14650"/>
    <s v="Greg Guthrie"/>
    <x v="1"/>
    <s v="United States"/>
    <x v="1"/>
    <x v="1"/>
    <n v="90049"/>
    <x v="1"/>
    <s v="OFF-AR-10001419"/>
    <x v="1"/>
    <x v="6"/>
    <s v="Newell 325"/>
    <n v="12.39"/>
    <n v="3"/>
    <n v="0"/>
    <n v="3.7169999999999996"/>
  </r>
  <r>
    <n v="2069"/>
    <x v="1003"/>
    <x v="1"/>
    <x v="657"/>
    <d v="2012-04-19T00:00:00"/>
    <s v="Standard Class"/>
    <s v="ZC-21910"/>
    <s v="Zuschuss Carroll"/>
    <x v="0"/>
    <s v="United States"/>
    <x v="225"/>
    <x v="1"/>
    <n v="91767"/>
    <x v="1"/>
    <s v="TEC-AC-10002800"/>
    <x v="2"/>
    <x v="11"/>
    <s v="Plantronics Audio 478 Stereo USB Headset"/>
    <n v="199.96"/>
    <n v="4"/>
    <n v="0"/>
    <n v="69.98599999999999"/>
  </r>
  <r>
    <n v="2070"/>
    <x v="1003"/>
    <x v="1"/>
    <x v="657"/>
    <d v="2012-04-19T00:00:00"/>
    <s v="Standard Class"/>
    <s v="ZC-21910"/>
    <s v="Zuschuss Carroll"/>
    <x v="0"/>
    <s v="United States"/>
    <x v="225"/>
    <x v="1"/>
    <n v="91767"/>
    <x v="1"/>
    <s v="FUR-TA-10003954"/>
    <x v="0"/>
    <x v="3"/>
    <s v="Hon 94000 Series Round Tables"/>
    <n v="710.83200000000011"/>
    <n v="3"/>
    <n v="0.2"/>
    <n v="-97.739399999999989"/>
  </r>
  <r>
    <n v="2071"/>
    <x v="1004"/>
    <x v="0"/>
    <x v="658"/>
    <d v="2013-07-24T00:00:00"/>
    <s v="Second Class"/>
    <s v="CC-12610"/>
    <s v="Corey Catlett"/>
    <x v="1"/>
    <s v="United States"/>
    <x v="10"/>
    <x v="9"/>
    <n v="19134"/>
    <x v="3"/>
    <s v="OFF-BI-10000301"/>
    <x v="1"/>
    <x v="8"/>
    <s v="GBC Instant Report Kit"/>
    <n v="1.9410000000000003"/>
    <n v="1"/>
    <n v="0.7"/>
    <n v="-1.294"/>
  </r>
  <r>
    <n v="2072"/>
    <x v="1005"/>
    <x v="3"/>
    <x v="225"/>
    <d v="2014-11-26T00:00:00"/>
    <s v="Standard Class"/>
    <s v="KA-16525"/>
    <s v="Kelly Andreada"/>
    <x v="0"/>
    <s v="United States"/>
    <x v="276"/>
    <x v="1"/>
    <n v="91761"/>
    <x v="1"/>
    <s v="FUR-CH-10003956"/>
    <x v="0"/>
    <x v="1"/>
    <s v="Novimex High-Tech Fabric Mesh Task Chair"/>
    <n v="283.92"/>
    <n v="5"/>
    <n v="0.2"/>
    <n v="-46.137000000000029"/>
  </r>
  <r>
    <n v="2073"/>
    <x v="1006"/>
    <x v="0"/>
    <x v="491"/>
    <d v="2013-12-03T00:00:00"/>
    <s v="Standard Class"/>
    <s v="TC-20980"/>
    <s v="Tamara Chand"/>
    <x v="1"/>
    <s v="United States"/>
    <x v="4"/>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x v="71"/>
    <x v="1"/>
    <n v="94513"/>
    <x v="1"/>
    <s v="TEC-AC-10003289"/>
    <x v="2"/>
    <x v="11"/>
    <s v="Anker Ultra-Slim Mini Bluetooth 3.0 Wireless Keyboard"/>
    <n v="59.97"/>
    <n v="3"/>
    <n v="0"/>
    <n v="13.793099999999999"/>
  </r>
  <r>
    <n v="2075"/>
    <x v="1007"/>
    <x v="3"/>
    <x v="659"/>
    <d v="2014-11-13T00:00:00"/>
    <s v="Second Class"/>
    <s v="DB-13270"/>
    <s v="Deborah Brumfield"/>
    <x v="2"/>
    <s v="United States"/>
    <x v="71"/>
    <x v="1"/>
    <n v="94513"/>
    <x v="1"/>
    <s v="TEC-PH-10002468"/>
    <x v="2"/>
    <x v="7"/>
    <s v="Plantronics CS 50-USB - headset - Convertible, Monaural"/>
    <n v="761.5440000000001"/>
    <n v="7"/>
    <n v="0.2"/>
    <n v="66.635100000000023"/>
  </r>
  <r>
    <n v="2076"/>
    <x v="1008"/>
    <x v="2"/>
    <x v="588"/>
    <d v="2011-12-05T00:00:00"/>
    <s v="Standard Class"/>
    <s v="TR-21325"/>
    <s v="Toby Ritter"/>
    <x v="0"/>
    <s v="United States"/>
    <x v="8"/>
    <x v="1"/>
    <n v="94122"/>
    <x v="1"/>
    <s v="FUR-FU-10001861"/>
    <x v="0"/>
    <x v="5"/>
    <s v="Floodlight Indoor Halogen Bulbs, 1 Bulb per Pack, 60 Watts"/>
    <n v="58.199999999999996"/>
    <n v="3"/>
    <n v="0"/>
    <n v="28.517999999999994"/>
  </r>
  <r>
    <n v="2077"/>
    <x v="1009"/>
    <x v="3"/>
    <x v="510"/>
    <d v="2014-09-16T00:00:00"/>
    <s v="First Class"/>
    <s v="BF-11080"/>
    <s v="Bart Folk"/>
    <x v="0"/>
    <s v="United States"/>
    <x v="248"/>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x v="248"/>
    <x v="39"/>
    <n v="21215"/>
    <x v="3"/>
    <s v="OFF-AP-10000358"/>
    <x v="1"/>
    <x v="9"/>
    <s v="Fellowes Basic Home/Office Series Surge Protectors"/>
    <n v="90.86"/>
    <n v="7"/>
    <n v="0"/>
    <n v="26.349399999999992"/>
  </r>
  <r>
    <n v="2079"/>
    <x v="1009"/>
    <x v="3"/>
    <x v="510"/>
    <d v="2014-09-16T00:00:00"/>
    <s v="First Class"/>
    <s v="BF-11080"/>
    <s v="Bart Folk"/>
    <x v="0"/>
    <s v="United States"/>
    <x v="248"/>
    <x v="39"/>
    <n v="21215"/>
    <x v="3"/>
    <s v="OFF-PA-10004243"/>
    <x v="1"/>
    <x v="10"/>
    <s v="Xerox 1939"/>
    <n v="94.85"/>
    <n v="5"/>
    <n v="0"/>
    <n v="45.527999999999992"/>
  </r>
  <r>
    <n v="2080"/>
    <x v="1010"/>
    <x v="1"/>
    <x v="100"/>
    <d v="2012-12-29T00:00:00"/>
    <s v="Standard Class"/>
    <s v="MS-17365"/>
    <s v="Maribeth Schnelling"/>
    <x v="0"/>
    <s v="United States"/>
    <x v="42"/>
    <x v="16"/>
    <n v="85023"/>
    <x v="1"/>
    <s v="OFF-PA-10001295"/>
    <x v="1"/>
    <x v="10"/>
    <s v="Computer Printout Paper with Letter-Trim Perforations"/>
    <n v="106.232"/>
    <n v="7"/>
    <n v="0.2"/>
    <n v="37.181199999999997"/>
  </r>
  <r>
    <n v="2081"/>
    <x v="1010"/>
    <x v="1"/>
    <x v="100"/>
    <d v="2012-12-29T00:00:00"/>
    <s v="Standard Class"/>
    <s v="MS-17365"/>
    <s v="Maribeth Schnelling"/>
    <x v="0"/>
    <s v="United States"/>
    <x v="42"/>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x v="42"/>
    <x v="16"/>
    <n v="85023"/>
    <x v="1"/>
    <s v="FUR-FU-10002885"/>
    <x v="0"/>
    <x v="5"/>
    <s v="Magna Visual Magnetic Picture Hangers"/>
    <n v="7.7120000000000006"/>
    <n v="2"/>
    <n v="0.2"/>
    <n v="1.7352000000000005"/>
  </r>
  <r>
    <n v="2083"/>
    <x v="1011"/>
    <x v="3"/>
    <x v="660"/>
    <d v="2014-03-02T00:00:00"/>
    <s v="Standard Class"/>
    <s v="CK-12595"/>
    <s v="Clytie Kelty"/>
    <x v="0"/>
    <s v="United States"/>
    <x v="1"/>
    <x v="1"/>
    <n v="90008"/>
    <x v="1"/>
    <s v="OFF-PA-10002870"/>
    <x v="1"/>
    <x v="10"/>
    <s v="Ampad Phone Message Book, Recycled, 400 Message Capacity, 5 ¾” x 11”"/>
    <n v="37.44"/>
    <n v="6"/>
    <n v="0"/>
    <n v="16.847999999999999"/>
  </r>
  <r>
    <n v="2084"/>
    <x v="1012"/>
    <x v="2"/>
    <x v="533"/>
    <d v="2011-11-29T00:00:00"/>
    <s v="Standard Class"/>
    <s v="ED-13885"/>
    <s v="Emily Ducich"/>
    <x v="2"/>
    <s v="United States"/>
    <x v="12"/>
    <x v="5"/>
    <n v="77036"/>
    <x v="2"/>
    <s v="OFF-LA-10003923"/>
    <x v="1"/>
    <x v="2"/>
    <s v="Alphabetical Labels for Top Tab Filing"/>
    <n v="23.680000000000003"/>
    <n v="2"/>
    <n v="0.2"/>
    <n v="8.879999999999999"/>
  </r>
  <r>
    <n v="2085"/>
    <x v="1013"/>
    <x v="0"/>
    <x v="661"/>
    <d v="2013-06-29T00:00:00"/>
    <s v="Standard Class"/>
    <s v="IM-15070"/>
    <s v="Irene Maddox"/>
    <x v="0"/>
    <s v="United States"/>
    <x v="20"/>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x v="20"/>
    <x v="15"/>
    <n v="10009"/>
    <x v="3"/>
    <s v="OFF-LA-10000248"/>
    <x v="1"/>
    <x v="2"/>
    <s v="Avery 52"/>
    <n v="18.45"/>
    <n v="5"/>
    <n v="0"/>
    <n v="8.6715"/>
  </r>
  <r>
    <n v="2087"/>
    <x v="1013"/>
    <x v="0"/>
    <x v="661"/>
    <d v="2013-06-29T00:00:00"/>
    <s v="Standard Class"/>
    <s v="IM-15070"/>
    <s v="Irene Maddox"/>
    <x v="0"/>
    <s v="United States"/>
    <x v="20"/>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x v="20"/>
    <x v="15"/>
    <n v="10009"/>
    <x v="3"/>
    <s v="OFF-PA-10003129"/>
    <x v="1"/>
    <x v="10"/>
    <s v="Tops White Computer Printout Paper"/>
    <n v="146.72999999999999"/>
    <n v="3"/>
    <n v="0"/>
    <n v="68.963099999999997"/>
  </r>
  <r>
    <n v="2089"/>
    <x v="1013"/>
    <x v="0"/>
    <x v="661"/>
    <d v="2013-06-29T00:00:00"/>
    <s v="Standard Class"/>
    <s v="IM-15070"/>
    <s v="Irene Maddox"/>
    <x v="0"/>
    <s v="United States"/>
    <x v="20"/>
    <x v="15"/>
    <n v="10009"/>
    <x v="3"/>
    <s v="OFF-FA-10004076"/>
    <x v="1"/>
    <x v="13"/>
    <s v="Translucent Push Pins by OIC"/>
    <n v="3.96"/>
    <n v="2"/>
    <n v="0"/>
    <n v="1.4651999999999998"/>
  </r>
  <r>
    <n v="2090"/>
    <x v="1014"/>
    <x v="1"/>
    <x v="662"/>
    <d v="2012-10-30T00:00:00"/>
    <s v="Standard Class"/>
    <s v="MY-17380"/>
    <s v="Maribeth Yedwab"/>
    <x v="1"/>
    <s v="United States"/>
    <x v="277"/>
    <x v="1"/>
    <n v="91730"/>
    <x v="1"/>
    <s v="OFF-LA-10004008"/>
    <x v="1"/>
    <x v="2"/>
    <s v="Avery 507"/>
    <n v="5.76"/>
    <n v="2"/>
    <n v="0"/>
    <n v="2.6495999999999995"/>
  </r>
  <r>
    <n v="2091"/>
    <x v="1015"/>
    <x v="3"/>
    <x v="663"/>
    <d v="2014-07-20T00:00:00"/>
    <s v="Standard Class"/>
    <s v="MM-17260"/>
    <s v="Magdelene Morse"/>
    <x v="0"/>
    <s v="United States"/>
    <x v="40"/>
    <x v="13"/>
    <n v="19805"/>
    <x v="3"/>
    <s v="OFF-BI-10004094"/>
    <x v="1"/>
    <x v="8"/>
    <s v="GBC Standard Plastic Binding Systems Combs"/>
    <n v="26.549999999999997"/>
    <n v="3"/>
    <n v="0"/>
    <n v="13.009499999999999"/>
  </r>
  <r>
    <n v="2092"/>
    <x v="1015"/>
    <x v="3"/>
    <x v="663"/>
    <d v="2014-07-20T00:00:00"/>
    <s v="Standard Class"/>
    <s v="MM-17260"/>
    <s v="Magdelene Morse"/>
    <x v="0"/>
    <s v="United States"/>
    <x v="40"/>
    <x v="13"/>
    <n v="19805"/>
    <x v="3"/>
    <s v="FUR-TA-10004607"/>
    <x v="0"/>
    <x v="3"/>
    <s v="Hon 2111 Invitation Series Straight Table"/>
    <n v="310.44300000000004"/>
    <n v="3"/>
    <n v="0.3"/>
    <n v="-48.783900000000031"/>
  </r>
  <r>
    <n v="2093"/>
    <x v="1016"/>
    <x v="2"/>
    <x v="664"/>
    <d v="2011-11-21T00:00:00"/>
    <s v="Standard Class"/>
    <s v="MP-17470"/>
    <s v="Mark Packer"/>
    <x v="2"/>
    <s v="United States"/>
    <x v="278"/>
    <x v="11"/>
    <n v="56560"/>
    <x v="2"/>
    <s v="FUR-CH-10004289"/>
    <x v="0"/>
    <x v="1"/>
    <s v="Global Super Steno Chair"/>
    <n v="479.90000000000003"/>
    <n v="5"/>
    <n v="0"/>
    <n v="81.58299999999997"/>
  </r>
  <r>
    <n v="2094"/>
    <x v="1017"/>
    <x v="1"/>
    <x v="657"/>
    <d v="2012-04-15T00:00:00"/>
    <s v="Second Class"/>
    <s v="AW-10840"/>
    <s v="Anthony Witt"/>
    <x v="0"/>
    <s v="United States"/>
    <x v="168"/>
    <x v="27"/>
    <n v="87401"/>
    <x v="1"/>
    <s v="OFF-SU-10004498"/>
    <x v="1"/>
    <x v="14"/>
    <s v="Martin-Yale Premier Letter Opener"/>
    <n v="12.88"/>
    <n v="1"/>
    <n v="0"/>
    <n v="0.38640000000000008"/>
  </r>
  <r>
    <n v="2095"/>
    <x v="1018"/>
    <x v="1"/>
    <x v="665"/>
    <d v="2012-11-29T00:00:00"/>
    <s v="Standard Class"/>
    <s v="SF-20065"/>
    <s v="Sandra Flanagan"/>
    <x v="0"/>
    <s v="United States"/>
    <x v="40"/>
    <x v="3"/>
    <n v="28403"/>
    <x v="0"/>
    <s v="OFF-AR-10001177"/>
    <x v="1"/>
    <x v="6"/>
    <s v="Newell 349"/>
    <n v="13.120000000000001"/>
    <n v="5"/>
    <n v="0.2"/>
    <n v="1.4759999999999982"/>
  </r>
  <r>
    <n v="2096"/>
    <x v="1019"/>
    <x v="0"/>
    <x v="666"/>
    <d v="2013-05-21T00:00:00"/>
    <s v="Standard Class"/>
    <s v="SN-20710"/>
    <s v="Steve Nguyen"/>
    <x v="2"/>
    <s v="United States"/>
    <x v="25"/>
    <x v="35"/>
    <n v="39212"/>
    <x v="0"/>
    <s v="OFF-BI-10001718"/>
    <x v="1"/>
    <x v="8"/>
    <s v="GBC DocuBind P50 Personal Binding Machine"/>
    <n v="511.84"/>
    <n v="8"/>
    <n v="0"/>
    <n v="240.56479999999999"/>
  </r>
  <r>
    <n v="2097"/>
    <x v="1019"/>
    <x v="0"/>
    <x v="666"/>
    <d v="2013-05-21T00:00:00"/>
    <s v="Standard Class"/>
    <s v="SN-20710"/>
    <s v="Steve Nguyen"/>
    <x v="2"/>
    <s v="United States"/>
    <x v="25"/>
    <x v="35"/>
    <n v="39212"/>
    <x v="0"/>
    <s v="OFF-AR-10004602"/>
    <x v="1"/>
    <x v="6"/>
    <s v="Boston KS Multi-Size Manual Pencil Sharpener"/>
    <n v="91.96"/>
    <n v="4"/>
    <n v="0"/>
    <n v="25.748800000000003"/>
  </r>
  <r>
    <n v="2098"/>
    <x v="1019"/>
    <x v="0"/>
    <x v="666"/>
    <d v="2013-05-21T00:00:00"/>
    <s v="Standard Class"/>
    <s v="SN-20710"/>
    <s v="Steve Nguyen"/>
    <x v="2"/>
    <s v="United States"/>
    <x v="25"/>
    <x v="35"/>
    <n v="39212"/>
    <x v="0"/>
    <s v="OFF-AR-10003856"/>
    <x v="1"/>
    <x v="6"/>
    <s v="Newell 344"/>
    <n v="8.34"/>
    <n v="3"/>
    <n v="0"/>
    <n v="2.1683999999999997"/>
  </r>
  <r>
    <n v="2099"/>
    <x v="1020"/>
    <x v="3"/>
    <x v="210"/>
    <d v="2014-09-13T00:00:00"/>
    <s v="Standard Class"/>
    <s v="RD-19900"/>
    <s v="Ruben Dartt"/>
    <x v="0"/>
    <s v="United States"/>
    <x v="32"/>
    <x v="21"/>
    <n v="97206"/>
    <x v="1"/>
    <s v="OFF-ST-10000649"/>
    <x v="1"/>
    <x v="4"/>
    <s v="Hanging Personal Folder File"/>
    <n v="37.68"/>
    <n v="3"/>
    <n v="0.2"/>
    <n v="2.3550000000000022"/>
  </r>
  <r>
    <n v="2100"/>
    <x v="1020"/>
    <x v="3"/>
    <x v="210"/>
    <d v="2014-09-13T00:00:00"/>
    <s v="Standard Class"/>
    <s v="RD-19900"/>
    <s v="Ruben Dartt"/>
    <x v="0"/>
    <s v="United States"/>
    <x v="32"/>
    <x v="21"/>
    <n v="97206"/>
    <x v="1"/>
    <s v="TEC-AC-10002926"/>
    <x v="2"/>
    <x v="11"/>
    <s v="Logitech Wireless Marathon Mouse M705"/>
    <n v="279.94400000000002"/>
    <n v="7"/>
    <n v="0.2"/>
    <n v="80.48390000000002"/>
  </r>
  <r>
    <n v="2101"/>
    <x v="1021"/>
    <x v="2"/>
    <x v="418"/>
    <d v="2011-03-17T00:00:00"/>
    <s v="Standard Class"/>
    <s v="KT-16480"/>
    <s v="Kean Thornton"/>
    <x v="0"/>
    <s v="United States"/>
    <x v="60"/>
    <x v="22"/>
    <n v="80219"/>
    <x v="1"/>
    <s v="OFF-ST-10000078"/>
    <x v="1"/>
    <x v="4"/>
    <s v="Tennsco 6- and 18-Compartment Lockers"/>
    <n v="636.40800000000013"/>
    <n v="3"/>
    <n v="0.2"/>
    <n v="-15.910200000000088"/>
  </r>
  <r>
    <n v="2102"/>
    <x v="1021"/>
    <x v="2"/>
    <x v="418"/>
    <d v="2011-03-17T00:00:00"/>
    <s v="Standard Class"/>
    <s v="KT-16480"/>
    <s v="Kean Thornton"/>
    <x v="0"/>
    <s v="United States"/>
    <x v="60"/>
    <x v="22"/>
    <n v="80219"/>
    <x v="1"/>
    <s v="OFF-AR-10001044"/>
    <x v="1"/>
    <x v="6"/>
    <s v="BOSTON Ranger #55 Pencil Sharpener, Black"/>
    <n v="83.168000000000006"/>
    <n v="4"/>
    <n v="0.2"/>
    <n v="9.3563999999999936"/>
  </r>
  <r>
    <n v="2103"/>
    <x v="1022"/>
    <x v="2"/>
    <x v="667"/>
    <d v="2011-07-18T00:00:00"/>
    <s v="Same Day"/>
    <s v="AH-10120"/>
    <s v="Adrian Hane"/>
    <x v="2"/>
    <s v="United States"/>
    <x v="93"/>
    <x v="16"/>
    <n v="85705"/>
    <x v="1"/>
    <s v="FUR-CH-10002372"/>
    <x v="0"/>
    <x v="1"/>
    <s v="Office Star - Ergonomically Designed Knee Chair"/>
    <n v="259.13600000000002"/>
    <n v="4"/>
    <n v="0.2"/>
    <n v="-25.913599999999988"/>
  </r>
  <r>
    <n v="2104"/>
    <x v="1023"/>
    <x v="3"/>
    <x v="668"/>
    <d v="2014-03-29T00:00:00"/>
    <s v="Second Class"/>
    <s v="BM-11650"/>
    <s v="Brian Moss"/>
    <x v="1"/>
    <s v="United States"/>
    <x v="20"/>
    <x v="15"/>
    <n v="10009"/>
    <x v="3"/>
    <s v="OFF-PA-10000357"/>
    <x v="1"/>
    <x v="10"/>
    <s v="Xerox 1888"/>
    <n v="221.92"/>
    <n v="4"/>
    <n v="0"/>
    <n v="106.52159999999999"/>
  </r>
  <r>
    <n v="2105"/>
    <x v="1023"/>
    <x v="3"/>
    <x v="668"/>
    <d v="2014-03-29T00:00:00"/>
    <s v="Second Class"/>
    <s v="BM-11650"/>
    <s v="Brian Moss"/>
    <x v="1"/>
    <s v="United States"/>
    <x v="20"/>
    <x v="15"/>
    <n v="10009"/>
    <x v="3"/>
    <s v="TEC-AC-10001266"/>
    <x v="2"/>
    <x v="11"/>
    <s v="Memorex Micro Travel Drive 8 GB"/>
    <n v="26"/>
    <n v="2"/>
    <n v="0"/>
    <n v="11.7"/>
  </r>
  <r>
    <n v="2106"/>
    <x v="1024"/>
    <x v="2"/>
    <x v="587"/>
    <d v="2011-10-05T00:00:00"/>
    <s v="Standard Class"/>
    <s v="BW-11200"/>
    <s v="Ben Wallace"/>
    <x v="0"/>
    <s v="United States"/>
    <x v="199"/>
    <x v="2"/>
    <n v="33437"/>
    <x v="0"/>
    <s v="OFF-PA-10004888"/>
    <x v="1"/>
    <x v="10"/>
    <s v="Xerox 217"/>
    <n v="15.552000000000003"/>
    <n v="3"/>
    <n v="0.2"/>
    <n v="5.4432"/>
  </r>
  <r>
    <n v="2107"/>
    <x v="1025"/>
    <x v="2"/>
    <x v="467"/>
    <d v="2011-09-26T00:00:00"/>
    <s v="Same Day"/>
    <s v="HG-14965"/>
    <s v="Henry Goldwyn"/>
    <x v="1"/>
    <s v="United States"/>
    <x v="279"/>
    <x v="5"/>
    <n v="75150"/>
    <x v="2"/>
    <s v="OFF-BI-10003460"/>
    <x v="1"/>
    <x v="8"/>
    <s v="Acco 3-Hole Punch"/>
    <n v="0.87599999999999978"/>
    <n v="1"/>
    <n v="0.8"/>
    <n v="-1.4016000000000002"/>
  </r>
  <r>
    <n v="2108"/>
    <x v="1026"/>
    <x v="1"/>
    <x v="89"/>
    <d v="2012-10-31T00:00:00"/>
    <s v="Same Day"/>
    <s v="SG-20080"/>
    <s v="Sandra Glassco"/>
    <x v="0"/>
    <s v="United States"/>
    <x v="56"/>
    <x v="1"/>
    <n v="92374"/>
    <x v="1"/>
    <s v="OFF-PA-10000157"/>
    <x v="1"/>
    <x v="10"/>
    <s v="Xerox 191"/>
    <n v="19.98"/>
    <n v="1"/>
    <n v="0"/>
    <n v="9.3905999999999992"/>
  </r>
  <r>
    <n v="2109"/>
    <x v="1026"/>
    <x v="1"/>
    <x v="89"/>
    <d v="2012-10-31T00:00:00"/>
    <s v="Same Day"/>
    <s v="SG-20080"/>
    <s v="Sandra Glassco"/>
    <x v="0"/>
    <s v="United States"/>
    <x v="56"/>
    <x v="1"/>
    <n v="92374"/>
    <x v="1"/>
    <s v="OFF-BI-10004519"/>
    <x v="1"/>
    <x v="8"/>
    <s v="GBC DocuBind P100 Manual Binding Machine"/>
    <n v="398.35199999999998"/>
    <n v="3"/>
    <n v="0.2"/>
    <n v="124.48499999999999"/>
  </r>
  <r>
    <n v="2110"/>
    <x v="1026"/>
    <x v="1"/>
    <x v="89"/>
    <d v="2012-10-31T00:00:00"/>
    <s v="Same Day"/>
    <s v="SG-20080"/>
    <s v="Sandra Glassco"/>
    <x v="0"/>
    <s v="United States"/>
    <x v="56"/>
    <x v="1"/>
    <n v="92374"/>
    <x v="1"/>
    <s v="OFF-AR-10004272"/>
    <x v="1"/>
    <x v="6"/>
    <s v="Newell 308"/>
    <n v="5.04"/>
    <n v="3"/>
    <n v="0"/>
    <n v="1.2599999999999998"/>
  </r>
  <r>
    <n v="2111"/>
    <x v="1026"/>
    <x v="1"/>
    <x v="89"/>
    <d v="2012-10-31T00:00:00"/>
    <s v="Same Day"/>
    <s v="SG-20080"/>
    <s v="Sandra Glassco"/>
    <x v="0"/>
    <s v="United States"/>
    <x v="56"/>
    <x v="1"/>
    <n v="92374"/>
    <x v="1"/>
    <s v="OFF-FA-10000585"/>
    <x v="1"/>
    <x v="13"/>
    <s v="OIC Bulk Pack Metal Binder Clips"/>
    <n v="17.450000000000003"/>
    <n v="5"/>
    <n v="0"/>
    <n v="8.0269999999999992"/>
  </r>
  <r>
    <n v="2112"/>
    <x v="1026"/>
    <x v="1"/>
    <x v="89"/>
    <d v="2012-10-31T00:00:00"/>
    <s v="Same Day"/>
    <s v="SG-20080"/>
    <s v="Sandra Glassco"/>
    <x v="0"/>
    <s v="United States"/>
    <x v="56"/>
    <x v="1"/>
    <n v="92374"/>
    <x v="1"/>
    <s v="FUR-CH-10004218"/>
    <x v="0"/>
    <x v="1"/>
    <s v="Global Fabric Manager's Chair, Dark Gray"/>
    <n v="323.13600000000002"/>
    <n v="4"/>
    <n v="0.2"/>
    <n v="20.196000000000012"/>
  </r>
  <r>
    <n v="2113"/>
    <x v="1026"/>
    <x v="1"/>
    <x v="89"/>
    <d v="2012-10-31T00:00:00"/>
    <s v="Same Day"/>
    <s v="SG-20080"/>
    <s v="Sandra Glassco"/>
    <x v="0"/>
    <s v="United States"/>
    <x v="56"/>
    <x v="1"/>
    <n v="92374"/>
    <x v="1"/>
    <s v="OFF-SU-10004231"/>
    <x v="1"/>
    <x v="14"/>
    <s v="Acme Tagit Stainless Steel Antibacterial Scissors"/>
    <n v="29.700000000000003"/>
    <n v="3"/>
    <n v="0"/>
    <n v="8.0190000000000001"/>
  </r>
  <r>
    <n v="2114"/>
    <x v="1026"/>
    <x v="1"/>
    <x v="89"/>
    <d v="2012-10-31T00:00:00"/>
    <s v="Same Day"/>
    <s v="SG-20080"/>
    <s v="Sandra Glassco"/>
    <x v="0"/>
    <s v="United States"/>
    <x v="56"/>
    <x v="1"/>
    <n v="92374"/>
    <x v="1"/>
    <s v="TEC-PH-10001578"/>
    <x v="2"/>
    <x v="7"/>
    <s v="Polycom SoundStation2 EX Conference phone"/>
    <n v="1295.8400000000001"/>
    <n v="4"/>
    <n v="0.2"/>
    <n v="145.78199999999993"/>
  </r>
  <r>
    <n v="2115"/>
    <x v="1026"/>
    <x v="1"/>
    <x v="89"/>
    <d v="2012-10-31T00:00:00"/>
    <s v="Same Day"/>
    <s v="SG-20080"/>
    <s v="Sandra Glassco"/>
    <x v="0"/>
    <s v="United States"/>
    <x v="56"/>
    <x v="1"/>
    <n v="92374"/>
    <x v="1"/>
    <s v="OFF-ST-10003638"/>
    <x v="1"/>
    <x v="4"/>
    <s v="Mobile Personal File Cube"/>
    <n v="46.84"/>
    <n v="2"/>
    <n v="0"/>
    <n v="12.646799999999999"/>
  </r>
  <r>
    <n v="2116"/>
    <x v="1026"/>
    <x v="1"/>
    <x v="89"/>
    <d v="2012-10-31T00:00:00"/>
    <s v="Same Day"/>
    <s v="SG-20080"/>
    <s v="Sandra Glassco"/>
    <x v="0"/>
    <s v="United States"/>
    <x v="56"/>
    <x v="1"/>
    <n v="92374"/>
    <x v="1"/>
    <s v="FUR-BO-10002213"/>
    <x v="0"/>
    <x v="0"/>
    <s v="DMI Eclipse Executive Suite Bookcases"/>
    <n v="425.83300000000003"/>
    <n v="1"/>
    <n v="0.15"/>
    <n v="20.03919999999998"/>
  </r>
  <r>
    <n v="2117"/>
    <x v="1027"/>
    <x v="1"/>
    <x v="88"/>
    <d v="2012-10-17T00:00:00"/>
    <s v="Second Class"/>
    <s v="RK-19300"/>
    <s v="Ralph Kennedy"/>
    <x v="0"/>
    <s v="United States"/>
    <x v="30"/>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x v="280"/>
    <x v="1"/>
    <n v="95207"/>
    <x v="1"/>
    <s v="OFF-PA-10002222"/>
    <x v="1"/>
    <x v="10"/>
    <s v="Xerox Color Copier Paper, 11&quot; x 17&quot;, Ream"/>
    <n v="159.88"/>
    <n v="7"/>
    <n v="0"/>
    <n v="73.544799999999995"/>
  </r>
  <r>
    <n v="2119"/>
    <x v="1029"/>
    <x v="3"/>
    <x v="669"/>
    <d v="2014-04-16T00:00:00"/>
    <s v="First Class"/>
    <s v="RW-19630"/>
    <s v="Rob Williams"/>
    <x v="1"/>
    <s v="United States"/>
    <x v="4"/>
    <x v="4"/>
    <n v="98105"/>
    <x v="1"/>
    <s v="OFF-PA-10002479"/>
    <x v="1"/>
    <x v="10"/>
    <s v="Xerox 4200 Series MultiUse Premium Copy Paper (20Lb. and 84 Bright)"/>
    <n v="5.28"/>
    <n v="1"/>
    <n v="0"/>
    <n v="2.3759999999999999"/>
  </r>
  <r>
    <n v="2120"/>
    <x v="1029"/>
    <x v="3"/>
    <x v="669"/>
    <d v="2014-04-16T00:00:00"/>
    <s v="First Class"/>
    <s v="RW-19630"/>
    <s v="Rob Williams"/>
    <x v="1"/>
    <s v="United States"/>
    <x v="4"/>
    <x v="4"/>
    <n v="98105"/>
    <x v="1"/>
    <s v="OFF-BI-10003091"/>
    <x v="1"/>
    <x v="8"/>
    <s v="GBC DocuBind TL200 Manual Binding Machine"/>
    <n v="895.92"/>
    <n v="5"/>
    <n v="0.2"/>
    <n v="302.37299999999993"/>
  </r>
  <r>
    <n v="2121"/>
    <x v="1030"/>
    <x v="3"/>
    <x v="363"/>
    <d v="2014-01-14T00:00:00"/>
    <s v="Standard Class"/>
    <s v="TS-21085"/>
    <s v="Thais Sissman"/>
    <x v="0"/>
    <s v="United States"/>
    <x v="281"/>
    <x v="2"/>
    <n v="32174"/>
    <x v="0"/>
    <s v="OFF-BI-10000145"/>
    <x v="1"/>
    <x v="8"/>
    <s v="Zipper Ring Binder Pockets"/>
    <n v="2.8080000000000007"/>
    <n v="3"/>
    <n v="0.7"/>
    <n v="-1.9656000000000002"/>
  </r>
  <r>
    <n v="2122"/>
    <x v="1031"/>
    <x v="3"/>
    <x v="45"/>
    <d v="2014-11-12T00:00:00"/>
    <s v="First Class"/>
    <s v="JB-15400"/>
    <s v="Jennifer Braxton"/>
    <x v="1"/>
    <s v="United States"/>
    <x v="282"/>
    <x v="1"/>
    <n v="94086"/>
    <x v="1"/>
    <s v="FUR-CH-10003061"/>
    <x v="0"/>
    <x v="1"/>
    <s v="Global Leather Task Chair, Black"/>
    <n v="215.976"/>
    <n v="3"/>
    <n v="0.2"/>
    <n v="-2.6997000000000355"/>
  </r>
  <r>
    <n v="2123"/>
    <x v="1032"/>
    <x v="3"/>
    <x v="585"/>
    <d v="2014-09-25T00:00:00"/>
    <s v="Second Class"/>
    <s v="EH-14005"/>
    <s v="Erica Hernandez"/>
    <x v="2"/>
    <s v="United States"/>
    <x v="190"/>
    <x v="12"/>
    <n v="48911"/>
    <x v="2"/>
    <s v="FUR-BO-10001972"/>
    <x v="0"/>
    <x v="0"/>
    <s v="O'Sullivan 4-Shelf Bookcase in Odessa Pine"/>
    <n v="241.96"/>
    <n v="2"/>
    <n v="0"/>
    <n v="41.133199999999988"/>
  </r>
  <r>
    <n v="2124"/>
    <x v="1032"/>
    <x v="3"/>
    <x v="585"/>
    <d v="2014-09-25T00:00:00"/>
    <s v="Second Class"/>
    <s v="EH-14005"/>
    <s v="Erica Hernandez"/>
    <x v="2"/>
    <s v="United States"/>
    <x v="190"/>
    <x v="12"/>
    <n v="48911"/>
    <x v="2"/>
    <s v="OFF-LA-10000134"/>
    <x v="1"/>
    <x v="2"/>
    <s v="Avery 511"/>
    <n v="27.72"/>
    <n v="9"/>
    <n v="0"/>
    <n v="13.3056"/>
  </r>
  <r>
    <n v="2125"/>
    <x v="1033"/>
    <x v="3"/>
    <x v="96"/>
    <d v="2014-12-06T00:00:00"/>
    <s v="Standard Class"/>
    <s v="EH-14005"/>
    <s v="Erica Hernandez"/>
    <x v="2"/>
    <s v="United States"/>
    <x v="10"/>
    <x v="9"/>
    <n v="19143"/>
    <x v="3"/>
    <s v="OFF-EN-10003040"/>
    <x v="1"/>
    <x v="12"/>
    <s v="Quality Park Security Envelopes"/>
    <n v="104.68000000000002"/>
    <n v="5"/>
    <n v="0.2"/>
    <n v="35.329499999999996"/>
  </r>
  <r>
    <n v="2126"/>
    <x v="1033"/>
    <x v="3"/>
    <x v="96"/>
    <d v="2014-12-06T00:00:00"/>
    <s v="Standard Class"/>
    <s v="EH-14005"/>
    <s v="Erica Hernandez"/>
    <x v="2"/>
    <s v="United States"/>
    <x v="10"/>
    <x v="9"/>
    <n v="19143"/>
    <x v="3"/>
    <s v="TEC-PH-10000923"/>
    <x v="2"/>
    <x v="7"/>
    <s v="Belkin SportFit Armband For iPhone 5s/5c, Fuchsia"/>
    <n v="62.957999999999998"/>
    <n v="7"/>
    <n v="0.4"/>
    <n v="9.4436999999999998"/>
  </r>
  <r>
    <n v="2127"/>
    <x v="1034"/>
    <x v="2"/>
    <x v="670"/>
    <d v="2011-06-28T00:00:00"/>
    <s v="Standard Class"/>
    <s v="BS-11665"/>
    <s v="Brian Stugart"/>
    <x v="0"/>
    <s v="United States"/>
    <x v="10"/>
    <x v="9"/>
    <n v="19143"/>
    <x v="3"/>
    <s v="TEC-AC-10000158"/>
    <x v="2"/>
    <x v="11"/>
    <s v="Sony 64GB Class 10 Micro SDHC R40 Memory Card"/>
    <n v="86.376000000000005"/>
    <n v="3"/>
    <n v="0.2"/>
    <n v="1.079699999999999"/>
  </r>
  <r>
    <n v="2128"/>
    <x v="1035"/>
    <x v="1"/>
    <x v="242"/>
    <d v="2012-10-09T00:00:00"/>
    <s v="Standard Class"/>
    <s v="JK-16120"/>
    <s v="Julie Kriz"/>
    <x v="2"/>
    <s v="United States"/>
    <x v="10"/>
    <x v="9"/>
    <n v="19134"/>
    <x v="3"/>
    <s v="FUR-FU-10003623"/>
    <x v="0"/>
    <x v="5"/>
    <s v="DataProducts Ampli Magnifier Task Lamp, Black,"/>
    <n v="64.944000000000003"/>
    <n v="3"/>
    <n v="0.2"/>
    <n v="6.4943999999999953"/>
  </r>
  <r>
    <n v="2129"/>
    <x v="1035"/>
    <x v="1"/>
    <x v="242"/>
    <d v="2012-10-09T00:00:00"/>
    <s v="Standard Class"/>
    <s v="JK-16120"/>
    <s v="Julie Kriz"/>
    <x v="2"/>
    <s v="United States"/>
    <x v="10"/>
    <x v="9"/>
    <n v="19134"/>
    <x v="3"/>
    <s v="OFF-PA-10001293"/>
    <x v="1"/>
    <x v="10"/>
    <s v="Xerox 1946"/>
    <n v="20.736000000000004"/>
    <n v="4"/>
    <n v="0.2"/>
    <n v="7.2576000000000001"/>
  </r>
  <r>
    <n v="2130"/>
    <x v="1036"/>
    <x v="2"/>
    <x v="671"/>
    <d v="2011-05-22T00:00:00"/>
    <s v="Second Class"/>
    <s v="RF-19345"/>
    <s v="Randy Ferguson"/>
    <x v="1"/>
    <s v="United States"/>
    <x v="18"/>
    <x v="38"/>
    <n v="3820"/>
    <x v="3"/>
    <s v="OFF-AP-10000124"/>
    <x v="1"/>
    <x v="9"/>
    <s v="Acco 6 Outlet Guardian Basic Surge Suppressor"/>
    <n v="33.28"/>
    <n v="4"/>
    <n v="0"/>
    <n v="9.3184000000000005"/>
  </r>
  <r>
    <n v="2131"/>
    <x v="1036"/>
    <x v="2"/>
    <x v="671"/>
    <d v="2011-05-22T00:00:00"/>
    <s v="Second Class"/>
    <s v="RF-19345"/>
    <s v="Randy Ferguson"/>
    <x v="1"/>
    <s v="United States"/>
    <x v="18"/>
    <x v="38"/>
    <n v="3820"/>
    <x v="3"/>
    <s v="OFF-AR-10004511"/>
    <x v="1"/>
    <x v="6"/>
    <s v="Sanford Colorific Scented Colored Pencils, 12/Pack"/>
    <n v="38.520000000000003"/>
    <n v="9"/>
    <n v="0"/>
    <n v="11.9412"/>
  </r>
  <r>
    <n v="2132"/>
    <x v="1036"/>
    <x v="2"/>
    <x v="671"/>
    <d v="2011-05-22T00:00:00"/>
    <s v="Second Class"/>
    <s v="RF-19345"/>
    <s v="Randy Ferguson"/>
    <x v="1"/>
    <s v="United States"/>
    <x v="18"/>
    <x v="38"/>
    <n v="3820"/>
    <x v="3"/>
    <s v="FUR-FU-10000076"/>
    <x v="0"/>
    <x v="5"/>
    <s v="24-Hour Round Wall Clock"/>
    <n v="139.86000000000001"/>
    <n v="7"/>
    <n v="0"/>
    <n v="60.139800000000015"/>
  </r>
  <r>
    <n v="2133"/>
    <x v="1037"/>
    <x v="1"/>
    <x v="312"/>
    <d v="2012-11-26T00:00:00"/>
    <s v="Standard Class"/>
    <s v="DL-12865"/>
    <s v="Dan Lawera"/>
    <x v="0"/>
    <s v="United States"/>
    <x v="20"/>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x v="10"/>
    <x v="9"/>
    <n v="19134"/>
    <x v="3"/>
    <s v="OFF-BI-10003656"/>
    <x v="1"/>
    <x v="8"/>
    <s v="Fellowes PB200 Plastic Comb Binding Machine"/>
    <n v="152.99100000000001"/>
    <n v="3"/>
    <n v="0.7"/>
    <n v="-122.39280000000002"/>
  </r>
  <r>
    <n v="2135"/>
    <x v="1038"/>
    <x v="1"/>
    <x v="672"/>
    <d v="2012-12-04T00:00:00"/>
    <s v="Standard Class"/>
    <s v="WB-21850"/>
    <s v="William Brown"/>
    <x v="0"/>
    <s v="United States"/>
    <x v="10"/>
    <x v="9"/>
    <n v="19134"/>
    <x v="3"/>
    <s v="OFF-FA-10000053"/>
    <x v="1"/>
    <x v="13"/>
    <s v="Revere Boxed Rubber Bands by Revere"/>
    <n v="10.584"/>
    <n v="7"/>
    <n v="0.2"/>
    <n v="-2.3813999999999993"/>
  </r>
  <r>
    <n v="2136"/>
    <x v="1038"/>
    <x v="1"/>
    <x v="672"/>
    <d v="2012-12-04T00:00:00"/>
    <s v="Standard Class"/>
    <s v="WB-21850"/>
    <s v="William Brown"/>
    <x v="0"/>
    <s v="United States"/>
    <x v="10"/>
    <x v="9"/>
    <n v="19134"/>
    <x v="3"/>
    <s v="TEC-PH-10002807"/>
    <x v="2"/>
    <x v="7"/>
    <s v="Motorla HX550 Universal Bluetooth Headset"/>
    <n v="94.919999999999987"/>
    <n v="4"/>
    <n v="0.4"/>
    <n v="15.819999999999993"/>
  </r>
  <r>
    <n v="2137"/>
    <x v="1039"/>
    <x v="1"/>
    <x v="620"/>
    <d v="2013-01-05T00:00:00"/>
    <s v="Standard Class"/>
    <s v="TB-21625"/>
    <s v="Trudy Brown"/>
    <x v="0"/>
    <s v="United States"/>
    <x v="55"/>
    <x v="5"/>
    <n v="75051"/>
    <x v="2"/>
    <s v="FUR-FU-10002364"/>
    <x v="0"/>
    <x v="5"/>
    <s v="Eldon Expressions Wood Desk Accessories, Oak"/>
    <n v="14.76"/>
    <n v="5"/>
    <n v="0.6"/>
    <n v="-11.439000000000004"/>
  </r>
  <r>
    <n v="2138"/>
    <x v="1039"/>
    <x v="1"/>
    <x v="620"/>
    <d v="2013-01-05T00:00:00"/>
    <s v="Standard Class"/>
    <s v="TB-21625"/>
    <s v="Trudy Brown"/>
    <x v="0"/>
    <s v="United States"/>
    <x v="55"/>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x v="20"/>
    <x v="15"/>
    <n v="10009"/>
    <x v="3"/>
    <s v="OFF-PA-10004092"/>
    <x v="1"/>
    <x v="10"/>
    <s v="Tops Green Bar Computer Printout Paper"/>
    <n v="146.82"/>
    <n v="3"/>
    <n v="0"/>
    <n v="73.41"/>
  </r>
  <r>
    <n v="2140"/>
    <x v="1041"/>
    <x v="2"/>
    <x v="571"/>
    <d v="2011-06-11T00:00:00"/>
    <s v="Standard Class"/>
    <s v="GT-14635"/>
    <s v="Grant Thornton"/>
    <x v="1"/>
    <s v="United States"/>
    <x v="85"/>
    <x v="15"/>
    <n v="11561"/>
    <x v="3"/>
    <s v="OFF-BI-10003982"/>
    <x v="1"/>
    <x v="8"/>
    <s v="Wilson Jones Century Plastic Molded Ring Binders"/>
    <n v="149.54399999999998"/>
    <n v="9"/>
    <n v="0.2"/>
    <n v="50.471099999999993"/>
  </r>
  <r>
    <n v="2141"/>
    <x v="1041"/>
    <x v="2"/>
    <x v="571"/>
    <d v="2011-06-11T00:00:00"/>
    <s v="Standard Class"/>
    <s v="GT-14635"/>
    <s v="Grant Thornton"/>
    <x v="1"/>
    <s v="United States"/>
    <x v="85"/>
    <x v="15"/>
    <n v="11561"/>
    <x v="3"/>
    <s v="OFF-SU-10001664"/>
    <x v="1"/>
    <x v="14"/>
    <s v="Acme Office Executive Series Stainless Steel Trimmers"/>
    <n v="17.14"/>
    <n v="2"/>
    <n v="0"/>
    <n v="4.4564000000000004"/>
  </r>
  <r>
    <n v="2142"/>
    <x v="1041"/>
    <x v="2"/>
    <x v="571"/>
    <d v="2011-06-11T00:00:00"/>
    <s v="Standard Class"/>
    <s v="GT-14635"/>
    <s v="Grant Thornton"/>
    <x v="1"/>
    <s v="United States"/>
    <x v="85"/>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x v="10"/>
    <x v="9"/>
    <n v="19140"/>
    <x v="3"/>
    <s v="OFF-PA-10004675"/>
    <x v="1"/>
    <x v="10"/>
    <s v="Telephone Message Books with Fax/Mobile Section, 5 1/2&quot; x 3 3/16&quot;"/>
    <n v="30.48"/>
    <n v="6"/>
    <n v="0.2"/>
    <n v="9.9059999999999988"/>
  </r>
  <r>
    <n v="2144"/>
    <x v="1042"/>
    <x v="0"/>
    <x v="142"/>
    <d v="2013-09-06T00:00:00"/>
    <s v="Standard Class"/>
    <s v="DK-13225"/>
    <s v="Dean Katz"/>
    <x v="1"/>
    <s v="United States"/>
    <x v="10"/>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x v="10"/>
    <x v="9"/>
    <n v="19140"/>
    <x v="3"/>
    <s v="OFF-FA-10002780"/>
    <x v="1"/>
    <x v="13"/>
    <s v="Staples"/>
    <n v="16.687999999999999"/>
    <n v="7"/>
    <n v="0.2"/>
    <n v="5.4235999999999995"/>
  </r>
  <r>
    <n v="2146"/>
    <x v="1043"/>
    <x v="0"/>
    <x v="674"/>
    <d v="2013-06-30T00:00:00"/>
    <s v="Standard Class"/>
    <s v="TS-21160"/>
    <s v="Theresa Swint"/>
    <x v="1"/>
    <s v="United States"/>
    <x v="283"/>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x v="283"/>
    <x v="9"/>
    <n v="17403"/>
    <x v="3"/>
    <s v="OFF-BI-10004781"/>
    <x v="1"/>
    <x v="8"/>
    <s v="GBC Wire Binding Strips"/>
    <n v="38.088000000000001"/>
    <n v="4"/>
    <n v="0.7"/>
    <n v="-27.93119999999999"/>
  </r>
  <r>
    <n v="2148"/>
    <x v="1043"/>
    <x v="0"/>
    <x v="674"/>
    <d v="2013-06-30T00:00:00"/>
    <s v="Standard Class"/>
    <s v="TS-21160"/>
    <s v="Theresa Swint"/>
    <x v="1"/>
    <s v="United States"/>
    <x v="283"/>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x v="3"/>
    <x v="1"/>
    <n v="94521"/>
    <x v="1"/>
    <s v="FUR-FU-10003975"/>
    <x v="0"/>
    <x v="5"/>
    <s v="Eldon Advantage Chair Mats for Low to Medium Pile Carpets"/>
    <n v="43.31"/>
    <n v="1"/>
    <n v="0"/>
    <n v="4.330999999999996"/>
  </r>
  <r>
    <n v="2150"/>
    <x v="1045"/>
    <x v="3"/>
    <x v="185"/>
    <d v="2014-04-06T00:00:00"/>
    <s v="Standard Class"/>
    <s v="DO-13435"/>
    <s v="Denny Ordway"/>
    <x v="0"/>
    <s v="United States"/>
    <x v="20"/>
    <x v="15"/>
    <n v="10035"/>
    <x v="3"/>
    <s v="TEC-PH-10001536"/>
    <x v="2"/>
    <x v="7"/>
    <s v="Spigen Samsung Galaxy S5 Case Wallet"/>
    <n v="84.949999999999989"/>
    <n v="5"/>
    <n v="0"/>
    <n v="22.086999999999996"/>
  </r>
  <r>
    <n v="2151"/>
    <x v="1046"/>
    <x v="3"/>
    <x v="123"/>
    <d v="2014-11-27T00:00:00"/>
    <s v="Standard Class"/>
    <s v="AF-10870"/>
    <s v="Art Ferguson"/>
    <x v="0"/>
    <s v="United States"/>
    <x v="284"/>
    <x v="5"/>
    <n v="77840"/>
    <x v="2"/>
    <s v="FUR-CH-10001973"/>
    <x v="0"/>
    <x v="1"/>
    <s v="Office Star Flex Back Scooter Chair with White Frame"/>
    <n v="233.05799999999999"/>
    <n v="3"/>
    <n v="0.3"/>
    <n v="-53.270399999999995"/>
  </r>
  <r>
    <n v="2152"/>
    <x v="1047"/>
    <x v="2"/>
    <x v="156"/>
    <d v="2011-11-29T00:00:00"/>
    <s v="Second Class"/>
    <s v="RB-19435"/>
    <s v="Richard Bierner"/>
    <x v="0"/>
    <s v="United States"/>
    <x v="285"/>
    <x v="25"/>
    <n v="63116"/>
    <x v="2"/>
    <s v="TEC-AC-10001772"/>
    <x v="2"/>
    <x v="11"/>
    <s v="Memorex Mini Travel Drive 16 GB USB 2.0 Flash Drive"/>
    <n v="111.79"/>
    <n v="7"/>
    <n v="0"/>
    <n v="43.598100000000002"/>
  </r>
  <r>
    <n v="2153"/>
    <x v="1048"/>
    <x v="1"/>
    <x v="6"/>
    <d v="2012-11-26T00:00:00"/>
    <s v="Standard Class"/>
    <s v="AR-10540"/>
    <s v="Andy Reiter"/>
    <x v="0"/>
    <s v="United States"/>
    <x v="94"/>
    <x v="31"/>
    <n v="2169"/>
    <x v="3"/>
    <s v="OFF-PA-10002586"/>
    <x v="1"/>
    <x v="10"/>
    <s v="Xerox 1970"/>
    <n v="14.940000000000001"/>
    <n v="3"/>
    <n v="0"/>
    <n v="7.0218000000000007"/>
  </r>
  <r>
    <n v="2154"/>
    <x v="1049"/>
    <x v="0"/>
    <x v="216"/>
    <d v="2013-07-19T00:00:00"/>
    <s v="Standard Class"/>
    <s v="DR-12880"/>
    <s v="Dan Reichenbach"/>
    <x v="1"/>
    <s v="United States"/>
    <x v="20"/>
    <x v="15"/>
    <n v="10009"/>
    <x v="3"/>
    <s v="OFF-BI-10004094"/>
    <x v="1"/>
    <x v="8"/>
    <s v="GBC Standard Plastic Binding Systems Combs"/>
    <n v="14.16"/>
    <n v="2"/>
    <n v="0.2"/>
    <n v="5.133"/>
  </r>
  <r>
    <n v="2155"/>
    <x v="1050"/>
    <x v="0"/>
    <x v="567"/>
    <d v="2013-05-06T00:00:00"/>
    <s v="Standard Class"/>
    <s v="BF-11170"/>
    <s v="Ben Ferrer"/>
    <x v="2"/>
    <s v="United States"/>
    <x v="61"/>
    <x v="5"/>
    <n v="75081"/>
    <x v="2"/>
    <s v="FUR-FU-10004973"/>
    <x v="0"/>
    <x v="5"/>
    <s v="Flat Face Poster Frame"/>
    <n v="22.608000000000001"/>
    <n v="3"/>
    <n v="0.6"/>
    <n v="-10.173599999999997"/>
  </r>
  <r>
    <n v="2156"/>
    <x v="1051"/>
    <x v="0"/>
    <x v="197"/>
    <d v="2013-07-28T00:00:00"/>
    <s v="Second Class"/>
    <s v="LB-16735"/>
    <s v="Larry Blacks"/>
    <x v="0"/>
    <s v="United States"/>
    <x v="1"/>
    <x v="1"/>
    <n v="90032"/>
    <x v="1"/>
    <s v="OFF-FA-10000624"/>
    <x v="1"/>
    <x v="13"/>
    <s v="OIC Binder Clips"/>
    <n v="21.48"/>
    <n v="6"/>
    <n v="0"/>
    <n v="10.74"/>
  </r>
  <r>
    <n v="2157"/>
    <x v="1052"/>
    <x v="2"/>
    <x v="169"/>
    <d v="2011-06-24T00:00:00"/>
    <s v="First Class"/>
    <s v="DV-13465"/>
    <s v="Dianna Vittorini"/>
    <x v="0"/>
    <s v="United States"/>
    <x v="31"/>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x v="31"/>
    <x v="11"/>
    <n v="55407"/>
    <x v="2"/>
    <s v="OFF-ST-10001469"/>
    <x v="1"/>
    <x v="4"/>
    <s v="Fellowes Bankers Box Recycled Super Stor/Drawer"/>
    <n v="161.94"/>
    <n v="3"/>
    <n v="0"/>
    <n v="9.716399999999993"/>
  </r>
  <r>
    <n v="2159"/>
    <x v="1053"/>
    <x v="3"/>
    <x v="208"/>
    <d v="2014-10-27T00:00:00"/>
    <s v="Standard Class"/>
    <s v="NK-18490"/>
    <s v="Neil Knudson"/>
    <x v="2"/>
    <s v="United States"/>
    <x v="207"/>
    <x v="2"/>
    <n v="32725"/>
    <x v="0"/>
    <s v="OFF-AR-10004956"/>
    <x v="1"/>
    <x v="6"/>
    <s v="Newell 33"/>
    <n v="17.856000000000002"/>
    <n v="4"/>
    <n v="0.2"/>
    <n v="2.0087999999999973"/>
  </r>
  <r>
    <n v="2160"/>
    <x v="1054"/>
    <x v="0"/>
    <x v="323"/>
    <d v="2013-09-10T00:00:00"/>
    <s v="Standard Class"/>
    <s v="CS-11950"/>
    <s v="Carlos Soltero"/>
    <x v="0"/>
    <s v="United States"/>
    <x v="22"/>
    <x v="10"/>
    <n v="60610"/>
    <x v="2"/>
    <s v="OFF-BI-10004236"/>
    <x v="1"/>
    <x v="8"/>
    <s v="XtraLife ClearVue Slant-D Ring Binder, White, 3&quot;"/>
    <n v="8.8079999999999981"/>
    <n v="3"/>
    <n v="0.8"/>
    <n v="-14.973600000000001"/>
  </r>
  <r>
    <n v="2161"/>
    <x v="1055"/>
    <x v="0"/>
    <x v="675"/>
    <d v="2013-05-15T00:00:00"/>
    <s v="Same Day"/>
    <s v="LH-17155"/>
    <s v="Logan Haushalter"/>
    <x v="0"/>
    <s v="United States"/>
    <x v="74"/>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x v="182"/>
    <x v="1"/>
    <n v="94601"/>
    <x v="1"/>
    <s v="OFF-AR-10003696"/>
    <x v="1"/>
    <x v="6"/>
    <s v="Panasonic KP-350BK Electric Pencil Sharpener with Auto Stop"/>
    <n v="34.58"/>
    <n v="1"/>
    <n v="0"/>
    <n v="10.028199999999998"/>
  </r>
  <r>
    <n v="2163"/>
    <x v="1057"/>
    <x v="3"/>
    <x v="677"/>
    <d v="2014-03-20T00:00:00"/>
    <s v="Standard Class"/>
    <s v="KF-16285"/>
    <s v="Karen Ferguson"/>
    <x v="2"/>
    <s v="United States"/>
    <x v="286"/>
    <x v="1"/>
    <n v="95336"/>
    <x v="1"/>
    <s v="OFF-PA-10004359"/>
    <x v="1"/>
    <x v="10"/>
    <s v="Multicolor Computer Printout Paper"/>
    <n v="314.54999999999995"/>
    <n v="3"/>
    <n v="0"/>
    <n v="150.98399999999998"/>
  </r>
  <r>
    <n v="2164"/>
    <x v="1058"/>
    <x v="0"/>
    <x v="63"/>
    <d v="2013-10-20T00:00:00"/>
    <s v="Standard Class"/>
    <s v="HA-14920"/>
    <s v="Helen Andreada"/>
    <x v="0"/>
    <s v="United States"/>
    <x v="128"/>
    <x v="5"/>
    <n v="78041"/>
    <x v="2"/>
    <s v="TEC-AC-10002402"/>
    <x v="2"/>
    <x v="11"/>
    <s v="Razer Kraken PRO Over Ear PC and Music Headset"/>
    <n v="191.976"/>
    <n v="3"/>
    <n v="0.2"/>
    <n v="23.996999999999986"/>
  </r>
  <r>
    <n v="2165"/>
    <x v="1058"/>
    <x v="0"/>
    <x v="63"/>
    <d v="2013-10-20T00:00:00"/>
    <s v="Standard Class"/>
    <s v="HA-14920"/>
    <s v="Helen Andreada"/>
    <x v="0"/>
    <s v="United States"/>
    <x v="128"/>
    <x v="5"/>
    <n v="78041"/>
    <x v="2"/>
    <s v="OFF-PA-10000551"/>
    <x v="1"/>
    <x v="10"/>
    <s v="Array Memo Cubes"/>
    <n v="8.2880000000000003"/>
    <n v="2"/>
    <n v="0.2"/>
    <n v="3.0043999999999995"/>
  </r>
  <r>
    <n v="2166"/>
    <x v="1058"/>
    <x v="0"/>
    <x v="63"/>
    <d v="2013-10-20T00:00:00"/>
    <s v="Standard Class"/>
    <s v="HA-14920"/>
    <s v="Helen Andreada"/>
    <x v="0"/>
    <s v="United States"/>
    <x v="128"/>
    <x v="5"/>
    <n v="78041"/>
    <x v="2"/>
    <s v="FUR-FU-10003394"/>
    <x v="0"/>
    <x v="5"/>
    <s v="Tenex &quot;The Solids&quot; Textured Chair Mats"/>
    <n v="139.91999999999999"/>
    <n v="5"/>
    <n v="0.6"/>
    <n v="-150.41399999999999"/>
  </r>
  <r>
    <n v="2167"/>
    <x v="1058"/>
    <x v="0"/>
    <x v="63"/>
    <d v="2013-10-20T00:00:00"/>
    <s v="Standard Class"/>
    <s v="HA-14920"/>
    <s v="Helen Andreada"/>
    <x v="0"/>
    <s v="United States"/>
    <x v="128"/>
    <x v="5"/>
    <n v="78041"/>
    <x v="2"/>
    <s v="OFF-AR-10002067"/>
    <x v="1"/>
    <x v="6"/>
    <s v="Newell 334"/>
    <n v="15.872"/>
    <n v="1"/>
    <n v="0.2"/>
    <n v="1.1904000000000003"/>
  </r>
  <r>
    <n v="2168"/>
    <x v="1058"/>
    <x v="0"/>
    <x v="63"/>
    <d v="2013-10-20T00:00:00"/>
    <s v="Standard Class"/>
    <s v="HA-14920"/>
    <s v="Helen Andreada"/>
    <x v="0"/>
    <s v="United States"/>
    <x v="128"/>
    <x v="5"/>
    <n v="78041"/>
    <x v="2"/>
    <s v="OFF-BI-10004140"/>
    <x v="1"/>
    <x v="8"/>
    <s v="Avery Non-Stick Binders"/>
    <n v="6.2859999999999987"/>
    <n v="7"/>
    <n v="0.8"/>
    <n v="-11.000500000000008"/>
  </r>
  <r>
    <n v="2169"/>
    <x v="1059"/>
    <x v="3"/>
    <x v="678"/>
    <d v="2014-01-31T00:00:00"/>
    <s v="Second Class"/>
    <s v="JH-15820"/>
    <s v="John Huston"/>
    <x v="0"/>
    <s v="United States"/>
    <x v="239"/>
    <x v="24"/>
    <n v="44240"/>
    <x v="3"/>
    <s v="OFF-AR-10004078"/>
    <x v="1"/>
    <x v="6"/>
    <s v="Newell 312"/>
    <n v="14.015999999999998"/>
    <n v="3"/>
    <n v="0.2"/>
    <n v="1.7519999999999998"/>
  </r>
  <r>
    <n v="2170"/>
    <x v="1059"/>
    <x v="3"/>
    <x v="678"/>
    <d v="2014-01-31T00:00:00"/>
    <s v="Second Class"/>
    <s v="JH-15820"/>
    <s v="John Huston"/>
    <x v="0"/>
    <s v="United States"/>
    <x v="239"/>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x v="239"/>
    <x v="24"/>
    <n v="44240"/>
    <x v="3"/>
    <s v="TEC-PH-10003931"/>
    <x v="2"/>
    <x v="7"/>
    <s v="JBL Micro Wireless Portable Bluetooth Speaker"/>
    <n v="107.982"/>
    <n v="3"/>
    <n v="0.4"/>
    <n v="-26.995499999999993"/>
  </r>
  <r>
    <n v="2172"/>
    <x v="1060"/>
    <x v="3"/>
    <x v="123"/>
    <d v="2014-11-26T00:00:00"/>
    <s v="Standard Class"/>
    <s v="LC-16930"/>
    <s v="Linda Cazamias"/>
    <x v="1"/>
    <s v="United States"/>
    <x v="287"/>
    <x v="5"/>
    <n v="76903"/>
    <x v="2"/>
    <s v="FUR-CH-10004675"/>
    <x v="0"/>
    <x v="1"/>
    <s v="Lifetime Advantage Folding Chairs, 4/Carton"/>
    <n v="305.31200000000001"/>
    <n v="2"/>
    <n v="0.3"/>
    <n v="-8.7232000000000198"/>
  </r>
  <r>
    <n v="2173"/>
    <x v="1061"/>
    <x v="2"/>
    <x v="601"/>
    <d v="2011-08-03T00:00:00"/>
    <s v="First Class"/>
    <s v="IL-15100"/>
    <s v="Ivan Liston"/>
    <x v="0"/>
    <s v="United States"/>
    <x v="8"/>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x v="12"/>
    <x v="5"/>
    <n v="77070"/>
    <x v="2"/>
    <s v="OFF-BI-10002353"/>
    <x v="1"/>
    <x v="8"/>
    <s v="GBC VeloBind Cover Sets"/>
    <n v="9.2639999999999976"/>
    <n v="3"/>
    <n v="0.8"/>
    <n v="-13.895999999999997"/>
  </r>
  <r>
    <n v="2175"/>
    <x v="1063"/>
    <x v="1"/>
    <x v="117"/>
    <d v="2012-08-03T00:00:00"/>
    <s v="Second Class"/>
    <s v="CC-12610"/>
    <s v="Corey Catlett"/>
    <x v="1"/>
    <s v="United States"/>
    <x v="12"/>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x v="288"/>
    <x v="7"/>
    <n v="84106"/>
    <x v="1"/>
    <s v="OFF-PA-10000740"/>
    <x v="1"/>
    <x v="10"/>
    <s v="Xerox 1982"/>
    <n v="45.68"/>
    <n v="2"/>
    <n v="0"/>
    <n v="21.012799999999999"/>
  </r>
  <r>
    <n v="2177"/>
    <x v="1064"/>
    <x v="0"/>
    <x v="680"/>
    <d v="2013-10-22T00:00:00"/>
    <s v="Standard Class"/>
    <s v="PB-18805"/>
    <s v="Patrick Bzostek"/>
    <x v="2"/>
    <s v="United States"/>
    <x v="288"/>
    <x v="7"/>
    <n v="84106"/>
    <x v="1"/>
    <s v="OFF-PA-10003001"/>
    <x v="1"/>
    <x v="10"/>
    <s v="Xerox 1986"/>
    <n v="60.12"/>
    <n v="9"/>
    <n v="0"/>
    <n v="28.857599999999998"/>
  </r>
  <r>
    <n v="2178"/>
    <x v="1064"/>
    <x v="0"/>
    <x v="680"/>
    <d v="2013-10-22T00:00:00"/>
    <s v="Standard Class"/>
    <s v="PB-18805"/>
    <s v="Patrick Bzostek"/>
    <x v="2"/>
    <s v="United States"/>
    <x v="288"/>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x v="288"/>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x v="20"/>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x v="20"/>
    <x v="15"/>
    <n v="10009"/>
    <x v="3"/>
    <s v="OFF-LA-10003923"/>
    <x v="1"/>
    <x v="2"/>
    <s v="Alphabetical Labels for Top Tab Filing"/>
    <n v="44.400000000000006"/>
    <n v="3"/>
    <n v="0"/>
    <n v="22.200000000000003"/>
  </r>
  <r>
    <n v="2182"/>
    <x v="1065"/>
    <x v="0"/>
    <x v="681"/>
    <d v="2013-05-12T00:00:00"/>
    <s v="Standard Class"/>
    <s v="CJ-12010"/>
    <s v="Caroline Jumper"/>
    <x v="0"/>
    <s v="United States"/>
    <x v="20"/>
    <x v="15"/>
    <n v="10009"/>
    <x v="3"/>
    <s v="FUR-CH-10002084"/>
    <x v="0"/>
    <x v="1"/>
    <s v="Hon Mobius Operator's Chair"/>
    <n v="442.76400000000001"/>
    <n v="4"/>
    <n v="0.1"/>
    <n v="59.035200000000003"/>
  </r>
  <r>
    <n v="2183"/>
    <x v="1065"/>
    <x v="0"/>
    <x v="681"/>
    <d v="2013-05-12T00:00:00"/>
    <s v="Standard Class"/>
    <s v="CJ-12010"/>
    <s v="Caroline Jumper"/>
    <x v="0"/>
    <s v="United States"/>
    <x v="20"/>
    <x v="15"/>
    <n v="10009"/>
    <x v="3"/>
    <s v="TEC-MA-10000488"/>
    <x v="2"/>
    <x v="15"/>
    <s v="Bady BDG101FRU Card Printer"/>
    <n v="3999.95"/>
    <n v="5"/>
    <n v="0"/>
    <n v="1159.9854999999998"/>
  </r>
  <r>
    <n v="2184"/>
    <x v="1065"/>
    <x v="0"/>
    <x v="681"/>
    <d v="2013-05-12T00:00:00"/>
    <s v="Standard Class"/>
    <s v="CJ-12010"/>
    <s v="Caroline Jumper"/>
    <x v="0"/>
    <s v="United States"/>
    <x v="20"/>
    <x v="15"/>
    <n v="10009"/>
    <x v="3"/>
    <s v="TEC-AC-10001767"/>
    <x v="2"/>
    <x v="11"/>
    <s v="SanDisk Ultra 64 GB MicroSDHC Class 10 Memory Card"/>
    <n v="199.95000000000002"/>
    <n v="5"/>
    <n v="0"/>
    <n v="21.994499999999988"/>
  </r>
  <r>
    <n v="2185"/>
    <x v="1065"/>
    <x v="0"/>
    <x v="681"/>
    <d v="2013-05-12T00:00:00"/>
    <s v="Standard Class"/>
    <s v="CJ-12010"/>
    <s v="Caroline Jumper"/>
    <x v="0"/>
    <s v="United States"/>
    <x v="20"/>
    <x v="15"/>
    <n v="10009"/>
    <x v="3"/>
    <s v="FUR-FU-10001940"/>
    <x v="0"/>
    <x v="5"/>
    <s v="Staples"/>
    <n v="63.68"/>
    <n v="8"/>
    <n v="0"/>
    <n v="28.019200000000005"/>
  </r>
  <r>
    <n v="2186"/>
    <x v="1066"/>
    <x v="3"/>
    <x v="378"/>
    <d v="2014-08-05T00:00:00"/>
    <s v="Second Class"/>
    <s v="HK-14890"/>
    <s v="Heather Kirkland"/>
    <x v="1"/>
    <s v="United States"/>
    <x v="162"/>
    <x v="1"/>
    <n v="93905"/>
    <x v="1"/>
    <s v="OFF-BI-10002735"/>
    <x v="1"/>
    <x v="8"/>
    <s v="GBC Prestige Therm-A-Bind Covers"/>
    <n v="54.896000000000008"/>
    <n v="2"/>
    <n v="0.2"/>
    <n v="18.5274"/>
  </r>
  <r>
    <n v="2187"/>
    <x v="1067"/>
    <x v="0"/>
    <x v="216"/>
    <d v="2013-07-15T00:00:00"/>
    <s v="Same Day"/>
    <s v="RH-19600"/>
    <s v="Rob Haberlin"/>
    <x v="0"/>
    <s v="United States"/>
    <x v="114"/>
    <x v="19"/>
    <n v="35810"/>
    <x v="0"/>
    <s v="TEC-AC-10002345"/>
    <x v="2"/>
    <x v="11"/>
    <s v="HP Standard 104 key PS/2 Keyboard"/>
    <n v="29"/>
    <n v="2"/>
    <n v="0"/>
    <n v="7.25"/>
  </r>
  <r>
    <n v="2188"/>
    <x v="1068"/>
    <x v="3"/>
    <x v="682"/>
    <d v="2014-08-16T00:00:00"/>
    <s v="Standard Class"/>
    <s v="IL-15100"/>
    <s v="Ivan Liston"/>
    <x v="0"/>
    <s v="United States"/>
    <x v="38"/>
    <x v="14"/>
    <n v="47201"/>
    <x v="2"/>
    <s v="OFF-EN-10003134"/>
    <x v="1"/>
    <x v="12"/>
    <s v="Staples"/>
    <n v="70.08"/>
    <n v="6"/>
    <n v="0"/>
    <n v="35.04"/>
  </r>
  <r>
    <n v="2189"/>
    <x v="1068"/>
    <x v="3"/>
    <x v="682"/>
    <d v="2014-08-16T00:00:00"/>
    <s v="Standard Class"/>
    <s v="IL-15100"/>
    <s v="Ivan Liston"/>
    <x v="0"/>
    <s v="United States"/>
    <x v="38"/>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x v="38"/>
    <x v="14"/>
    <n v="47201"/>
    <x v="2"/>
    <s v="TEC-PH-10003645"/>
    <x v="2"/>
    <x v="7"/>
    <s v="Aastra 57i VoIP phone"/>
    <n v="1454.4900000000002"/>
    <n v="9"/>
    <n v="0"/>
    <n v="378.16740000000004"/>
  </r>
  <r>
    <n v="2191"/>
    <x v="1069"/>
    <x v="0"/>
    <x v="674"/>
    <d v="2013-06-30T00:00:00"/>
    <s v="Standard Class"/>
    <s v="AS-10240"/>
    <s v="Alan Shonely"/>
    <x v="0"/>
    <s v="United States"/>
    <x v="1"/>
    <x v="1"/>
    <n v="90049"/>
    <x v="1"/>
    <s v="OFF-AP-10000692"/>
    <x v="1"/>
    <x v="9"/>
    <s v="Fellowes Mighty 8 Compact Surge Protector"/>
    <n v="60.81"/>
    <n v="3"/>
    <n v="0"/>
    <n v="17.026800000000001"/>
  </r>
  <r>
    <n v="2192"/>
    <x v="1070"/>
    <x v="0"/>
    <x v="107"/>
    <d v="2013-12-18T00:00:00"/>
    <s v="Standard Class"/>
    <s v="AP-10915"/>
    <s v="Arthur Prichep"/>
    <x v="0"/>
    <s v="United States"/>
    <x v="4"/>
    <x v="4"/>
    <n v="98105"/>
    <x v="1"/>
    <s v="OFF-BI-10001718"/>
    <x v="1"/>
    <x v="8"/>
    <s v="GBC DocuBind P50 Personal Binding Machine"/>
    <n v="153.55199999999999"/>
    <n v="3"/>
    <n v="0.2"/>
    <n v="51.823799999999999"/>
  </r>
  <r>
    <n v="2193"/>
    <x v="1070"/>
    <x v="0"/>
    <x v="107"/>
    <d v="2013-12-18T00:00:00"/>
    <s v="Standard Class"/>
    <s v="AP-10915"/>
    <s v="Arthur Prichep"/>
    <x v="0"/>
    <s v="United States"/>
    <x v="4"/>
    <x v="4"/>
    <n v="98105"/>
    <x v="1"/>
    <s v="OFF-AP-10002082"/>
    <x v="1"/>
    <x v="9"/>
    <s v="Holmes HEPA Air Purifier"/>
    <n v="65.34"/>
    <n v="3"/>
    <n v="0"/>
    <n v="22.869"/>
  </r>
  <r>
    <n v="2194"/>
    <x v="1070"/>
    <x v="0"/>
    <x v="107"/>
    <d v="2013-12-18T00:00:00"/>
    <s v="Standard Class"/>
    <s v="AP-10915"/>
    <s v="Arthur Prichep"/>
    <x v="0"/>
    <s v="United States"/>
    <x v="4"/>
    <x v="4"/>
    <n v="98105"/>
    <x v="1"/>
    <s v="OFF-PA-10001125"/>
    <x v="1"/>
    <x v="10"/>
    <s v="Xerox 1988"/>
    <n v="123.92"/>
    <n v="4"/>
    <n v="0"/>
    <n v="55.763999999999996"/>
  </r>
  <r>
    <n v="2195"/>
    <x v="1070"/>
    <x v="0"/>
    <x v="107"/>
    <d v="2013-12-18T00:00:00"/>
    <s v="Standard Class"/>
    <s v="AP-10915"/>
    <s v="Arthur Prichep"/>
    <x v="0"/>
    <s v="United States"/>
    <x v="4"/>
    <x v="4"/>
    <n v="98105"/>
    <x v="1"/>
    <s v="OFF-AP-10000252"/>
    <x v="1"/>
    <x v="9"/>
    <s v="Harmony HEPA Quiet Air Purifiers"/>
    <n v="35.099999999999994"/>
    <n v="3"/>
    <n v="0"/>
    <n v="12.285"/>
  </r>
  <r>
    <n v="2196"/>
    <x v="1070"/>
    <x v="0"/>
    <x v="107"/>
    <d v="2013-12-18T00:00:00"/>
    <s v="Standard Class"/>
    <s v="AP-10915"/>
    <s v="Arthur Prichep"/>
    <x v="0"/>
    <s v="United States"/>
    <x v="4"/>
    <x v="4"/>
    <n v="98105"/>
    <x v="1"/>
    <s v="TEC-AC-10003038"/>
    <x v="2"/>
    <x v="11"/>
    <s v="Kingston Digital DataTraveler 16GB USB 2.0"/>
    <n v="44.75"/>
    <n v="5"/>
    <n v="0"/>
    <n v="8.5024999999999942"/>
  </r>
  <r>
    <n v="2197"/>
    <x v="1071"/>
    <x v="0"/>
    <x v="49"/>
    <d v="2013-12-07T00:00:00"/>
    <s v="Standard Class"/>
    <s v="AG-10390"/>
    <s v="Allen Goldenen"/>
    <x v="0"/>
    <s v="United States"/>
    <x v="289"/>
    <x v="18"/>
    <n v="37918"/>
    <x v="0"/>
    <s v="OFF-AR-10000940"/>
    <x v="1"/>
    <x v="6"/>
    <s v="Newell 343"/>
    <n v="4.7039999999999997"/>
    <n v="2"/>
    <n v="0.2"/>
    <n v="0.41160000000000019"/>
  </r>
  <r>
    <n v="2198"/>
    <x v="1072"/>
    <x v="2"/>
    <x v="683"/>
    <d v="2011-12-04T00:00:00"/>
    <s v="Standard Class"/>
    <s v="BF-11080"/>
    <s v="Bart Folk"/>
    <x v="0"/>
    <s v="United States"/>
    <x v="122"/>
    <x v="19"/>
    <n v="36116"/>
    <x v="0"/>
    <s v="OFF-AR-10001954"/>
    <x v="1"/>
    <x v="6"/>
    <s v="Newell 331"/>
    <n v="14.669999999999998"/>
    <n v="3"/>
    <n v="0"/>
    <n v="3.9609000000000001"/>
  </r>
  <r>
    <n v="2199"/>
    <x v="1073"/>
    <x v="1"/>
    <x v="262"/>
    <d v="2012-04-02T00:00:00"/>
    <s v="Standard Class"/>
    <s v="CK-12205"/>
    <s v="Chloris Kastensmidt"/>
    <x v="0"/>
    <s v="United States"/>
    <x v="10"/>
    <x v="9"/>
    <n v="19120"/>
    <x v="3"/>
    <s v="OFF-PA-10003177"/>
    <x v="1"/>
    <x v="10"/>
    <s v="Xerox 1999"/>
    <n v="15.552000000000003"/>
    <n v="3"/>
    <n v="0.2"/>
    <n v="5.4432"/>
  </r>
  <r>
    <n v="2200"/>
    <x v="1073"/>
    <x v="1"/>
    <x v="262"/>
    <d v="2012-04-02T00:00:00"/>
    <s v="Standard Class"/>
    <s v="CK-12205"/>
    <s v="Chloris Kastensmidt"/>
    <x v="0"/>
    <s v="United States"/>
    <x v="10"/>
    <x v="9"/>
    <n v="19120"/>
    <x v="3"/>
    <s v="OFF-PA-10000533"/>
    <x v="1"/>
    <x v="10"/>
    <s v="Southworth Parchment Paper &amp; Envelopes"/>
    <n v="5.2320000000000002"/>
    <n v="1"/>
    <n v="0.2"/>
    <n v="1.7003999999999999"/>
  </r>
  <r>
    <n v="2201"/>
    <x v="1074"/>
    <x v="2"/>
    <x v="106"/>
    <d v="2011-06-06T00:00:00"/>
    <s v="Standard Class"/>
    <s v="LT-17110"/>
    <s v="Liz Thompson"/>
    <x v="0"/>
    <s v="United States"/>
    <x v="290"/>
    <x v="36"/>
    <n v="72209"/>
    <x v="0"/>
    <s v="FUR-FU-10001935"/>
    <x v="0"/>
    <x v="5"/>
    <s v="3M Hangers With Command Adhesive"/>
    <n v="22.200000000000003"/>
    <n v="6"/>
    <n v="0"/>
    <n v="9.1020000000000021"/>
  </r>
  <r>
    <n v="2202"/>
    <x v="1074"/>
    <x v="2"/>
    <x v="106"/>
    <d v="2011-06-06T00:00:00"/>
    <s v="Standard Class"/>
    <s v="LT-17110"/>
    <s v="Liz Thompson"/>
    <x v="0"/>
    <s v="United States"/>
    <x v="290"/>
    <x v="36"/>
    <n v="72209"/>
    <x v="0"/>
    <s v="TEC-PH-10002563"/>
    <x v="2"/>
    <x v="7"/>
    <s v="Adtran 1202752G1"/>
    <n v="881.93"/>
    <n v="7"/>
    <n v="0"/>
    <n v="229.30180000000001"/>
  </r>
  <r>
    <n v="2203"/>
    <x v="1075"/>
    <x v="1"/>
    <x v="684"/>
    <d v="2012-09-12T00:00:00"/>
    <s v="Standard Class"/>
    <s v="BT-11305"/>
    <s v="Beth Thompson"/>
    <x v="2"/>
    <s v="United States"/>
    <x v="4"/>
    <x v="4"/>
    <n v="98103"/>
    <x v="1"/>
    <s v="OFF-BI-10002160"/>
    <x v="1"/>
    <x v="8"/>
    <s v="Acco Hanging Data Binders"/>
    <n v="6.0960000000000001"/>
    <n v="2"/>
    <n v="0.2"/>
    <n v="2.1335999999999999"/>
  </r>
  <r>
    <n v="2204"/>
    <x v="1075"/>
    <x v="1"/>
    <x v="684"/>
    <d v="2012-09-12T00:00:00"/>
    <s v="Standard Class"/>
    <s v="BT-11305"/>
    <s v="Beth Thompson"/>
    <x v="2"/>
    <s v="United States"/>
    <x v="4"/>
    <x v="4"/>
    <n v="98103"/>
    <x v="1"/>
    <s v="FUR-FU-10004748"/>
    <x v="0"/>
    <x v="5"/>
    <s v="Howard Miller 16&quot; Diameter Gallery Wall Clock"/>
    <n v="191.82"/>
    <n v="3"/>
    <n v="0"/>
    <n v="74.809799999999996"/>
  </r>
  <r>
    <n v="2205"/>
    <x v="1076"/>
    <x v="1"/>
    <x v="685"/>
    <d v="2012-07-05T00:00:00"/>
    <s v="Standard Class"/>
    <s v="SC-20725"/>
    <s v="Steven Cartwright"/>
    <x v="0"/>
    <s v="United States"/>
    <x v="152"/>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x v="39"/>
    <x v="18"/>
    <n v="37620"/>
    <x v="0"/>
    <s v="OFF-AR-10000538"/>
    <x v="1"/>
    <x v="6"/>
    <s v="Boston Model 1800 Electric Pencil Sharpener, Gray"/>
    <n v="67.56"/>
    <n v="3"/>
    <n v="0.2"/>
    <n v="8.4449999999999896"/>
  </r>
  <r>
    <n v="2207"/>
    <x v="1078"/>
    <x v="2"/>
    <x v="686"/>
    <d v="2011-07-20T00:00:00"/>
    <s v="Standard Class"/>
    <s v="AW-10930"/>
    <s v="Arthur Wiediger"/>
    <x v="2"/>
    <s v="United States"/>
    <x v="34"/>
    <x v="10"/>
    <n v="60505"/>
    <x v="2"/>
    <s v="OFF-BI-10001098"/>
    <x v="1"/>
    <x v="8"/>
    <s v="Acco D-Ring Binder w/DublLock"/>
    <n v="29.931999999999992"/>
    <n v="7"/>
    <n v="0.8"/>
    <n v="-46.394600000000011"/>
  </r>
  <r>
    <n v="2208"/>
    <x v="1078"/>
    <x v="2"/>
    <x v="686"/>
    <d v="2011-07-20T00:00:00"/>
    <s v="Standard Class"/>
    <s v="AW-10930"/>
    <s v="Arthur Wiediger"/>
    <x v="2"/>
    <s v="United States"/>
    <x v="34"/>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x v="20"/>
    <x v="15"/>
    <n v="10009"/>
    <x v="3"/>
    <s v="OFF-AR-10000390"/>
    <x v="1"/>
    <x v="6"/>
    <s v="Newell Chalk Holder"/>
    <n v="16.52"/>
    <n v="4"/>
    <n v="0"/>
    <n v="7.5991999999999997"/>
  </r>
  <r>
    <n v="2210"/>
    <x v="1080"/>
    <x v="2"/>
    <x v="687"/>
    <d v="2011-11-16T00:00:00"/>
    <s v="Second Class"/>
    <s v="ML-17410"/>
    <s v="Maris LaWare"/>
    <x v="0"/>
    <s v="United States"/>
    <x v="54"/>
    <x v="29"/>
    <n v="6824"/>
    <x v="3"/>
    <s v="TEC-PH-10001079"/>
    <x v="2"/>
    <x v="7"/>
    <s v="Polycom SoundPoint Pro SE-225 Corded phone"/>
    <n v="832.93"/>
    <n v="7"/>
    <n v="0"/>
    <n v="233.22039999999998"/>
  </r>
  <r>
    <n v="2211"/>
    <x v="1080"/>
    <x v="2"/>
    <x v="687"/>
    <d v="2011-11-16T00:00:00"/>
    <s v="Second Class"/>
    <s v="ML-17410"/>
    <s v="Maris LaWare"/>
    <x v="0"/>
    <s v="United States"/>
    <x v="54"/>
    <x v="29"/>
    <n v="6824"/>
    <x v="3"/>
    <s v="OFF-BI-10003460"/>
    <x v="1"/>
    <x v="8"/>
    <s v="Acco 3-Hole Punch"/>
    <n v="43.8"/>
    <n v="10"/>
    <n v="0"/>
    <n v="21.023999999999997"/>
  </r>
  <r>
    <n v="2212"/>
    <x v="1081"/>
    <x v="0"/>
    <x v="581"/>
    <d v="2013-12-01T00:00:00"/>
    <s v="First Class"/>
    <s v="VB-21745"/>
    <s v="Victoria Brennan"/>
    <x v="1"/>
    <s v="United States"/>
    <x v="291"/>
    <x v="12"/>
    <n v="48146"/>
    <x v="2"/>
    <s v="OFF-AP-10003842"/>
    <x v="1"/>
    <x v="9"/>
    <s v="Euro-Pro Shark Turbo Vacuum"/>
    <n v="167.292"/>
    <n v="6"/>
    <n v="0.1"/>
    <n v="29.7408"/>
  </r>
  <r>
    <n v="2213"/>
    <x v="1082"/>
    <x v="3"/>
    <x v="610"/>
    <d v="2014-11-26T00:00:00"/>
    <s v="Standard Class"/>
    <s v="SW-20275"/>
    <s v="Scott Williamson"/>
    <x v="0"/>
    <s v="United States"/>
    <x v="20"/>
    <x v="15"/>
    <n v="10035"/>
    <x v="3"/>
    <s v="FUR-FU-10003535"/>
    <x v="0"/>
    <x v="5"/>
    <s v="Howard Miller Distant Time Traveler Alarm Clock"/>
    <n v="27.42"/>
    <n v="1"/>
    <n v="0"/>
    <n v="11.2422"/>
  </r>
  <r>
    <n v="2214"/>
    <x v="1083"/>
    <x v="3"/>
    <x v="172"/>
    <d v="2014-10-03T00:00:00"/>
    <s v="First Class"/>
    <s v="NS-18505"/>
    <s v="Neola Schneider"/>
    <x v="0"/>
    <s v="United States"/>
    <x v="49"/>
    <x v="1"/>
    <n v="95123"/>
    <x v="1"/>
    <s v="OFF-BI-10002012"/>
    <x v="1"/>
    <x v="8"/>
    <s v="Wilson Jones Easy Flow II Sheet Lifters"/>
    <n v="1.4400000000000002"/>
    <n v="1"/>
    <n v="0.2"/>
    <n v="0.504"/>
  </r>
  <r>
    <n v="2215"/>
    <x v="1083"/>
    <x v="3"/>
    <x v="172"/>
    <d v="2014-10-03T00:00:00"/>
    <s v="First Class"/>
    <s v="NS-18505"/>
    <s v="Neola Schneider"/>
    <x v="0"/>
    <s v="United States"/>
    <x v="49"/>
    <x v="1"/>
    <n v="95123"/>
    <x v="1"/>
    <s v="OFF-BI-10001922"/>
    <x v="1"/>
    <x v="8"/>
    <s v="Storex Dura Pro Binders"/>
    <n v="61.77600000000001"/>
    <n v="13"/>
    <n v="0.2"/>
    <n v="20.849399999999996"/>
  </r>
  <r>
    <n v="2216"/>
    <x v="1083"/>
    <x v="3"/>
    <x v="172"/>
    <d v="2014-10-03T00:00:00"/>
    <s v="First Class"/>
    <s v="NS-18505"/>
    <s v="Neola Schneider"/>
    <x v="0"/>
    <s v="United States"/>
    <x v="49"/>
    <x v="1"/>
    <n v="95123"/>
    <x v="1"/>
    <s v="OFF-AP-10000576"/>
    <x v="1"/>
    <x v="9"/>
    <s v="Belkin 325VA UPS Surge Protector, 6'"/>
    <n v="241.96"/>
    <n v="2"/>
    <n v="0"/>
    <n v="60.490000000000009"/>
  </r>
  <r>
    <n v="2217"/>
    <x v="1083"/>
    <x v="3"/>
    <x v="172"/>
    <d v="2014-10-03T00:00:00"/>
    <s v="First Class"/>
    <s v="NS-18505"/>
    <s v="Neola Schneider"/>
    <x v="0"/>
    <s v="United States"/>
    <x v="49"/>
    <x v="1"/>
    <n v="95123"/>
    <x v="1"/>
    <s v="FUR-CH-10000553"/>
    <x v="0"/>
    <x v="1"/>
    <s v="Metal Folding Chairs, Beige, 4/Carton"/>
    <n v="108.608"/>
    <n v="4"/>
    <n v="0.2"/>
    <n v="9.5031999999999925"/>
  </r>
  <r>
    <n v="2218"/>
    <x v="1084"/>
    <x v="2"/>
    <x v="59"/>
    <d v="2011-09-25T00:00:00"/>
    <s v="Standard Class"/>
    <s v="DB-13555"/>
    <s v="Dorothy Badders"/>
    <x v="1"/>
    <s v="United States"/>
    <x v="108"/>
    <x v="2"/>
    <n v="32216"/>
    <x v="0"/>
    <s v="OFF-AR-10003469"/>
    <x v="1"/>
    <x v="6"/>
    <s v="Nontoxic Chalk"/>
    <n v="2.8160000000000003"/>
    <n v="2"/>
    <n v="0.2"/>
    <n v="0.98559999999999992"/>
  </r>
  <r>
    <n v="2219"/>
    <x v="1085"/>
    <x v="3"/>
    <x v="688"/>
    <d v="2014-08-02T00:00:00"/>
    <s v="Standard Class"/>
    <s v="MH-17620"/>
    <s v="Matt Hagelstein"/>
    <x v="1"/>
    <s v="United States"/>
    <x v="8"/>
    <x v="1"/>
    <n v="94110"/>
    <x v="1"/>
    <s v="OFF-BI-10000145"/>
    <x v="1"/>
    <x v="8"/>
    <s v="Zipper Ring Binder Pockets"/>
    <n v="9.9840000000000018"/>
    <n v="4"/>
    <n v="0.2"/>
    <n v="3.6191999999999993"/>
  </r>
  <r>
    <n v="2220"/>
    <x v="1085"/>
    <x v="3"/>
    <x v="688"/>
    <d v="2014-08-02T00:00:00"/>
    <s v="Standard Class"/>
    <s v="MH-17620"/>
    <s v="Matt Hagelstein"/>
    <x v="1"/>
    <s v="United States"/>
    <x v="8"/>
    <x v="1"/>
    <n v="94110"/>
    <x v="1"/>
    <s v="OFF-ST-10001580"/>
    <x v="1"/>
    <x v="4"/>
    <s v="Super Decoflex Portable Personal File"/>
    <n v="14.98"/>
    <n v="1"/>
    <n v="0"/>
    <n v="4.1943999999999999"/>
  </r>
  <r>
    <n v="2221"/>
    <x v="1085"/>
    <x v="3"/>
    <x v="688"/>
    <d v="2014-08-02T00:00:00"/>
    <s v="Standard Class"/>
    <s v="MH-17620"/>
    <s v="Matt Hagelstein"/>
    <x v="1"/>
    <s v="United States"/>
    <x v="8"/>
    <x v="1"/>
    <n v="94110"/>
    <x v="1"/>
    <s v="TEC-PH-10001817"/>
    <x v="2"/>
    <x v="7"/>
    <s v="Wilson Electronics DB Pro Signal Booster"/>
    <n v="1145.6000000000001"/>
    <n v="4"/>
    <n v="0.2"/>
    <n v="100.24000000000007"/>
  </r>
  <r>
    <n v="2222"/>
    <x v="1086"/>
    <x v="1"/>
    <x v="401"/>
    <d v="2012-12-06T00:00:00"/>
    <s v="Same Day"/>
    <s v="DK-13375"/>
    <s v="Dennis Kane"/>
    <x v="0"/>
    <s v="United States"/>
    <x v="292"/>
    <x v="24"/>
    <n v="43302"/>
    <x v="3"/>
    <s v="TEC-PH-10001578"/>
    <x v="2"/>
    <x v="7"/>
    <s v="Polycom SoundStation2 EX Conference phone"/>
    <n v="485.93999999999994"/>
    <n v="2"/>
    <n v="0.4"/>
    <n v="-89.089000000000055"/>
  </r>
  <r>
    <n v="2223"/>
    <x v="1086"/>
    <x v="1"/>
    <x v="401"/>
    <d v="2012-12-06T00:00:00"/>
    <s v="Same Day"/>
    <s v="DK-13375"/>
    <s v="Dennis Kane"/>
    <x v="0"/>
    <s v="United States"/>
    <x v="292"/>
    <x v="24"/>
    <n v="43302"/>
    <x v="3"/>
    <s v="OFF-AR-10004078"/>
    <x v="1"/>
    <x v="6"/>
    <s v="Newell 312"/>
    <n v="37.375999999999998"/>
    <n v="8"/>
    <n v="0.2"/>
    <n v="4.6719999999999988"/>
  </r>
  <r>
    <n v="2224"/>
    <x v="1086"/>
    <x v="1"/>
    <x v="401"/>
    <d v="2012-12-06T00:00:00"/>
    <s v="Same Day"/>
    <s v="DK-13375"/>
    <s v="Dennis Kane"/>
    <x v="0"/>
    <s v="United States"/>
    <x v="292"/>
    <x v="24"/>
    <n v="43302"/>
    <x v="3"/>
    <s v="FUR-CH-10004860"/>
    <x v="0"/>
    <x v="1"/>
    <s v="Global Low Back Tilter Chair"/>
    <n v="70.685999999999993"/>
    <n v="1"/>
    <n v="0.3"/>
    <n v="-24.23520000000001"/>
  </r>
  <r>
    <n v="2225"/>
    <x v="1087"/>
    <x v="3"/>
    <x v="689"/>
    <d v="2014-08-06T00:00:00"/>
    <s v="Standard Class"/>
    <s v="EA-14035"/>
    <s v="Erin Ashbrook"/>
    <x v="1"/>
    <s v="United States"/>
    <x v="10"/>
    <x v="9"/>
    <n v="19134"/>
    <x v="3"/>
    <s v="OFF-PA-10003790"/>
    <x v="1"/>
    <x v="10"/>
    <s v="Xerox 1991"/>
    <n v="54.816000000000003"/>
    <n v="3"/>
    <n v="0.2"/>
    <n v="17.815199999999997"/>
  </r>
  <r>
    <n v="2226"/>
    <x v="1088"/>
    <x v="0"/>
    <x v="690"/>
    <d v="2013-03-22T00:00:00"/>
    <s v="Second Class"/>
    <s v="BT-11440"/>
    <s v="Bobby Trafton"/>
    <x v="0"/>
    <s v="United States"/>
    <x v="293"/>
    <x v="22"/>
    <n v="80122"/>
    <x v="1"/>
    <s v="FUR-BO-10002202"/>
    <x v="0"/>
    <x v="0"/>
    <s v="Atlantic Metals Mobile 2-Shelf Bookcases, Custom Colors"/>
    <n v="72.294000000000011"/>
    <n v="1"/>
    <n v="0.7"/>
    <n v="-98.801799999999986"/>
  </r>
  <r>
    <n v="2227"/>
    <x v="1089"/>
    <x v="3"/>
    <x v="570"/>
    <d v="2014-08-04T00:00:00"/>
    <s v="Standard Class"/>
    <s v="LA-16780"/>
    <s v="Laura Armstrong"/>
    <x v="1"/>
    <s v="United States"/>
    <x v="89"/>
    <x v="5"/>
    <n v="78745"/>
    <x v="2"/>
    <s v="OFF-FA-10003059"/>
    <x v="1"/>
    <x v="13"/>
    <s v="Assorted Color Push Pins"/>
    <n v="2.8960000000000004"/>
    <n v="2"/>
    <n v="0.2"/>
    <n v="0.4705999999999998"/>
  </r>
  <r>
    <n v="2228"/>
    <x v="1089"/>
    <x v="3"/>
    <x v="570"/>
    <d v="2014-08-04T00:00:00"/>
    <s v="Standard Class"/>
    <s v="LA-16780"/>
    <s v="Laura Armstrong"/>
    <x v="1"/>
    <s v="United States"/>
    <x v="89"/>
    <x v="5"/>
    <n v="78745"/>
    <x v="2"/>
    <s v="TEC-PH-10002496"/>
    <x v="2"/>
    <x v="7"/>
    <s v="Cisco SPA301"/>
    <n v="124.79200000000002"/>
    <n v="1"/>
    <n v="0.2"/>
    <n v="15.598999999999993"/>
  </r>
  <r>
    <n v="2229"/>
    <x v="1090"/>
    <x v="0"/>
    <x v="393"/>
    <d v="2013-10-06T00:00:00"/>
    <s v="Standard Class"/>
    <s v="GM-14680"/>
    <s v="Greg Matthias"/>
    <x v="0"/>
    <s v="United States"/>
    <x v="20"/>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x v="8"/>
    <x v="1"/>
    <n v="94122"/>
    <x v="1"/>
    <s v="OFF-BI-10004390"/>
    <x v="1"/>
    <x v="8"/>
    <s v="GBC DocuBind 200 Manual Binding Machine"/>
    <n v="673.5680000000001"/>
    <n v="2"/>
    <n v="0.2"/>
    <n v="252.58799999999999"/>
  </r>
  <r>
    <n v="2231"/>
    <x v="1091"/>
    <x v="2"/>
    <x v="691"/>
    <d v="2011-04-05T00:00:00"/>
    <s v="Standard Class"/>
    <s v="AA-10315"/>
    <s v="Alex Avila"/>
    <x v="0"/>
    <s v="United States"/>
    <x v="8"/>
    <x v="1"/>
    <n v="94122"/>
    <x v="1"/>
    <s v="OFF-AP-10002765"/>
    <x v="1"/>
    <x v="9"/>
    <s v="Fellowes Advanced Computer Series Surge Protectors"/>
    <n v="52.98"/>
    <n v="2"/>
    <n v="0"/>
    <n v="14.834400000000002"/>
  </r>
  <r>
    <n v="2232"/>
    <x v="1092"/>
    <x v="3"/>
    <x v="335"/>
    <d v="2014-07-02T00:00:00"/>
    <s v="Standard Class"/>
    <s v="DB-13405"/>
    <s v="Denny Blanton"/>
    <x v="0"/>
    <s v="United States"/>
    <x v="189"/>
    <x v="14"/>
    <n v="46350"/>
    <x v="2"/>
    <s v="FUR-FU-10000293"/>
    <x v="0"/>
    <x v="5"/>
    <s v="Eldon Antistatic Chair Mats for Low to Medium Pile Carpets"/>
    <n v="526.45000000000005"/>
    <n v="5"/>
    <n v="0"/>
    <n v="31.586999999999961"/>
  </r>
  <r>
    <n v="2233"/>
    <x v="1093"/>
    <x v="3"/>
    <x v="362"/>
    <d v="2014-07-15T00:00:00"/>
    <s v="Standard Class"/>
    <s v="JH-15820"/>
    <s v="John Huston"/>
    <x v="0"/>
    <s v="United States"/>
    <x v="22"/>
    <x v="10"/>
    <n v="60610"/>
    <x v="2"/>
    <s v="OFF-ST-10003692"/>
    <x v="1"/>
    <x v="4"/>
    <s v="Recycled Steel Personal File for Hanging File Folders"/>
    <n v="228.92"/>
    <n v="5"/>
    <n v="0.2"/>
    <n v="14.307499999999997"/>
  </r>
  <r>
    <n v="2234"/>
    <x v="1094"/>
    <x v="1"/>
    <x v="639"/>
    <d v="2012-12-16T00:00:00"/>
    <s v="Second Class"/>
    <s v="DJ-13630"/>
    <s v="Doug Jacobs"/>
    <x v="0"/>
    <s v="United States"/>
    <x v="32"/>
    <x v="21"/>
    <n v="97206"/>
    <x v="1"/>
    <s v="TEC-PH-10001051"/>
    <x v="2"/>
    <x v="7"/>
    <s v="HTC One"/>
    <n v="319.96800000000002"/>
    <n v="4"/>
    <n v="0.2"/>
    <n v="35.996399999999952"/>
  </r>
  <r>
    <n v="2235"/>
    <x v="1095"/>
    <x v="3"/>
    <x v="256"/>
    <d v="2014-12-11T00:00:00"/>
    <s v="Standard Class"/>
    <s v="QJ-19255"/>
    <s v="Quincy Jones"/>
    <x v="1"/>
    <s v="United States"/>
    <x v="140"/>
    <x v="42"/>
    <s v="05408"/>
    <x v="3"/>
    <s v="TEC-AC-10001013"/>
    <x v="2"/>
    <x v="11"/>
    <s v="Logitech ClearChat Comfort/USB Headset H390"/>
    <n v="205.03"/>
    <n v="7"/>
    <n v="0"/>
    <n v="67.659899999999979"/>
  </r>
  <r>
    <n v="2236"/>
    <x v="1096"/>
    <x v="1"/>
    <x v="426"/>
    <d v="2012-09-17T00:00:00"/>
    <s v="Second Class"/>
    <s v="CT-11995"/>
    <s v="Carol Triggs"/>
    <x v="0"/>
    <s v="United States"/>
    <x v="245"/>
    <x v="14"/>
    <n v="46203"/>
    <x v="2"/>
    <s v="OFF-ST-10000025"/>
    <x v="1"/>
    <x v="4"/>
    <s v="Fellowes Stor/Drawer Steel Plus Storage Drawers"/>
    <n v="190.86"/>
    <n v="2"/>
    <n v="0"/>
    <n v="11.451599999999985"/>
  </r>
  <r>
    <n v="2237"/>
    <x v="1096"/>
    <x v="1"/>
    <x v="426"/>
    <d v="2012-09-17T00:00:00"/>
    <s v="Second Class"/>
    <s v="CT-11995"/>
    <s v="Carol Triggs"/>
    <x v="0"/>
    <s v="United States"/>
    <x v="245"/>
    <x v="14"/>
    <n v="46203"/>
    <x v="2"/>
    <s v="OFF-AR-10000817"/>
    <x v="1"/>
    <x v="6"/>
    <s v="Manco Dry-Lighter Erasable Highlighter"/>
    <n v="24.32"/>
    <n v="8"/>
    <n v="0"/>
    <n v="8.2687999999999988"/>
  </r>
  <r>
    <n v="2238"/>
    <x v="1097"/>
    <x v="0"/>
    <x v="692"/>
    <d v="2013-07-22T00:00:00"/>
    <s v="Standard Class"/>
    <s v="RH-19510"/>
    <s v="Rick Huthwaite"/>
    <x v="2"/>
    <s v="United States"/>
    <x v="212"/>
    <x v="7"/>
    <n v="84604"/>
    <x v="1"/>
    <s v="OFF-SU-10000952"/>
    <x v="1"/>
    <x v="14"/>
    <s v="Fiskars Home &amp; Office Scissors"/>
    <n v="44.400000000000006"/>
    <n v="5"/>
    <n v="0"/>
    <n v="12.432000000000002"/>
  </r>
  <r>
    <n v="2239"/>
    <x v="1098"/>
    <x v="3"/>
    <x v="693"/>
    <d v="2014-04-27T00:00:00"/>
    <s v="Standard Class"/>
    <s v="SJ-20125"/>
    <s v="Sanjit Jacobs"/>
    <x v="2"/>
    <s v="United States"/>
    <x v="22"/>
    <x v="10"/>
    <n v="60610"/>
    <x v="2"/>
    <s v="FUR-FU-10004597"/>
    <x v="0"/>
    <x v="5"/>
    <s v="Eldon Cleatmat Chair Mats for Medium Pile Carpets"/>
    <n v="44.400000000000006"/>
    <n v="2"/>
    <n v="0.6"/>
    <n v="-52.169999999999987"/>
  </r>
  <r>
    <n v="2240"/>
    <x v="1099"/>
    <x v="0"/>
    <x v="625"/>
    <d v="2013-11-18T00:00:00"/>
    <s v="Second Class"/>
    <s v="TG-21310"/>
    <s v="Toby Gnade"/>
    <x v="0"/>
    <s v="United States"/>
    <x v="1"/>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x v="1"/>
    <x v="1"/>
    <n v="90049"/>
    <x v="1"/>
    <s v="OFF-BI-10002982"/>
    <x v="1"/>
    <x v="8"/>
    <s v="Avery Self-Adhesive Photo Pockets for Polaroid Photos"/>
    <n v="38.136000000000003"/>
    <n v="7"/>
    <n v="0.2"/>
    <n v="13.347599999999998"/>
  </r>
  <r>
    <n v="2242"/>
    <x v="1100"/>
    <x v="0"/>
    <x v="491"/>
    <d v="2013-12-02T00:00:00"/>
    <s v="Standard Class"/>
    <s v="CT-11995"/>
    <s v="Carol Triggs"/>
    <x v="0"/>
    <s v="United States"/>
    <x v="10"/>
    <x v="9"/>
    <n v="19134"/>
    <x v="3"/>
    <s v="TEC-PH-10004165"/>
    <x v="2"/>
    <x v="7"/>
    <s v="Mitel MiVoice 5330e IP Phone"/>
    <n v="494.98199999999997"/>
    <n v="3"/>
    <n v="0.4"/>
    <n v="-115.49580000000006"/>
  </r>
  <r>
    <n v="2243"/>
    <x v="1101"/>
    <x v="3"/>
    <x v="610"/>
    <d v="2014-11-26T00:00:00"/>
    <s v="Standard Class"/>
    <s v="BF-11005"/>
    <s v="Barry Franz"/>
    <x v="2"/>
    <s v="United States"/>
    <x v="45"/>
    <x v="1"/>
    <n v="91104"/>
    <x v="1"/>
    <s v="OFF-ST-10003442"/>
    <x v="1"/>
    <x v="4"/>
    <s v="Eldon Portable Mobile Manager"/>
    <n v="56.56"/>
    <n v="2"/>
    <n v="0"/>
    <n v="15.2712"/>
  </r>
  <r>
    <n v="2244"/>
    <x v="1101"/>
    <x v="3"/>
    <x v="610"/>
    <d v="2014-11-26T00:00:00"/>
    <s v="Standard Class"/>
    <s v="BF-11005"/>
    <s v="Barry Franz"/>
    <x v="2"/>
    <s v="United States"/>
    <x v="45"/>
    <x v="1"/>
    <n v="91104"/>
    <x v="1"/>
    <s v="OFF-AR-10003856"/>
    <x v="1"/>
    <x v="6"/>
    <s v="Newell 344"/>
    <n v="5.56"/>
    <n v="2"/>
    <n v="0"/>
    <n v="1.4455999999999998"/>
  </r>
  <r>
    <n v="2245"/>
    <x v="1101"/>
    <x v="3"/>
    <x v="610"/>
    <d v="2014-11-26T00:00:00"/>
    <s v="Standard Class"/>
    <s v="BF-11005"/>
    <s v="Barry Franz"/>
    <x v="2"/>
    <s v="United States"/>
    <x v="45"/>
    <x v="1"/>
    <n v="91104"/>
    <x v="1"/>
    <s v="OFF-FA-10004248"/>
    <x v="1"/>
    <x v="13"/>
    <s v="Advantus T-Pin Paper Clips"/>
    <n v="9.02"/>
    <n v="2"/>
    <n v="0"/>
    <n v="3.5178000000000003"/>
  </r>
  <r>
    <n v="2246"/>
    <x v="1101"/>
    <x v="3"/>
    <x v="610"/>
    <d v="2014-11-26T00:00:00"/>
    <s v="Standard Class"/>
    <s v="BF-11005"/>
    <s v="Barry Franz"/>
    <x v="2"/>
    <s v="United States"/>
    <x v="45"/>
    <x v="1"/>
    <n v="91104"/>
    <x v="1"/>
    <s v="OFF-AP-10001492"/>
    <x v="1"/>
    <x v="9"/>
    <s v="Acco Six-Outlet Power Strip, 4' Cord Length"/>
    <n v="8.6199999999999992"/>
    <n v="1"/>
    <n v="0"/>
    <n v="2.2412000000000001"/>
  </r>
  <r>
    <n v="2247"/>
    <x v="1101"/>
    <x v="3"/>
    <x v="610"/>
    <d v="2014-11-26T00:00:00"/>
    <s v="Standard Class"/>
    <s v="BF-11005"/>
    <s v="Barry Franz"/>
    <x v="2"/>
    <s v="United States"/>
    <x v="45"/>
    <x v="1"/>
    <n v="91104"/>
    <x v="1"/>
    <s v="TEC-PH-10004165"/>
    <x v="2"/>
    <x v="7"/>
    <s v="Mitel MiVoice 5330e IP Phone"/>
    <n v="659.97600000000011"/>
    <n v="3"/>
    <n v="0.2"/>
    <n v="49.498199999999969"/>
  </r>
  <r>
    <n v="2248"/>
    <x v="1102"/>
    <x v="1"/>
    <x v="586"/>
    <d v="2012-02-18T00:00:00"/>
    <s v="Second Class"/>
    <s v="JM-16195"/>
    <s v="Justin MacKendrick"/>
    <x v="0"/>
    <s v="United States"/>
    <x v="1"/>
    <x v="1"/>
    <n v="90004"/>
    <x v="1"/>
    <s v="OFF-PA-10004285"/>
    <x v="1"/>
    <x v="10"/>
    <s v="Xerox 1959"/>
    <n v="13.36"/>
    <n v="2"/>
    <n v="0"/>
    <n v="6.4127999999999998"/>
  </r>
  <r>
    <n v="2249"/>
    <x v="1102"/>
    <x v="1"/>
    <x v="586"/>
    <d v="2012-02-18T00:00:00"/>
    <s v="Second Class"/>
    <s v="JM-16195"/>
    <s v="Justin MacKendrick"/>
    <x v="0"/>
    <s v="United States"/>
    <x v="1"/>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x v="1"/>
    <x v="1"/>
    <n v="90004"/>
    <x v="1"/>
    <s v="OFF-BI-10000546"/>
    <x v="1"/>
    <x v="8"/>
    <s v="Avery Durable Binders"/>
    <n v="11.52"/>
    <n v="5"/>
    <n v="0.2"/>
    <n v="4.1760000000000002"/>
  </r>
  <r>
    <n v="2251"/>
    <x v="1102"/>
    <x v="1"/>
    <x v="586"/>
    <d v="2012-02-18T00:00:00"/>
    <s v="Second Class"/>
    <s v="JM-16195"/>
    <s v="Justin MacKendrick"/>
    <x v="0"/>
    <s v="United States"/>
    <x v="1"/>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x v="1"/>
    <x v="1"/>
    <n v="90004"/>
    <x v="1"/>
    <s v="OFF-PA-10000477"/>
    <x v="1"/>
    <x v="10"/>
    <s v="Xerox 22"/>
    <n v="19.440000000000001"/>
    <n v="3"/>
    <n v="0"/>
    <n v="9.3312000000000008"/>
  </r>
  <r>
    <n v="2253"/>
    <x v="1103"/>
    <x v="0"/>
    <x v="173"/>
    <d v="2013-04-18T00:00:00"/>
    <s v="Second Class"/>
    <s v="JK-16120"/>
    <s v="Julie Kriz"/>
    <x v="2"/>
    <s v="United States"/>
    <x v="70"/>
    <x v="1"/>
    <n v="92105"/>
    <x v="1"/>
    <s v="OFF-PA-10004327"/>
    <x v="1"/>
    <x v="10"/>
    <s v="Xerox 1911"/>
    <n v="143.69999999999999"/>
    <n v="3"/>
    <n v="0"/>
    <n v="68.975999999999999"/>
  </r>
  <r>
    <n v="2254"/>
    <x v="1104"/>
    <x v="1"/>
    <x v="694"/>
    <d v="2012-10-01T00:00:00"/>
    <s v="First Class"/>
    <s v="HG-14965"/>
    <s v="Henry Goldwyn"/>
    <x v="1"/>
    <s v="United States"/>
    <x v="8"/>
    <x v="1"/>
    <n v="94110"/>
    <x v="1"/>
    <s v="OFF-AP-10000696"/>
    <x v="1"/>
    <x v="9"/>
    <s v="Holmes Odor Grabber"/>
    <n v="43.26"/>
    <n v="3"/>
    <n v="0"/>
    <n v="14.275799999999998"/>
  </r>
  <r>
    <n v="2255"/>
    <x v="1104"/>
    <x v="1"/>
    <x v="694"/>
    <d v="2012-10-01T00:00:00"/>
    <s v="First Class"/>
    <s v="HG-14965"/>
    <s v="Henry Goldwyn"/>
    <x v="1"/>
    <s v="United States"/>
    <x v="8"/>
    <x v="1"/>
    <n v="94110"/>
    <x v="1"/>
    <s v="OFF-AP-10002082"/>
    <x v="1"/>
    <x v="9"/>
    <s v="Holmes HEPA Air Purifier"/>
    <n v="43.56"/>
    <n v="2"/>
    <n v="0"/>
    <n v="15.245999999999999"/>
  </r>
  <r>
    <n v="2256"/>
    <x v="1105"/>
    <x v="0"/>
    <x v="42"/>
    <d v="2013-09-23T00:00:00"/>
    <s v="Standard Class"/>
    <s v="LA-16780"/>
    <s v="Laura Armstrong"/>
    <x v="1"/>
    <s v="United States"/>
    <x v="294"/>
    <x v="43"/>
    <n v="4401"/>
    <x v="3"/>
    <s v="TEC-PH-10001944"/>
    <x v="2"/>
    <x v="7"/>
    <s v="Wi-Ex zBoost YX540 Cellular Phone Signal Booster"/>
    <n v="437.84999999999997"/>
    <n v="3"/>
    <n v="0"/>
    <n v="131.35499999999996"/>
  </r>
  <r>
    <n v="2257"/>
    <x v="1105"/>
    <x v="0"/>
    <x v="42"/>
    <d v="2013-09-23T00:00:00"/>
    <s v="Standard Class"/>
    <s v="LA-16780"/>
    <s v="Laura Armstrong"/>
    <x v="1"/>
    <s v="United States"/>
    <x v="294"/>
    <x v="43"/>
    <n v="4401"/>
    <x v="3"/>
    <s v="FUR-FU-10004952"/>
    <x v="0"/>
    <x v="5"/>
    <s v="C-Line Cubicle Keepers Polyproplyene Holder w/Velcro Back, 8-1/2x11, 25/Bx"/>
    <n v="109.48"/>
    <n v="2"/>
    <n v="0"/>
    <n v="33.938800000000001"/>
  </r>
  <r>
    <n v="2258"/>
    <x v="1106"/>
    <x v="3"/>
    <x v="114"/>
    <d v="2014-06-20T00:00:00"/>
    <s v="First Class"/>
    <s v="TS-21610"/>
    <s v="Troy Staebel"/>
    <x v="0"/>
    <s v="United States"/>
    <x v="8"/>
    <x v="1"/>
    <n v="94122"/>
    <x v="1"/>
    <s v="FUR-CH-10000015"/>
    <x v="0"/>
    <x v="1"/>
    <s v="Hon Multipurpose Stacking Arm Chairs"/>
    <n v="1212.96"/>
    <n v="7"/>
    <n v="0.2"/>
    <n v="90.97199999999998"/>
  </r>
  <r>
    <n v="2259"/>
    <x v="1106"/>
    <x v="3"/>
    <x v="114"/>
    <d v="2014-06-20T00:00:00"/>
    <s v="First Class"/>
    <s v="TS-21610"/>
    <s v="Troy Staebel"/>
    <x v="0"/>
    <s v="United States"/>
    <x v="8"/>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x v="70"/>
    <x v="1"/>
    <n v="92024"/>
    <x v="1"/>
    <s v="OFF-FA-10002280"/>
    <x v="1"/>
    <x v="13"/>
    <s v="Advantus Plastic Paper Clips"/>
    <n v="5"/>
    <n v="1"/>
    <n v="0"/>
    <n v="2.4"/>
  </r>
  <r>
    <n v="2261"/>
    <x v="1107"/>
    <x v="1"/>
    <x v="627"/>
    <d v="2012-11-10T00:00:00"/>
    <s v="Second Class"/>
    <s v="MZ-17335"/>
    <s v="Maria Zettner"/>
    <x v="2"/>
    <s v="United States"/>
    <x v="70"/>
    <x v="1"/>
    <n v="92024"/>
    <x v="1"/>
    <s v="TEC-AC-10002049"/>
    <x v="2"/>
    <x v="11"/>
    <s v="Logitech G19 Programmable Gaming Keyboard"/>
    <n v="371.96999999999997"/>
    <n v="3"/>
    <n v="0"/>
    <n v="66.954599999999971"/>
  </r>
  <r>
    <n v="2262"/>
    <x v="1108"/>
    <x v="1"/>
    <x v="217"/>
    <d v="2012-12-18T00:00:00"/>
    <s v="Same Day"/>
    <s v="MW-18220"/>
    <s v="Mitch Webber"/>
    <x v="0"/>
    <s v="United States"/>
    <x v="20"/>
    <x v="15"/>
    <n v="10035"/>
    <x v="3"/>
    <s v="TEC-AC-10002253"/>
    <x v="2"/>
    <x v="11"/>
    <s v="Imation Bio 8GB USB Flash Drive Imation Corp"/>
    <n v="166.24"/>
    <n v="1"/>
    <n v="0"/>
    <n v="24.936000000000007"/>
  </r>
  <r>
    <n v="2263"/>
    <x v="1109"/>
    <x v="3"/>
    <x v="695"/>
    <d v="2014-02-10T00:00:00"/>
    <s v="First Class"/>
    <s v="MV-17485"/>
    <s v="Mark Van Huff"/>
    <x v="0"/>
    <s v="United States"/>
    <x v="81"/>
    <x v="17"/>
    <n v="22204"/>
    <x v="0"/>
    <s v="FUR-BO-10004015"/>
    <x v="0"/>
    <x v="0"/>
    <s v="Bush Andora Bookcase, Maple/Graphite Gray Finish"/>
    <n v="359.96999999999997"/>
    <n v="3"/>
    <n v="0"/>
    <n v="79.193399999999968"/>
  </r>
  <r>
    <n v="2264"/>
    <x v="1110"/>
    <x v="0"/>
    <x v="696"/>
    <d v="2013-11-17T00:00:00"/>
    <s v="Second Class"/>
    <s v="AA-10375"/>
    <s v="Allen Armold"/>
    <x v="0"/>
    <s v="United States"/>
    <x v="118"/>
    <x v="32"/>
    <n v="30318"/>
    <x v="0"/>
    <s v="TEC-AC-10004145"/>
    <x v="2"/>
    <x v="11"/>
    <s v="Logitech diNovo Edge Keyboard"/>
    <n v="499.98"/>
    <n v="2"/>
    <n v="0"/>
    <n v="114.99540000000002"/>
  </r>
  <r>
    <n v="2265"/>
    <x v="1110"/>
    <x v="0"/>
    <x v="696"/>
    <d v="2013-11-17T00:00:00"/>
    <s v="Second Class"/>
    <s v="AA-10375"/>
    <s v="Allen Armold"/>
    <x v="0"/>
    <s v="United States"/>
    <x v="118"/>
    <x v="32"/>
    <n v="30318"/>
    <x v="0"/>
    <s v="OFF-PA-10002479"/>
    <x v="1"/>
    <x v="10"/>
    <s v="Xerox 4200 Series MultiUse Premium Copy Paper (20Lb. and 84 Bright)"/>
    <n v="5.28"/>
    <n v="1"/>
    <n v="0"/>
    <n v="2.3759999999999999"/>
  </r>
  <r>
    <n v="2266"/>
    <x v="1110"/>
    <x v="0"/>
    <x v="696"/>
    <d v="2013-11-17T00:00:00"/>
    <s v="Second Class"/>
    <s v="AA-10375"/>
    <s v="Allen Armold"/>
    <x v="0"/>
    <s v="United States"/>
    <x v="118"/>
    <x v="32"/>
    <n v="30318"/>
    <x v="0"/>
    <s v="OFF-BI-10004970"/>
    <x v="1"/>
    <x v="8"/>
    <s v="ACCOHIDE 3-Ring Binder, Blue, 1&quot;"/>
    <n v="8.26"/>
    <n v="2"/>
    <n v="0"/>
    <n v="3.8822000000000001"/>
  </r>
  <r>
    <n v="2267"/>
    <x v="1111"/>
    <x v="3"/>
    <x v="386"/>
    <d v="2014-10-13T00:00:00"/>
    <s v="Same Day"/>
    <s v="SM-20320"/>
    <s v="Sean Miller"/>
    <x v="2"/>
    <s v="United States"/>
    <x v="53"/>
    <x v="3"/>
    <n v="28110"/>
    <x v="0"/>
    <s v="OFF-PA-10003919"/>
    <x v="1"/>
    <x v="10"/>
    <s v="Xerox 1989"/>
    <n v="7.9680000000000009"/>
    <n v="2"/>
    <n v="0.2"/>
    <n v="2.6892000000000005"/>
  </r>
  <r>
    <n v="2268"/>
    <x v="1112"/>
    <x v="3"/>
    <x v="697"/>
    <d v="2014-09-18T00:00:00"/>
    <s v="Same Day"/>
    <s v="TP-21415"/>
    <s v="Tom Prescott"/>
    <x v="0"/>
    <s v="United States"/>
    <x v="4"/>
    <x v="4"/>
    <n v="98115"/>
    <x v="1"/>
    <s v="OFF-PA-10002001"/>
    <x v="1"/>
    <x v="10"/>
    <s v="Xerox 1984"/>
    <n v="12.96"/>
    <n v="2"/>
    <n v="0"/>
    <n v="6.3504000000000005"/>
  </r>
  <r>
    <n v="2269"/>
    <x v="1113"/>
    <x v="3"/>
    <x v="698"/>
    <d v="2014-12-27T00:00:00"/>
    <s v="Standard Class"/>
    <s v="DK-13225"/>
    <s v="Dean Katz"/>
    <x v="1"/>
    <s v="United States"/>
    <x v="30"/>
    <x v="15"/>
    <n v="14609"/>
    <x v="3"/>
    <s v="OFF-PA-10002787"/>
    <x v="1"/>
    <x v="10"/>
    <s v="Xerox 227"/>
    <n v="6.48"/>
    <n v="1"/>
    <n v="0"/>
    <n v="3.1104000000000003"/>
  </r>
  <r>
    <n v="2270"/>
    <x v="1113"/>
    <x v="3"/>
    <x v="698"/>
    <d v="2014-12-27T00:00:00"/>
    <s v="Standard Class"/>
    <s v="DK-13225"/>
    <s v="Dean Katz"/>
    <x v="1"/>
    <s v="United States"/>
    <x v="30"/>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x v="100"/>
    <x v="2"/>
    <n v="33180"/>
    <x v="0"/>
    <s v="OFF-AR-10004344"/>
    <x v="1"/>
    <x v="6"/>
    <s v="Bulldog Vacuum Base Pencil Sharpener"/>
    <n v="47.96"/>
    <n v="5"/>
    <n v="0.2"/>
    <n v="4.196499999999995"/>
  </r>
  <r>
    <n v="2272"/>
    <x v="1115"/>
    <x v="1"/>
    <x v="481"/>
    <d v="2012-09-27T00:00:00"/>
    <s v="Standard Class"/>
    <s v="CS-12130"/>
    <s v="Chad Sievert"/>
    <x v="0"/>
    <s v="United States"/>
    <x v="4"/>
    <x v="4"/>
    <n v="98105"/>
    <x v="1"/>
    <s v="OFF-ST-10003123"/>
    <x v="1"/>
    <x v="4"/>
    <s v="Fellowes Bases and Tops For Staxonsteel/High-Stak Systems"/>
    <n v="199.74"/>
    <n v="6"/>
    <n v="0"/>
    <n v="47.937599999999996"/>
  </r>
  <r>
    <n v="2273"/>
    <x v="1116"/>
    <x v="1"/>
    <x v="699"/>
    <d v="2012-03-11T00:00:00"/>
    <s v="Standard Class"/>
    <s v="JL-15850"/>
    <s v="John Lucas"/>
    <x v="0"/>
    <s v="United States"/>
    <x v="8"/>
    <x v="1"/>
    <n v="94122"/>
    <x v="1"/>
    <s v="FUR-FU-10000308"/>
    <x v="0"/>
    <x v="5"/>
    <s v="Deflect-o Glass Clear Studded Chair Mats"/>
    <n v="435.26"/>
    <n v="7"/>
    <n v="0"/>
    <n v="95.757200000000012"/>
  </r>
  <r>
    <n v="2274"/>
    <x v="1116"/>
    <x v="1"/>
    <x v="699"/>
    <d v="2012-03-11T00:00:00"/>
    <s v="Standard Class"/>
    <s v="JL-15850"/>
    <s v="John Lucas"/>
    <x v="0"/>
    <s v="United States"/>
    <x v="8"/>
    <x v="1"/>
    <n v="94122"/>
    <x v="1"/>
    <s v="TEC-CO-10003763"/>
    <x v="2"/>
    <x v="16"/>
    <s v="Canon PC1060 Personal Laser Copier"/>
    <n v="1119.9840000000002"/>
    <n v="2"/>
    <n v="0.2"/>
    <n v="377.99459999999993"/>
  </r>
  <r>
    <n v="2275"/>
    <x v="1117"/>
    <x v="2"/>
    <x v="462"/>
    <d v="2011-10-08T00:00:00"/>
    <s v="Second Class"/>
    <s v="AR-10405"/>
    <s v="Allen Rosenblatt"/>
    <x v="1"/>
    <s v="United States"/>
    <x v="1"/>
    <x v="1"/>
    <n v="90036"/>
    <x v="1"/>
    <s v="FUR-TA-10001866"/>
    <x v="0"/>
    <x v="3"/>
    <s v="Bevis Round Conference Room Tables and Bases"/>
    <n v="143.43199999999999"/>
    <n v="1"/>
    <n v="0.2"/>
    <n v="3.5857999999999848"/>
  </r>
  <r>
    <n v="2276"/>
    <x v="1117"/>
    <x v="2"/>
    <x v="462"/>
    <d v="2011-10-08T00:00:00"/>
    <s v="Second Class"/>
    <s v="AR-10405"/>
    <s v="Allen Rosenblatt"/>
    <x v="1"/>
    <s v="United States"/>
    <x v="1"/>
    <x v="1"/>
    <n v="90036"/>
    <x v="1"/>
    <s v="FUR-CH-10002774"/>
    <x v="0"/>
    <x v="1"/>
    <s v="Global Deluxe Stacking Chair, Gray"/>
    <n v="122.352"/>
    <n v="3"/>
    <n v="0.2"/>
    <n v="13.764599999999994"/>
  </r>
  <r>
    <n v="2277"/>
    <x v="1118"/>
    <x v="2"/>
    <x v="700"/>
    <d v="2011-07-01T00:00:00"/>
    <s v="Standard Class"/>
    <s v="LM-17065"/>
    <s v="Liz MacKendrick"/>
    <x v="0"/>
    <s v="United States"/>
    <x v="295"/>
    <x v="35"/>
    <n v="38671"/>
    <x v="0"/>
    <s v="OFF-ST-10004337"/>
    <x v="1"/>
    <x v="4"/>
    <s v="SAFCO Commercial Wire Shelving, 72h"/>
    <n v="306.2"/>
    <n v="5"/>
    <n v="0"/>
    <n v="0"/>
  </r>
  <r>
    <n v="2278"/>
    <x v="1118"/>
    <x v="2"/>
    <x v="700"/>
    <d v="2011-07-01T00:00:00"/>
    <s v="Standard Class"/>
    <s v="LM-17065"/>
    <s v="Liz MacKendrick"/>
    <x v="0"/>
    <s v="United States"/>
    <x v="295"/>
    <x v="35"/>
    <n v="38671"/>
    <x v="0"/>
    <s v="FUR-TA-10001039"/>
    <x v="0"/>
    <x v="3"/>
    <s v="KI Adjustable-Height Table"/>
    <n v="85.98"/>
    <n v="1"/>
    <n v="0"/>
    <n v="22.354800000000004"/>
  </r>
  <r>
    <n v="2279"/>
    <x v="1118"/>
    <x v="2"/>
    <x v="700"/>
    <d v="2011-07-01T00:00:00"/>
    <s v="Standard Class"/>
    <s v="LM-17065"/>
    <s v="Liz MacKendrick"/>
    <x v="0"/>
    <s v="United States"/>
    <x v="295"/>
    <x v="35"/>
    <n v="38671"/>
    <x v="0"/>
    <s v="TEC-AC-10000109"/>
    <x v="2"/>
    <x v="11"/>
    <s v="Sony Micro Vault Click 16 GB USB 2.0 Flash Drive"/>
    <n v="223.96"/>
    <n v="4"/>
    <n v="0"/>
    <n v="53.750400000000013"/>
  </r>
  <r>
    <n v="2280"/>
    <x v="1119"/>
    <x v="3"/>
    <x v="505"/>
    <d v="2014-11-03T00:00:00"/>
    <s v="First Class"/>
    <s v="JK-15625"/>
    <s v="Jim Karlsson"/>
    <x v="0"/>
    <s v="United States"/>
    <x v="4"/>
    <x v="4"/>
    <n v="98115"/>
    <x v="1"/>
    <s v="FUR-CH-10003833"/>
    <x v="0"/>
    <x v="1"/>
    <s v="Novimex Fabric Task Chair"/>
    <n v="97.567999999999998"/>
    <n v="2"/>
    <n v="0.2"/>
    <n v="-6.0980000000000025"/>
  </r>
  <r>
    <n v="2281"/>
    <x v="1119"/>
    <x v="3"/>
    <x v="505"/>
    <d v="2014-11-03T00:00:00"/>
    <s v="First Class"/>
    <s v="JK-15625"/>
    <s v="Jim Karlsson"/>
    <x v="0"/>
    <s v="United States"/>
    <x v="4"/>
    <x v="4"/>
    <n v="98115"/>
    <x v="1"/>
    <s v="FUR-CH-10004289"/>
    <x v="0"/>
    <x v="1"/>
    <s v="Global Super Steno Chair"/>
    <n v="614.27200000000005"/>
    <n v="8"/>
    <n v="0.2"/>
    <n v="-23.03520000000006"/>
  </r>
  <r>
    <n v="2282"/>
    <x v="1119"/>
    <x v="3"/>
    <x v="505"/>
    <d v="2014-11-03T00:00:00"/>
    <s v="First Class"/>
    <s v="JK-15625"/>
    <s v="Jim Karlsson"/>
    <x v="0"/>
    <s v="United States"/>
    <x v="4"/>
    <x v="4"/>
    <n v="98115"/>
    <x v="1"/>
    <s v="FUR-BO-10004467"/>
    <x v="0"/>
    <x v="0"/>
    <s v="Bestar Classic Bookcase"/>
    <n v="199.98"/>
    <n v="2"/>
    <n v="0"/>
    <n v="37.996199999999988"/>
  </r>
  <r>
    <n v="2283"/>
    <x v="1120"/>
    <x v="0"/>
    <x v="323"/>
    <d v="2013-09-06T00:00:00"/>
    <s v="First Class"/>
    <s v="FM-14215"/>
    <s v="Filia McAdams"/>
    <x v="1"/>
    <s v="United States"/>
    <x v="209"/>
    <x v="29"/>
    <n v="6457"/>
    <x v="3"/>
    <s v="OFF-PA-10002713"/>
    <x v="1"/>
    <x v="10"/>
    <s v="Adams Phone Message Book, 200 Message Capacity, 8 1/16” x 11”"/>
    <n v="48.16"/>
    <n v="7"/>
    <n v="0"/>
    <n v="22.153599999999997"/>
  </r>
  <r>
    <n v="2284"/>
    <x v="1121"/>
    <x v="1"/>
    <x v="616"/>
    <d v="2012-03-09T00:00:00"/>
    <s v="Standard Class"/>
    <s v="SF-20200"/>
    <s v="Sarah Foster"/>
    <x v="0"/>
    <s v="United States"/>
    <x v="296"/>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x v="296"/>
    <x v="14"/>
    <n v="47362"/>
    <x v="2"/>
    <s v="OFF-AP-10002222"/>
    <x v="1"/>
    <x v="9"/>
    <s v="Staples"/>
    <n v="60.69"/>
    <n v="7"/>
    <n v="0"/>
    <n v="16.386300000000002"/>
  </r>
  <r>
    <n v="2286"/>
    <x v="1122"/>
    <x v="0"/>
    <x v="465"/>
    <d v="2013-05-09T00:00:00"/>
    <s v="First Class"/>
    <s v="PJ-18835"/>
    <s v="Patrick Jones"/>
    <x v="1"/>
    <s v="United States"/>
    <x v="87"/>
    <x v="18"/>
    <n v="37130"/>
    <x v="0"/>
    <s v="OFF-PA-10003971"/>
    <x v="1"/>
    <x v="10"/>
    <s v="Xerox 1965"/>
    <n v="14.352000000000002"/>
    <n v="3"/>
    <n v="0.2"/>
    <n v="5.2026000000000003"/>
  </r>
  <r>
    <n v="2287"/>
    <x v="1123"/>
    <x v="3"/>
    <x v="701"/>
    <d v="2014-11-24T00:00:00"/>
    <s v="Standard Class"/>
    <s v="CS-12355"/>
    <s v="Christine Sundaresam"/>
    <x v="0"/>
    <s v="United States"/>
    <x v="127"/>
    <x v="17"/>
    <n v="24153"/>
    <x v="0"/>
    <s v="OFF-AP-10004036"/>
    <x v="1"/>
    <x v="9"/>
    <s v="Bionaire 99.97% HEPA Air Cleaner"/>
    <n v="35.04"/>
    <n v="2"/>
    <n v="0"/>
    <n v="12.263999999999999"/>
  </r>
  <r>
    <n v="2288"/>
    <x v="1124"/>
    <x v="3"/>
    <x v="702"/>
    <d v="2014-06-06T00:00:00"/>
    <s v="Second Class"/>
    <s v="BB-10990"/>
    <s v="Barry Blumstein"/>
    <x v="1"/>
    <s v="United States"/>
    <x v="167"/>
    <x v="24"/>
    <n v="43615"/>
    <x v="3"/>
    <s v="OFF-AP-10002287"/>
    <x v="1"/>
    <x v="9"/>
    <s v="Eureka Sanitaire  Multi-Pro Heavy-Duty Upright, Disposable Bags"/>
    <n v="17.480000000000004"/>
    <n v="5"/>
    <n v="0.2"/>
    <n v="1.3109999999999999"/>
  </r>
  <r>
    <n v="2289"/>
    <x v="1125"/>
    <x v="3"/>
    <x v="193"/>
    <d v="2014-06-14T00:00:00"/>
    <s v="First Class"/>
    <s v="BW-11200"/>
    <s v="Ben Wallace"/>
    <x v="0"/>
    <s v="United States"/>
    <x v="1"/>
    <x v="1"/>
    <n v="90032"/>
    <x v="1"/>
    <s v="OFF-AR-10002375"/>
    <x v="1"/>
    <x v="6"/>
    <s v="Newell 351"/>
    <n v="16.399999999999999"/>
    <n v="5"/>
    <n v="0"/>
    <n v="4.7559999999999985"/>
  </r>
  <r>
    <n v="2290"/>
    <x v="1126"/>
    <x v="3"/>
    <x v="703"/>
    <d v="2014-01-12T00:00:00"/>
    <s v="First Class"/>
    <s v="RS-19420"/>
    <s v="Ricardo Sperren"/>
    <x v="1"/>
    <s v="United States"/>
    <x v="4"/>
    <x v="4"/>
    <n v="98115"/>
    <x v="1"/>
    <s v="FUR-TA-10001950"/>
    <x v="0"/>
    <x v="3"/>
    <s v="Balt Solid Wood Round Tables"/>
    <n v="892.98"/>
    <n v="2"/>
    <n v="0"/>
    <n v="80.368200000000002"/>
  </r>
  <r>
    <n v="2291"/>
    <x v="1127"/>
    <x v="1"/>
    <x v="704"/>
    <d v="2012-04-25T00:00:00"/>
    <s v="Standard Class"/>
    <s v="TS-21160"/>
    <s v="Theresa Swint"/>
    <x v="1"/>
    <s v="United States"/>
    <x v="38"/>
    <x v="32"/>
    <n v="31907"/>
    <x v="0"/>
    <s v="TEC-PH-10001557"/>
    <x v="2"/>
    <x v="7"/>
    <s v="Pyle PMP37LED"/>
    <n v="287.96999999999997"/>
    <n v="3"/>
    <n v="0"/>
    <n v="77.751899999999992"/>
  </r>
  <r>
    <n v="2292"/>
    <x v="1127"/>
    <x v="1"/>
    <x v="704"/>
    <d v="2012-04-25T00:00:00"/>
    <s v="Standard Class"/>
    <s v="TS-21160"/>
    <s v="Theresa Swint"/>
    <x v="1"/>
    <s v="United States"/>
    <x v="38"/>
    <x v="32"/>
    <n v="31907"/>
    <x v="0"/>
    <s v="FUR-FU-10002937"/>
    <x v="0"/>
    <x v="5"/>
    <s v="GE 48&quot; Fluorescent Tube, Cool White Energy Saver, 34 Watts, 30/Box"/>
    <n v="595.38"/>
    <n v="6"/>
    <n v="0"/>
    <n v="297.69"/>
  </r>
  <r>
    <n v="2293"/>
    <x v="1127"/>
    <x v="1"/>
    <x v="704"/>
    <d v="2012-04-25T00:00:00"/>
    <s v="Standard Class"/>
    <s v="TS-21160"/>
    <s v="Theresa Swint"/>
    <x v="1"/>
    <s v="United States"/>
    <x v="38"/>
    <x v="32"/>
    <n v="31907"/>
    <x v="0"/>
    <s v="OFF-PA-10001166"/>
    <x v="1"/>
    <x v="10"/>
    <s v="Xerox 2"/>
    <n v="12.96"/>
    <n v="2"/>
    <n v="0"/>
    <n v="6.2208000000000006"/>
  </r>
  <r>
    <n v="2294"/>
    <x v="1128"/>
    <x v="1"/>
    <x v="549"/>
    <d v="2012-11-06T00:00:00"/>
    <s v="Standard Class"/>
    <s v="QJ-19255"/>
    <s v="Quincy Jones"/>
    <x v="1"/>
    <s v="United States"/>
    <x v="20"/>
    <x v="15"/>
    <n v="10009"/>
    <x v="3"/>
    <s v="TEC-PH-10000347"/>
    <x v="2"/>
    <x v="7"/>
    <s v="Cush Cases Heavy Duty Rugged Cover Case for Samsung Galaxy S5 - Purple"/>
    <n v="4.95"/>
    <n v="1"/>
    <n v="0"/>
    <n v="1.3365"/>
  </r>
  <r>
    <n v="2295"/>
    <x v="1129"/>
    <x v="3"/>
    <x v="331"/>
    <d v="2014-12-28T00:00:00"/>
    <s v="Standard Class"/>
    <s v="FM-14215"/>
    <s v="Filia McAdams"/>
    <x v="1"/>
    <s v="United States"/>
    <x v="209"/>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x v="20"/>
    <x v="15"/>
    <n v="10011"/>
    <x v="3"/>
    <s v="OFF-PA-10002659"/>
    <x v="1"/>
    <x v="10"/>
    <s v="Avoid Verbal Orders Carbonless Minifold Book"/>
    <n v="13.52"/>
    <n v="4"/>
    <n v="0"/>
    <n v="6.219199999999999"/>
  </r>
  <r>
    <n v="2297"/>
    <x v="1130"/>
    <x v="1"/>
    <x v="549"/>
    <d v="2012-11-05T00:00:00"/>
    <s v="Standard Class"/>
    <s v="VD-21670"/>
    <s v="Valerie Dominguez"/>
    <x v="0"/>
    <s v="United States"/>
    <x v="20"/>
    <x v="15"/>
    <n v="10011"/>
    <x v="3"/>
    <s v="FUR-FU-10000965"/>
    <x v="0"/>
    <x v="5"/>
    <s v="Howard Miller 11-1/2&quot; Diameter Ridgewood Wall Clock"/>
    <n v="259.7"/>
    <n v="5"/>
    <n v="0"/>
    <n v="106.477"/>
  </r>
  <r>
    <n v="2298"/>
    <x v="1130"/>
    <x v="1"/>
    <x v="549"/>
    <d v="2012-11-05T00:00:00"/>
    <s v="Standard Class"/>
    <s v="VD-21670"/>
    <s v="Valerie Dominguez"/>
    <x v="0"/>
    <s v="United States"/>
    <x v="20"/>
    <x v="15"/>
    <n v="10011"/>
    <x v="3"/>
    <s v="TEC-PH-10001527"/>
    <x v="2"/>
    <x v="7"/>
    <s v="Plantronics MX500i Earset"/>
    <n v="42.95"/>
    <n v="1"/>
    <n v="0"/>
    <n v="1.2884999999999991"/>
  </r>
  <r>
    <n v="2299"/>
    <x v="1130"/>
    <x v="1"/>
    <x v="549"/>
    <d v="2012-11-05T00:00:00"/>
    <s v="Standard Class"/>
    <s v="VD-21670"/>
    <s v="Valerie Dominguez"/>
    <x v="0"/>
    <s v="United States"/>
    <x v="20"/>
    <x v="15"/>
    <n v="10011"/>
    <x v="3"/>
    <s v="TEC-AC-10001838"/>
    <x v="2"/>
    <x v="11"/>
    <s v="Razer Tiamat Over Ear 7.1 Surround Sound PC Gaming Headset"/>
    <n v="1399.93"/>
    <n v="7"/>
    <n v="0"/>
    <n v="601.96990000000005"/>
  </r>
  <r>
    <n v="2300"/>
    <x v="1130"/>
    <x v="1"/>
    <x v="549"/>
    <d v="2012-11-05T00:00:00"/>
    <s v="Standard Class"/>
    <s v="VD-21670"/>
    <s v="Valerie Dominguez"/>
    <x v="0"/>
    <s v="United States"/>
    <x v="20"/>
    <x v="15"/>
    <n v="10011"/>
    <x v="3"/>
    <s v="TEC-PH-10002597"/>
    <x v="2"/>
    <x v="7"/>
    <s v="Xblue XB-1670-86 X16 Small Office Telephone - Titanium"/>
    <n v="503.96"/>
    <n v="4"/>
    <n v="0"/>
    <n v="125.99000000000001"/>
  </r>
  <r>
    <n v="2301"/>
    <x v="1131"/>
    <x v="2"/>
    <x v="687"/>
    <d v="2011-11-18T00:00:00"/>
    <s v="Standard Class"/>
    <s v="JL-15505"/>
    <s v="Jeremy Lonsdale"/>
    <x v="0"/>
    <s v="United States"/>
    <x v="297"/>
    <x v="12"/>
    <n v="48640"/>
    <x v="2"/>
    <s v="OFF-BI-10000756"/>
    <x v="1"/>
    <x v="8"/>
    <s v="Storex DuraTech Recycled Plastic Frosted Binders"/>
    <n v="12.72"/>
    <n v="3"/>
    <n v="0"/>
    <n v="6.36"/>
  </r>
  <r>
    <n v="2302"/>
    <x v="1131"/>
    <x v="2"/>
    <x v="687"/>
    <d v="2011-11-18T00:00:00"/>
    <s v="Standard Class"/>
    <s v="JL-15505"/>
    <s v="Jeremy Lonsdale"/>
    <x v="0"/>
    <s v="United States"/>
    <x v="297"/>
    <x v="12"/>
    <n v="48640"/>
    <x v="2"/>
    <s v="OFF-BI-10000546"/>
    <x v="1"/>
    <x v="8"/>
    <s v="Avery Durable Binders"/>
    <n v="11.52"/>
    <n v="4"/>
    <n v="0"/>
    <n v="5.6448"/>
  </r>
  <r>
    <n v="2303"/>
    <x v="1132"/>
    <x v="0"/>
    <x v="327"/>
    <d v="2013-01-21T00:00:00"/>
    <s v="Standard Class"/>
    <s v="DL-13495"/>
    <s v="Dionis Lloyd"/>
    <x v="1"/>
    <s v="United States"/>
    <x v="38"/>
    <x v="32"/>
    <n v="31907"/>
    <x v="0"/>
    <s v="TEC-AC-10001142"/>
    <x v="2"/>
    <x v="11"/>
    <s v="First Data FD10 PIN Pad"/>
    <n v="316"/>
    <n v="4"/>
    <n v="0"/>
    <n v="31.599999999999966"/>
  </r>
  <r>
    <n v="2304"/>
    <x v="1133"/>
    <x v="3"/>
    <x v="697"/>
    <d v="2014-09-23T00:00:00"/>
    <s v="Second Class"/>
    <s v="MO-17800"/>
    <s v="Meg O'Connel"/>
    <x v="2"/>
    <s v="United States"/>
    <x v="185"/>
    <x v="32"/>
    <n v="30076"/>
    <x v="0"/>
    <s v="FUR-CH-10000785"/>
    <x v="0"/>
    <x v="1"/>
    <s v="Global Ergonomic Managers Chair"/>
    <n v="723.92"/>
    <n v="4"/>
    <n v="0"/>
    <n v="188.2192"/>
  </r>
  <r>
    <n v="2305"/>
    <x v="1133"/>
    <x v="3"/>
    <x v="697"/>
    <d v="2014-09-23T00:00:00"/>
    <s v="Second Class"/>
    <s v="MO-17800"/>
    <s v="Meg O'Connel"/>
    <x v="2"/>
    <s v="United States"/>
    <x v="185"/>
    <x v="32"/>
    <n v="30076"/>
    <x v="0"/>
    <s v="OFF-PA-10000474"/>
    <x v="1"/>
    <x v="10"/>
    <s v="Staples"/>
    <n v="106.32"/>
    <n v="3"/>
    <n v="0"/>
    <n v="49.970399999999991"/>
  </r>
  <r>
    <n v="2306"/>
    <x v="1134"/>
    <x v="0"/>
    <x v="443"/>
    <d v="2013-12-25T00:00:00"/>
    <s v="First Class"/>
    <s v="BP-11185"/>
    <s v="Ben Peterman"/>
    <x v="1"/>
    <s v="United States"/>
    <x v="22"/>
    <x v="10"/>
    <n v="60623"/>
    <x v="2"/>
    <s v="FUR-BO-10003441"/>
    <x v="0"/>
    <x v="0"/>
    <s v="Bush Westfield Collection Bookcases, Fully Assembled"/>
    <n v="141.37199999999999"/>
    <n v="2"/>
    <n v="0.3"/>
    <n v="-14.137200000000014"/>
  </r>
  <r>
    <n v="2307"/>
    <x v="1135"/>
    <x v="1"/>
    <x v="705"/>
    <d v="2012-08-08T00:00:00"/>
    <s v="First Class"/>
    <s v="MS-17980"/>
    <s v="Michael Stewart"/>
    <x v="1"/>
    <s v="United States"/>
    <x v="12"/>
    <x v="5"/>
    <n v="77041"/>
    <x v="2"/>
    <s v="OFF-PA-10004156"/>
    <x v="1"/>
    <x v="10"/>
    <s v="Xerox 188"/>
    <n v="27.216000000000001"/>
    <n v="3"/>
    <n v="0.2"/>
    <n v="9.8657999999999983"/>
  </r>
  <r>
    <n v="2308"/>
    <x v="1136"/>
    <x v="3"/>
    <x v="60"/>
    <d v="2014-11-10T00:00:00"/>
    <s v="Standard Class"/>
    <s v="SV-20935"/>
    <s v="Susan Vittorini"/>
    <x v="0"/>
    <s v="United States"/>
    <x v="20"/>
    <x v="15"/>
    <n v="10009"/>
    <x v="3"/>
    <s v="TEC-AC-10001432"/>
    <x v="2"/>
    <x v="11"/>
    <s v="Enermax Aurora Lite Keyboard"/>
    <n v="390.75"/>
    <n v="5"/>
    <n v="0"/>
    <n v="171.93000000000006"/>
  </r>
  <r>
    <n v="2309"/>
    <x v="1137"/>
    <x v="3"/>
    <x v="532"/>
    <d v="2014-06-13T00:00:00"/>
    <s v="First Class"/>
    <s v="BC-11125"/>
    <s v="Becky Castell"/>
    <x v="2"/>
    <s v="United States"/>
    <x v="97"/>
    <x v="16"/>
    <n v="85345"/>
    <x v="1"/>
    <s v="FUR-CH-10001394"/>
    <x v="0"/>
    <x v="1"/>
    <s v="Global Leather Executive Chair"/>
    <n v="280.79200000000003"/>
    <n v="1"/>
    <n v="0.2"/>
    <n v="35.098999999999961"/>
  </r>
  <r>
    <n v="2310"/>
    <x v="1137"/>
    <x v="3"/>
    <x v="532"/>
    <d v="2014-06-13T00:00:00"/>
    <s v="First Class"/>
    <s v="BC-11125"/>
    <s v="Becky Castell"/>
    <x v="2"/>
    <s v="United States"/>
    <x v="97"/>
    <x v="16"/>
    <n v="85345"/>
    <x v="1"/>
    <s v="OFF-ST-10002370"/>
    <x v="1"/>
    <x v="4"/>
    <s v="Sortfiler Multipurpose Personal File Organizer, Black"/>
    <n v="68.448000000000008"/>
    <n v="4"/>
    <n v="0.2"/>
    <n v="7.7003999999999948"/>
  </r>
  <r>
    <n v="2311"/>
    <x v="1137"/>
    <x v="3"/>
    <x v="532"/>
    <d v="2014-06-13T00:00:00"/>
    <s v="First Class"/>
    <s v="BC-11125"/>
    <s v="Becky Castell"/>
    <x v="2"/>
    <s v="United States"/>
    <x v="97"/>
    <x v="16"/>
    <n v="85345"/>
    <x v="1"/>
    <s v="OFF-AR-10002956"/>
    <x v="1"/>
    <x v="6"/>
    <s v="Boston 16801 Nautilus Battery Pencil Sharpener"/>
    <n v="88.04"/>
    <n v="5"/>
    <n v="0.2"/>
    <n v="6.602999999999998"/>
  </r>
  <r>
    <n v="2312"/>
    <x v="1137"/>
    <x v="3"/>
    <x v="532"/>
    <d v="2014-06-13T00:00:00"/>
    <s v="First Class"/>
    <s v="BC-11125"/>
    <s v="Becky Castell"/>
    <x v="2"/>
    <s v="United States"/>
    <x v="97"/>
    <x v="16"/>
    <n v="85345"/>
    <x v="1"/>
    <s v="OFF-AR-10001955"/>
    <x v="1"/>
    <x v="6"/>
    <s v="Newell 319"/>
    <n v="15.872"/>
    <n v="1"/>
    <n v="0.2"/>
    <n v="1.9839999999999982"/>
  </r>
  <r>
    <n v="2313"/>
    <x v="1137"/>
    <x v="3"/>
    <x v="532"/>
    <d v="2014-06-13T00:00:00"/>
    <s v="First Class"/>
    <s v="BC-11125"/>
    <s v="Becky Castell"/>
    <x v="2"/>
    <s v="United States"/>
    <x v="97"/>
    <x v="16"/>
    <n v="85345"/>
    <x v="1"/>
    <s v="OFF-ST-10001809"/>
    <x v="1"/>
    <x v="4"/>
    <s v="Fellowes Officeware Wire Shelving"/>
    <n v="215.59200000000001"/>
    <n v="3"/>
    <n v="0.2"/>
    <n v="-48.508200000000009"/>
  </r>
  <r>
    <n v="2314"/>
    <x v="1138"/>
    <x v="3"/>
    <x v="228"/>
    <d v="2014-07-26T00:00:00"/>
    <s v="Standard Class"/>
    <s v="EM-13825"/>
    <s v="Elizabeth Moffitt"/>
    <x v="1"/>
    <s v="United States"/>
    <x v="298"/>
    <x v="44"/>
    <n v="57103"/>
    <x v="2"/>
    <s v="OFF-LA-10004093"/>
    <x v="1"/>
    <x v="2"/>
    <s v="Avery 486"/>
    <n v="14.62"/>
    <n v="2"/>
    <n v="0"/>
    <n v="6.8713999999999995"/>
  </r>
  <r>
    <n v="2315"/>
    <x v="1138"/>
    <x v="3"/>
    <x v="228"/>
    <d v="2014-07-26T00:00:00"/>
    <s v="Standard Class"/>
    <s v="EM-13825"/>
    <s v="Elizabeth Moffitt"/>
    <x v="1"/>
    <s v="United States"/>
    <x v="298"/>
    <x v="44"/>
    <n v="57103"/>
    <x v="2"/>
    <s v="OFF-AP-10002118"/>
    <x v="1"/>
    <x v="9"/>
    <s v="1.7 Cubic Foot Compact &quot;Cube&quot; Office Refrigerators"/>
    <n v="416.32"/>
    <n v="2"/>
    <n v="0"/>
    <n v="112.40640000000002"/>
  </r>
  <r>
    <n v="2316"/>
    <x v="1138"/>
    <x v="3"/>
    <x v="228"/>
    <d v="2014-07-26T00:00:00"/>
    <s v="Standard Class"/>
    <s v="EM-13825"/>
    <s v="Elizabeth Moffitt"/>
    <x v="1"/>
    <s v="United States"/>
    <x v="298"/>
    <x v="44"/>
    <n v="57103"/>
    <x v="2"/>
    <s v="OFF-BI-10000404"/>
    <x v="1"/>
    <x v="8"/>
    <s v="Avery Printable Repositionable Plastic Tabs"/>
    <n v="43"/>
    <n v="5"/>
    <n v="0"/>
    <n v="20.21"/>
  </r>
  <r>
    <n v="2317"/>
    <x v="1138"/>
    <x v="3"/>
    <x v="228"/>
    <d v="2014-07-26T00:00:00"/>
    <s v="Standard Class"/>
    <s v="EM-13825"/>
    <s v="Elizabeth Moffitt"/>
    <x v="1"/>
    <s v="United States"/>
    <x v="298"/>
    <x v="44"/>
    <n v="57103"/>
    <x v="2"/>
    <s v="FUR-CH-10003833"/>
    <x v="0"/>
    <x v="1"/>
    <s v="Novimex Fabric Task Chair"/>
    <n v="182.94"/>
    <n v="3"/>
    <n v="0"/>
    <n v="27.440999999999995"/>
  </r>
  <r>
    <n v="2318"/>
    <x v="1138"/>
    <x v="3"/>
    <x v="228"/>
    <d v="2014-07-26T00:00:00"/>
    <s v="Standard Class"/>
    <s v="EM-13825"/>
    <s v="Elizabeth Moffitt"/>
    <x v="1"/>
    <s v="United States"/>
    <x v="298"/>
    <x v="44"/>
    <n v="57103"/>
    <x v="2"/>
    <s v="OFF-BI-10002072"/>
    <x v="1"/>
    <x v="8"/>
    <s v="Cardinal Slant-D Ring Binders"/>
    <n v="60.83"/>
    <n v="7"/>
    <n v="0"/>
    <n v="30.414999999999999"/>
  </r>
  <r>
    <n v="2319"/>
    <x v="1138"/>
    <x v="3"/>
    <x v="228"/>
    <d v="2014-07-26T00:00:00"/>
    <s v="Standard Class"/>
    <s v="EM-13825"/>
    <s v="Elizabeth Moffitt"/>
    <x v="1"/>
    <s v="United States"/>
    <x v="298"/>
    <x v="44"/>
    <n v="57103"/>
    <x v="2"/>
    <s v="TEC-AC-10003095"/>
    <x v="2"/>
    <x v="11"/>
    <s v="Logitech G35 7.1-Channel Surround Sound Headset"/>
    <n v="389.97"/>
    <n v="3"/>
    <n v="0"/>
    <n v="132.58980000000003"/>
  </r>
  <r>
    <n v="2320"/>
    <x v="1139"/>
    <x v="1"/>
    <x v="706"/>
    <d v="2012-12-26T00:00:00"/>
    <s v="First Class"/>
    <s v="BD-11500"/>
    <s v="Bradley Drucker"/>
    <x v="0"/>
    <s v="United States"/>
    <x v="102"/>
    <x v="17"/>
    <n v="23223"/>
    <x v="0"/>
    <s v="OFF-AP-10001563"/>
    <x v="1"/>
    <x v="9"/>
    <s v="Belkin Premiere Surge Master II 8-outlet surge protector"/>
    <n v="194.32"/>
    <n v="4"/>
    <n v="0"/>
    <n v="56.352799999999974"/>
  </r>
  <r>
    <n v="2321"/>
    <x v="1140"/>
    <x v="3"/>
    <x v="177"/>
    <d v="2014-03-25T00:00:00"/>
    <s v="Standard Class"/>
    <s v="HW-14935"/>
    <s v="Helen Wasserman"/>
    <x v="1"/>
    <s v="United States"/>
    <x v="4"/>
    <x v="4"/>
    <n v="98115"/>
    <x v="1"/>
    <s v="TEC-AC-10000358"/>
    <x v="2"/>
    <x v="11"/>
    <s v="Imation Secure Drive + Hardware Encrypted USB flash drive - 16 GB"/>
    <n v="265.93"/>
    <n v="7"/>
    <n v="0"/>
    <n v="63.8232"/>
  </r>
  <r>
    <n v="2322"/>
    <x v="1141"/>
    <x v="1"/>
    <x v="620"/>
    <d v="2013-01-03T00:00:00"/>
    <s v="Second Class"/>
    <s v="KC-16255"/>
    <s v="Karen Carlisle"/>
    <x v="1"/>
    <s v="United States"/>
    <x v="0"/>
    <x v="0"/>
    <n v="42420"/>
    <x v="0"/>
    <s v="OFF-BI-10004492"/>
    <x v="1"/>
    <x v="8"/>
    <s v="Tuf-Vin Binders"/>
    <n v="94.74"/>
    <n v="3"/>
    <n v="0"/>
    <n v="44.527799999999992"/>
  </r>
  <r>
    <n v="2323"/>
    <x v="1141"/>
    <x v="1"/>
    <x v="620"/>
    <d v="2013-01-03T00:00:00"/>
    <s v="Second Class"/>
    <s v="KC-16255"/>
    <s v="Karen Carlisle"/>
    <x v="1"/>
    <s v="United States"/>
    <x v="0"/>
    <x v="0"/>
    <n v="42420"/>
    <x v="0"/>
    <s v="OFF-BI-10001072"/>
    <x v="1"/>
    <x v="8"/>
    <s v="GBC Clear Cover, 8-1/2 x 11, unpunched, 25 covers per pack"/>
    <n v="60.64"/>
    <n v="4"/>
    <n v="0"/>
    <n v="27.894399999999997"/>
  </r>
  <r>
    <n v="2324"/>
    <x v="1141"/>
    <x v="1"/>
    <x v="620"/>
    <d v="2013-01-03T00:00:00"/>
    <s v="Second Class"/>
    <s v="KC-16255"/>
    <s v="Karen Carlisle"/>
    <x v="1"/>
    <s v="United States"/>
    <x v="0"/>
    <x v="0"/>
    <n v="42420"/>
    <x v="0"/>
    <s v="OFF-BI-10003707"/>
    <x v="1"/>
    <x v="8"/>
    <s v="Aluminum Screw Posts"/>
    <n v="76.3"/>
    <n v="5"/>
    <n v="0"/>
    <n v="38.15"/>
  </r>
  <r>
    <n v="2325"/>
    <x v="1141"/>
    <x v="1"/>
    <x v="620"/>
    <d v="2013-01-03T00:00:00"/>
    <s v="Second Class"/>
    <s v="KC-16255"/>
    <s v="Karen Carlisle"/>
    <x v="1"/>
    <s v="United States"/>
    <x v="0"/>
    <x v="0"/>
    <n v="42420"/>
    <x v="0"/>
    <s v="OFF-BI-10000977"/>
    <x v="1"/>
    <x v="8"/>
    <s v="Ibico Plastic Spiral Binding Combs"/>
    <n v="364.79999999999995"/>
    <n v="12"/>
    <n v="0"/>
    <n v="167.80799999999999"/>
  </r>
  <r>
    <n v="2326"/>
    <x v="1142"/>
    <x v="1"/>
    <x v="426"/>
    <d v="2012-09-19T00:00:00"/>
    <s v="Second Class"/>
    <s v="BM-11575"/>
    <s v="Brendan Murry"/>
    <x v="1"/>
    <s v="United States"/>
    <x v="20"/>
    <x v="15"/>
    <n v="10035"/>
    <x v="3"/>
    <s v="OFF-BI-10002082"/>
    <x v="1"/>
    <x v="8"/>
    <s v="GBC Twin Loop Wire Binding Elements"/>
    <n v="79.872000000000014"/>
    <n v="3"/>
    <n v="0.2"/>
    <n v="29.951999999999998"/>
  </r>
  <r>
    <n v="2327"/>
    <x v="1142"/>
    <x v="1"/>
    <x v="426"/>
    <d v="2012-09-19T00:00:00"/>
    <s v="Second Class"/>
    <s v="BM-11575"/>
    <s v="Brendan Murry"/>
    <x v="1"/>
    <s v="United States"/>
    <x v="20"/>
    <x v="15"/>
    <n v="10035"/>
    <x v="3"/>
    <s v="FUR-BO-10004709"/>
    <x v="0"/>
    <x v="0"/>
    <s v="Bush Westfield Collection Bookcases, Medium Cherry Finish"/>
    <n v="46.384"/>
    <n v="1"/>
    <n v="0.2"/>
    <n v="1.1596000000000011"/>
  </r>
  <r>
    <n v="2328"/>
    <x v="1142"/>
    <x v="1"/>
    <x v="426"/>
    <d v="2012-09-19T00:00:00"/>
    <s v="Second Class"/>
    <s v="BM-11575"/>
    <s v="Brendan Murry"/>
    <x v="1"/>
    <s v="United States"/>
    <x v="20"/>
    <x v="15"/>
    <n v="10035"/>
    <x v="3"/>
    <s v="OFF-PA-10002365"/>
    <x v="1"/>
    <x v="10"/>
    <s v="Xerox 1967"/>
    <n v="12.96"/>
    <n v="2"/>
    <n v="0"/>
    <n v="6.2208000000000006"/>
  </r>
  <r>
    <n v="2329"/>
    <x v="1143"/>
    <x v="3"/>
    <x v="397"/>
    <d v="2014-09-27T00:00:00"/>
    <s v="First Class"/>
    <s v="KN-16705"/>
    <s v="Kristina Nunn"/>
    <x v="2"/>
    <s v="United States"/>
    <x v="299"/>
    <x v="22"/>
    <n v="80525"/>
    <x v="1"/>
    <s v="OFF-EN-10004147"/>
    <x v="1"/>
    <x v="12"/>
    <s v="Wausau Papers Astrobrights Colored Envelopes"/>
    <n v="14.352000000000002"/>
    <n v="3"/>
    <n v="0.2"/>
    <n v="5.2026000000000003"/>
  </r>
  <r>
    <n v="2330"/>
    <x v="1144"/>
    <x v="1"/>
    <x v="707"/>
    <d v="2012-12-29T00:00:00"/>
    <s v="Standard Class"/>
    <s v="JD-16150"/>
    <s v="Justin Deggeller"/>
    <x v="1"/>
    <s v="United States"/>
    <x v="10"/>
    <x v="9"/>
    <n v="19140"/>
    <x v="3"/>
    <s v="FUR-FU-10001468"/>
    <x v="0"/>
    <x v="5"/>
    <s v="Tenex Antistatic Computer Chair Mats"/>
    <n v="547.13599999999997"/>
    <n v="4"/>
    <n v="0.2"/>
    <n v="-68.392000000000053"/>
  </r>
  <r>
    <n v="2331"/>
    <x v="1145"/>
    <x v="0"/>
    <x v="446"/>
    <d v="2013-09-27T00:00:00"/>
    <s v="Second Class"/>
    <s v="LA-16780"/>
    <s v="Laura Armstrong"/>
    <x v="1"/>
    <s v="United States"/>
    <x v="1"/>
    <x v="1"/>
    <n v="90004"/>
    <x v="1"/>
    <s v="OFF-ST-10000642"/>
    <x v="1"/>
    <x v="4"/>
    <s v="Tennsco Lockers, Gray"/>
    <n v="41.96"/>
    <n v="2"/>
    <n v="0"/>
    <n v="2.9371999999999971"/>
  </r>
  <r>
    <n v="2332"/>
    <x v="1145"/>
    <x v="0"/>
    <x v="446"/>
    <d v="2013-09-27T00:00:00"/>
    <s v="Second Class"/>
    <s v="LA-16780"/>
    <s v="Laura Armstrong"/>
    <x v="1"/>
    <s v="United States"/>
    <x v="1"/>
    <x v="1"/>
    <n v="90004"/>
    <x v="1"/>
    <s v="OFF-PA-10000380"/>
    <x v="1"/>
    <x v="10"/>
    <s v="REDIFORM Incoming/Outgoing Call Register, 11&quot; X 8 1/2&quot;, 100 Messages"/>
    <n v="41.7"/>
    <n v="5"/>
    <n v="0"/>
    <n v="20.85"/>
  </r>
  <r>
    <n v="2333"/>
    <x v="1146"/>
    <x v="3"/>
    <x v="708"/>
    <d v="2014-03-26T00:00:00"/>
    <s v="Standard Class"/>
    <s v="RW-19690"/>
    <s v="Robert Waldorf"/>
    <x v="0"/>
    <s v="United States"/>
    <x v="240"/>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x v="240"/>
    <x v="14"/>
    <n v="47905"/>
    <x v="2"/>
    <s v="OFF-PA-10004971"/>
    <x v="1"/>
    <x v="10"/>
    <s v="Xerox 196"/>
    <n v="5.78"/>
    <n v="1"/>
    <n v="0"/>
    <n v="2.8322000000000003"/>
  </r>
  <r>
    <n v="2335"/>
    <x v="1147"/>
    <x v="2"/>
    <x v="587"/>
    <d v="2011-10-04T00:00:00"/>
    <s v="Standard Class"/>
    <s v="KW-16570"/>
    <s v="Kelly Williams"/>
    <x v="0"/>
    <s v="United States"/>
    <x v="300"/>
    <x v="18"/>
    <n v="37042"/>
    <x v="0"/>
    <s v="OFF-AP-10000696"/>
    <x v="1"/>
    <x v="9"/>
    <s v="Holmes Odor Grabber"/>
    <n v="69.216000000000008"/>
    <n v="6"/>
    <n v="0.2"/>
    <n v="11.247599999999995"/>
  </r>
  <r>
    <n v="2336"/>
    <x v="1148"/>
    <x v="3"/>
    <x v="389"/>
    <d v="2014-12-11T00:00:00"/>
    <s v="Same Day"/>
    <s v="CC-12220"/>
    <s v="Chris Cortes"/>
    <x v="0"/>
    <s v="United States"/>
    <x v="54"/>
    <x v="29"/>
    <n v="6824"/>
    <x v="3"/>
    <s v="OFF-EN-10004030"/>
    <x v="1"/>
    <x v="12"/>
    <s v="Convenience Packs of Business Envelopes"/>
    <n v="10.86"/>
    <n v="3"/>
    <n v="0"/>
    <n v="5.1042000000000005"/>
  </r>
  <r>
    <n v="2337"/>
    <x v="1148"/>
    <x v="3"/>
    <x v="389"/>
    <d v="2014-12-11T00:00:00"/>
    <s v="Same Day"/>
    <s v="CC-12220"/>
    <s v="Chris Cortes"/>
    <x v="0"/>
    <s v="United States"/>
    <x v="54"/>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x v="20"/>
    <x v="15"/>
    <n v="10009"/>
    <x v="3"/>
    <s v="OFF-PA-10003936"/>
    <x v="1"/>
    <x v="10"/>
    <s v="Xerox 1994"/>
    <n v="25.92"/>
    <n v="4"/>
    <n v="0"/>
    <n v="12.441600000000001"/>
  </r>
  <r>
    <n v="2339"/>
    <x v="1149"/>
    <x v="2"/>
    <x v="709"/>
    <d v="2011-08-23T00:00:00"/>
    <s v="Same Day"/>
    <s v="RH-19495"/>
    <s v="Rick Hansen"/>
    <x v="0"/>
    <s v="United States"/>
    <x v="20"/>
    <x v="15"/>
    <n v="10009"/>
    <x v="3"/>
    <s v="OFF-PA-10004530"/>
    <x v="1"/>
    <x v="10"/>
    <s v="Personal Creations Ink Jet Cards and Labels"/>
    <n v="45.92"/>
    <n v="4"/>
    <n v="0"/>
    <n v="22.500800000000002"/>
  </r>
  <r>
    <n v="2340"/>
    <x v="1150"/>
    <x v="2"/>
    <x v="710"/>
    <d v="2011-08-24T00:00:00"/>
    <s v="Standard Class"/>
    <s v="JK-15625"/>
    <s v="Jim Karlsson"/>
    <x v="0"/>
    <s v="United States"/>
    <x v="38"/>
    <x v="24"/>
    <n v="43229"/>
    <x v="3"/>
    <s v="OFF-AR-10004930"/>
    <x v="1"/>
    <x v="6"/>
    <s v="Turquoise Lead Holder with Pocket Clip"/>
    <n v="10.72"/>
    <n v="2"/>
    <n v="0.2"/>
    <n v="1.7419999999999987"/>
  </r>
  <r>
    <n v="2341"/>
    <x v="1151"/>
    <x v="0"/>
    <x v="338"/>
    <d v="2013-11-16T00:00:00"/>
    <s v="Standard Class"/>
    <s v="DC-13285"/>
    <s v="Debra Catini"/>
    <x v="0"/>
    <s v="United States"/>
    <x v="131"/>
    <x v="32"/>
    <n v="31088"/>
    <x v="0"/>
    <s v="OFF-AR-10004999"/>
    <x v="1"/>
    <x v="6"/>
    <s v="Newell 315"/>
    <n v="41.86"/>
    <n v="7"/>
    <n v="0"/>
    <n v="10.465"/>
  </r>
  <r>
    <n v="2342"/>
    <x v="1152"/>
    <x v="2"/>
    <x v="520"/>
    <d v="2012-01-03T00:00:00"/>
    <s v="First Class"/>
    <s v="GM-14455"/>
    <s v="Gary Mitchum"/>
    <x v="2"/>
    <s v="United States"/>
    <x v="47"/>
    <x v="31"/>
    <n v="2038"/>
    <x v="3"/>
    <s v="FUR-FU-10002501"/>
    <x v="0"/>
    <x v="5"/>
    <s v="Nu-Dell Executive Frame"/>
    <n v="63.2"/>
    <n v="5"/>
    <n v="0"/>
    <n v="23.384"/>
  </r>
  <r>
    <n v="2343"/>
    <x v="1152"/>
    <x v="2"/>
    <x v="520"/>
    <d v="2012-01-03T00:00:00"/>
    <s v="First Class"/>
    <s v="GM-14455"/>
    <s v="Gary Mitchum"/>
    <x v="2"/>
    <s v="United States"/>
    <x v="47"/>
    <x v="31"/>
    <n v="2038"/>
    <x v="3"/>
    <s v="TEC-AC-10000358"/>
    <x v="2"/>
    <x v="11"/>
    <s v="Imation Secure Drive + Hardware Encrypted USB flash drive - 16 GB"/>
    <n v="113.97"/>
    <n v="3"/>
    <n v="0"/>
    <n v="27.352799999999998"/>
  </r>
  <r>
    <n v="2344"/>
    <x v="1153"/>
    <x v="2"/>
    <x v="711"/>
    <d v="2011-07-30T00:00:00"/>
    <s v="Second Class"/>
    <s v="CL-11890"/>
    <s v="Carl Ludwig"/>
    <x v="0"/>
    <s v="United States"/>
    <x v="22"/>
    <x v="10"/>
    <n v="60623"/>
    <x v="2"/>
    <s v="OFF-ST-10004804"/>
    <x v="1"/>
    <x v="4"/>
    <s v="Belkin 19&quot; Vented Equipment Shelf, Black"/>
    <n v="123.55199999999999"/>
    <n v="3"/>
    <n v="0.2"/>
    <n v="-29.343599999999995"/>
  </r>
  <r>
    <n v="2345"/>
    <x v="1154"/>
    <x v="0"/>
    <x v="712"/>
    <d v="2013-02-28T00:00:00"/>
    <s v="Standard Class"/>
    <s v="PV-18985"/>
    <s v="Paul Van Hugh"/>
    <x v="2"/>
    <s v="United States"/>
    <x v="158"/>
    <x v="6"/>
    <n v="53209"/>
    <x v="2"/>
    <s v="OFF-AP-10001205"/>
    <x v="1"/>
    <x v="9"/>
    <s v="Belkin 5 Outlet SurgeMaster Power Centers"/>
    <n v="490.32"/>
    <n v="9"/>
    <n v="0"/>
    <n v="137.28960000000004"/>
  </r>
  <r>
    <n v="2346"/>
    <x v="1155"/>
    <x v="0"/>
    <x v="69"/>
    <d v="2013-03-19T00:00:00"/>
    <s v="Standard Class"/>
    <s v="LT-17110"/>
    <s v="Liz Thompson"/>
    <x v="0"/>
    <s v="United States"/>
    <x v="52"/>
    <x v="5"/>
    <n v="78207"/>
    <x v="2"/>
    <s v="OFF-PA-10000659"/>
    <x v="1"/>
    <x v="10"/>
    <s v="TOPS Carbonless Receipt Book, Four 2-3/4 x 7-1/4 Money Receipts per Page"/>
    <n v="70.08"/>
    <n v="5"/>
    <n v="0.2"/>
    <n v="24.527999999999995"/>
  </r>
  <r>
    <n v="2347"/>
    <x v="1155"/>
    <x v="0"/>
    <x v="69"/>
    <d v="2013-03-19T00:00:00"/>
    <s v="Standard Class"/>
    <s v="LT-17110"/>
    <s v="Liz Thompson"/>
    <x v="0"/>
    <s v="United States"/>
    <x v="52"/>
    <x v="5"/>
    <n v="78207"/>
    <x v="2"/>
    <s v="OFF-BI-10004141"/>
    <x v="1"/>
    <x v="8"/>
    <s v="Insertable Tab Indexes For Data Binders"/>
    <n v="1.2719999999999998"/>
    <n v="2"/>
    <n v="0.8"/>
    <n v="-2.1624000000000012"/>
  </r>
  <r>
    <n v="2348"/>
    <x v="1155"/>
    <x v="0"/>
    <x v="69"/>
    <d v="2013-03-19T00:00:00"/>
    <s v="Standard Class"/>
    <s v="LT-17110"/>
    <s v="Liz Thompson"/>
    <x v="0"/>
    <s v="United States"/>
    <x v="52"/>
    <x v="5"/>
    <n v="78207"/>
    <x v="2"/>
    <s v="FUR-TA-10004619"/>
    <x v="0"/>
    <x v="3"/>
    <s v="Hon Non-Folding Utility Tables"/>
    <n v="557.58500000000004"/>
    <n v="5"/>
    <n v="0.3"/>
    <n v="0"/>
  </r>
  <r>
    <n v="2349"/>
    <x v="1156"/>
    <x v="3"/>
    <x v="574"/>
    <d v="2014-12-04T00:00:00"/>
    <s v="Same Day"/>
    <s v="AM-10360"/>
    <s v="Alice McCarthy"/>
    <x v="1"/>
    <s v="United States"/>
    <x v="1"/>
    <x v="1"/>
    <n v="90032"/>
    <x v="1"/>
    <s v="OFF-BI-10004187"/>
    <x v="1"/>
    <x v="8"/>
    <s v="Staples"/>
    <n v="9.0240000000000009"/>
    <n v="6"/>
    <n v="0.2"/>
    <n v="3.1583999999999985"/>
  </r>
  <r>
    <n v="2350"/>
    <x v="1156"/>
    <x v="3"/>
    <x v="574"/>
    <d v="2014-12-04T00:00:00"/>
    <s v="Same Day"/>
    <s v="AM-10360"/>
    <s v="Alice McCarthy"/>
    <x v="1"/>
    <s v="United States"/>
    <x v="1"/>
    <x v="1"/>
    <n v="90032"/>
    <x v="1"/>
    <s v="OFF-BI-10000632"/>
    <x v="1"/>
    <x v="8"/>
    <s v="Satellite Sectional Post Binders"/>
    <n v="69.456000000000003"/>
    <n v="2"/>
    <n v="0.2"/>
    <n v="22.573199999999996"/>
  </r>
  <r>
    <n v="2351"/>
    <x v="1156"/>
    <x v="3"/>
    <x v="574"/>
    <d v="2014-12-04T00:00:00"/>
    <s v="Same Day"/>
    <s v="AM-10360"/>
    <s v="Alice McCarthy"/>
    <x v="1"/>
    <s v="United States"/>
    <x v="1"/>
    <x v="1"/>
    <n v="90032"/>
    <x v="1"/>
    <s v="OFF-PA-10003724"/>
    <x v="1"/>
    <x v="10"/>
    <s v="Wirebound Message Book, 4 per Page"/>
    <n v="10.86"/>
    <n v="2"/>
    <n v="0"/>
    <n v="5.3213999999999997"/>
  </r>
  <r>
    <n v="2352"/>
    <x v="1156"/>
    <x v="3"/>
    <x v="574"/>
    <d v="2014-12-04T00:00:00"/>
    <s v="Same Day"/>
    <s v="AM-10360"/>
    <s v="Alice McCarthy"/>
    <x v="1"/>
    <s v="United States"/>
    <x v="1"/>
    <x v="1"/>
    <n v="90032"/>
    <x v="1"/>
    <s v="OFF-AP-10002765"/>
    <x v="1"/>
    <x v="9"/>
    <s v="Fellowes Advanced Computer Series Surge Protectors"/>
    <n v="79.47"/>
    <n v="3"/>
    <n v="0"/>
    <n v="22.251600000000003"/>
  </r>
  <r>
    <n v="2353"/>
    <x v="1156"/>
    <x v="3"/>
    <x v="574"/>
    <d v="2014-12-04T00:00:00"/>
    <s v="Same Day"/>
    <s v="AM-10360"/>
    <s v="Alice McCarthy"/>
    <x v="1"/>
    <s v="United States"/>
    <x v="1"/>
    <x v="1"/>
    <n v="90032"/>
    <x v="1"/>
    <s v="OFF-AR-10001868"/>
    <x v="1"/>
    <x v="6"/>
    <s v="Prang Dustless Chalk Sticks"/>
    <n v="10.08"/>
    <n v="6"/>
    <n v="0"/>
    <n v="5.04"/>
  </r>
  <r>
    <n v="2354"/>
    <x v="1157"/>
    <x v="1"/>
    <x v="284"/>
    <d v="2012-09-02T00:00:00"/>
    <s v="First Class"/>
    <s v="SC-20260"/>
    <s v="Scott Cohen"/>
    <x v="1"/>
    <s v="United States"/>
    <x v="8"/>
    <x v="1"/>
    <n v="94122"/>
    <x v="1"/>
    <s v="FUR-BO-10002545"/>
    <x v="0"/>
    <x v="0"/>
    <s v="Atlantic Metals Mobile 3-Shelf Bookcases, Custom Colors"/>
    <n v="1552.8309999999999"/>
    <n v="7"/>
    <n v="0.15"/>
    <n v="200.95460000000008"/>
  </r>
  <r>
    <n v="2355"/>
    <x v="1157"/>
    <x v="1"/>
    <x v="284"/>
    <d v="2012-09-02T00:00:00"/>
    <s v="First Class"/>
    <s v="SC-20260"/>
    <s v="Scott Cohen"/>
    <x v="1"/>
    <s v="United States"/>
    <x v="8"/>
    <x v="1"/>
    <n v="94122"/>
    <x v="1"/>
    <s v="OFF-BI-10002735"/>
    <x v="1"/>
    <x v="8"/>
    <s v="GBC Prestige Therm-A-Bind Covers"/>
    <n v="137.24"/>
    <n v="5"/>
    <n v="0.2"/>
    <n v="46.3185"/>
  </r>
  <r>
    <n v="2356"/>
    <x v="1157"/>
    <x v="1"/>
    <x v="284"/>
    <d v="2012-09-02T00:00:00"/>
    <s v="First Class"/>
    <s v="SC-20260"/>
    <s v="Scott Cohen"/>
    <x v="1"/>
    <s v="United States"/>
    <x v="8"/>
    <x v="1"/>
    <n v="94122"/>
    <x v="1"/>
    <s v="TEC-AC-10004864"/>
    <x v="2"/>
    <x v="11"/>
    <s v="Memorex Micro Travel Drive 32 GB"/>
    <n v="36.51"/>
    <n v="1"/>
    <n v="0"/>
    <n v="15.699300000000001"/>
  </r>
  <r>
    <n v="2357"/>
    <x v="1157"/>
    <x v="1"/>
    <x v="284"/>
    <d v="2012-09-02T00:00:00"/>
    <s v="First Class"/>
    <s v="SC-20260"/>
    <s v="Scott Cohen"/>
    <x v="1"/>
    <s v="United States"/>
    <x v="8"/>
    <x v="1"/>
    <n v="94122"/>
    <x v="1"/>
    <s v="TEC-MA-10000597"/>
    <x v="2"/>
    <x v="15"/>
    <s v="Lexmark S315 Color Inkjet Printer"/>
    <n v="239.976"/>
    <n v="3"/>
    <n v="0.2"/>
    <n v="80.991899999999987"/>
  </r>
  <r>
    <n v="2358"/>
    <x v="1158"/>
    <x v="2"/>
    <x v="461"/>
    <d v="2011-03-21T00:00:00"/>
    <s v="Standard Class"/>
    <s v="CP-12340"/>
    <s v="Christine Phan"/>
    <x v="1"/>
    <s v="United States"/>
    <x v="20"/>
    <x v="15"/>
    <n v="10024"/>
    <x v="3"/>
    <s v="FUR-TA-10003473"/>
    <x v="0"/>
    <x v="3"/>
    <s v="Bretford Rectangular Conference Table Tops"/>
    <n v="1579.7460000000001"/>
    <n v="7"/>
    <n v="0.4"/>
    <n v="-447.59469999999988"/>
  </r>
  <r>
    <n v="2359"/>
    <x v="1158"/>
    <x v="2"/>
    <x v="461"/>
    <d v="2011-03-21T00:00:00"/>
    <s v="Standard Class"/>
    <s v="CP-12340"/>
    <s v="Christine Phan"/>
    <x v="1"/>
    <s v="United States"/>
    <x v="20"/>
    <x v="15"/>
    <n v="10024"/>
    <x v="3"/>
    <s v="FUR-TA-10001950"/>
    <x v="0"/>
    <x v="3"/>
    <s v="Balt Solid Wood Round Tables"/>
    <n v="1071.576"/>
    <n v="4"/>
    <n v="0.4"/>
    <n v="-553.64760000000001"/>
  </r>
  <r>
    <n v="2360"/>
    <x v="1158"/>
    <x v="2"/>
    <x v="461"/>
    <d v="2011-03-21T00:00:00"/>
    <s v="Standard Class"/>
    <s v="CP-12340"/>
    <s v="Christine Phan"/>
    <x v="1"/>
    <s v="United States"/>
    <x v="20"/>
    <x v="15"/>
    <n v="10024"/>
    <x v="3"/>
    <s v="FUR-TA-10004175"/>
    <x v="0"/>
    <x v="3"/>
    <s v="Hon 30&quot; x 60&quot; Table with Locking Drawer"/>
    <n v="613.90800000000002"/>
    <n v="3"/>
    <n v="0.4"/>
    <n v="-122.78160000000003"/>
  </r>
  <r>
    <n v="2361"/>
    <x v="1158"/>
    <x v="2"/>
    <x v="461"/>
    <d v="2011-03-21T00:00:00"/>
    <s v="Standard Class"/>
    <s v="CP-12340"/>
    <s v="Christine Phan"/>
    <x v="1"/>
    <s v="United States"/>
    <x v="20"/>
    <x v="15"/>
    <n v="10024"/>
    <x v="3"/>
    <s v="OFF-PA-10002960"/>
    <x v="1"/>
    <x v="10"/>
    <s v="Xerox 1926"/>
    <n v="34.86"/>
    <n v="7"/>
    <n v="0"/>
    <n v="16.3842"/>
  </r>
  <r>
    <n v="2362"/>
    <x v="1158"/>
    <x v="2"/>
    <x v="461"/>
    <d v="2011-03-21T00:00:00"/>
    <s v="Standard Class"/>
    <s v="CP-12340"/>
    <s v="Christine Phan"/>
    <x v="1"/>
    <s v="United States"/>
    <x v="20"/>
    <x v="15"/>
    <n v="10024"/>
    <x v="3"/>
    <s v="OFF-PA-10000919"/>
    <x v="1"/>
    <x v="10"/>
    <s v="Xerox 1918"/>
    <n v="155.04"/>
    <n v="4"/>
    <n v="0"/>
    <n v="75.9696"/>
  </r>
  <r>
    <n v="2363"/>
    <x v="1159"/>
    <x v="3"/>
    <x v="513"/>
    <d v="2014-04-21T00:00:00"/>
    <s v="Standard Class"/>
    <s v="RF-19840"/>
    <s v="Roy Französisch"/>
    <x v="0"/>
    <s v="United States"/>
    <x v="38"/>
    <x v="24"/>
    <n v="43229"/>
    <x v="3"/>
    <s v="OFF-BI-10001553"/>
    <x v="1"/>
    <x v="8"/>
    <s v="SpineVue Locking Slant-D Ring Binders by Cardinal"/>
    <n v="13.710000000000003"/>
    <n v="5"/>
    <n v="0.7"/>
    <n v="-10.053999999999998"/>
  </r>
  <r>
    <n v="2364"/>
    <x v="1160"/>
    <x v="0"/>
    <x v="69"/>
    <d v="2013-03-19T00:00:00"/>
    <s v="Standard Class"/>
    <s v="AB-10060"/>
    <s v="Adam Bellavance"/>
    <x v="2"/>
    <s v="United States"/>
    <x v="141"/>
    <x v="17"/>
    <n v="22980"/>
    <x v="0"/>
    <s v="FUR-FU-10004864"/>
    <x v="0"/>
    <x v="5"/>
    <s v="Howard Miller 14-1/2&quot; Diameter Chrome Round Wall Clock"/>
    <n v="127.88"/>
    <n v="2"/>
    <n v="0"/>
    <n v="40.921599999999998"/>
  </r>
  <r>
    <n v="2365"/>
    <x v="1160"/>
    <x v="0"/>
    <x v="69"/>
    <d v="2013-03-19T00:00:00"/>
    <s v="Standard Class"/>
    <s v="AB-10060"/>
    <s v="Adam Bellavance"/>
    <x v="2"/>
    <s v="United States"/>
    <x v="141"/>
    <x v="17"/>
    <n v="22980"/>
    <x v="0"/>
    <s v="OFF-AP-10004540"/>
    <x v="1"/>
    <x v="9"/>
    <s v="Eureka The Boss Lite 10-Amp Upright Vacuum, Blue"/>
    <n v="160.32"/>
    <n v="2"/>
    <n v="0"/>
    <n v="44.889600000000002"/>
  </r>
  <r>
    <n v="2366"/>
    <x v="1160"/>
    <x v="0"/>
    <x v="69"/>
    <d v="2013-03-19T00:00:00"/>
    <s v="Standard Class"/>
    <s v="AB-10060"/>
    <s v="Adam Bellavance"/>
    <x v="2"/>
    <s v="United States"/>
    <x v="141"/>
    <x v="17"/>
    <n v="22980"/>
    <x v="0"/>
    <s v="OFF-BI-10004965"/>
    <x v="1"/>
    <x v="8"/>
    <s v="Ibico Covers for Plastic or Wire Binding Elements"/>
    <n v="46"/>
    <n v="4"/>
    <n v="0"/>
    <n v="20.7"/>
  </r>
  <r>
    <n v="2367"/>
    <x v="1161"/>
    <x v="2"/>
    <x v="156"/>
    <d v="2011-11-26T00:00:00"/>
    <s v="Second Class"/>
    <s v="EH-13990"/>
    <s v="Erica Hackney"/>
    <x v="0"/>
    <s v="United States"/>
    <x v="301"/>
    <x v="1"/>
    <n v="95823"/>
    <x v="1"/>
    <s v="FUR-CH-10001714"/>
    <x v="0"/>
    <x v="1"/>
    <s v="Global Leather &amp; Oak Executive Chair, Burgundy"/>
    <n v="120.71199999999999"/>
    <n v="1"/>
    <n v="0.2"/>
    <n v="-18.106799999999993"/>
  </r>
  <r>
    <n v="2368"/>
    <x v="1162"/>
    <x v="3"/>
    <x v="516"/>
    <d v="2014-02-14T00:00:00"/>
    <s v="First Class"/>
    <s v="MN-17935"/>
    <s v="Michael Nguyen"/>
    <x v="0"/>
    <s v="United States"/>
    <x v="183"/>
    <x v="39"/>
    <n v="20735"/>
    <x v="3"/>
    <s v="OFF-PA-10002464"/>
    <x v="1"/>
    <x v="10"/>
    <s v="HP Office Recycled Paper (20Lb. and 87 Bright)"/>
    <n v="23.12"/>
    <n v="4"/>
    <n v="0"/>
    <n v="11.328800000000001"/>
  </r>
  <r>
    <n v="2369"/>
    <x v="1163"/>
    <x v="0"/>
    <x v="713"/>
    <d v="2013-09-28T00:00:00"/>
    <s v="Standard Class"/>
    <s v="KL-16555"/>
    <s v="Kelly Lampkin"/>
    <x v="1"/>
    <s v="United States"/>
    <x v="54"/>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x v="54"/>
    <x v="24"/>
    <n v="45014"/>
    <x v="3"/>
    <s v="OFF-AR-10000315"/>
    <x v="1"/>
    <x v="6"/>
    <s v="Dixon Ticonderoga Maple Cedar Pencil, #2"/>
    <n v="4.9119999999999999"/>
    <n v="2"/>
    <n v="0.2"/>
    <n v="0.30700000000000016"/>
  </r>
  <r>
    <n v="2371"/>
    <x v="1164"/>
    <x v="3"/>
    <x v="437"/>
    <d v="2014-07-10T00:00:00"/>
    <s v="Second Class"/>
    <s v="MP-17965"/>
    <s v="Michael Paige"/>
    <x v="1"/>
    <s v="United States"/>
    <x v="99"/>
    <x v="34"/>
    <n v="2886"/>
    <x v="3"/>
    <s v="TEC-AC-10004353"/>
    <x v="2"/>
    <x v="11"/>
    <s v="Hypercom P1300 Pinpad"/>
    <n v="252"/>
    <n v="4"/>
    <n v="0"/>
    <n v="93.240000000000009"/>
  </r>
  <r>
    <n v="2372"/>
    <x v="1165"/>
    <x v="0"/>
    <x v="274"/>
    <d v="2013-07-12T00:00:00"/>
    <s v="Second Class"/>
    <s v="BF-11020"/>
    <s v="Barry Französisch"/>
    <x v="1"/>
    <s v="United States"/>
    <x v="34"/>
    <x v="10"/>
    <n v="60505"/>
    <x v="2"/>
    <s v="FUR-FU-10004973"/>
    <x v="0"/>
    <x v="5"/>
    <s v="Flat Face Poster Frame"/>
    <n v="60.288000000000004"/>
    <n v="8"/>
    <n v="0.6"/>
    <n v="-27.129599999999996"/>
  </r>
  <r>
    <n v="2373"/>
    <x v="1165"/>
    <x v="0"/>
    <x v="274"/>
    <d v="2013-07-12T00:00:00"/>
    <s v="Second Class"/>
    <s v="BF-11020"/>
    <s v="Barry Französisch"/>
    <x v="1"/>
    <s v="United States"/>
    <x v="34"/>
    <x v="10"/>
    <n v="60505"/>
    <x v="2"/>
    <s v="OFF-FA-10000936"/>
    <x v="1"/>
    <x v="13"/>
    <s v="Acco Hot Clips Clips to Go"/>
    <n v="2.6320000000000001"/>
    <n v="1"/>
    <n v="0.2"/>
    <n v="0.8224999999999999"/>
  </r>
  <r>
    <n v="2374"/>
    <x v="1165"/>
    <x v="0"/>
    <x v="274"/>
    <d v="2013-07-12T00:00:00"/>
    <s v="Second Class"/>
    <s v="BF-11020"/>
    <s v="Barry Französisch"/>
    <x v="1"/>
    <s v="United States"/>
    <x v="34"/>
    <x v="10"/>
    <n v="60505"/>
    <x v="2"/>
    <s v="OFF-PA-10001609"/>
    <x v="1"/>
    <x v="10"/>
    <s v="Tops Wirebound Message Log Books"/>
    <n v="23.688000000000002"/>
    <n v="9"/>
    <n v="0.2"/>
    <n v="7.698599999999999"/>
  </r>
  <r>
    <n v="2375"/>
    <x v="1165"/>
    <x v="0"/>
    <x v="274"/>
    <d v="2013-07-12T00:00:00"/>
    <s v="Second Class"/>
    <s v="BF-11020"/>
    <s v="Barry Französisch"/>
    <x v="1"/>
    <s v="United States"/>
    <x v="34"/>
    <x v="10"/>
    <n v="60505"/>
    <x v="2"/>
    <s v="FUR-CH-10000785"/>
    <x v="0"/>
    <x v="1"/>
    <s v="Global Ergonomic Managers Chair"/>
    <n v="253.37199999999996"/>
    <n v="2"/>
    <n v="0.3"/>
    <n v="-14.478399999999993"/>
  </r>
  <r>
    <n v="2376"/>
    <x v="1166"/>
    <x v="3"/>
    <x v="714"/>
    <d v="2014-01-31T00:00:00"/>
    <s v="Standard Class"/>
    <s v="TP-21130"/>
    <s v="Theone Pippenger"/>
    <x v="0"/>
    <s v="United States"/>
    <x v="214"/>
    <x v="32"/>
    <n v="30080"/>
    <x v="0"/>
    <s v="OFF-FA-10000053"/>
    <x v="1"/>
    <x v="13"/>
    <s v="Revere Boxed Rubber Bands by Revere"/>
    <n v="5.67"/>
    <n v="3"/>
    <n v="0"/>
    <n v="0.11340000000000017"/>
  </r>
  <r>
    <n v="2377"/>
    <x v="1167"/>
    <x v="2"/>
    <x v="710"/>
    <d v="2011-08-21T00:00:00"/>
    <s v="Second Class"/>
    <s v="MS-17770"/>
    <s v="Maxwell Schwartz"/>
    <x v="0"/>
    <s v="United States"/>
    <x v="38"/>
    <x v="24"/>
    <n v="43229"/>
    <x v="3"/>
    <s v="OFF-BI-10001718"/>
    <x v="1"/>
    <x v="8"/>
    <s v="GBC DocuBind P50 Personal Binding Machine"/>
    <n v="76.77600000000001"/>
    <n v="4"/>
    <n v="0.7"/>
    <n v="-58.861599999999981"/>
  </r>
  <r>
    <n v="2378"/>
    <x v="1167"/>
    <x v="2"/>
    <x v="710"/>
    <d v="2011-08-21T00:00:00"/>
    <s v="Second Class"/>
    <s v="MS-17770"/>
    <s v="Maxwell Schwartz"/>
    <x v="0"/>
    <s v="United States"/>
    <x v="38"/>
    <x v="24"/>
    <n v="43229"/>
    <x v="3"/>
    <s v="OFF-SU-10004768"/>
    <x v="1"/>
    <x v="14"/>
    <s v="Acme Kleencut Forged Steel Scissors"/>
    <n v="9.1840000000000011"/>
    <n v="2"/>
    <n v="0.2"/>
    <n v="1.1479999999999988"/>
  </r>
  <r>
    <n v="2379"/>
    <x v="1168"/>
    <x v="1"/>
    <x v="401"/>
    <d v="2012-12-11T00:00:00"/>
    <s v="Standard Class"/>
    <s v="KM-16375"/>
    <s v="Katherine Murray"/>
    <x v="2"/>
    <s v="United States"/>
    <x v="302"/>
    <x v="1"/>
    <n v="91360"/>
    <x v="1"/>
    <s v="OFF-PA-10003883"/>
    <x v="1"/>
    <x v="10"/>
    <s v="Message Book, Phone, Wirebound Standard Line Memo, 2 3/4&quot; X 5&quot;"/>
    <n v="32.75"/>
    <n v="5"/>
    <n v="0"/>
    <n v="15.065"/>
  </r>
  <r>
    <n v="2380"/>
    <x v="1169"/>
    <x v="0"/>
    <x v="715"/>
    <d v="2013-05-11T00:00:00"/>
    <s v="Standard Class"/>
    <s v="BE-11455"/>
    <s v="Brad Eason"/>
    <x v="2"/>
    <s v="United States"/>
    <x v="160"/>
    <x v="24"/>
    <n v="44052"/>
    <x v="3"/>
    <s v="OFF-FA-10004248"/>
    <x v="1"/>
    <x v="13"/>
    <s v="Advantus T-Pin Paper Clips"/>
    <n v="7.2160000000000002"/>
    <n v="2"/>
    <n v="0.2"/>
    <n v="1.7138000000000002"/>
  </r>
  <r>
    <n v="2381"/>
    <x v="1169"/>
    <x v="0"/>
    <x v="715"/>
    <d v="2013-05-11T00:00:00"/>
    <s v="Standard Class"/>
    <s v="BE-11455"/>
    <s v="Brad Eason"/>
    <x v="2"/>
    <s v="United States"/>
    <x v="160"/>
    <x v="24"/>
    <n v="44052"/>
    <x v="3"/>
    <s v="OFF-PA-10002581"/>
    <x v="1"/>
    <x v="10"/>
    <s v="Xerox 1951"/>
    <n v="49.568000000000005"/>
    <n v="2"/>
    <n v="0.2"/>
    <n v="15.489999999999997"/>
  </r>
  <r>
    <n v="2382"/>
    <x v="1169"/>
    <x v="0"/>
    <x v="715"/>
    <d v="2013-05-11T00:00:00"/>
    <s v="Standard Class"/>
    <s v="BE-11455"/>
    <s v="Brad Eason"/>
    <x v="2"/>
    <s v="United States"/>
    <x v="160"/>
    <x v="24"/>
    <n v="44052"/>
    <x v="3"/>
    <s v="FUR-FU-10004848"/>
    <x v="0"/>
    <x v="5"/>
    <s v="DAX Solid Wood Frames"/>
    <n v="54.711999999999996"/>
    <n v="7"/>
    <n v="0.2"/>
    <n v="11.626299999999999"/>
  </r>
  <r>
    <n v="2383"/>
    <x v="1170"/>
    <x v="3"/>
    <x v="613"/>
    <d v="2014-03-27T00:00:00"/>
    <s v="First Class"/>
    <s v="CV-12295"/>
    <s v="Christina VanderZanden"/>
    <x v="0"/>
    <s v="United States"/>
    <x v="201"/>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x v="201"/>
    <x v="1"/>
    <n v="93727"/>
    <x v="1"/>
    <s v="OFF-AR-10003087"/>
    <x v="1"/>
    <x v="6"/>
    <s v="Staples"/>
    <n v="16.02"/>
    <n v="9"/>
    <n v="0"/>
    <n v="4.4855999999999998"/>
  </r>
  <r>
    <n v="2385"/>
    <x v="1170"/>
    <x v="3"/>
    <x v="613"/>
    <d v="2014-03-27T00:00:00"/>
    <s v="First Class"/>
    <s v="CV-12295"/>
    <s v="Christina VanderZanden"/>
    <x v="0"/>
    <s v="United States"/>
    <x v="201"/>
    <x v="1"/>
    <n v="93727"/>
    <x v="1"/>
    <s v="OFF-BI-10002026"/>
    <x v="1"/>
    <x v="8"/>
    <s v="Avery Arch Ring Binders"/>
    <n v="185.92000000000002"/>
    <n v="4"/>
    <n v="0.2"/>
    <n v="62.74799999999999"/>
  </r>
  <r>
    <n v="2386"/>
    <x v="1170"/>
    <x v="3"/>
    <x v="613"/>
    <d v="2014-03-27T00:00:00"/>
    <s v="First Class"/>
    <s v="CV-12295"/>
    <s v="Christina VanderZanden"/>
    <x v="0"/>
    <s v="United States"/>
    <x v="201"/>
    <x v="1"/>
    <n v="93727"/>
    <x v="1"/>
    <s v="TEC-PH-10000141"/>
    <x v="2"/>
    <x v="7"/>
    <s v="Clearsounds A400"/>
    <n v="211.16800000000001"/>
    <n v="4"/>
    <n v="0.2"/>
    <n v="15.837600000000009"/>
  </r>
  <r>
    <n v="2387"/>
    <x v="1170"/>
    <x v="3"/>
    <x v="613"/>
    <d v="2014-03-27T00:00:00"/>
    <s v="First Class"/>
    <s v="CV-12295"/>
    <s v="Christina VanderZanden"/>
    <x v="0"/>
    <s v="United States"/>
    <x v="201"/>
    <x v="1"/>
    <n v="93727"/>
    <x v="1"/>
    <s v="TEC-CO-10000971"/>
    <x v="2"/>
    <x v="16"/>
    <s v="Hewlett Packard 310 Color Digital Copier"/>
    <n v="479.98400000000004"/>
    <n v="2"/>
    <n v="0.2"/>
    <n v="59.997999999999962"/>
  </r>
  <r>
    <n v="2388"/>
    <x v="1171"/>
    <x v="1"/>
    <x v="295"/>
    <d v="2012-12-15T00:00:00"/>
    <s v="First Class"/>
    <s v="DK-13375"/>
    <s v="Dennis Kane"/>
    <x v="0"/>
    <s v="United States"/>
    <x v="70"/>
    <x v="1"/>
    <n v="92105"/>
    <x v="1"/>
    <s v="OFF-FA-10001229"/>
    <x v="1"/>
    <x v="13"/>
    <s v="Staples"/>
    <n v="7.86"/>
    <n v="2"/>
    <n v="0"/>
    <n v="3.6155999999999997"/>
  </r>
  <r>
    <n v="2389"/>
    <x v="1171"/>
    <x v="1"/>
    <x v="295"/>
    <d v="2012-12-15T00:00:00"/>
    <s v="First Class"/>
    <s v="DK-13375"/>
    <s v="Dennis Kane"/>
    <x v="0"/>
    <s v="United States"/>
    <x v="70"/>
    <x v="1"/>
    <n v="92105"/>
    <x v="1"/>
    <s v="OFF-BI-10002437"/>
    <x v="1"/>
    <x v="8"/>
    <s v="Recycled Premium Regency Composition Covers"/>
    <n v="24.448"/>
    <n v="2"/>
    <n v="0.2"/>
    <n v="8.8623999999999992"/>
  </r>
  <r>
    <n v="2390"/>
    <x v="1172"/>
    <x v="1"/>
    <x v="401"/>
    <d v="2012-12-10T00:00:00"/>
    <s v="Standard Class"/>
    <s v="SG-20605"/>
    <s v="Speros Goranitis"/>
    <x v="0"/>
    <s v="United States"/>
    <x v="20"/>
    <x v="15"/>
    <n v="10009"/>
    <x v="3"/>
    <s v="OFF-PA-10004255"/>
    <x v="1"/>
    <x v="10"/>
    <s v="Xerox 219"/>
    <n v="6.48"/>
    <n v="1"/>
    <n v="0"/>
    <n v="3.1104000000000003"/>
  </r>
  <r>
    <n v="2391"/>
    <x v="1172"/>
    <x v="1"/>
    <x v="401"/>
    <d v="2012-12-10T00:00:00"/>
    <s v="Standard Class"/>
    <s v="SG-20605"/>
    <s v="Speros Goranitis"/>
    <x v="0"/>
    <s v="United States"/>
    <x v="20"/>
    <x v="15"/>
    <n v="10009"/>
    <x v="3"/>
    <s v="OFF-PA-10001184"/>
    <x v="1"/>
    <x v="10"/>
    <s v="Xerox 1903"/>
    <n v="41.86"/>
    <n v="7"/>
    <n v="0"/>
    <n v="20.511400000000002"/>
  </r>
  <r>
    <n v="2392"/>
    <x v="1172"/>
    <x v="1"/>
    <x v="401"/>
    <d v="2012-12-10T00:00:00"/>
    <s v="Standard Class"/>
    <s v="SG-20605"/>
    <s v="Speros Goranitis"/>
    <x v="0"/>
    <s v="United States"/>
    <x v="20"/>
    <x v="15"/>
    <n v="10009"/>
    <x v="3"/>
    <s v="TEC-AC-10002637"/>
    <x v="2"/>
    <x v="11"/>
    <s v="Logitech VX Revolution Cordless Laser Mouse for Notebooks (Black)"/>
    <n v="1619.91"/>
    <n v="9"/>
    <n v="0"/>
    <n v="97.194599999999923"/>
  </r>
  <r>
    <n v="2393"/>
    <x v="1172"/>
    <x v="1"/>
    <x v="401"/>
    <d v="2012-12-10T00:00:00"/>
    <s v="Standard Class"/>
    <s v="SG-20605"/>
    <s v="Speros Goranitis"/>
    <x v="0"/>
    <s v="United States"/>
    <x v="20"/>
    <x v="15"/>
    <n v="10009"/>
    <x v="3"/>
    <s v="FUR-FU-10002878"/>
    <x v="0"/>
    <x v="5"/>
    <s v="Seth Thomas 14&quot; Day/Date Wall Clock"/>
    <n v="113.92"/>
    <n v="4"/>
    <n v="0"/>
    <n v="42.150400000000005"/>
  </r>
  <r>
    <n v="2394"/>
    <x v="1173"/>
    <x v="0"/>
    <x v="716"/>
    <d v="2013-03-24T00:00:00"/>
    <s v="Standard Class"/>
    <s v="CS-12355"/>
    <s v="Christine Sundaresam"/>
    <x v="0"/>
    <s v="United States"/>
    <x v="303"/>
    <x v="31"/>
    <n v="2148"/>
    <x v="3"/>
    <s v="OFF-AR-10000588"/>
    <x v="1"/>
    <x v="6"/>
    <s v="Newell 345"/>
    <n v="39.68"/>
    <n v="2"/>
    <n v="0"/>
    <n v="10.316800000000001"/>
  </r>
  <r>
    <n v="2395"/>
    <x v="1174"/>
    <x v="1"/>
    <x v="717"/>
    <d v="2012-11-19T00:00:00"/>
    <s v="Standard Class"/>
    <s v="PJ-18835"/>
    <s v="Patrick Jones"/>
    <x v="1"/>
    <s v="United States"/>
    <x v="20"/>
    <x v="15"/>
    <n v="10035"/>
    <x v="3"/>
    <s v="TEC-AC-10002217"/>
    <x v="2"/>
    <x v="11"/>
    <s v="Imation Clip USB flash drive - 8 GB"/>
    <n v="37.6"/>
    <n v="2"/>
    <n v="0"/>
    <n v="2.2560000000000002"/>
  </r>
  <r>
    <n v="2396"/>
    <x v="1174"/>
    <x v="1"/>
    <x v="717"/>
    <d v="2012-11-19T00:00:00"/>
    <s v="Standard Class"/>
    <s v="PJ-18835"/>
    <s v="Patrick Jones"/>
    <x v="1"/>
    <s v="United States"/>
    <x v="20"/>
    <x v="15"/>
    <n v="10035"/>
    <x v="3"/>
    <s v="TEC-AC-10001267"/>
    <x v="2"/>
    <x v="11"/>
    <s v="Imation 32GB Pocket Pro USB 3.0 Flash Drive - 32 GB - Black - 1 P ..."/>
    <n v="59.9"/>
    <n v="2"/>
    <n v="0"/>
    <n v="23.96"/>
  </r>
  <r>
    <n v="2397"/>
    <x v="1174"/>
    <x v="1"/>
    <x v="717"/>
    <d v="2012-11-19T00:00:00"/>
    <s v="Standard Class"/>
    <s v="PJ-18835"/>
    <s v="Patrick Jones"/>
    <x v="1"/>
    <s v="United States"/>
    <x v="20"/>
    <x v="15"/>
    <n v="10035"/>
    <x v="3"/>
    <s v="OFF-PA-10004041"/>
    <x v="1"/>
    <x v="10"/>
    <s v="It's Hot Message Books with Stickers, 2 3/4&quot; x 5&quot;"/>
    <n v="37"/>
    <n v="5"/>
    <n v="0"/>
    <n v="16.649999999999999"/>
  </r>
  <r>
    <n v="2398"/>
    <x v="1175"/>
    <x v="3"/>
    <x v="718"/>
    <d v="2014-08-17T00:00:00"/>
    <s v="Second Class"/>
    <s v="NP-18700"/>
    <s v="Nora Preis"/>
    <x v="0"/>
    <s v="United States"/>
    <x v="8"/>
    <x v="1"/>
    <n v="94109"/>
    <x v="1"/>
    <s v="OFF-LA-10001613"/>
    <x v="1"/>
    <x v="2"/>
    <s v="Avery File Folder Labels"/>
    <n v="5.76"/>
    <n v="2"/>
    <n v="0"/>
    <n v="2.8224"/>
  </r>
  <r>
    <n v="2399"/>
    <x v="1175"/>
    <x v="3"/>
    <x v="718"/>
    <d v="2014-08-17T00:00:00"/>
    <s v="Second Class"/>
    <s v="NP-18700"/>
    <s v="Nora Preis"/>
    <x v="0"/>
    <s v="United States"/>
    <x v="8"/>
    <x v="1"/>
    <n v="94109"/>
    <x v="1"/>
    <s v="OFF-AR-10000246"/>
    <x v="1"/>
    <x v="6"/>
    <s v="Newell 318"/>
    <n v="16.68"/>
    <n v="6"/>
    <n v="0"/>
    <n v="4.3367999999999993"/>
  </r>
  <r>
    <n v="2400"/>
    <x v="1176"/>
    <x v="3"/>
    <x v="428"/>
    <d v="2014-09-16T00:00:00"/>
    <s v="Standard Class"/>
    <s v="SB-20290"/>
    <s v="Sean Braxton"/>
    <x v="1"/>
    <s v="United States"/>
    <x v="159"/>
    <x v="20"/>
    <n v="29501"/>
    <x v="0"/>
    <s v="OFF-ST-10001809"/>
    <x v="1"/>
    <x v="4"/>
    <s v="Fellowes Officeware Wire Shelving"/>
    <n v="628.80999999999995"/>
    <n v="7"/>
    <n v="0"/>
    <n v="12.576199999999986"/>
  </r>
  <r>
    <n v="2401"/>
    <x v="1176"/>
    <x v="3"/>
    <x v="428"/>
    <d v="2014-09-16T00:00:00"/>
    <s v="Standard Class"/>
    <s v="SB-20290"/>
    <s v="Sean Braxton"/>
    <x v="1"/>
    <s v="United States"/>
    <x v="159"/>
    <x v="20"/>
    <n v="29501"/>
    <x v="0"/>
    <s v="OFF-ST-10002214"/>
    <x v="1"/>
    <x v="4"/>
    <s v="X-Rack File for Hanging Folders"/>
    <n v="56.449999999999996"/>
    <n v="5"/>
    <n v="0"/>
    <n v="14.676999999999998"/>
  </r>
  <r>
    <n v="2402"/>
    <x v="1177"/>
    <x v="3"/>
    <x v="719"/>
    <d v="2014-04-05T00:00:00"/>
    <s v="Second Class"/>
    <s v="AS-10090"/>
    <s v="Adam Shillingsburg"/>
    <x v="0"/>
    <s v="United States"/>
    <x v="24"/>
    <x v="25"/>
    <n v="65807"/>
    <x v="2"/>
    <s v="OFF-ST-10000649"/>
    <x v="1"/>
    <x v="4"/>
    <s v="Hanging Personal Folder File"/>
    <n v="94.199999999999989"/>
    <n v="6"/>
    <n v="0"/>
    <n v="23.550000000000004"/>
  </r>
  <r>
    <n v="2403"/>
    <x v="1177"/>
    <x v="3"/>
    <x v="719"/>
    <d v="2014-04-05T00:00:00"/>
    <s v="Second Class"/>
    <s v="AS-10090"/>
    <s v="Adam Shillingsburg"/>
    <x v="0"/>
    <s v="United States"/>
    <x v="24"/>
    <x v="25"/>
    <n v="65807"/>
    <x v="2"/>
    <s v="OFF-EN-10001990"/>
    <x v="1"/>
    <x v="12"/>
    <s v="Staples"/>
    <n v="28.4"/>
    <n v="5"/>
    <n v="0"/>
    <n v="13.347999999999997"/>
  </r>
  <r>
    <n v="2404"/>
    <x v="1178"/>
    <x v="0"/>
    <x v="720"/>
    <d v="2013-10-04T00:00:00"/>
    <s v="Standard Class"/>
    <s v="HM-14860"/>
    <s v="Harry Marie"/>
    <x v="1"/>
    <s v="United States"/>
    <x v="114"/>
    <x v="5"/>
    <n v="77340"/>
    <x v="2"/>
    <s v="FUR-BO-10000780"/>
    <x v="0"/>
    <x v="0"/>
    <s v="O'Sullivan Plantations 2-Door Library in Landvery Oak"/>
    <n v="956.6647999999999"/>
    <n v="7"/>
    <n v="0.32"/>
    <n v="-225.09759999999991"/>
  </r>
  <r>
    <n v="2405"/>
    <x v="1179"/>
    <x v="3"/>
    <x v="566"/>
    <d v="2014-10-12T00:00:00"/>
    <s v="Standard Class"/>
    <s v="MG-18145"/>
    <s v="Mike Gockenbach"/>
    <x v="0"/>
    <s v="United States"/>
    <x v="1"/>
    <x v="1"/>
    <n v="90045"/>
    <x v="1"/>
    <s v="TEC-AC-10002049"/>
    <x v="2"/>
    <x v="11"/>
    <s v="Logitech G19 Programmable Gaming Keyboard"/>
    <n v="1115.9099999999999"/>
    <n v="9"/>
    <n v="0"/>
    <n v="200.86379999999991"/>
  </r>
  <r>
    <n v="2406"/>
    <x v="1179"/>
    <x v="3"/>
    <x v="566"/>
    <d v="2014-10-12T00:00:00"/>
    <s v="Standard Class"/>
    <s v="MG-18145"/>
    <s v="Mike Gockenbach"/>
    <x v="0"/>
    <s v="United States"/>
    <x v="1"/>
    <x v="1"/>
    <n v="90045"/>
    <x v="1"/>
    <s v="TEC-PH-10003555"/>
    <x v="2"/>
    <x v="7"/>
    <s v="Motorola HK250 Universal Bluetooth Headset"/>
    <n v="128.744"/>
    <n v="7"/>
    <n v="0.2"/>
    <n v="-28.967399999999991"/>
  </r>
  <r>
    <n v="2407"/>
    <x v="1179"/>
    <x v="3"/>
    <x v="566"/>
    <d v="2014-10-12T00:00:00"/>
    <s v="Standard Class"/>
    <s v="MG-18145"/>
    <s v="Mike Gockenbach"/>
    <x v="0"/>
    <s v="United States"/>
    <x v="1"/>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x v="8"/>
    <x v="1"/>
    <n v="94122"/>
    <x v="1"/>
    <s v="OFF-AR-10003631"/>
    <x v="1"/>
    <x v="6"/>
    <s v="Staples"/>
    <n v="24.2"/>
    <n v="5"/>
    <n v="0"/>
    <n v="7.9859999999999998"/>
  </r>
  <r>
    <n v="2409"/>
    <x v="1180"/>
    <x v="3"/>
    <x v="176"/>
    <d v="2014-01-26T00:00:00"/>
    <s v="Standard Class"/>
    <s v="TM-21010"/>
    <s v="Tamara Manning"/>
    <x v="0"/>
    <s v="United States"/>
    <x v="8"/>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x v="8"/>
    <x v="1"/>
    <n v="94122"/>
    <x v="1"/>
    <s v="FUR-FU-10000758"/>
    <x v="0"/>
    <x v="5"/>
    <s v="DAX Natural Wood-Tone Poster Frame"/>
    <n v="211.84"/>
    <n v="8"/>
    <n v="0"/>
    <n v="76.262399999999985"/>
  </r>
  <r>
    <n v="2411"/>
    <x v="1182"/>
    <x v="2"/>
    <x v="601"/>
    <d v="2011-08-06T00:00:00"/>
    <s v="Standard Class"/>
    <s v="AS-10630"/>
    <s v="Ann Steele"/>
    <x v="2"/>
    <s v="United States"/>
    <x v="10"/>
    <x v="9"/>
    <n v="19120"/>
    <x v="3"/>
    <s v="OFF-FA-10000992"/>
    <x v="1"/>
    <x v="13"/>
    <s v="Acco Clips to Go Binder Clips, 24 Clips in Two Sizes"/>
    <n v="5.68"/>
    <n v="2"/>
    <n v="0.2"/>
    <n v="1.9169999999999998"/>
  </r>
  <r>
    <n v="2412"/>
    <x v="1183"/>
    <x v="1"/>
    <x v="722"/>
    <d v="2012-06-09T00:00:00"/>
    <s v="Second Class"/>
    <s v="EM-13810"/>
    <s v="Eleni McCrary"/>
    <x v="1"/>
    <s v="United States"/>
    <x v="1"/>
    <x v="1"/>
    <n v="90036"/>
    <x v="1"/>
    <s v="OFF-BI-10004187"/>
    <x v="1"/>
    <x v="8"/>
    <s v="Staples"/>
    <n v="7.52"/>
    <n v="5"/>
    <n v="0.2"/>
    <n v="2.6319999999999997"/>
  </r>
  <r>
    <n v="2413"/>
    <x v="1184"/>
    <x v="2"/>
    <x v="607"/>
    <d v="2011-11-16T00:00:00"/>
    <s v="Standard Class"/>
    <s v="JA-15970"/>
    <s v="Joseph Airdo"/>
    <x v="0"/>
    <s v="United States"/>
    <x v="1"/>
    <x v="1"/>
    <n v="90045"/>
    <x v="1"/>
    <s v="OFF-PA-10001947"/>
    <x v="1"/>
    <x v="10"/>
    <s v="Xerox 1974"/>
    <n v="11.96"/>
    <n v="2"/>
    <n v="0"/>
    <n v="5.8604000000000003"/>
  </r>
  <r>
    <n v="2414"/>
    <x v="1184"/>
    <x v="2"/>
    <x v="607"/>
    <d v="2011-11-16T00:00:00"/>
    <s v="Standard Class"/>
    <s v="JA-15970"/>
    <s v="Joseph Airdo"/>
    <x v="0"/>
    <s v="United States"/>
    <x v="1"/>
    <x v="1"/>
    <n v="90045"/>
    <x v="1"/>
    <s v="FUR-TA-10002356"/>
    <x v="0"/>
    <x v="3"/>
    <s v="Bevis Boat-Shaped Conference Table"/>
    <n v="629.06400000000008"/>
    <n v="3"/>
    <n v="0.2"/>
    <n v="31.453199999999953"/>
  </r>
  <r>
    <n v="2415"/>
    <x v="1185"/>
    <x v="0"/>
    <x v="723"/>
    <d v="2014-01-03T00:00:00"/>
    <s v="Standard Class"/>
    <s v="TB-21595"/>
    <s v="Troy Blackwell"/>
    <x v="0"/>
    <s v="United States"/>
    <x v="158"/>
    <x v="6"/>
    <n v="53209"/>
    <x v="2"/>
    <s v="FUR-CH-10001714"/>
    <x v="0"/>
    <x v="1"/>
    <s v="Global Leather &amp; Oak Executive Chair, Burgundy"/>
    <n v="754.44999999999993"/>
    <n v="5"/>
    <n v="0"/>
    <n v="60.356000000000023"/>
  </r>
  <r>
    <n v="2416"/>
    <x v="1186"/>
    <x v="1"/>
    <x v="380"/>
    <d v="2012-07-11T00:00:00"/>
    <s v="Standard Class"/>
    <s v="PP-18955"/>
    <s v="Paul Prost"/>
    <x v="2"/>
    <s v="United States"/>
    <x v="304"/>
    <x v="31"/>
    <n v="1040"/>
    <x v="3"/>
    <s v="FUR-BO-10002824"/>
    <x v="0"/>
    <x v="0"/>
    <s v="Bush Mission Pointe Library"/>
    <n v="301.95999999999998"/>
    <n v="2"/>
    <n v="0"/>
    <n v="60.391999999999996"/>
  </r>
  <r>
    <n v="2417"/>
    <x v="1187"/>
    <x v="3"/>
    <x v="386"/>
    <d v="2014-10-19T00:00:00"/>
    <s v="Standard Class"/>
    <s v="ML-18040"/>
    <s v="Michelle Lonsdale"/>
    <x v="1"/>
    <s v="United States"/>
    <x v="305"/>
    <x v="27"/>
    <n v="87105"/>
    <x v="1"/>
    <s v="TEC-AC-10002842"/>
    <x v="2"/>
    <x v="11"/>
    <s v="WD My Passport Ultra 2TB Portable External Hard Drive"/>
    <n v="595"/>
    <n v="5"/>
    <n v="0"/>
    <n v="95.200000000000031"/>
  </r>
  <r>
    <n v="2418"/>
    <x v="1187"/>
    <x v="3"/>
    <x v="386"/>
    <d v="2014-10-19T00:00:00"/>
    <s v="Standard Class"/>
    <s v="ML-18040"/>
    <s v="Michelle Lonsdale"/>
    <x v="1"/>
    <s v="United States"/>
    <x v="305"/>
    <x v="27"/>
    <n v="87105"/>
    <x v="1"/>
    <s v="OFF-BI-10002082"/>
    <x v="1"/>
    <x v="8"/>
    <s v="GBC Twin Loop Wire Binding Elements"/>
    <n v="79.872000000000014"/>
    <n v="3"/>
    <n v="0.2"/>
    <n v="29.951999999999998"/>
  </r>
  <r>
    <n v="2419"/>
    <x v="1188"/>
    <x v="0"/>
    <x v="206"/>
    <d v="2013-05-29T00:00:00"/>
    <s v="Standard Class"/>
    <s v="LC-16930"/>
    <s v="Linda Cazamias"/>
    <x v="1"/>
    <s v="United States"/>
    <x v="306"/>
    <x v="33"/>
    <n v="89431"/>
    <x v="1"/>
    <s v="TEC-MA-10000112"/>
    <x v="2"/>
    <x v="15"/>
    <s v="Panasonic KX MB2061 Multifunction Printer"/>
    <n v="2396.4"/>
    <n v="10"/>
    <n v="0.2"/>
    <n v="179.73000000000013"/>
  </r>
  <r>
    <n v="2420"/>
    <x v="1189"/>
    <x v="3"/>
    <x v="45"/>
    <d v="2014-11-15T00:00:00"/>
    <s v="Standard Class"/>
    <s v="MC-17590"/>
    <s v="Matt Collister"/>
    <x v="1"/>
    <s v="United States"/>
    <x v="307"/>
    <x v="1"/>
    <n v="92236"/>
    <x v="1"/>
    <s v="OFF-ST-10002289"/>
    <x v="1"/>
    <x v="4"/>
    <s v="Safco Wire Cube Shelving System, For Use as 4 or 5 14&quot; Cubes, Black"/>
    <n v="63.56"/>
    <n v="2"/>
    <n v="0"/>
    <n v="3.1779999999999973"/>
  </r>
  <r>
    <n v="2421"/>
    <x v="1189"/>
    <x v="3"/>
    <x v="45"/>
    <d v="2014-11-15T00:00:00"/>
    <s v="Standard Class"/>
    <s v="MC-17590"/>
    <s v="Matt Collister"/>
    <x v="1"/>
    <s v="United States"/>
    <x v="307"/>
    <x v="1"/>
    <n v="92236"/>
    <x v="1"/>
    <s v="TEC-AC-10004171"/>
    <x v="2"/>
    <x v="11"/>
    <s v="Razer Kraken 7.1 Surround Sound Over Ear USB Gaming Headset"/>
    <n v="99.99"/>
    <n v="1"/>
    <n v="0"/>
    <n v="43.995600000000003"/>
  </r>
  <r>
    <n v="2422"/>
    <x v="1190"/>
    <x v="0"/>
    <x v="724"/>
    <d v="2013-04-24T00:00:00"/>
    <s v="Standard Class"/>
    <s v="CR-12580"/>
    <s v="Clay Rozendal"/>
    <x v="2"/>
    <s v="United States"/>
    <x v="308"/>
    <x v="10"/>
    <n v="60126"/>
    <x v="2"/>
    <s v="OFF-ST-10003656"/>
    <x v="1"/>
    <x v="4"/>
    <s v="Safco Industrial Wire Shelving"/>
    <n v="230.376"/>
    <n v="3"/>
    <n v="0.2"/>
    <n v="-48.954900000000002"/>
  </r>
  <r>
    <n v="2423"/>
    <x v="1190"/>
    <x v="0"/>
    <x v="724"/>
    <d v="2013-04-24T00:00:00"/>
    <s v="Standard Class"/>
    <s v="CR-12580"/>
    <s v="Clay Rozendal"/>
    <x v="2"/>
    <s v="United States"/>
    <x v="308"/>
    <x v="10"/>
    <n v="60126"/>
    <x v="2"/>
    <s v="OFF-PA-10001560"/>
    <x v="1"/>
    <x v="10"/>
    <s v="Adams Telephone Message Books, 5 1/4” x 11”"/>
    <n v="9.6640000000000015"/>
    <n v="2"/>
    <n v="0.2"/>
    <n v="3.2615999999999996"/>
  </r>
  <r>
    <n v="2424"/>
    <x v="1191"/>
    <x v="3"/>
    <x v="53"/>
    <d v="2014-12-31T00:00:00"/>
    <s v="Standard Class"/>
    <s v="SV-20935"/>
    <s v="Susan Vittorini"/>
    <x v="0"/>
    <s v="United States"/>
    <x v="54"/>
    <x v="24"/>
    <n v="45014"/>
    <x v="3"/>
    <s v="TEC-AC-10002473"/>
    <x v="2"/>
    <x v="11"/>
    <s v="Maxell 4.7GB DVD-R"/>
    <n v="158.928"/>
    <n v="7"/>
    <n v="0.2"/>
    <n v="41.718599999999995"/>
  </r>
  <r>
    <n v="2425"/>
    <x v="1191"/>
    <x v="3"/>
    <x v="53"/>
    <d v="2014-12-31T00:00:00"/>
    <s v="Standard Class"/>
    <s v="SV-20935"/>
    <s v="Susan Vittorini"/>
    <x v="0"/>
    <s v="United States"/>
    <x v="54"/>
    <x v="24"/>
    <n v="45014"/>
    <x v="3"/>
    <s v="OFF-BI-10000632"/>
    <x v="1"/>
    <x v="8"/>
    <s v="Satellite Sectional Post Binders"/>
    <n v="13.023000000000001"/>
    <n v="1"/>
    <n v="0.7"/>
    <n v="-10.418399999999998"/>
  </r>
  <r>
    <n v="2426"/>
    <x v="1191"/>
    <x v="3"/>
    <x v="53"/>
    <d v="2014-12-31T00:00:00"/>
    <s v="Standard Class"/>
    <s v="SV-20935"/>
    <s v="Susan Vittorini"/>
    <x v="0"/>
    <s v="United States"/>
    <x v="54"/>
    <x v="24"/>
    <n v="45014"/>
    <x v="3"/>
    <s v="FUR-TA-10002645"/>
    <x v="0"/>
    <x v="3"/>
    <s v="Hon Rectangular Conference Tables"/>
    <n v="273.06"/>
    <n v="2"/>
    <n v="0.4"/>
    <n v="-104.67300000000006"/>
  </r>
  <r>
    <n v="2427"/>
    <x v="1191"/>
    <x v="3"/>
    <x v="53"/>
    <d v="2014-12-31T00:00:00"/>
    <s v="Standard Class"/>
    <s v="SV-20935"/>
    <s v="Susan Vittorini"/>
    <x v="0"/>
    <s v="United States"/>
    <x v="54"/>
    <x v="24"/>
    <n v="45014"/>
    <x v="3"/>
    <s v="OFF-FA-10002975"/>
    <x v="1"/>
    <x v="13"/>
    <s v="Staples"/>
    <n v="39.311999999999998"/>
    <n v="13"/>
    <n v="0.2"/>
    <n v="12.776399999999999"/>
  </r>
  <r>
    <n v="2428"/>
    <x v="1192"/>
    <x v="0"/>
    <x v="725"/>
    <d v="2013-06-18T00:00:00"/>
    <s v="Standard Class"/>
    <s v="MZ-17515"/>
    <s v="Mary Zewe"/>
    <x v="1"/>
    <s v="United States"/>
    <x v="81"/>
    <x v="5"/>
    <n v="76017"/>
    <x v="2"/>
    <s v="OFF-BI-10003784"/>
    <x v="1"/>
    <x v="8"/>
    <s v="Computer Printout Index Tabs"/>
    <n v="1.3439999999999996"/>
    <n v="4"/>
    <n v="0.8"/>
    <n v="-2.1504000000000008"/>
  </r>
  <r>
    <n v="2429"/>
    <x v="1192"/>
    <x v="0"/>
    <x v="725"/>
    <d v="2013-06-18T00:00:00"/>
    <s v="Standard Class"/>
    <s v="MZ-17515"/>
    <s v="Mary Zewe"/>
    <x v="1"/>
    <s v="United States"/>
    <x v="81"/>
    <x v="5"/>
    <n v="76017"/>
    <x v="2"/>
    <s v="OFF-BI-10001617"/>
    <x v="1"/>
    <x v="8"/>
    <s v="GBC Wire Binding Combs"/>
    <n v="8.2719999999999985"/>
    <n v="4"/>
    <n v="0.8"/>
    <n v="-13.648800000000001"/>
  </r>
  <r>
    <n v="2430"/>
    <x v="1192"/>
    <x v="0"/>
    <x v="725"/>
    <d v="2013-06-18T00:00:00"/>
    <s v="Standard Class"/>
    <s v="MZ-17515"/>
    <s v="Mary Zewe"/>
    <x v="1"/>
    <s v="United States"/>
    <x v="81"/>
    <x v="5"/>
    <n v="76017"/>
    <x v="2"/>
    <s v="FUR-FU-10004415"/>
    <x v="0"/>
    <x v="5"/>
    <s v="Stacking Tray, Side-Loading, Legal, Smoke"/>
    <n v="12.544000000000002"/>
    <n v="7"/>
    <n v="0.6"/>
    <n v="-9.0944000000000038"/>
  </r>
  <r>
    <n v="2431"/>
    <x v="1193"/>
    <x v="3"/>
    <x v="726"/>
    <d v="2014-05-21T00:00:00"/>
    <s v="Standard Class"/>
    <s v="RB-19795"/>
    <s v="Ross Baird"/>
    <x v="2"/>
    <s v="United States"/>
    <x v="8"/>
    <x v="1"/>
    <n v="94110"/>
    <x v="1"/>
    <s v="OFF-LA-10000240"/>
    <x v="1"/>
    <x v="2"/>
    <s v="Self-Adhesive Address Labels for Typewriters by Universal"/>
    <n v="58.48"/>
    <n v="8"/>
    <n v="0"/>
    <n v="27.485599999999998"/>
  </r>
  <r>
    <n v="2432"/>
    <x v="1194"/>
    <x v="3"/>
    <x v="116"/>
    <d v="2015-01-03T00:00:00"/>
    <s v="Standard Class"/>
    <s v="HM-14860"/>
    <s v="Harry Marie"/>
    <x v="1"/>
    <s v="United States"/>
    <x v="4"/>
    <x v="4"/>
    <n v="98103"/>
    <x v="1"/>
    <s v="FUR-FU-10001935"/>
    <x v="0"/>
    <x v="5"/>
    <s v="3M Hangers With Command Adhesive"/>
    <n v="7.4"/>
    <n v="2"/>
    <n v="0"/>
    <n v="3.0340000000000007"/>
  </r>
  <r>
    <n v="2433"/>
    <x v="1195"/>
    <x v="2"/>
    <x v="727"/>
    <d v="2011-04-01T00:00:00"/>
    <s v="Standard Class"/>
    <s v="AZ-10750"/>
    <s v="Annie Zypern"/>
    <x v="0"/>
    <s v="United States"/>
    <x v="20"/>
    <x v="15"/>
    <n v="10009"/>
    <x v="3"/>
    <s v="FUR-CH-10002439"/>
    <x v="0"/>
    <x v="1"/>
    <s v="Iceberg Nesting Folding Chair, 19w x 6d x 43h"/>
    <n v="366.786"/>
    <n v="7"/>
    <n v="0.1"/>
    <n v="65.206400000000002"/>
  </r>
  <r>
    <n v="2434"/>
    <x v="1196"/>
    <x v="3"/>
    <x v="39"/>
    <d v="2014-06-02T00:00:00"/>
    <s v="Standard Class"/>
    <s v="JH-15910"/>
    <s v="Jonathan Howell"/>
    <x v="0"/>
    <s v="United States"/>
    <x v="12"/>
    <x v="5"/>
    <n v="77070"/>
    <x v="2"/>
    <s v="TEC-PH-10001536"/>
    <x v="2"/>
    <x v="7"/>
    <s v="Spigen Samsung Galaxy S5 Case Wallet"/>
    <n v="54.367999999999995"/>
    <n v="4"/>
    <n v="0.2"/>
    <n v="4.0775999999999968"/>
  </r>
  <r>
    <n v="2435"/>
    <x v="1197"/>
    <x v="1"/>
    <x v="717"/>
    <d v="2012-11-17T00:00:00"/>
    <s v="First Class"/>
    <s v="PJ-18835"/>
    <s v="Patrick Jones"/>
    <x v="1"/>
    <s v="United States"/>
    <x v="24"/>
    <x v="17"/>
    <n v="22153"/>
    <x v="0"/>
    <s v="OFF-EN-10001532"/>
    <x v="1"/>
    <x v="12"/>
    <s v="Brown Kraft Recycled Envelopes"/>
    <n v="33.96"/>
    <n v="2"/>
    <n v="0"/>
    <n v="16.98"/>
  </r>
  <r>
    <n v="2436"/>
    <x v="1197"/>
    <x v="1"/>
    <x v="717"/>
    <d v="2012-11-17T00:00:00"/>
    <s v="First Class"/>
    <s v="PJ-18835"/>
    <s v="Patrick Jones"/>
    <x v="1"/>
    <s v="United States"/>
    <x v="24"/>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x v="168"/>
    <x v="27"/>
    <n v="87401"/>
    <x v="1"/>
    <s v="FUR-FU-10003708"/>
    <x v="0"/>
    <x v="5"/>
    <s v="Tenex Traditional Chairmats for Medium Pile Carpet, Standard Lip, 36&quot; x 48&quot;"/>
    <n v="545.85"/>
    <n v="9"/>
    <n v="0"/>
    <n v="114.6285"/>
  </r>
  <r>
    <n v="2438"/>
    <x v="1199"/>
    <x v="2"/>
    <x v="728"/>
    <d v="2011-11-20T00:00:00"/>
    <s v="Second Class"/>
    <s v="PW-19240"/>
    <s v="Pierre Wener"/>
    <x v="0"/>
    <s v="United States"/>
    <x v="103"/>
    <x v="22"/>
    <n v="80027"/>
    <x v="1"/>
    <s v="FUR-TA-10000849"/>
    <x v="0"/>
    <x v="3"/>
    <s v="Bevis Rectangular Conference Tables"/>
    <n v="145.97999999999999"/>
    <n v="2"/>
    <n v="0.5"/>
    <n v="-99.266399999999976"/>
  </r>
  <r>
    <n v="2439"/>
    <x v="1199"/>
    <x v="2"/>
    <x v="728"/>
    <d v="2011-11-20T00:00:00"/>
    <s v="Second Class"/>
    <s v="PW-19240"/>
    <s v="Pierre Wener"/>
    <x v="0"/>
    <s v="United States"/>
    <x v="103"/>
    <x v="22"/>
    <n v="80027"/>
    <x v="1"/>
    <s v="OFF-PA-10002259"/>
    <x v="1"/>
    <x v="10"/>
    <s v="Geographics Note Cards, Blank, White, 8 1/2&quot; x 11&quot;"/>
    <n v="35.808"/>
    <n v="4"/>
    <n v="0.2"/>
    <n v="12.5328"/>
  </r>
  <r>
    <n v="2440"/>
    <x v="1200"/>
    <x v="3"/>
    <x v="729"/>
    <d v="2014-07-23T00:00:00"/>
    <s v="Standard Class"/>
    <s v="SW-20455"/>
    <s v="Shaun Weien"/>
    <x v="0"/>
    <s v="United States"/>
    <x v="67"/>
    <x v="2"/>
    <n v="33614"/>
    <x v="0"/>
    <s v="FUR-FU-10002597"/>
    <x v="0"/>
    <x v="5"/>
    <s v="C-Line Magnetic Cubicle Keepers, Clear Polypropylene"/>
    <n v="7.9040000000000008"/>
    <n v="2"/>
    <n v="0.2"/>
    <n v="2.1736000000000004"/>
  </r>
  <r>
    <n v="2441"/>
    <x v="1201"/>
    <x v="0"/>
    <x v="730"/>
    <d v="2013-05-28T00:00:00"/>
    <s v="Standard Class"/>
    <s v="AF-10870"/>
    <s v="Art Ferguson"/>
    <x v="0"/>
    <s v="United States"/>
    <x v="309"/>
    <x v="30"/>
    <n v="7055"/>
    <x v="3"/>
    <s v="TEC-PH-10004614"/>
    <x v="2"/>
    <x v="7"/>
    <s v="AT&amp;T 841000 Phone"/>
    <n v="345"/>
    <n v="5"/>
    <n v="0"/>
    <n v="86.25"/>
  </r>
  <r>
    <n v="2442"/>
    <x v="1201"/>
    <x v="0"/>
    <x v="730"/>
    <d v="2013-05-28T00:00:00"/>
    <s v="Standard Class"/>
    <s v="AF-10870"/>
    <s v="Art Ferguson"/>
    <x v="0"/>
    <s v="United States"/>
    <x v="309"/>
    <x v="30"/>
    <n v="7055"/>
    <x v="3"/>
    <s v="FUR-TA-10003748"/>
    <x v="0"/>
    <x v="3"/>
    <s v="Bevis 36 x 72 Conference Tables"/>
    <n v="174.28599999999997"/>
    <n v="2"/>
    <n v="0.3"/>
    <n v="-19.918399999999991"/>
  </r>
  <r>
    <n v="2443"/>
    <x v="1201"/>
    <x v="0"/>
    <x v="730"/>
    <d v="2013-05-28T00:00:00"/>
    <s v="Standard Class"/>
    <s v="AF-10870"/>
    <s v="Art Ferguson"/>
    <x v="0"/>
    <s v="United States"/>
    <x v="309"/>
    <x v="30"/>
    <n v="7055"/>
    <x v="3"/>
    <s v="OFF-AP-10003217"/>
    <x v="1"/>
    <x v="9"/>
    <s v="Eureka Sanitaire  Commercial Upright"/>
    <n v="662.84"/>
    <n v="4"/>
    <n v="0"/>
    <n v="172.33840000000004"/>
  </r>
  <r>
    <n v="2444"/>
    <x v="1201"/>
    <x v="0"/>
    <x v="730"/>
    <d v="2013-05-28T00:00:00"/>
    <s v="Standard Class"/>
    <s v="AF-10870"/>
    <s v="Art Ferguson"/>
    <x v="0"/>
    <s v="United States"/>
    <x v="309"/>
    <x v="30"/>
    <n v="7055"/>
    <x v="3"/>
    <s v="TEC-AC-10002399"/>
    <x v="2"/>
    <x v="11"/>
    <s v="SanDisk Cruzer 32 GB USB Flash Drive"/>
    <n v="95.1"/>
    <n v="5"/>
    <n v="0"/>
    <n v="30.431999999999995"/>
  </r>
  <r>
    <n v="2445"/>
    <x v="1201"/>
    <x v="0"/>
    <x v="730"/>
    <d v="2013-05-28T00:00:00"/>
    <s v="Standard Class"/>
    <s v="AF-10870"/>
    <s v="Art Ferguson"/>
    <x v="0"/>
    <s v="United States"/>
    <x v="309"/>
    <x v="30"/>
    <n v="7055"/>
    <x v="3"/>
    <s v="OFF-EN-10002973"/>
    <x v="1"/>
    <x v="12"/>
    <s v="Ampad #10 Peel &amp; Seel Holiday Envelopes"/>
    <n v="26.880000000000003"/>
    <n v="6"/>
    <n v="0"/>
    <n v="12.902400000000002"/>
  </r>
  <r>
    <n v="2446"/>
    <x v="1201"/>
    <x v="0"/>
    <x v="730"/>
    <d v="2013-05-28T00:00:00"/>
    <s v="Standard Class"/>
    <s v="AF-10870"/>
    <s v="Art Ferguson"/>
    <x v="0"/>
    <s v="United States"/>
    <x v="309"/>
    <x v="30"/>
    <n v="7055"/>
    <x v="3"/>
    <s v="TEC-PH-10001336"/>
    <x v="2"/>
    <x v="7"/>
    <s v="Digium D40 VoIP phone"/>
    <n v="257.98"/>
    <n v="2"/>
    <n v="0"/>
    <n v="74.8142"/>
  </r>
  <r>
    <n v="2447"/>
    <x v="1202"/>
    <x v="1"/>
    <x v="12"/>
    <d v="2012-10-01T00:00:00"/>
    <s v="Standard Class"/>
    <s v="AM-10705"/>
    <s v="Anne McFarland"/>
    <x v="0"/>
    <s v="United States"/>
    <x v="1"/>
    <x v="1"/>
    <n v="90004"/>
    <x v="1"/>
    <s v="OFF-EN-10000461"/>
    <x v="1"/>
    <x v="12"/>
    <s v="#10- 4 1/8&quot; x 9 1/2&quot; Recycled Envelopes"/>
    <n v="17.48"/>
    <n v="2"/>
    <n v="0"/>
    <n v="8.2156000000000002"/>
  </r>
  <r>
    <n v="2448"/>
    <x v="1203"/>
    <x v="0"/>
    <x v="731"/>
    <d v="2013-11-07T00:00:00"/>
    <s v="Standard Class"/>
    <s v="BD-11320"/>
    <s v="Bill Donatelli"/>
    <x v="0"/>
    <s v="United States"/>
    <x v="10"/>
    <x v="9"/>
    <n v="19143"/>
    <x v="3"/>
    <s v="FUR-CH-10000988"/>
    <x v="0"/>
    <x v="1"/>
    <s v="Hon Olson Stacker Stools"/>
    <n v="492.83499999999998"/>
    <n v="5"/>
    <n v="0.3"/>
    <n v="-14.080999999999989"/>
  </r>
  <r>
    <n v="2449"/>
    <x v="1204"/>
    <x v="1"/>
    <x v="471"/>
    <d v="2012-09-17T00:00:00"/>
    <s v="Second Class"/>
    <s v="CM-12385"/>
    <s v="Christopher Martinez"/>
    <x v="0"/>
    <s v="United States"/>
    <x v="310"/>
    <x v="20"/>
    <n v="29406"/>
    <x v="0"/>
    <s v="OFF-ST-10001809"/>
    <x v="1"/>
    <x v="4"/>
    <s v="Fellowes Officeware Wire Shelving"/>
    <n v="269.49"/>
    <n v="3"/>
    <n v="0"/>
    <n v="5.3897999999999939"/>
  </r>
  <r>
    <n v="2450"/>
    <x v="1205"/>
    <x v="0"/>
    <x v="732"/>
    <d v="2013-11-11T00:00:00"/>
    <s v="Standard Class"/>
    <s v="CS-12400"/>
    <s v="Christopher Schild"/>
    <x v="2"/>
    <s v="United States"/>
    <x v="49"/>
    <x v="1"/>
    <n v="95123"/>
    <x v="1"/>
    <s v="OFF-BI-10003963"/>
    <x v="1"/>
    <x v="8"/>
    <s v="Cardinal Holdit Data Disk Pockets"/>
    <n v="29.120000000000005"/>
    <n v="5"/>
    <n v="0.2"/>
    <n v="9.8279999999999959"/>
  </r>
  <r>
    <n v="2451"/>
    <x v="1206"/>
    <x v="3"/>
    <x v="294"/>
    <d v="2014-03-23T00:00:00"/>
    <s v="Second Class"/>
    <s v="DB-13405"/>
    <s v="Denny Blanton"/>
    <x v="0"/>
    <s v="United States"/>
    <x v="20"/>
    <x v="15"/>
    <n v="10011"/>
    <x v="3"/>
    <s v="OFF-LA-10000081"/>
    <x v="1"/>
    <x v="2"/>
    <s v="Avery 496"/>
    <n v="18.75"/>
    <n v="5"/>
    <n v="0"/>
    <n v="9"/>
  </r>
  <r>
    <n v="2452"/>
    <x v="1206"/>
    <x v="3"/>
    <x v="294"/>
    <d v="2014-03-23T00:00:00"/>
    <s v="Second Class"/>
    <s v="DB-13405"/>
    <s v="Denny Blanton"/>
    <x v="0"/>
    <s v="United States"/>
    <x v="20"/>
    <x v="15"/>
    <n v="10011"/>
    <x v="3"/>
    <s v="TEC-PH-10000149"/>
    <x v="2"/>
    <x v="7"/>
    <s v="Cisco SPA525G2 IP Phone - Wireless"/>
    <n v="119.69999999999999"/>
    <n v="6"/>
    <n v="0"/>
    <n v="31.121999999999996"/>
  </r>
  <r>
    <n v="2453"/>
    <x v="1206"/>
    <x v="3"/>
    <x v="294"/>
    <d v="2014-03-23T00:00:00"/>
    <s v="Second Class"/>
    <s v="DB-13405"/>
    <s v="Denny Blanton"/>
    <x v="0"/>
    <s v="United States"/>
    <x v="20"/>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x v="20"/>
    <x v="15"/>
    <n v="10011"/>
    <x v="3"/>
    <s v="TEC-AC-10002399"/>
    <x v="2"/>
    <x v="11"/>
    <s v="SanDisk Cruzer 32 GB USB Flash Drive"/>
    <n v="57.06"/>
    <n v="3"/>
    <n v="0"/>
    <n v="18.2592"/>
  </r>
  <r>
    <n v="2455"/>
    <x v="1206"/>
    <x v="3"/>
    <x v="294"/>
    <d v="2014-03-23T00:00:00"/>
    <s v="Second Class"/>
    <s v="DB-13405"/>
    <s v="Denny Blanton"/>
    <x v="0"/>
    <s v="United States"/>
    <x v="20"/>
    <x v="15"/>
    <n v="10011"/>
    <x v="3"/>
    <s v="TEC-AC-10003038"/>
    <x v="2"/>
    <x v="11"/>
    <s v="Kingston Digital DataTraveler 16GB USB 2.0"/>
    <n v="71.599999999999994"/>
    <n v="8"/>
    <n v="0"/>
    <n v="13.603999999999992"/>
  </r>
  <r>
    <n v="2456"/>
    <x v="1206"/>
    <x v="3"/>
    <x v="294"/>
    <d v="2014-03-23T00:00:00"/>
    <s v="Second Class"/>
    <s v="DB-13405"/>
    <s v="Denny Blanton"/>
    <x v="0"/>
    <s v="United States"/>
    <x v="20"/>
    <x v="15"/>
    <n v="10011"/>
    <x v="3"/>
    <s v="OFF-ST-10000344"/>
    <x v="1"/>
    <x v="4"/>
    <s v="Neat Ideas Personal Hanging Folder Files, Black"/>
    <n v="107.44"/>
    <n v="8"/>
    <n v="0"/>
    <n v="27.934399999999997"/>
  </r>
  <r>
    <n v="2457"/>
    <x v="1206"/>
    <x v="3"/>
    <x v="294"/>
    <d v="2014-03-23T00:00:00"/>
    <s v="Second Class"/>
    <s v="DB-13405"/>
    <s v="Denny Blanton"/>
    <x v="0"/>
    <s v="United States"/>
    <x v="20"/>
    <x v="15"/>
    <n v="10011"/>
    <x v="3"/>
    <s v="OFF-LA-10004093"/>
    <x v="1"/>
    <x v="2"/>
    <s v="Avery 486"/>
    <n v="7.31"/>
    <n v="1"/>
    <n v="0"/>
    <n v="3.4356999999999998"/>
  </r>
  <r>
    <n v="2458"/>
    <x v="1206"/>
    <x v="3"/>
    <x v="294"/>
    <d v="2014-03-23T00:00:00"/>
    <s v="Second Class"/>
    <s v="DB-13405"/>
    <s v="Denny Blanton"/>
    <x v="0"/>
    <s v="United States"/>
    <x v="20"/>
    <x v="15"/>
    <n v="10011"/>
    <x v="3"/>
    <s v="OFF-AR-10001683"/>
    <x v="1"/>
    <x v="6"/>
    <s v="Lumber Crayons"/>
    <n v="59.099999999999994"/>
    <n v="6"/>
    <n v="0"/>
    <n v="22.458000000000002"/>
  </r>
  <r>
    <n v="2459"/>
    <x v="1206"/>
    <x v="3"/>
    <x v="294"/>
    <d v="2014-03-23T00:00:00"/>
    <s v="Second Class"/>
    <s v="DB-13405"/>
    <s v="Denny Blanton"/>
    <x v="0"/>
    <s v="United States"/>
    <x v="20"/>
    <x v="15"/>
    <n v="10011"/>
    <x v="3"/>
    <s v="OFF-ST-10003455"/>
    <x v="1"/>
    <x v="4"/>
    <s v="Tenex File Box, Personal Filing Tote with Lid, Black"/>
    <n v="46.53"/>
    <n v="3"/>
    <n v="0"/>
    <n v="12.097800000000001"/>
  </r>
  <r>
    <n v="2460"/>
    <x v="1207"/>
    <x v="3"/>
    <x v="733"/>
    <d v="2014-08-22T00:00:00"/>
    <s v="Standard Class"/>
    <s v="JG-15160"/>
    <s v="James Galang"/>
    <x v="0"/>
    <s v="United States"/>
    <x v="135"/>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x v="4"/>
    <x v="4"/>
    <n v="98115"/>
    <x v="1"/>
    <s v="OFF-PA-10001763"/>
    <x v="1"/>
    <x v="10"/>
    <s v="Xerox 1896"/>
    <n v="29.97"/>
    <n v="3"/>
    <n v="0"/>
    <n v="13.486499999999999"/>
  </r>
  <r>
    <n v="2462"/>
    <x v="1208"/>
    <x v="1"/>
    <x v="655"/>
    <d v="2012-07-13T00:00:00"/>
    <s v="Second Class"/>
    <s v="SC-20380"/>
    <s v="Shahid Collister"/>
    <x v="0"/>
    <s v="United States"/>
    <x v="4"/>
    <x v="4"/>
    <n v="98115"/>
    <x v="1"/>
    <s v="OFF-BI-10001597"/>
    <x v="1"/>
    <x v="8"/>
    <s v="Wilson Jones Ledger-Size, Piano-Hinge Binder, 2&quot;, Blue"/>
    <n v="98.352000000000004"/>
    <n v="3"/>
    <n v="0.2"/>
    <n v="34.423199999999987"/>
  </r>
  <r>
    <n v="2463"/>
    <x v="1209"/>
    <x v="3"/>
    <x v="734"/>
    <d v="2014-12-10T00:00:00"/>
    <s v="Standard Class"/>
    <s v="CS-12460"/>
    <s v="Chuck Sachs"/>
    <x v="0"/>
    <s v="United States"/>
    <x v="20"/>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x v="20"/>
    <x v="15"/>
    <n v="10009"/>
    <x v="3"/>
    <s v="OFF-BI-10001553"/>
    <x v="1"/>
    <x v="8"/>
    <s v="SpineVue Locking Slant-D Ring Binders by Cardinal"/>
    <n v="14.624000000000002"/>
    <n v="2"/>
    <n v="0.2"/>
    <n v="5.1183999999999994"/>
  </r>
  <r>
    <n v="2465"/>
    <x v="1209"/>
    <x v="3"/>
    <x v="734"/>
    <d v="2014-12-10T00:00:00"/>
    <s v="Standard Class"/>
    <s v="CS-12460"/>
    <s v="Chuck Sachs"/>
    <x v="0"/>
    <s v="United States"/>
    <x v="20"/>
    <x v="15"/>
    <n v="10009"/>
    <x v="3"/>
    <s v="TEC-PH-10000576"/>
    <x v="2"/>
    <x v="7"/>
    <s v="AT&amp;T 1080 Corded phone"/>
    <n v="136.99"/>
    <n v="1"/>
    <n v="0"/>
    <n v="36.987300000000005"/>
  </r>
  <r>
    <n v="2466"/>
    <x v="1209"/>
    <x v="3"/>
    <x v="734"/>
    <d v="2014-12-10T00:00:00"/>
    <s v="Standard Class"/>
    <s v="CS-12460"/>
    <s v="Chuck Sachs"/>
    <x v="0"/>
    <s v="United States"/>
    <x v="20"/>
    <x v="15"/>
    <n v="10009"/>
    <x v="3"/>
    <s v="OFF-LA-10001317"/>
    <x v="1"/>
    <x v="2"/>
    <s v="Avery 520"/>
    <n v="3.15"/>
    <n v="1"/>
    <n v="0"/>
    <n v="1.512"/>
  </r>
  <r>
    <n v="2467"/>
    <x v="1210"/>
    <x v="3"/>
    <x v="464"/>
    <d v="2014-05-09T00:00:00"/>
    <s v="Standard Class"/>
    <s v="MK-18160"/>
    <s v="Mike Kennedy"/>
    <x v="0"/>
    <s v="United States"/>
    <x v="311"/>
    <x v="17"/>
    <n v="23602"/>
    <x v="0"/>
    <s v="OFF-PA-10000726"/>
    <x v="1"/>
    <x v="10"/>
    <s v="Black Print Carbonless Snap-Off Rapid Letter, 8 1/2&quot; x 7&quot;"/>
    <n v="9.11"/>
    <n v="1"/>
    <n v="0"/>
    <n v="4.099499999999999"/>
  </r>
  <r>
    <n v="2468"/>
    <x v="1210"/>
    <x v="3"/>
    <x v="464"/>
    <d v="2014-05-09T00:00:00"/>
    <s v="Standard Class"/>
    <s v="MK-18160"/>
    <s v="Mike Kennedy"/>
    <x v="0"/>
    <s v="United States"/>
    <x v="311"/>
    <x v="17"/>
    <n v="23602"/>
    <x v="0"/>
    <s v="OFF-ST-10003306"/>
    <x v="1"/>
    <x v="4"/>
    <s v="Letter Size Cart"/>
    <n v="571.44000000000005"/>
    <n v="4"/>
    <n v="0"/>
    <n v="165.71759999999995"/>
  </r>
  <r>
    <n v="2469"/>
    <x v="1210"/>
    <x v="3"/>
    <x v="464"/>
    <d v="2014-05-09T00:00:00"/>
    <s v="Standard Class"/>
    <s v="MK-18160"/>
    <s v="Mike Kennedy"/>
    <x v="0"/>
    <s v="United States"/>
    <x v="311"/>
    <x v="17"/>
    <n v="23602"/>
    <x v="0"/>
    <s v="OFF-PA-10004983"/>
    <x v="1"/>
    <x v="10"/>
    <s v="Xerox 23"/>
    <n v="32.400000000000006"/>
    <n v="5"/>
    <n v="0"/>
    <n v="15.552000000000001"/>
  </r>
  <r>
    <n v="2470"/>
    <x v="1210"/>
    <x v="3"/>
    <x v="464"/>
    <d v="2014-05-09T00:00:00"/>
    <s v="Standard Class"/>
    <s v="MK-18160"/>
    <s v="Mike Kennedy"/>
    <x v="0"/>
    <s v="United States"/>
    <x v="311"/>
    <x v="17"/>
    <n v="23602"/>
    <x v="0"/>
    <s v="OFF-ST-10001291"/>
    <x v="1"/>
    <x v="4"/>
    <s v="Tenex Personal Self-Stacking Standard File Box, Black/Gray"/>
    <n v="16.91"/>
    <n v="1"/>
    <n v="0"/>
    <n v="4.5656999999999996"/>
  </r>
  <r>
    <n v="2471"/>
    <x v="1211"/>
    <x v="0"/>
    <x v="115"/>
    <d v="2013-01-28T00:00:00"/>
    <s v="Standard Class"/>
    <s v="CM-11935"/>
    <s v="Carlos Meador"/>
    <x v="0"/>
    <s v="United States"/>
    <x v="115"/>
    <x v="3"/>
    <n v="28314"/>
    <x v="0"/>
    <s v="FUR-FU-10002107"/>
    <x v="0"/>
    <x v="5"/>
    <s v="Eldon Pizzaz Desk Accessories"/>
    <n v="14.272"/>
    <n v="8"/>
    <n v="0.2"/>
    <n v="4.281600000000001"/>
  </r>
  <r>
    <n v="2472"/>
    <x v="1211"/>
    <x v="0"/>
    <x v="115"/>
    <d v="2013-01-28T00:00:00"/>
    <s v="Standard Class"/>
    <s v="CM-11935"/>
    <s v="Carlos Meador"/>
    <x v="0"/>
    <s v="United States"/>
    <x v="115"/>
    <x v="3"/>
    <n v="28314"/>
    <x v="0"/>
    <s v="FUR-BO-10002213"/>
    <x v="0"/>
    <x v="0"/>
    <s v="Sauder Forest Hills Library, Woodland Oak Finish"/>
    <n v="451.13599999999997"/>
    <n v="4"/>
    <n v="0.2"/>
    <n v="-67.670399999999972"/>
  </r>
  <r>
    <n v="2473"/>
    <x v="1211"/>
    <x v="0"/>
    <x v="115"/>
    <d v="2013-01-28T00:00:00"/>
    <s v="Standard Class"/>
    <s v="CM-11935"/>
    <s v="Carlos Meador"/>
    <x v="0"/>
    <s v="United States"/>
    <x v="115"/>
    <x v="3"/>
    <n v="28314"/>
    <x v="0"/>
    <s v="OFF-AP-10000692"/>
    <x v="1"/>
    <x v="9"/>
    <s v="Fellowes Mighty 8 Compact Surge Protector"/>
    <n v="64.864000000000004"/>
    <n v="4"/>
    <n v="0.2"/>
    <n v="6.4864000000000033"/>
  </r>
  <r>
    <n v="2474"/>
    <x v="1212"/>
    <x v="0"/>
    <x v="54"/>
    <d v="2013-11-07T00:00:00"/>
    <s v="First Class"/>
    <s v="PF-19225"/>
    <s v="Phillip Flathmann"/>
    <x v="0"/>
    <s v="United States"/>
    <x v="1"/>
    <x v="1"/>
    <n v="90032"/>
    <x v="1"/>
    <s v="FUR-CH-10001190"/>
    <x v="0"/>
    <x v="1"/>
    <s v="Global Deluxe High-Back Office Chair in Storm"/>
    <n v="217.58400000000003"/>
    <n v="2"/>
    <n v="0.2"/>
    <n v="-29.917800000000021"/>
  </r>
  <r>
    <n v="2475"/>
    <x v="1212"/>
    <x v="0"/>
    <x v="54"/>
    <d v="2013-11-07T00:00:00"/>
    <s v="First Class"/>
    <s v="PF-19225"/>
    <s v="Phillip Flathmann"/>
    <x v="0"/>
    <s v="United States"/>
    <x v="1"/>
    <x v="1"/>
    <n v="90032"/>
    <x v="1"/>
    <s v="TEC-AC-10000682"/>
    <x v="2"/>
    <x v="11"/>
    <s v="Kensington K72356US Mouse-in-a-Box USB Desktop Mouse"/>
    <n v="82.95"/>
    <n v="5"/>
    <n v="0"/>
    <n v="29.032499999999999"/>
  </r>
  <r>
    <n v="2476"/>
    <x v="1212"/>
    <x v="0"/>
    <x v="54"/>
    <d v="2013-11-07T00:00:00"/>
    <s v="First Class"/>
    <s v="PF-19225"/>
    <s v="Phillip Flathmann"/>
    <x v="0"/>
    <s v="United States"/>
    <x v="1"/>
    <x v="1"/>
    <n v="90032"/>
    <x v="1"/>
    <s v="OFF-LA-10004545"/>
    <x v="1"/>
    <x v="2"/>
    <s v="Avery 50"/>
    <n v="87.71"/>
    <n v="7"/>
    <n v="0"/>
    <n v="41.223699999999994"/>
  </r>
  <r>
    <n v="2477"/>
    <x v="1212"/>
    <x v="0"/>
    <x v="54"/>
    <d v="2013-11-07T00:00:00"/>
    <s v="First Class"/>
    <s v="PF-19225"/>
    <s v="Phillip Flathmann"/>
    <x v="0"/>
    <s v="United States"/>
    <x v="1"/>
    <x v="1"/>
    <n v="90032"/>
    <x v="1"/>
    <s v="OFF-AP-10003057"/>
    <x v="1"/>
    <x v="9"/>
    <s v="Honeywell Enviracaire Portable HEPA Air Cleaner for 16' x 20' Room"/>
    <n v="1101.48"/>
    <n v="4"/>
    <n v="0"/>
    <n v="429.57720000000006"/>
  </r>
  <r>
    <n v="2478"/>
    <x v="1213"/>
    <x v="3"/>
    <x v="507"/>
    <d v="2014-09-09T00:00:00"/>
    <s v="Second Class"/>
    <s v="GM-14695"/>
    <s v="Greg Maxwell"/>
    <x v="1"/>
    <s v="United States"/>
    <x v="1"/>
    <x v="1"/>
    <n v="90036"/>
    <x v="1"/>
    <s v="FUR-TA-10000198"/>
    <x v="0"/>
    <x v="3"/>
    <s v="Chromcraft Bull-Nose Wood Oval Conference Tables &amp; Bases"/>
    <n v="1322.3520000000001"/>
    <n v="3"/>
    <n v="0.2"/>
    <n v="-99.176400000000001"/>
  </r>
  <r>
    <n v="2479"/>
    <x v="1214"/>
    <x v="2"/>
    <x v="103"/>
    <d v="2011-09-19T00:00:00"/>
    <s v="Standard Class"/>
    <s v="DC-12850"/>
    <s v="Dan Campbell"/>
    <x v="0"/>
    <s v="United States"/>
    <x v="20"/>
    <x v="15"/>
    <n v="10011"/>
    <x v="3"/>
    <s v="OFF-AR-10002833"/>
    <x v="1"/>
    <x v="6"/>
    <s v="Newell 322"/>
    <n v="5.46"/>
    <n v="3"/>
    <n v="0"/>
    <n v="1.4742000000000002"/>
  </r>
  <r>
    <n v="2480"/>
    <x v="1215"/>
    <x v="3"/>
    <x v="249"/>
    <d v="2014-06-26T00:00:00"/>
    <s v="Standard Class"/>
    <s v="FO-14305"/>
    <s v="Frank Olsen"/>
    <x v="0"/>
    <s v="United States"/>
    <x v="61"/>
    <x v="5"/>
    <n v="75220"/>
    <x v="2"/>
    <s v="OFF-SU-10002557"/>
    <x v="1"/>
    <x v="14"/>
    <s v="Fiskars Spring-Action Scissors"/>
    <n v="11.184000000000001"/>
    <n v="1"/>
    <n v="0.2"/>
    <n v="0.83879999999999999"/>
  </r>
  <r>
    <n v="2481"/>
    <x v="1215"/>
    <x v="3"/>
    <x v="249"/>
    <d v="2014-06-26T00:00:00"/>
    <s v="Standard Class"/>
    <s v="FO-14305"/>
    <s v="Frank Olsen"/>
    <x v="0"/>
    <s v="United States"/>
    <x v="61"/>
    <x v="5"/>
    <n v="75220"/>
    <x v="2"/>
    <s v="OFF-ST-10003656"/>
    <x v="1"/>
    <x v="4"/>
    <s v="Safco Industrial Wire Shelving"/>
    <n v="153.584"/>
    <n v="2"/>
    <n v="0.2"/>
    <n v="-32.636600000000001"/>
  </r>
  <r>
    <n v="2482"/>
    <x v="1216"/>
    <x v="3"/>
    <x v="165"/>
    <d v="2015-01-01T00:00:00"/>
    <s v="Standard Class"/>
    <s v="AH-10210"/>
    <s v="Alan Hwang"/>
    <x v="0"/>
    <s v="United States"/>
    <x v="4"/>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x v="4"/>
    <x v="4"/>
    <n v="98105"/>
    <x v="1"/>
    <s v="TEC-PH-10000912"/>
    <x v="2"/>
    <x v="7"/>
    <s v="Anker 24W Portable Micro USB Car Charger"/>
    <n v="35.167999999999999"/>
    <n v="4"/>
    <n v="0.2"/>
    <n v="11.429599999999999"/>
  </r>
  <r>
    <n v="2484"/>
    <x v="1217"/>
    <x v="3"/>
    <x v="735"/>
    <d v="2014-09-04T00:00:00"/>
    <s v="Standard Class"/>
    <s v="KN-16705"/>
    <s v="Kristina Nunn"/>
    <x v="2"/>
    <s v="United States"/>
    <x v="4"/>
    <x v="4"/>
    <n v="98105"/>
    <x v="1"/>
    <s v="FUR-TA-10000617"/>
    <x v="0"/>
    <x v="3"/>
    <s v="Hon Practical Foundations 30 x 60 Training Table, Light Gray/Charcoal"/>
    <n v="1137.75"/>
    <n v="5"/>
    <n v="0"/>
    <n v="250.30500000000004"/>
  </r>
  <r>
    <n v="2485"/>
    <x v="1217"/>
    <x v="3"/>
    <x v="735"/>
    <d v="2014-09-04T00:00:00"/>
    <s v="Standard Class"/>
    <s v="KN-16705"/>
    <s v="Kristina Nunn"/>
    <x v="2"/>
    <s v="United States"/>
    <x v="4"/>
    <x v="4"/>
    <n v="98105"/>
    <x v="1"/>
    <s v="OFF-BI-10001658"/>
    <x v="1"/>
    <x v="8"/>
    <s v="GBC Standard Therm-A-Bind Covers"/>
    <n v="99.680000000000021"/>
    <n v="5"/>
    <n v="0.2"/>
    <n v="32.396000000000001"/>
  </r>
  <r>
    <n v="2486"/>
    <x v="1217"/>
    <x v="3"/>
    <x v="735"/>
    <d v="2014-09-04T00:00:00"/>
    <s v="Standard Class"/>
    <s v="KN-16705"/>
    <s v="Kristina Nunn"/>
    <x v="2"/>
    <s v="United States"/>
    <x v="4"/>
    <x v="4"/>
    <n v="98105"/>
    <x v="1"/>
    <s v="OFF-AR-10003856"/>
    <x v="1"/>
    <x v="6"/>
    <s v="Newell 344"/>
    <n v="5.56"/>
    <n v="2"/>
    <n v="0"/>
    <n v="1.4455999999999998"/>
  </r>
  <r>
    <n v="2487"/>
    <x v="1218"/>
    <x v="1"/>
    <x v="98"/>
    <d v="2012-01-04T00:00:00"/>
    <s v="Second Class"/>
    <s v="CB-12535"/>
    <s v="Claudia Bergmann"/>
    <x v="1"/>
    <s v="United States"/>
    <x v="46"/>
    <x v="13"/>
    <n v="19711"/>
    <x v="3"/>
    <s v="OFF-ST-10001837"/>
    <x v="1"/>
    <x v="4"/>
    <s v="SAFCO Mobile Desk Side File, Wire Frame"/>
    <n v="85.52"/>
    <n v="2"/>
    <n v="0"/>
    <n v="22.235199999999999"/>
  </r>
  <r>
    <n v="2488"/>
    <x v="1218"/>
    <x v="1"/>
    <x v="98"/>
    <d v="2012-01-04T00:00:00"/>
    <s v="Second Class"/>
    <s v="CB-12535"/>
    <s v="Claudia Bergmann"/>
    <x v="1"/>
    <s v="United States"/>
    <x v="46"/>
    <x v="13"/>
    <n v="19711"/>
    <x v="3"/>
    <s v="OFF-AR-10001473"/>
    <x v="1"/>
    <x v="6"/>
    <s v="Newell 313"/>
    <n v="9.84"/>
    <n v="3"/>
    <n v="0"/>
    <n v="2.6568000000000005"/>
  </r>
  <r>
    <n v="2489"/>
    <x v="1218"/>
    <x v="1"/>
    <x v="98"/>
    <d v="2012-01-04T00:00:00"/>
    <s v="Second Class"/>
    <s v="CB-12535"/>
    <s v="Claudia Bergmann"/>
    <x v="1"/>
    <s v="United States"/>
    <x v="46"/>
    <x v="13"/>
    <n v="19711"/>
    <x v="3"/>
    <s v="OFF-PA-10004285"/>
    <x v="1"/>
    <x v="10"/>
    <s v="Xerox 1959"/>
    <n v="20.04"/>
    <n v="3"/>
    <n v="0"/>
    <n v="9.6191999999999993"/>
  </r>
  <r>
    <n v="2490"/>
    <x v="1219"/>
    <x v="1"/>
    <x v="330"/>
    <d v="2012-10-13T00:00:00"/>
    <s v="Second Class"/>
    <s v="TB-21250"/>
    <s v="Tim Brockman"/>
    <x v="0"/>
    <s v="United States"/>
    <x v="20"/>
    <x v="15"/>
    <n v="10024"/>
    <x v="3"/>
    <s v="TEC-PH-10001835"/>
    <x v="2"/>
    <x v="7"/>
    <s v="Jawbone JAMBOX Wireless Bluetooth Speaker"/>
    <n v="631.96"/>
    <n v="4"/>
    <n v="0"/>
    <n v="303.3408"/>
  </r>
  <r>
    <n v="2491"/>
    <x v="1219"/>
    <x v="1"/>
    <x v="330"/>
    <d v="2012-10-13T00:00:00"/>
    <s v="Second Class"/>
    <s v="TB-21250"/>
    <s v="Tim Brockman"/>
    <x v="0"/>
    <s v="United States"/>
    <x v="20"/>
    <x v="15"/>
    <n v="10024"/>
    <x v="3"/>
    <s v="OFF-PA-10002245"/>
    <x v="1"/>
    <x v="10"/>
    <s v="Xerox 1895"/>
    <n v="23.92"/>
    <n v="4"/>
    <n v="0"/>
    <n v="10.763999999999999"/>
  </r>
  <r>
    <n v="2492"/>
    <x v="1220"/>
    <x v="2"/>
    <x v="736"/>
    <d v="2011-12-15T00:00:00"/>
    <s v="Second Class"/>
    <s v="KD-16345"/>
    <s v="Katherine Ducich"/>
    <x v="0"/>
    <s v="United States"/>
    <x v="1"/>
    <x v="1"/>
    <n v="90049"/>
    <x v="1"/>
    <s v="OFF-PA-10001457"/>
    <x v="1"/>
    <x v="10"/>
    <s v="White GlueTop Scratch Pads"/>
    <n v="90.24"/>
    <n v="6"/>
    <n v="0"/>
    <n v="41.51039999999999"/>
  </r>
  <r>
    <n v="2493"/>
    <x v="1221"/>
    <x v="2"/>
    <x v="84"/>
    <d v="2011-11-23T00:00:00"/>
    <s v="Standard Class"/>
    <s v="JM-15865"/>
    <s v="John Murray"/>
    <x v="0"/>
    <s v="United States"/>
    <x v="312"/>
    <x v="15"/>
    <n v="14701"/>
    <x v="3"/>
    <s v="TEC-PH-10002885"/>
    <x v="2"/>
    <x v="7"/>
    <s v="Apple iPhone 5"/>
    <n v="4548.8100000000004"/>
    <n v="7"/>
    <n v="0"/>
    <n v="1228.1787000000004"/>
  </r>
  <r>
    <n v="2494"/>
    <x v="1222"/>
    <x v="0"/>
    <x v="545"/>
    <d v="2013-09-15T00:00:00"/>
    <s v="Second Class"/>
    <s v="KT-16480"/>
    <s v="Kean Thornton"/>
    <x v="0"/>
    <s v="United States"/>
    <x v="12"/>
    <x v="5"/>
    <n v="77095"/>
    <x v="2"/>
    <s v="FUR-TA-10004086"/>
    <x v="0"/>
    <x v="3"/>
    <s v="KI Adjustable-Height Table"/>
    <n v="300.93"/>
    <n v="5"/>
    <n v="0.3"/>
    <n v="-34.39200000000001"/>
  </r>
  <r>
    <n v="2495"/>
    <x v="1222"/>
    <x v="0"/>
    <x v="545"/>
    <d v="2013-09-15T00:00:00"/>
    <s v="Second Class"/>
    <s v="KT-16480"/>
    <s v="Kean Thornton"/>
    <x v="0"/>
    <s v="United States"/>
    <x v="12"/>
    <x v="5"/>
    <n v="77095"/>
    <x v="2"/>
    <s v="TEC-PH-10000895"/>
    <x v="2"/>
    <x v="7"/>
    <s v="Polycom VVX 310 VoIP phone"/>
    <n v="719.96"/>
    <n v="5"/>
    <n v="0.2"/>
    <n v="53.997000000000043"/>
  </r>
  <r>
    <n v="2496"/>
    <x v="1223"/>
    <x v="2"/>
    <x v="737"/>
    <d v="2011-06-22T00:00:00"/>
    <s v="Standard Class"/>
    <s v="SC-20575"/>
    <s v="Sonia Cooley"/>
    <x v="0"/>
    <s v="United States"/>
    <x v="313"/>
    <x v="14"/>
    <n v="46544"/>
    <x v="2"/>
    <s v="FUR-CH-10000225"/>
    <x v="0"/>
    <x v="1"/>
    <s v="Global Geo Office Task Chair, Gray"/>
    <n v="647.84"/>
    <n v="8"/>
    <n v="0"/>
    <n v="32.391999999999939"/>
  </r>
  <r>
    <n v="2497"/>
    <x v="1224"/>
    <x v="1"/>
    <x v="120"/>
    <d v="2012-10-01T00:00:00"/>
    <s v="Standard Class"/>
    <s v="BS-11800"/>
    <s v="Bryan Spruell"/>
    <x v="2"/>
    <s v="United States"/>
    <x v="70"/>
    <x v="1"/>
    <n v="92037"/>
    <x v="1"/>
    <s v="OFF-ST-10002370"/>
    <x v="1"/>
    <x v="4"/>
    <s v="Sortfiler Multipurpose Personal File Organizer, Black"/>
    <n v="64.17"/>
    <n v="3"/>
    <n v="0"/>
    <n v="18.609299999999998"/>
  </r>
  <r>
    <n v="2498"/>
    <x v="1224"/>
    <x v="1"/>
    <x v="120"/>
    <d v="2012-10-01T00:00:00"/>
    <s v="Standard Class"/>
    <s v="BS-11800"/>
    <s v="Bryan Spruell"/>
    <x v="2"/>
    <s v="United States"/>
    <x v="70"/>
    <x v="1"/>
    <n v="92037"/>
    <x v="1"/>
    <s v="OFF-EN-10000056"/>
    <x v="1"/>
    <x v="12"/>
    <s v="Cameo Buff Policy Envelopes"/>
    <n v="124.46"/>
    <n v="2"/>
    <n v="0"/>
    <n v="58.496199999999988"/>
  </r>
  <r>
    <n v="2499"/>
    <x v="1225"/>
    <x v="0"/>
    <x v="288"/>
    <d v="2013-05-25T00:00:00"/>
    <s v="Standard Class"/>
    <s v="BT-11395"/>
    <s v="Bill Tyler"/>
    <x v="1"/>
    <s v="United States"/>
    <x v="8"/>
    <x v="1"/>
    <n v="94109"/>
    <x v="1"/>
    <s v="OFF-BI-10004817"/>
    <x v="1"/>
    <x v="8"/>
    <s v="GBC Personal VeloBind Strips"/>
    <n v="9.5840000000000014"/>
    <n v="1"/>
    <n v="0.2"/>
    <n v="3.3543999999999996"/>
  </r>
  <r>
    <n v="2500"/>
    <x v="1226"/>
    <x v="3"/>
    <x v="738"/>
    <d v="2014-06-24T00:00:00"/>
    <s v="First Class"/>
    <s v="DC-12850"/>
    <s v="Dan Campbell"/>
    <x v="0"/>
    <s v="United States"/>
    <x v="100"/>
    <x v="2"/>
    <n v="33178"/>
    <x v="0"/>
    <s v="OFF-EN-10004483"/>
    <x v="1"/>
    <x v="12"/>
    <s v="#10 White Business Envelopes,4 1/8 x 9 1/2"/>
    <n v="37.608000000000004"/>
    <n v="3"/>
    <n v="0.2"/>
    <n v="12.692699999999995"/>
  </r>
  <r>
    <n v="2501"/>
    <x v="1227"/>
    <x v="3"/>
    <x v="46"/>
    <d v="2014-06-21T00:00:00"/>
    <s v="First Class"/>
    <s v="LS-17200"/>
    <s v="Luke Schmidt"/>
    <x v="1"/>
    <s v="United States"/>
    <x v="242"/>
    <x v="10"/>
    <n v="60076"/>
    <x v="2"/>
    <s v="OFF-PA-10001892"/>
    <x v="1"/>
    <x v="10"/>
    <s v="Rediform Wirebound &quot;Phone Memo&quot; Message Book, 11 x 5-3/4"/>
    <n v="12.224"/>
    <n v="2"/>
    <n v="0.2"/>
    <n v="4.4311999999999996"/>
  </r>
  <r>
    <n v="2502"/>
    <x v="1227"/>
    <x v="3"/>
    <x v="46"/>
    <d v="2014-06-21T00:00:00"/>
    <s v="First Class"/>
    <s v="LS-17200"/>
    <s v="Luke Schmidt"/>
    <x v="1"/>
    <s v="United States"/>
    <x v="242"/>
    <x v="10"/>
    <n v="60076"/>
    <x v="2"/>
    <s v="OFF-BI-10000546"/>
    <x v="1"/>
    <x v="8"/>
    <s v="Avery Durable Binders"/>
    <n v="2.3039999999999994"/>
    <n v="4"/>
    <n v="0.8"/>
    <n v="-3.5711999999999993"/>
  </r>
  <r>
    <n v="2503"/>
    <x v="1227"/>
    <x v="3"/>
    <x v="46"/>
    <d v="2014-06-21T00:00:00"/>
    <s v="First Class"/>
    <s v="LS-17200"/>
    <s v="Luke Schmidt"/>
    <x v="1"/>
    <s v="United States"/>
    <x v="242"/>
    <x v="10"/>
    <n v="60076"/>
    <x v="2"/>
    <s v="OFF-BI-10001294"/>
    <x v="1"/>
    <x v="8"/>
    <s v="Fellowes Binding Cases"/>
    <n v="9.3599999999999977"/>
    <n v="4"/>
    <n v="0.8"/>
    <n v="-16.380000000000003"/>
  </r>
  <r>
    <n v="2504"/>
    <x v="1228"/>
    <x v="0"/>
    <x v="696"/>
    <d v="2013-11-20T00:00:00"/>
    <s v="Standard Class"/>
    <s v="RR-19315"/>
    <s v="Ralph Ritter"/>
    <x v="0"/>
    <s v="United States"/>
    <x v="8"/>
    <x v="1"/>
    <n v="94110"/>
    <x v="1"/>
    <s v="OFF-LA-10000248"/>
    <x v="1"/>
    <x v="2"/>
    <s v="Avery 52"/>
    <n v="7.38"/>
    <n v="2"/>
    <n v="0"/>
    <n v="3.4685999999999999"/>
  </r>
  <r>
    <n v="2505"/>
    <x v="1229"/>
    <x v="2"/>
    <x v="739"/>
    <d v="2011-07-27T00:00:00"/>
    <s v="Second Class"/>
    <s v="KL-16645"/>
    <s v="Ken Lonsdale"/>
    <x v="0"/>
    <s v="United States"/>
    <x v="8"/>
    <x v="1"/>
    <n v="94122"/>
    <x v="1"/>
    <s v="OFF-ST-10001228"/>
    <x v="1"/>
    <x v="4"/>
    <s v="Fellowes Personal Hanging Folder Files, Navy"/>
    <n v="53.72"/>
    <n v="4"/>
    <n v="0"/>
    <n v="15.041600000000003"/>
  </r>
  <r>
    <n v="2506"/>
    <x v="1229"/>
    <x v="2"/>
    <x v="739"/>
    <d v="2011-07-27T00:00:00"/>
    <s v="Second Class"/>
    <s v="KL-16645"/>
    <s v="Ken Lonsdale"/>
    <x v="0"/>
    <s v="United States"/>
    <x v="8"/>
    <x v="1"/>
    <n v="94122"/>
    <x v="1"/>
    <s v="OFF-SU-10000151"/>
    <x v="1"/>
    <x v="14"/>
    <s v="High Speed Automatic Electric Letter Opener"/>
    <n v="8187.65"/>
    <n v="5"/>
    <n v="0"/>
    <n v="327.50599999999963"/>
  </r>
  <r>
    <n v="2507"/>
    <x v="1229"/>
    <x v="2"/>
    <x v="739"/>
    <d v="2011-07-27T00:00:00"/>
    <s v="Second Class"/>
    <s v="KL-16645"/>
    <s v="Ken Lonsdale"/>
    <x v="0"/>
    <s v="United States"/>
    <x v="8"/>
    <x v="1"/>
    <n v="94122"/>
    <x v="1"/>
    <s v="FUR-FU-10004351"/>
    <x v="0"/>
    <x v="5"/>
    <s v="Staples"/>
    <n v="77.92"/>
    <n v="8"/>
    <n v="0"/>
    <n v="34.284800000000004"/>
  </r>
  <r>
    <n v="2508"/>
    <x v="1230"/>
    <x v="1"/>
    <x v="740"/>
    <d v="2012-07-02T00:00:00"/>
    <s v="Same Day"/>
    <s v="RB-19435"/>
    <s v="Richard Bierner"/>
    <x v="0"/>
    <s v="United States"/>
    <x v="12"/>
    <x v="5"/>
    <n v="77070"/>
    <x v="2"/>
    <s v="OFF-AP-10001293"/>
    <x v="1"/>
    <x v="9"/>
    <s v="Belkin 8 Outlet Surge Protector"/>
    <n v="32.783999999999992"/>
    <n v="4"/>
    <n v="0.8"/>
    <n v="-85.238399999999999"/>
  </r>
  <r>
    <n v="2509"/>
    <x v="1231"/>
    <x v="3"/>
    <x v="580"/>
    <d v="2014-03-09T00:00:00"/>
    <s v="Standard Class"/>
    <s v="MY-17380"/>
    <s v="Maribeth Yedwab"/>
    <x v="1"/>
    <s v="United States"/>
    <x v="1"/>
    <x v="1"/>
    <n v="90045"/>
    <x v="1"/>
    <s v="TEC-PH-10000675"/>
    <x v="2"/>
    <x v="7"/>
    <s v="Panasonic KX TS3282B Corded phone"/>
    <n v="196.77600000000001"/>
    <n v="3"/>
    <n v="0.2"/>
    <n v="14.758199999999995"/>
  </r>
  <r>
    <n v="2510"/>
    <x v="1231"/>
    <x v="3"/>
    <x v="580"/>
    <d v="2014-03-09T00:00:00"/>
    <s v="Standard Class"/>
    <s v="MY-17380"/>
    <s v="Maribeth Yedwab"/>
    <x v="1"/>
    <s v="United States"/>
    <x v="1"/>
    <x v="1"/>
    <n v="90045"/>
    <x v="1"/>
    <s v="TEC-AC-10000580"/>
    <x v="2"/>
    <x v="11"/>
    <s v="Logitech G13 Programmable Gameboard with LCD Display"/>
    <n v="479.93999999999994"/>
    <n v="6"/>
    <n v="0"/>
    <n v="52.79340000000002"/>
  </r>
  <r>
    <n v="2511"/>
    <x v="1232"/>
    <x v="0"/>
    <x v="741"/>
    <d v="2013-11-24T00:00:00"/>
    <s v="Standard Class"/>
    <s v="AW-10930"/>
    <s v="Arthur Wiediger"/>
    <x v="2"/>
    <s v="United States"/>
    <x v="268"/>
    <x v="26"/>
    <n v="73120"/>
    <x v="2"/>
    <s v="OFF-ST-10003470"/>
    <x v="1"/>
    <x v="4"/>
    <s v="Tennsco Snap-Together Open Shelving Units, Starter Sets and Add-On Units"/>
    <n v="1117.92"/>
    <n v="4"/>
    <n v="0"/>
    <n v="55.895999999999958"/>
  </r>
  <r>
    <n v="2512"/>
    <x v="1233"/>
    <x v="1"/>
    <x v="24"/>
    <d v="2012-04-19T00:00:00"/>
    <s v="First Class"/>
    <s v="KW-16570"/>
    <s v="Kelly Williams"/>
    <x v="0"/>
    <s v="United States"/>
    <x v="53"/>
    <x v="28"/>
    <n v="71203"/>
    <x v="0"/>
    <s v="TEC-AC-10003116"/>
    <x v="2"/>
    <x v="11"/>
    <s v="Memorex Froggy Flash Drive 8 GB"/>
    <n v="106.5"/>
    <n v="6"/>
    <n v="0"/>
    <n v="41.534999999999997"/>
  </r>
  <r>
    <n v="2513"/>
    <x v="1234"/>
    <x v="3"/>
    <x v="574"/>
    <d v="2014-12-07T00:00:00"/>
    <s v="Standard Class"/>
    <s v="DB-12910"/>
    <s v="Daniel Byrd"/>
    <x v="2"/>
    <s v="United States"/>
    <x v="67"/>
    <x v="2"/>
    <n v="33614"/>
    <x v="0"/>
    <s v="OFF-BI-10002429"/>
    <x v="1"/>
    <x v="8"/>
    <s v="Premier Elliptical Ring Binder, Black"/>
    <n v="45.660000000000011"/>
    <n v="5"/>
    <n v="0.7"/>
    <n v="-33.483999999999995"/>
  </r>
  <r>
    <n v="2514"/>
    <x v="1235"/>
    <x v="0"/>
    <x v="583"/>
    <d v="2013-11-18T00:00:00"/>
    <s v="Standard Class"/>
    <s v="BB-11545"/>
    <s v="Brenda Bowman"/>
    <x v="1"/>
    <s v="United States"/>
    <x v="22"/>
    <x v="10"/>
    <n v="60623"/>
    <x v="2"/>
    <s v="TEC-AC-10003280"/>
    <x v="2"/>
    <x v="11"/>
    <s v="Belkin F8E887 USB Wired Ergonomic Keyboard"/>
    <n v="95.968000000000004"/>
    <n v="4"/>
    <n v="0.2"/>
    <n v="1.1995999999999931"/>
  </r>
  <r>
    <n v="2515"/>
    <x v="1235"/>
    <x v="0"/>
    <x v="583"/>
    <d v="2013-11-18T00:00:00"/>
    <s v="Standard Class"/>
    <s v="BB-11545"/>
    <s v="Brenda Bowman"/>
    <x v="1"/>
    <s v="United States"/>
    <x v="22"/>
    <x v="10"/>
    <n v="60623"/>
    <x v="2"/>
    <s v="FUR-CH-10004540"/>
    <x v="0"/>
    <x v="1"/>
    <s v="Global Chrome Stack Chair"/>
    <n v="47.991999999999997"/>
    <n v="2"/>
    <n v="0.3"/>
    <n v="-2.0567999999999991"/>
  </r>
  <r>
    <n v="2516"/>
    <x v="1236"/>
    <x v="2"/>
    <x v="742"/>
    <d v="2011-09-10T00:00:00"/>
    <s v="Standard Class"/>
    <s v="NP-18700"/>
    <s v="Nora Preis"/>
    <x v="0"/>
    <s v="United States"/>
    <x v="256"/>
    <x v="24"/>
    <n v="43402"/>
    <x v="3"/>
    <s v="OFF-ST-10000585"/>
    <x v="1"/>
    <x v="4"/>
    <s v="Economy Rollaway Files"/>
    <n v="264.32"/>
    <n v="2"/>
    <n v="0.2"/>
    <n v="19.823999999999998"/>
  </r>
  <r>
    <n v="2517"/>
    <x v="1237"/>
    <x v="2"/>
    <x v="647"/>
    <d v="2011-11-22T00:00:00"/>
    <s v="Standard Class"/>
    <s v="PB-19105"/>
    <s v="Peter Bühler"/>
    <x v="0"/>
    <s v="United States"/>
    <x v="12"/>
    <x v="5"/>
    <n v="77095"/>
    <x v="2"/>
    <s v="OFF-EN-10003001"/>
    <x v="1"/>
    <x v="12"/>
    <s v="Ames Color-File Green Diamond Border X-ray Mailers"/>
    <n v="604.65600000000006"/>
    <n v="9"/>
    <n v="0.2"/>
    <n v="204.07139999999995"/>
  </r>
  <r>
    <n v="2518"/>
    <x v="1238"/>
    <x v="3"/>
    <x v="743"/>
    <d v="2014-05-08T00:00:00"/>
    <s v="Standard Class"/>
    <s v="DW-13585"/>
    <s v="Dorothy Wardle"/>
    <x v="1"/>
    <s v="United States"/>
    <x v="58"/>
    <x v="30"/>
    <n v="7090"/>
    <x v="3"/>
    <s v="FUR-FU-10003975"/>
    <x v="0"/>
    <x v="5"/>
    <s v="Eldon Advantage Chair Mats for Low to Medium Pile Carpets"/>
    <n v="129.93"/>
    <n v="3"/>
    <n v="0"/>
    <n v="12.992999999999988"/>
  </r>
  <r>
    <n v="2519"/>
    <x v="1239"/>
    <x v="0"/>
    <x v="680"/>
    <d v="2013-10-22T00:00:00"/>
    <s v="Standard Class"/>
    <s v="CD-12790"/>
    <s v="Cynthia Delaney"/>
    <x v="2"/>
    <s v="United States"/>
    <x v="268"/>
    <x v="26"/>
    <n v="73120"/>
    <x v="2"/>
    <s v="OFF-LA-10004559"/>
    <x v="1"/>
    <x v="2"/>
    <s v="Avery 49"/>
    <n v="20.16"/>
    <n v="7"/>
    <n v="0"/>
    <n v="9.8783999999999992"/>
  </r>
  <r>
    <n v="2520"/>
    <x v="1239"/>
    <x v="0"/>
    <x v="680"/>
    <d v="2013-10-22T00:00:00"/>
    <s v="Standard Class"/>
    <s v="CD-12790"/>
    <s v="Cynthia Delaney"/>
    <x v="2"/>
    <s v="United States"/>
    <x v="268"/>
    <x v="26"/>
    <n v="73120"/>
    <x v="2"/>
    <s v="OFF-LA-10003223"/>
    <x v="1"/>
    <x v="2"/>
    <s v="Avery 508"/>
    <n v="29.46"/>
    <n v="6"/>
    <n v="0"/>
    <n v="14.4354"/>
  </r>
  <r>
    <n v="2521"/>
    <x v="1239"/>
    <x v="0"/>
    <x v="680"/>
    <d v="2013-10-22T00:00:00"/>
    <s v="Standard Class"/>
    <s v="CD-12790"/>
    <s v="Cynthia Delaney"/>
    <x v="2"/>
    <s v="United States"/>
    <x v="268"/>
    <x v="26"/>
    <n v="73120"/>
    <x v="2"/>
    <s v="OFF-AP-10002651"/>
    <x v="1"/>
    <x v="9"/>
    <s v="Hoover Upright Vacuum With Dirt Cup"/>
    <n v="868.58999999999992"/>
    <n v="3"/>
    <n v="0"/>
    <n v="251.89109999999988"/>
  </r>
  <r>
    <n v="2522"/>
    <x v="1239"/>
    <x v="0"/>
    <x v="680"/>
    <d v="2013-10-22T00:00:00"/>
    <s v="Standard Class"/>
    <s v="CD-12790"/>
    <s v="Cynthia Delaney"/>
    <x v="2"/>
    <s v="United States"/>
    <x v="268"/>
    <x v="26"/>
    <n v="73120"/>
    <x v="2"/>
    <s v="OFF-PA-10003177"/>
    <x v="1"/>
    <x v="10"/>
    <s v="Xerox 1999"/>
    <n v="12.96"/>
    <n v="2"/>
    <n v="0"/>
    <n v="6.2208000000000006"/>
  </r>
  <r>
    <n v="2523"/>
    <x v="1239"/>
    <x v="0"/>
    <x v="680"/>
    <d v="2013-10-22T00:00:00"/>
    <s v="Standard Class"/>
    <s v="CD-12790"/>
    <s v="Cynthia Delaney"/>
    <x v="2"/>
    <s v="United States"/>
    <x v="268"/>
    <x v="26"/>
    <n v="73120"/>
    <x v="2"/>
    <s v="TEC-PH-10003442"/>
    <x v="2"/>
    <x v="7"/>
    <s v="Samsung Replacement EH64AVFWE Premium Headset"/>
    <n v="5.5"/>
    <n v="1"/>
    <n v="0"/>
    <n v="1.375"/>
  </r>
  <r>
    <n v="2524"/>
    <x v="1239"/>
    <x v="0"/>
    <x v="680"/>
    <d v="2013-10-22T00:00:00"/>
    <s v="Standard Class"/>
    <s v="CD-12790"/>
    <s v="Cynthia Delaney"/>
    <x v="2"/>
    <s v="United States"/>
    <x v="268"/>
    <x v="26"/>
    <n v="73120"/>
    <x v="2"/>
    <s v="OFF-BI-10000977"/>
    <x v="1"/>
    <x v="8"/>
    <s v="Ibico Plastic Spiral Binding Combs"/>
    <n v="121.6"/>
    <n v="4"/>
    <n v="0"/>
    <n v="55.935999999999993"/>
  </r>
  <r>
    <n v="2525"/>
    <x v="1240"/>
    <x v="1"/>
    <x v="744"/>
    <d v="2012-04-10T00:00:00"/>
    <s v="Standard Class"/>
    <s v="TT-21220"/>
    <s v="Thomas Thornton"/>
    <x v="0"/>
    <s v="United States"/>
    <x v="12"/>
    <x v="5"/>
    <n v="77041"/>
    <x v="2"/>
    <s v="OFF-AR-10004078"/>
    <x v="1"/>
    <x v="6"/>
    <s v="Newell 312"/>
    <n v="42.047999999999995"/>
    <n v="9"/>
    <n v="0.2"/>
    <n v="5.2559999999999985"/>
  </r>
  <r>
    <n v="2526"/>
    <x v="1240"/>
    <x v="1"/>
    <x v="744"/>
    <d v="2012-04-10T00:00:00"/>
    <s v="Standard Class"/>
    <s v="TT-21220"/>
    <s v="Thomas Thornton"/>
    <x v="0"/>
    <s v="United States"/>
    <x v="12"/>
    <x v="5"/>
    <n v="77041"/>
    <x v="2"/>
    <s v="TEC-AC-10002550"/>
    <x v="2"/>
    <x v="11"/>
    <s v="Maxell 4.7GB DVD-RW 3/Pack"/>
    <n v="25.488"/>
    <n v="2"/>
    <n v="0.2"/>
    <n v="4.4603999999999999"/>
  </r>
  <r>
    <n v="2527"/>
    <x v="1240"/>
    <x v="1"/>
    <x v="744"/>
    <d v="2012-04-10T00:00:00"/>
    <s v="Standard Class"/>
    <s v="TT-21220"/>
    <s v="Thomas Thornton"/>
    <x v="0"/>
    <s v="United States"/>
    <x v="12"/>
    <x v="5"/>
    <n v="77041"/>
    <x v="2"/>
    <s v="OFF-BI-10004965"/>
    <x v="1"/>
    <x v="8"/>
    <s v="Ibico Covers for Plastic or Wire Binding Elements"/>
    <n v="6.8999999999999986"/>
    <n v="3"/>
    <n v="0.8"/>
    <n v="-12.075000000000003"/>
  </r>
  <r>
    <n v="2528"/>
    <x v="1240"/>
    <x v="1"/>
    <x v="744"/>
    <d v="2012-04-10T00:00:00"/>
    <s v="Standard Class"/>
    <s v="TT-21220"/>
    <s v="Thomas Thornton"/>
    <x v="0"/>
    <s v="United States"/>
    <x v="12"/>
    <x v="5"/>
    <n v="77041"/>
    <x v="2"/>
    <s v="OFF-BI-10004209"/>
    <x v="1"/>
    <x v="8"/>
    <s v="Fellowes Twister Kit, Gray/Clear, 3/pkg"/>
    <n v="9.6479999999999961"/>
    <n v="6"/>
    <n v="0.8"/>
    <n v="-16.884"/>
  </r>
  <r>
    <n v="2529"/>
    <x v="1240"/>
    <x v="1"/>
    <x v="744"/>
    <d v="2012-04-10T00:00:00"/>
    <s v="Standard Class"/>
    <s v="TT-21220"/>
    <s v="Thomas Thornton"/>
    <x v="0"/>
    <s v="United States"/>
    <x v="12"/>
    <x v="5"/>
    <n v="77041"/>
    <x v="2"/>
    <s v="OFF-PA-10001526"/>
    <x v="1"/>
    <x v="10"/>
    <s v="Xerox 1949"/>
    <n v="7.9680000000000009"/>
    <n v="2"/>
    <n v="0.2"/>
    <n v="2.8884000000000007"/>
  </r>
  <r>
    <n v="2530"/>
    <x v="1241"/>
    <x v="2"/>
    <x v="745"/>
    <d v="2011-10-29T00:00:00"/>
    <s v="Standard Class"/>
    <s v="DB-12910"/>
    <s v="Daniel Byrd"/>
    <x v="2"/>
    <s v="United States"/>
    <x v="2"/>
    <x v="2"/>
    <n v="33311"/>
    <x v="0"/>
    <s v="OFF-PA-10000788"/>
    <x v="1"/>
    <x v="10"/>
    <s v="Xerox 210"/>
    <n v="10.368000000000002"/>
    <n v="2"/>
    <n v="0.2"/>
    <n v="3.6288"/>
  </r>
  <r>
    <n v="2531"/>
    <x v="1242"/>
    <x v="2"/>
    <x v="654"/>
    <d v="2011-08-21T00:00:00"/>
    <s v="Standard Class"/>
    <s v="DJ-13510"/>
    <s v="Don Jones"/>
    <x v="1"/>
    <s v="United States"/>
    <x v="290"/>
    <x v="36"/>
    <n v="72209"/>
    <x v="0"/>
    <s v="OFF-PA-10000595"/>
    <x v="1"/>
    <x v="10"/>
    <s v="Xerox 1929"/>
    <n v="114.2"/>
    <n v="5"/>
    <n v="0"/>
    <n v="52.531999999999996"/>
  </r>
  <r>
    <n v="2532"/>
    <x v="1242"/>
    <x v="2"/>
    <x v="654"/>
    <d v="2011-08-21T00:00:00"/>
    <s v="Standard Class"/>
    <s v="DJ-13510"/>
    <s v="Don Jones"/>
    <x v="1"/>
    <s v="United States"/>
    <x v="290"/>
    <x v="36"/>
    <n v="72209"/>
    <x v="0"/>
    <s v="OFF-BI-10000829"/>
    <x v="1"/>
    <x v="8"/>
    <s v="Avery Non-Stick Binders"/>
    <n v="17.96"/>
    <n v="4"/>
    <n v="0"/>
    <n v="8.2615999999999996"/>
  </r>
  <r>
    <n v="2533"/>
    <x v="1242"/>
    <x v="2"/>
    <x v="654"/>
    <d v="2011-08-21T00:00:00"/>
    <s v="Standard Class"/>
    <s v="DJ-13510"/>
    <s v="Don Jones"/>
    <x v="1"/>
    <s v="United States"/>
    <x v="290"/>
    <x v="36"/>
    <n v="72209"/>
    <x v="0"/>
    <s v="OFF-FA-10002676"/>
    <x v="1"/>
    <x v="13"/>
    <s v="Colored Push Pins"/>
    <n v="12.67"/>
    <n v="7"/>
    <n v="0"/>
    <n v="4.5611999999999995"/>
  </r>
  <r>
    <n v="2534"/>
    <x v="1242"/>
    <x v="2"/>
    <x v="654"/>
    <d v="2011-08-21T00:00:00"/>
    <s v="Standard Class"/>
    <s v="DJ-13510"/>
    <s v="Don Jones"/>
    <x v="1"/>
    <s v="United States"/>
    <x v="290"/>
    <x v="36"/>
    <n v="72209"/>
    <x v="0"/>
    <s v="TEC-AC-10000844"/>
    <x v="2"/>
    <x v="11"/>
    <s v="Logitech Gaming G510s - Keyboard"/>
    <n v="339.96"/>
    <n v="4"/>
    <n v="0"/>
    <n v="122.38559999999998"/>
  </r>
  <r>
    <n v="2535"/>
    <x v="1243"/>
    <x v="3"/>
    <x v="733"/>
    <d v="2014-08-19T00:00:00"/>
    <s v="Second Class"/>
    <s v="DL-13495"/>
    <s v="Dionis Lloyd"/>
    <x v="1"/>
    <s v="United States"/>
    <x v="10"/>
    <x v="9"/>
    <n v="19120"/>
    <x v="3"/>
    <s v="OFF-ST-10004459"/>
    <x v="1"/>
    <x v="4"/>
    <s v="Tennsco Single-Tier Lockers"/>
    <n v="1801.6320000000001"/>
    <n v="6"/>
    <n v="0.2"/>
    <n v="-337.80600000000004"/>
  </r>
  <r>
    <n v="2536"/>
    <x v="1244"/>
    <x v="1"/>
    <x v="684"/>
    <d v="2012-09-08T00:00:00"/>
    <s v="First Class"/>
    <s v="LO-17170"/>
    <s v="Lori Olson"/>
    <x v="1"/>
    <s v="United States"/>
    <x v="314"/>
    <x v="1"/>
    <n v="92253"/>
    <x v="1"/>
    <s v="TEC-AC-10003499"/>
    <x v="2"/>
    <x v="11"/>
    <s v="Memorex Mini Travel Drive 8 GB USB 2.0 Flash Drive"/>
    <n v="46.32"/>
    <n v="4"/>
    <n v="0"/>
    <n v="18.064800000000002"/>
  </r>
  <r>
    <n v="2537"/>
    <x v="1245"/>
    <x v="1"/>
    <x v="746"/>
    <d v="2012-01-29T00:00:00"/>
    <s v="Second Class"/>
    <s v="SV-20365"/>
    <s v="Seth Vernon"/>
    <x v="0"/>
    <s v="United States"/>
    <x v="138"/>
    <x v="24"/>
    <n v="44105"/>
    <x v="3"/>
    <s v="FUR-CH-10000513"/>
    <x v="0"/>
    <x v="1"/>
    <s v="High-Back Leather Manager's Chair"/>
    <n v="181.98599999999999"/>
    <n v="2"/>
    <n v="0.3"/>
    <n v="-54.595799999999997"/>
  </r>
  <r>
    <n v="2538"/>
    <x v="1245"/>
    <x v="1"/>
    <x v="746"/>
    <d v="2012-01-29T00:00:00"/>
    <s v="Second Class"/>
    <s v="SV-20365"/>
    <s v="Seth Vernon"/>
    <x v="0"/>
    <s v="United States"/>
    <x v="138"/>
    <x v="24"/>
    <n v="44105"/>
    <x v="3"/>
    <s v="TEC-PH-10000895"/>
    <x v="2"/>
    <x v="7"/>
    <s v="Polycom VVX 310 VoIP phone"/>
    <n v="431.976"/>
    <n v="4"/>
    <n v="0.4"/>
    <n v="-100.7944"/>
  </r>
  <r>
    <n v="2539"/>
    <x v="1245"/>
    <x v="1"/>
    <x v="746"/>
    <d v="2012-01-29T00:00:00"/>
    <s v="Second Class"/>
    <s v="SV-20365"/>
    <s v="Seth Vernon"/>
    <x v="0"/>
    <s v="United States"/>
    <x v="138"/>
    <x v="24"/>
    <n v="44105"/>
    <x v="3"/>
    <s v="TEC-PH-10002555"/>
    <x v="2"/>
    <x v="7"/>
    <s v="Nortel Meridian M5316 Digital phone"/>
    <n v="155.36999999999998"/>
    <n v="1"/>
    <n v="0.4"/>
    <n v="-36.253"/>
  </r>
  <r>
    <n v="2540"/>
    <x v="1246"/>
    <x v="1"/>
    <x v="747"/>
    <d v="2012-07-16T00:00:00"/>
    <s v="Same Day"/>
    <s v="EM-13810"/>
    <s v="Eleni McCrary"/>
    <x v="1"/>
    <s v="United States"/>
    <x v="8"/>
    <x v="1"/>
    <n v="94122"/>
    <x v="1"/>
    <s v="FUR-CH-10003312"/>
    <x v="0"/>
    <x v="1"/>
    <s v="Hon 2090 “Pillow Soft” Series Mid Back Swivel/Tilt Chairs"/>
    <n v="1348.7040000000002"/>
    <n v="6"/>
    <n v="0.2"/>
    <n v="-219.16440000000023"/>
  </r>
  <r>
    <n v="2541"/>
    <x v="1246"/>
    <x v="1"/>
    <x v="747"/>
    <d v="2012-07-16T00:00:00"/>
    <s v="Same Day"/>
    <s v="EM-13810"/>
    <s v="Eleni McCrary"/>
    <x v="1"/>
    <s v="United States"/>
    <x v="8"/>
    <x v="1"/>
    <n v="94122"/>
    <x v="1"/>
    <s v="FUR-CH-10004086"/>
    <x v="0"/>
    <x v="1"/>
    <s v="Hon 4070 Series Pagoda Armless Upholstered Stacking Chairs"/>
    <n v="700.15200000000004"/>
    <n v="3"/>
    <n v="0.2"/>
    <n v="78.767099999999971"/>
  </r>
  <r>
    <n v="2542"/>
    <x v="1247"/>
    <x v="0"/>
    <x v="567"/>
    <d v="2013-05-05T00:00:00"/>
    <s v="Standard Class"/>
    <s v="KD-16615"/>
    <s v="Ken Dana"/>
    <x v="1"/>
    <s v="United States"/>
    <x v="48"/>
    <x v="16"/>
    <n v="85254"/>
    <x v="1"/>
    <s v="FUR-FU-10002759"/>
    <x v="0"/>
    <x v="5"/>
    <s v="12-1/2 Diameter Round Wall Clock"/>
    <n v="111.88800000000001"/>
    <n v="7"/>
    <n v="0.2"/>
    <n v="22.377600000000001"/>
  </r>
  <r>
    <n v="2543"/>
    <x v="1248"/>
    <x v="2"/>
    <x v="467"/>
    <d v="2011-10-01T00:00:00"/>
    <s v="Second Class"/>
    <s v="NB-18580"/>
    <s v="Nicole Brennan"/>
    <x v="1"/>
    <s v="United States"/>
    <x v="10"/>
    <x v="9"/>
    <n v="19134"/>
    <x v="3"/>
    <s v="OFF-AP-10002191"/>
    <x v="1"/>
    <x v="9"/>
    <s v="Belkin 8 Outlet SurgeMaster II Gold Surge Protector"/>
    <n v="143.952"/>
    <n v="3"/>
    <n v="0.2"/>
    <n v="14.39520000000001"/>
  </r>
  <r>
    <n v="2544"/>
    <x v="1249"/>
    <x v="0"/>
    <x v="162"/>
    <d v="2013-09-15T00:00:00"/>
    <s v="Standard Class"/>
    <s v="AP-10720"/>
    <s v="Anne Pryor"/>
    <x v="2"/>
    <s v="United States"/>
    <x v="303"/>
    <x v="31"/>
    <n v="2148"/>
    <x v="3"/>
    <s v="FUR-BO-10003450"/>
    <x v="0"/>
    <x v="0"/>
    <s v="Bush Westfield Collection Bookcases, Dark Cherry Finish"/>
    <n v="173.94"/>
    <n v="3"/>
    <n v="0"/>
    <n v="13.915199999999992"/>
  </r>
  <r>
    <n v="2545"/>
    <x v="1249"/>
    <x v="0"/>
    <x v="162"/>
    <d v="2013-09-15T00:00:00"/>
    <s v="Standard Class"/>
    <s v="AP-10720"/>
    <s v="Anne Pryor"/>
    <x v="2"/>
    <s v="United States"/>
    <x v="303"/>
    <x v="31"/>
    <n v="2148"/>
    <x v="3"/>
    <s v="OFF-LA-10000248"/>
    <x v="1"/>
    <x v="2"/>
    <s v="Avery 52"/>
    <n v="14.76"/>
    <n v="4"/>
    <n v="0"/>
    <n v="6.9371999999999998"/>
  </r>
  <r>
    <n v="2546"/>
    <x v="1250"/>
    <x v="3"/>
    <x v="513"/>
    <d v="2014-04-21T00:00:00"/>
    <s v="Standard Class"/>
    <s v="JE-15745"/>
    <s v="Joel Eaton"/>
    <x v="0"/>
    <s v="United States"/>
    <x v="49"/>
    <x v="1"/>
    <n v="95123"/>
    <x v="1"/>
    <s v="OFF-ST-10004804"/>
    <x v="1"/>
    <x v="4"/>
    <s v="Belkin 19&quot; Vented Equipment Shelf, Black"/>
    <n v="205.92"/>
    <n v="4"/>
    <n v="0"/>
    <n v="2.0592000000000041"/>
  </r>
  <r>
    <n v="2547"/>
    <x v="1250"/>
    <x v="3"/>
    <x v="513"/>
    <d v="2014-04-21T00:00:00"/>
    <s v="Standard Class"/>
    <s v="JE-15745"/>
    <s v="Joel Eaton"/>
    <x v="0"/>
    <s v="United States"/>
    <x v="49"/>
    <x v="1"/>
    <n v="95123"/>
    <x v="1"/>
    <s v="FUR-BO-10001337"/>
    <x v="0"/>
    <x v="0"/>
    <s v="O'Sullivan Living Dimensions 2-Shelf Bookcases"/>
    <n v="102.833"/>
    <n v="1"/>
    <n v="0.15"/>
    <n v="-6.0489999999999995"/>
  </r>
  <r>
    <n v="2548"/>
    <x v="1251"/>
    <x v="1"/>
    <x v="748"/>
    <d v="2012-08-22T00:00:00"/>
    <s v="Standard Class"/>
    <s v="JM-15865"/>
    <s v="John Murray"/>
    <x v="0"/>
    <s v="United States"/>
    <x v="42"/>
    <x v="16"/>
    <n v="85023"/>
    <x v="1"/>
    <s v="OFF-AR-10002255"/>
    <x v="1"/>
    <x v="6"/>
    <s v="Newell 346"/>
    <n v="2.3039999999999998"/>
    <n v="1"/>
    <n v="0.2"/>
    <n v="0.25919999999999999"/>
  </r>
  <r>
    <n v="2549"/>
    <x v="1251"/>
    <x v="1"/>
    <x v="748"/>
    <d v="2012-08-22T00:00:00"/>
    <s v="Standard Class"/>
    <s v="JM-15865"/>
    <s v="John Murray"/>
    <x v="0"/>
    <s v="United States"/>
    <x v="42"/>
    <x v="16"/>
    <n v="85023"/>
    <x v="1"/>
    <s v="TEC-PH-10002624"/>
    <x v="2"/>
    <x v="7"/>
    <s v="Samsung Galaxy S4 Mini"/>
    <n v="1879.96"/>
    <n v="5"/>
    <n v="0.2"/>
    <n v="211.49549999999977"/>
  </r>
  <r>
    <n v="2550"/>
    <x v="1251"/>
    <x v="1"/>
    <x v="748"/>
    <d v="2012-08-22T00:00:00"/>
    <s v="Standard Class"/>
    <s v="JM-15865"/>
    <s v="John Murray"/>
    <x v="0"/>
    <s v="United States"/>
    <x v="42"/>
    <x v="16"/>
    <n v="85023"/>
    <x v="1"/>
    <s v="OFF-PA-10001878"/>
    <x v="1"/>
    <x v="10"/>
    <s v="Xerox 1891"/>
    <n v="313.024"/>
    <n v="8"/>
    <n v="0.2"/>
    <n v="105.64559999999997"/>
  </r>
  <r>
    <n v="2551"/>
    <x v="1251"/>
    <x v="1"/>
    <x v="748"/>
    <d v="2012-08-22T00:00:00"/>
    <s v="Standard Class"/>
    <s v="JM-15865"/>
    <s v="John Murray"/>
    <x v="0"/>
    <s v="United States"/>
    <x v="42"/>
    <x v="16"/>
    <n v="85023"/>
    <x v="1"/>
    <s v="OFF-LA-10000452"/>
    <x v="1"/>
    <x v="2"/>
    <s v="Avery 488"/>
    <n v="5.04"/>
    <n v="2"/>
    <n v="0.2"/>
    <n v="1.764"/>
  </r>
  <r>
    <n v="2552"/>
    <x v="1252"/>
    <x v="3"/>
    <x v="123"/>
    <d v="2014-11-24T00:00:00"/>
    <s v="Standard Class"/>
    <s v="AB-10105"/>
    <s v="Adrian Barton"/>
    <x v="0"/>
    <s v="United States"/>
    <x v="0"/>
    <x v="0"/>
    <n v="42420"/>
    <x v="0"/>
    <s v="FUR-FU-10004665"/>
    <x v="0"/>
    <x v="5"/>
    <s v="3M Polarizing Task Lamp with Clamp Arm, Light Gray"/>
    <n v="821.87999999999988"/>
    <n v="6"/>
    <n v="0"/>
    <n v="213.68880000000001"/>
  </r>
  <r>
    <n v="2553"/>
    <x v="1252"/>
    <x v="3"/>
    <x v="123"/>
    <d v="2014-11-24T00:00:00"/>
    <s v="Standard Class"/>
    <s v="AB-10105"/>
    <s v="Adrian Barton"/>
    <x v="0"/>
    <s v="United States"/>
    <x v="0"/>
    <x v="0"/>
    <n v="42420"/>
    <x v="0"/>
    <s v="OFF-BI-10000088"/>
    <x v="1"/>
    <x v="8"/>
    <s v="GBC Imprintable Covers"/>
    <n v="21.96"/>
    <n v="2"/>
    <n v="0"/>
    <n v="10.760400000000001"/>
  </r>
  <r>
    <n v="2554"/>
    <x v="1253"/>
    <x v="0"/>
    <x v="749"/>
    <d v="2013-09-19T00:00:00"/>
    <s v="Standard Class"/>
    <s v="PN-18775"/>
    <s v="Parhena Norris"/>
    <x v="2"/>
    <s v="United States"/>
    <x v="29"/>
    <x v="20"/>
    <n v="29203"/>
    <x v="0"/>
    <s v="OFF-PA-10000029"/>
    <x v="1"/>
    <x v="10"/>
    <s v="Xerox 224"/>
    <n v="25.92"/>
    <n v="4"/>
    <n v="0"/>
    <n v="12.441600000000001"/>
  </r>
  <r>
    <n v="2555"/>
    <x v="1254"/>
    <x v="0"/>
    <x v="243"/>
    <d v="2013-08-21T00:00:00"/>
    <s v="Standard Class"/>
    <s v="JC-15775"/>
    <s v="John Castell"/>
    <x v="0"/>
    <s v="United States"/>
    <x v="315"/>
    <x v="2"/>
    <n v="32303"/>
    <x v="0"/>
    <s v="TEC-PH-10000369"/>
    <x v="2"/>
    <x v="7"/>
    <s v="HTC One Mini"/>
    <n v="705.54399999999998"/>
    <n v="7"/>
    <n v="0.2"/>
    <n v="70.554400000000072"/>
  </r>
  <r>
    <n v="2556"/>
    <x v="1255"/>
    <x v="1"/>
    <x v="120"/>
    <d v="2012-09-30T00:00:00"/>
    <s v="Standard Class"/>
    <s v="PF-19165"/>
    <s v="Philip Fox"/>
    <x v="0"/>
    <s v="United States"/>
    <x v="20"/>
    <x v="15"/>
    <n v="10035"/>
    <x v="3"/>
    <s v="TEC-AC-10001590"/>
    <x v="2"/>
    <x v="11"/>
    <s v="Dell Slim USB Multimedia Keyboard"/>
    <n v="50"/>
    <n v="2"/>
    <n v="0"/>
    <n v="12"/>
  </r>
  <r>
    <n v="2557"/>
    <x v="1256"/>
    <x v="0"/>
    <x v="750"/>
    <d v="2013-10-15T00:00:00"/>
    <s v="Standard Class"/>
    <s v="BW-11110"/>
    <s v="Bart Watters"/>
    <x v="1"/>
    <s v="United States"/>
    <x v="12"/>
    <x v="5"/>
    <n v="77070"/>
    <x v="2"/>
    <s v="FUR-FU-10004909"/>
    <x v="0"/>
    <x v="5"/>
    <s v="Contemporary Wood/Metal Frame"/>
    <n v="51.712000000000003"/>
    <n v="8"/>
    <n v="0.6"/>
    <n v="-32.320000000000007"/>
  </r>
  <r>
    <n v="2558"/>
    <x v="1257"/>
    <x v="1"/>
    <x v="539"/>
    <d v="2012-03-30T00:00:00"/>
    <s v="Standard Class"/>
    <s v="BP-11185"/>
    <s v="Ben Peterman"/>
    <x v="1"/>
    <s v="United States"/>
    <x v="197"/>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x v="11"/>
    <x v="7"/>
    <n v="84057"/>
    <x v="1"/>
    <s v="FUR-BO-10004357"/>
    <x v="0"/>
    <x v="0"/>
    <s v="O'Sullivan Living Dimensions 3-Shelf Bookcases"/>
    <n v="1406.86"/>
    <n v="7"/>
    <n v="0"/>
    <n v="140.68599999999989"/>
  </r>
  <r>
    <n v="2560"/>
    <x v="1258"/>
    <x v="1"/>
    <x v="70"/>
    <d v="2012-06-04T00:00:00"/>
    <s v="Standard Class"/>
    <s v="TM-21010"/>
    <s v="Tamara Manning"/>
    <x v="0"/>
    <s v="United States"/>
    <x v="11"/>
    <x v="7"/>
    <n v="84057"/>
    <x v="1"/>
    <s v="OFF-LA-10003766"/>
    <x v="1"/>
    <x v="2"/>
    <s v="Self-Adhesive Removable Labels"/>
    <n v="15.75"/>
    <n v="5"/>
    <n v="0"/>
    <n v="7.5600000000000005"/>
  </r>
  <r>
    <n v="2561"/>
    <x v="1258"/>
    <x v="1"/>
    <x v="70"/>
    <d v="2012-06-04T00:00:00"/>
    <s v="Standard Class"/>
    <s v="TM-21010"/>
    <s v="Tamara Manning"/>
    <x v="0"/>
    <s v="United States"/>
    <x v="11"/>
    <x v="7"/>
    <n v="84057"/>
    <x v="1"/>
    <s v="OFF-ST-10000046"/>
    <x v="1"/>
    <x v="4"/>
    <s v="Fellowes Super Stor/Drawer Files"/>
    <n v="323.10000000000002"/>
    <n v="2"/>
    <n v="0"/>
    <n v="61.38900000000001"/>
  </r>
  <r>
    <n v="2562"/>
    <x v="1259"/>
    <x v="1"/>
    <x v="707"/>
    <d v="2012-12-31T00:00:00"/>
    <s v="Standard Class"/>
    <s v="MB-17305"/>
    <s v="Maria Bertelson"/>
    <x v="0"/>
    <s v="United States"/>
    <x v="316"/>
    <x v="18"/>
    <n v="37211"/>
    <x v="0"/>
    <s v="OFF-LA-10003190"/>
    <x v="1"/>
    <x v="2"/>
    <s v="Avery 474"/>
    <n v="9.2159999999999993"/>
    <n v="4"/>
    <n v="0.2"/>
    <n v="3.3408000000000002"/>
  </r>
  <r>
    <n v="2563"/>
    <x v="1259"/>
    <x v="1"/>
    <x v="707"/>
    <d v="2012-12-31T00:00:00"/>
    <s v="Standard Class"/>
    <s v="MB-17305"/>
    <s v="Maria Bertelson"/>
    <x v="0"/>
    <s v="United States"/>
    <x v="316"/>
    <x v="18"/>
    <n v="37211"/>
    <x v="0"/>
    <s v="OFF-PA-10002787"/>
    <x v="1"/>
    <x v="10"/>
    <s v="Xerox 227"/>
    <n v="10.368000000000002"/>
    <n v="2"/>
    <n v="0.2"/>
    <n v="3.6288"/>
  </r>
  <r>
    <n v="2564"/>
    <x v="1260"/>
    <x v="1"/>
    <x v="751"/>
    <d v="2012-03-22T00:00:00"/>
    <s v="Second Class"/>
    <s v="HR-14830"/>
    <s v="Harold Ryan"/>
    <x v="1"/>
    <s v="United States"/>
    <x v="20"/>
    <x v="15"/>
    <n v="10009"/>
    <x v="3"/>
    <s v="TEC-AC-10000387"/>
    <x v="2"/>
    <x v="11"/>
    <s v="KeyTronic KT800P2 - Keyboard - Black"/>
    <n v="15.02"/>
    <n v="1"/>
    <n v="0"/>
    <n v="2.7035999999999998"/>
  </r>
  <r>
    <n v="2565"/>
    <x v="1260"/>
    <x v="1"/>
    <x v="751"/>
    <d v="2012-03-22T00:00:00"/>
    <s v="Second Class"/>
    <s v="HR-14830"/>
    <s v="Harold Ryan"/>
    <x v="1"/>
    <s v="United States"/>
    <x v="20"/>
    <x v="15"/>
    <n v="10009"/>
    <x v="3"/>
    <s v="OFF-ST-10001291"/>
    <x v="1"/>
    <x v="4"/>
    <s v="Tenex Personal Self-Stacking Standard File Box, Black/Gray"/>
    <n v="33.82"/>
    <n v="2"/>
    <n v="0"/>
    <n v="9.1313999999999993"/>
  </r>
  <r>
    <n v="2566"/>
    <x v="1261"/>
    <x v="3"/>
    <x v="202"/>
    <d v="2014-12-25T00:00:00"/>
    <s v="First Class"/>
    <s v="BD-11635"/>
    <s v="Brian Derr"/>
    <x v="0"/>
    <s v="United States"/>
    <x v="256"/>
    <x v="0"/>
    <n v="42104"/>
    <x v="0"/>
    <s v="TEC-AC-10003116"/>
    <x v="2"/>
    <x v="11"/>
    <s v="Memorex Froggy Flash Drive 8 GB"/>
    <n v="71"/>
    <n v="4"/>
    <n v="0"/>
    <n v="27.689999999999998"/>
  </r>
  <r>
    <n v="2567"/>
    <x v="1262"/>
    <x v="3"/>
    <x v="752"/>
    <d v="2014-11-04T00:00:00"/>
    <s v="Second Class"/>
    <s v="SF-20200"/>
    <s v="Sarah Foster"/>
    <x v="0"/>
    <s v="United States"/>
    <x v="317"/>
    <x v="4"/>
    <n v="98226"/>
    <x v="1"/>
    <s v="OFF-BI-10001308"/>
    <x v="1"/>
    <x v="8"/>
    <s v="GBC Standard Plastic Binding Systems' Combs"/>
    <n v="25.120000000000005"/>
    <n v="5"/>
    <n v="0.2"/>
    <n v="7.8499999999999979"/>
  </r>
  <r>
    <n v="2568"/>
    <x v="1262"/>
    <x v="3"/>
    <x v="752"/>
    <d v="2014-11-04T00:00:00"/>
    <s v="Second Class"/>
    <s v="SF-20200"/>
    <s v="Sarah Foster"/>
    <x v="0"/>
    <s v="United States"/>
    <x v="317"/>
    <x v="4"/>
    <n v="98226"/>
    <x v="1"/>
    <s v="FUR-TA-10003954"/>
    <x v="0"/>
    <x v="3"/>
    <s v="Hon 94000 Series Round Tables"/>
    <n v="2665.62"/>
    <n v="9"/>
    <n v="0"/>
    <n v="239.90580000000011"/>
  </r>
  <r>
    <n v="2569"/>
    <x v="1263"/>
    <x v="3"/>
    <x v="210"/>
    <d v="2014-09-12T00:00:00"/>
    <s v="Standard Class"/>
    <s v="SP-20620"/>
    <s v="Stefania Perrino"/>
    <x v="1"/>
    <s v="United States"/>
    <x v="20"/>
    <x v="15"/>
    <n v="10011"/>
    <x v="3"/>
    <s v="OFF-ST-10003282"/>
    <x v="1"/>
    <x v="4"/>
    <s v="Advantus 10-Drawer Portable Organizer, Chrome Metal Frame, Smoke Drawers"/>
    <n v="478.08"/>
    <n v="8"/>
    <n v="0"/>
    <n v="133.86240000000004"/>
  </r>
  <r>
    <n v="2570"/>
    <x v="1264"/>
    <x v="3"/>
    <x v="753"/>
    <d v="2014-12-28T00:00:00"/>
    <s v="Same Day"/>
    <s v="DR-12880"/>
    <s v="Dan Reichenbach"/>
    <x v="1"/>
    <s v="United States"/>
    <x v="46"/>
    <x v="24"/>
    <n v="43055"/>
    <x v="3"/>
    <s v="TEC-PH-10000576"/>
    <x v="2"/>
    <x v="7"/>
    <s v="AT&amp;T 1080 Corded phone"/>
    <n v="164.38800000000001"/>
    <n v="2"/>
    <n v="0.4"/>
    <n v="-35.617400000000004"/>
  </r>
  <r>
    <n v="2571"/>
    <x v="1264"/>
    <x v="3"/>
    <x v="753"/>
    <d v="2014-12-28T00:00:00"/>
    <s v="Same Day"/>
    <s v="DR-12880"/>
    <s v="Dan Reichenbach"/>
    <x v="1"/>
    <s v="United States"/>
    <x v="46"/>
    <x v="24"/>
    <n v="43055"/>
    <x v="3"/>
    <s v="OFF-AR-10004441"/>
    <x v="1"/>
    <x v="6"/>
    <s v="BIC Brite Liner Highlighters"/>
    <n v="13.247999999999999"/>
    <n v="4"/>
    <n v="0.2"/>
    <n v="3.6431999999999998"/>
  </r>
  <r>
    <n v="2572"/>
    <x v="1265"/>
    <x v="3"/>
    <x v="11"/>
    <d v="2014-07-22T00:00:00"/>
    <s v="Standard Class"/>
    <s v="VM-21685"/>
    <s v="Valerie Mitchum"/>
    <x v="2"/>
    <s v="United States"/>
    <x v="318"/>
    <x v="10"/>
    <n v="60098"/>
    <x v="2"/>
    <s v="OFF-AR-10003759"/>
    <x v="1"/>
    <x v="6"/>
    <s v="Crayola Anti Dust Chalk, 12/Pack"/>
    <n v="2.9120000000000004"/>
    <n v="2"/>
    <n v="0.2"/>
    <n v="0.90999999999999981"/>
  </r>
  <r>
    <n v="2573"/>
    <x v="1266"/>
    <x v="0"/>
    <x v="399"/>
    <d v="2013-08-16T00:00:00"/>
    <s v="Second Class"/>
    <s v="CM-12235"/>
    <s v="Chris McAfee"/>
    <x v="0"/>
    <s v="United States"/>
    <x v="238"/>
    <x v="5"/>
    <n v="75007"/>
    <x v="2"/>
    <s v="TEC-AC-10004145"/>
    <x v="2"/>
    <x v="11"/>
    <s v="Logitech diNovo Edge Keyboard"/>
    <n v="1399.9440000000002"/>
    <n v="7"/>
    <n v="0.2"/>
    <n v="52.497900000000016"/>
  </r>
  <r>
    <n v="2574"/>
    <x v="1267"/>
    <x v="3"/>
    <x v="362"/>
    <d v="2014-07-15T00:00:00"/>
    <s v="Standard Class"/>
    <s v="SM-20320"/>
    <s v="Sean Miller"/>
    <x v="2"/>
    <s v="United States"/>
    <x v="240"/>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x v="38"/>
    <x v="32"/>
    <n v="31907"/>
    <x v="0"/>
    <s v="OFF-EN-10004955"/>
    <x v="1"/>
    <x v="12"/>
    <s v="Fashion Color Clasp Envelopes"/>
    <n v="16.23"/>
    <n v="3"/>
    <n v="0"/>
    <n v="7.9527000000000001"/>
  </r>
  <r>
    <n v="2576"/>
    <x v="1268"/>
    <x v="2"/>
    <x v="754"/>
    <d v="2011-11-27T00:00:00"/>
    <s v="Standard Class"/>
    <s v="RA-19885"/>
    <s v="Ruben Ausman"/>
    <x v="1"/>
    <s v="United States"/>
    <x v="38"/>
    <x v="32"/>
    <n v="31907"/>
    <x v="0"/>
    <s v="OFF-BI-10001071"/>
    <x v="1"/>
    <x v="8"/>
    <s v="GBC ProClick Punch Binding System"/>
    <n v="319.89999999999998"/>
    <n v="5"/>
    <n v="0"/>
    <n v="156.751"/>
  </r>
  <r>
    <n v="2577"/>
    <x v="1268"/>
    <x v="2"/>
    <x v="754"/>
    <d v="2011-11-27T00:00:00"/>
    <s v="Standard Class"/>
    <s v="RA-19885"/>
    <s v="Ruben Ausman"/>
    <x v="1"/>
    <s v="United States"/>
    <x v="38"/>
    <x v="32"/>
    <n v="31907"/>
    <x v="0"/>
    <s v="OFF-EN-10001990"/>
    <x v="1"/>
    <x v="12"/>
    <s v="Staples"/>
    <n v="11.36"/>
    <n v="2"/>
    <n v="0"/>
    <n v="5.3391999999999991"/>
  </r>
  <r>
    <n v="2578"/>
    <x v="1268"/>
    <x v="2"/>
    <x v="754"/>
    <d v="2011-11-27T00:00:00"/>
    <s v="Standard Class"/>
    <s v="RA-19885"/>
    <s v="Ruben Ausman"/>
    <x v="1"/>
    <s v="United States"/>
    <x v="38"/>
    <x v="32"/>
    <n v="31907"/>
    <x v="0"/>
    <s v="OFF-AP-10002734"/>
    <x v="1"/>
    <x v="9"/>
    <s v="Holmes Harmony HEPA Air Purifier for 17 x 20 Room"/>
    <n v="675.12"/>
    <n v="3"/>
    <n v="0"/>
    <n v="290.30160000000001"/>
  </r>
  <r>
    <n v="2579"/>
    <x v="1269"/>
    <x v="2"/>
    <x v="755"/>
    <d v="2011-02-01T00:00:00"/>
    <s v="Standard Class"/>
    <s v="SD-20485"/>
    <s v="Shirley Daniels"/>
    <x v="2"/>
    <s v="United States"/>
    <x v="166"/>
    <x v="17"/>
    <n v="22304"/>
    <x v="0"/>
    <s v="FUR-FU-10004587"/>
    <x v="0"/>
    <x v="5"/>
    <s v="GE General Use Halogen Bulbs, 100 Watts, 1 Bulb per Pack"/>
    <n v="62.820000000000007"/>
    <n v="3"/>
    <n v="0"/>
    <n v="30.7818"/>
  </r>
  <r>
    <n v="2580"/>
    <x v="1269"/>
    <x v="2"/>
    <x v="755"/>
    <d v="2011-02-01T00:00:00"/>
    <s v="Standard Class"/>
    <s v="SD-20485"/>
    <s v="Shirley Daniels"/>
    <x v="2"/>
    <s v="United States"/>
    <x v="166"/>
    <x v="17"/>
    <n v="22304"/>
    <x v="0"/>
    <s v="OFF-ST-10004337"/>
    <x v="1"/>
    <x v="4"/>
    <s v="SAFCO Commercial Wire Shelving, 72h"/>
    <n v="489.92"/>
    <n v="8"/>
    <n v="0"/>
    <n v="0"/>
  </r>
  <r>
    <n v="2581"/>
    <x v="1269"/>
    <x v="2"/>
    <x v="755"/>
    <d v="2011-02-01T00:00:00"/>
    <s v="Standard Class"/>
    <s v="SD-20485"/>
    <s v="Shirley Daniels"/>
    <x v="2"/>
    <s v="United States"/>
    <x v="166"/>
    <x v="17"/>
    <n v="22304"/>
    <x v="0"/>
    <s v="OFF-PA-10003072"/>
    <x v="1"/>
    <x v="10"/>
    <s v="Eureka Recycled Copy Paper 8 1/2&quot; x 11&quot;, Ream"/>
    <n v="19.440000000000001"/>
    <n v="3"/>
    <n v="0"/>
    <n v="9.3312000000000008"/>
  </r>
  <r>
    <n v="2582"/>
    <x v="1269"/>
    <x v="2"/>
    <x v="755"/>
    <d v="2011-02-01T00:00:00"/>
    <s v="Standard Class"/>
    <s v="SD-20485"/>
    <s v="Shirley Daniels"/>
    <x v="2"/>
    <s v="United States"/>
    <x v="166"/>
    <x v="17"/>
    <n v="22304"/>
    <x v="0"/>
    <s v="OFF-PA-10000380"/>
    <x v="1"/>
    <x v="10"/>
    <s v="REDIFORM Incoming/Outgoing Call Register, 11&quot; X 8 1/2&quot;, 100 Messages"/>
    <n v="16.68"/>
    <n v="2"/>
    <n v="0"/>
    <n v="8.34"/>
  </r>
  <r>
    <n v="2583"/>
    <x v="1269"/>
    <x v="2"/>
    <x v="755"/>
    <d v="2011-02-01T00:00:00"/>
    <s v="Standard Class"/>
    <s v="SD-20485"/>
    <s v="Shirley Daniels"/>
    <x v="2"/>
    <s v="United States"/>
    <x v="166"/>
    <x v="17"/>
    <n v="22304"/>
    <x v="0"/>
    <s v="TEC-PH-10004833"/>
    <x v="2"/>
    <x v="7"/>
    <s v="Macally Suction Cup Mount"/>
    <n v="155.35"/>
    <n v="13"/>
    <n v="0"/>
    <n v="0"/>
  </r>
  <r>
    <n v="2584"/>
    <x v="1269"/>
    <x v="2"/>
    <x v="755"/>
    <d v="2011-02-01T00:00:00"/>
    <s v="Standard Class"/>
    <s v="SD-20485"/>
    <s v="Shirley Daniels"/>
    <x v="2"/>
    <s v="United States"/>
    <x v="166"/>
    <x v="17"/>
    <n v="22304"/>
    <x v="0"/>
    <s v="FUR-FU-10001847"/>
    <x v="0"/>
    <x v="5"/>
    <s v="Eldon Image Series Black Desk Accessories"/>
    <n v="12.419999999999998"/>
    <n v="3"/>
    <n v="0"/>
    <n v="4.4711999999999996"/>
  </r>
  <r>
    <n v="2585"/>
    <x v="1269"/>
    <x v="2"/>
    <x v="755"/>
    <d v="2011-02-01T00:00:00"/>
    <s v="Standard Class"/>
    <s v="SD-20485"/>
    <s v="Shirley Daniels"/>
    <x v="2"/>
    <s v="United States"/>
    <x v="166"/>
    <x v="17"/>
    <n v="22304"/>
    <x v="0"/>
    <s v="TEC-PH-10002103"/>
    <x v="2"/>
    <x v="7"/>
    <s v="Jabra SPEAK 410"/>
    <n v="187.98"/>
    <n v="2"/>
    <n v="0"/>
    <n v="52.634399999999999"/>
  </r>
  <r>
    <n v="2586"/>
    <x v="1270"/>
    <x v="1"/>
    <x v="502"/>
    <d v="2012-11-10T00:00:00"/>
    <s v="Standard Class"/>
    <s v="CS-12250"/>
    <s v="Chris Selesnick"/>
    <x v="1"/>
    <s v="United States"/>
    <x v="319"/>
    <x v="5"/>
    <n v="76117"/>
    <x v="2"/>
    <s v="OFF-EN-10001137"/>
    <x v="1"/>
    <x v="12"/>
    <s v="#10 Gummed Flap White Envelopes, 100/Box"/>
    <n v="6.6080000000000005"/>
    <n v="2"/>
    <n v="0.2"/>
    <n v="2.1475999999999997"/>
  </r>
  <r>
    <n v="2587"/>
    <x v="1271"/>
    <x v="3"/>
    <x v="160"/>
    <d v="2014-07-07T00:00:00"/>
    <s v="Standard Class"/>
    <s v="RA-19285"/>
    <s v="Ralph Arnett"/>
    <x v="0"/>
    <s v="United States"/>
    <x v="20"/>
    <x v="15"/>
    <n v="10024"/>
    <x v="3"/>
    <s v="OFF-ST-10001476"/>
    <x v="1"/>
    <x v="4"/>
    <s v="Steel Personal Filing/Posting Tote"/>
    <n v="248.57"/>
    <n v="7"/>
    <n v="0"/>
    <n v="67.113900000000015"/>
  </r>
  <r>
    <n v="2588"/>
    <x v="1271"/>
    <x v="3"/>
    <x v="160"/>
    <d v="2014-07-07T00:00:00"/>
    <s v="Standard Class"/>
    <s v="RA-19285"/>
    <s v="Ralph Arnett"/>
    <x v="0"/>
    <s v="United States"/>
    <x v="20"/>
    <x v="15"/>
    <n v="10024"/>
    <x v="3"/>
    <s v="FUR-FU-10002045"/>
    <x v="0"/>
    <x v="5"/>
    <s v="Executive Impressions 14&quot;"/>
    <n v="22.23"/>
    <n v="1"/>
    <n v="0"/>
    <n v="9.7812000000000019"/>
  </r>
  <r>
    <n v="2589"/>
    <x v="1272"/>
    <x v="0"/>
    <x v="465"/>
    <d v="2013-05-10T00:00:00"/>
    <s v="Standard Class"/>
    <s v="BF-11005"/>
    <s v="Barry Franz"/>
    <x v="2"/>
    <s v="United States"/>
    <x v="1"/>
    <x v="1"/>
    <n v="90004"/>
    <x v="1"/>
    <s v="OFF-ST-10001505"/>
    <x v="1"/>
    <x v="4"/>
    <s v="Perma STOR-ALL Hanging File Box, 13 1/8&quot;W x 12 1/4&quot;D x 10 1/2&quot;H"/>
    <n v="5.98"/>
    <n v="1"/>
    <n v="0"/>
    <n v="1.0165999999999995"/>
  </r>
  <r>
    <n v="2590"/>
    <x v="1272"/>
    <x v="0"/>
    <x v="465"/>
    <d v="2013-05-10T00:00:00"/>
    <s v="Standard Class"/>
    <s v="BF-11005"/>
    <s v="Barry Franz"/>
    <x v="2"/>
    <s v="United States"/>
    <x v="1"/>
    <x v="1"/>
    <n v="90004"/>
    <x v="1"/>
    <s v="TEC-PH-10001433"/>
    <x v="2"/>
    <x v="7"/>
    <s v="Cisco Small Business SPA 502G VoIP phone"/>
    <n v="246.16800000000001"/>
    <n v="3"/>
    <n v="0.2"/>
    <n v="21.539699999999996"/>
  </r>
  <r>
    <n v="2591"/>
    <x v="1273"/>
    <x v="0"/>
    <x v="162"/>
    <d v="2013-09-15T00:00:00"/>
    <s v="Standard Class"/>
    <s v="SE-20110"/>
    <s v="Sanjit Engle"/>
    <x v="0"/>
    <s v="United States"/>
    <x v="320"/>
    <x v="10"/>
    <n v="60090"/>
    <x v="2"/>
    <s v="FUR-FU-10004671"/>
    <x v="0"/>
    <x v="5"/>
    <s v="Executive Impressions 12&quot; Wall Clock"/>
    <n v="14.136000000000003"/>
    <n v="2"/>
    <n v="0.6"/>
    <n v="-7.774799999999999"/>
  </r>
  <r>
    <n v="2592"/>
    <x v="1273"/>
    <x v="0"/>
    <x v="162"/>
    <d v="2013-09-15T00:00:00"/>
    <s v="Standard Class"/>
    <s v="SE-20110"/>
    <s v="Sanjit Engle"/>
    <x v="0"/>
    <s v="United States"/>
    <x v="320"/>
    <x v="10"/>
    <n v="60090"/>
    <x v="2"/>
    <s v="FUR-TA-10003569"/>
    <x v="0"/>
    <x v="3"/>
    <s v="Bretford CR8500 Series Meeting Room Furniture"/>
    <n v="601.47"/>
    <n v="3"/>
    <n v="0.5"/>
    <n v="-300.73500000000001"/>
  </r>
  <r>
    <n v="2593"/>
    <x v="1274"/>
    <x v="3"/>
    <x v="221"/>
    <d v="2014-11-27T00:00:00"/>
    <s v="Second Class"/>
    <s v="RS-19765"/>
    <s v="Roland Schwarz"/>
    <x v="1"/>
    <s v="United States"/>
    <x v="321"/>
    <x v="20"/>
    <n v="29483"/>
    <x v="0"/>
    <s v="TEC-PH-10002807"/>
    <x v="2"/>
    <x v="7"/>
    <s v="Motorla HX550 Universal Bluetooth Headset"/>
    <n v="79.099999999999994"/>
    <n v="2"/>
    <n v="0"/>
    <n v="39.549999999999997"/>
  </r>
  <r>
    <n v="2594"/>
    <x v="1274"/>
    <x v="3"/>
    <x v="221"/>
    <d v="2014-11-27T00:00:00"/>
    <s v="Second Class"/>
    <s v="RS-19765"/>
    <s v="Roland Schwarz"/>
    <x v="1"/>
    <s v="United States"/>
    <x v="321"/>
    <x v="20"/>
    <n v="29483"/>
    <x v="0"/>
    <s v="OFF-BI-10001597"/>
    <x v="1"/>
    <x v="8"/>
    <s v="Wilson Jones Ledger-Size, Piano-Hinge Binder, 2&quot;, Blue"/>
    <n v="327.84"/>
    <n v="8"/>
    <n v="0"/>
    <n v="157.36319999999998"/>
  </r>
  <r>
    <n v="2595"/>
    <x v="1275"/>
    <x v="3"/>
    <x v="726"/>
    <d v="2014-05-18T00:00:00"/>
    <s v="Standard Class"/>
    <s v="BM-11650"/>
    <s v="Brian Moss"/>
    <x v="1"/>
    <s v="United States"/>
    <x v="38"/>
    <x v="14"/>
    <n v="47201"/>
    <x v="2"/>
    <s v="OFF-EN-10003296"/>
    <x v="1"/>
    <x v="12"/>
    <s v="Tyvek Side-Opening Peel &amp; Seel Expanding Envelopes"/>
    <n v="180.96"/>
    <n v="2"/>
    <n v="0"/>
    <n v="81.432000000000002"/>
  </r>
  <r>
    <n v="2596"/>
    <x v="1275"/>
    <x v="3"/>
    <x v="726"/>
    <d v="2014-05-18T00:00:00"/>
    <s v="Standard Class"/>
    <s v="BM-11650"/>
    <s v="Brian Moss"/>
    <x v="1"/>
    <s v="United States"/>
    <x v="38"/>
    <x v="14"/>
    <n v="47201"/>
    <x v="2"/>
    <s v="OFF-BI-10004632"/>
    <x v="1"/>
    <x v="8"/>
    <s v="Ibico Hi-Tech Manual Binding System"/>
    <n v="914.97"/>
    <n v="3"/>
    <n v="0"/>
    <n v="411.73649999999998"/>
  </r>
  <r>
    <n v="2597"/>
    <x v="1275"/>
    <x v="3"/>
    <x v="726"/>
    <d v="2014-05-18T00:00:00"/>
    <s v="Standard Class"/>
    <s v="BM-11650"/>
    <s v="Brian Moss"/>
    <x v="1"/>
    <s v="United States"/>
    <x v="38"/>
    <x v="14"/>
    <n v="47201"/>
    <x v="2"/>
    <s v="TEC-PH-10002310"/>
    <x v="2"/>
    <x v="7"/>
    <s v="Plantronics Calisto P620-M USB Wireless Speakerphone System"/>
    <n v="587.97"/>
    <n v="3"/>
    <n v="0"/>
    <n v="158.75190000000003"/>
  </r>
  <r>
    <n v="2598"/>
    <x v="1275"/>
    <x v="3"/>
    <x v="726"/>
    <d v="2014-05-18T00:00:00"/>
    <s v="Standard Class"/>
    <s v="BM-11650"/>
    <s v="Brian Moss"/>
    <x v="1"/>
    <s v="United States"/>
    <x v="38"/>
    <x v="14"/>
    <n v="47201"/>
    <x v="2"/>
    <s v="OFF-ST-10000078"/>
    <x v="1"/>
    <x v="4"/>
    <s v="Tennsco 6- and 18-Compartment Lockers"/>
    <n v="530.34"/>
    <n v="2"/>
    <n v="0"/>
    <n v="95.461199999999963"/>
  </r>
  <r>
    <n v="2599"/>
    <x v="1275"/>
    <x v="3"/>
    <x v="726"/>
    <d v="2014-05-18T00:00:00"/>
    <s v="Standard Class"/>
    <s v="BM-11650"/>
    <s v="Brian Moss"/>
    <x v="1"/>
    <s v="United States"/>
    <x v="38"/>
    <x v="14"/>
    <n v="47201"/>
    <x v="2"/>
    <s v="OFF-PA-10001752"/>
    <x v="1"/>
    <x v="10"/>
    <s v="Hammermill CopyPlus Copy Paper (20Lb. and 84 Bright)"/>
    <n v="14.940000000000001"/>
    <n v="3"/>
    <n v="0"/>
    <n v="7.3206000000000007"/>
  </r>
  <r>
    <n v="2600"/>
    <x v="1276"/>
    <x v="3"/>
    <x v="756"/>
    <d v="2014-04-30T00:00:00"/>
    <s v="Standard Class"/>
    <s v="SK-19990"/>
    <s v="Sally Knutson"/>
    <x v="0"/>
    <s v="United States"/>
    <x v="20"/>
    <x v="15"/>
    <n v="10024"/>
    <x v="3"/>
    <s v="OFF-AP-10000026"/>
    <x v="1"/>
    <x v="9"/>
    <s v="Tripp Lite Isotel 6 Outlet Surge Protector with Fax/Modem Protection"/>
    <n v="121.94"/>
    <n v="2"/>
    <n v="0"/>
    <n v="35.362599999999986"/>
  </r>
  <r>
    <n v="2601"/>
    <x v="1276"/>
    <x v="3"/>
    <x v="756"/>
    <d v="2014-04-30T00:00:00"/>
    <s v="Standard Class"/>
    <s v="SK-19990"/>
    <s v="Sally Knutson"/>
    <x v="0"/>
    <s v="United States"/>
    <x v="20"/>
    <x v="15"/>
    <n v="10024"/>
    <x v="3"/>
    <s v="OFF-SU-10002573"/>
    <x v="1"/>
    <x v="14"/>
    <s v="Acme 10&quot; Easy Grip Assistive Scissors"/>
    <n v="122.71000000000001"/>
    <n v="7"/>
    <n v="0"/>
    <n v="36.812999999999988"/>
  </r>
  <r>
    <n v="2602"/>
    <x v="1277"/>
    <x v="0"/>
    <x v="30"/>
    <d v="2013-06-05T00:00:00"/>
    <s v="Same Day"/>
    <s v="EN-13780"/>
    <s v="Edward Nazzal"/>
    <x v="0"/>
    <s v="United States"/>
    <x v="20"/>
    <x v="15"/>
    <n v="10035"/>
    <x v="3"/>
    <s v="OFF-PA-10000349"/>
    <x v="1"/>
    <x v="10"/>
    <s v="Staples"/>
    <n v="14.940000000000001"/>
    <n v="3"/>
    <n v="0"/>
    <n v="7.0218000000000007"/>
  </r>
  <r>
    <n v="2603"/>
    <x v="1277"/>
    <x v="0"/>
    <x v="30"/>
    <d v="2013-06-05T00:00:00"/>
    <s v="Same Day"/>
    <s v="EN-13780"/>
    <s v="Edward Nazzal"/>
    <x v="0"/>
    <s v="United States"/>
    <x v="20"/>
    <x v="15"/>
    <n v="10035"/>
    <x v="3"/>
    <s v="TEC-MA-10003356"/>
    <x v="2"/>
    <x v="15"/>
    <s v="Panasonic KX MC6040 Color Laser Multifunction Printer"/>
    <n v="1349.85"/>
    <n v="3"/>
    <n v="0"/>
    <n v="364.45949999999993"/>
  </r>
  <r>
    <n v="2604"/>
    <x v="1277"/>
    <x v="0"/>
    <x v="30"/>
    <d v="2013-06-05T00:00:00"/>
    <s v="Same Day"/>
    <s v="EN-13780"/>
    <s v="Edward Nazzal"/>
    <x v="0"/>
    <s v="United States"/>
    <x v="20"/>
    <x v="15"/>
    <n v="10035"/>
    <x v="3"/>
    <s v="FUR-BO-10000362"/>
    <x v="0"/>
    <x v="0"/>
    <s v="Sauder Inglewood Library Bookcases"/>
    <n v="136.78399999999999"/>
    <n v="1"/>
    <n v="0.2"/>
    <n v="5.129400000000004"/>
  </r>
  <r>
    <n v="2605"/>
    <x v="1277"/>
    <x v="0"/>
    <x v="30"/>
    <d v="2013-06-05T00:00:00"/>
    <s v="Same Day"/>
    <s v="EN-13780"/>
    <s v="Edward Nazzal"/>
    <x v="0"/>
    <s v="United States"/>
    <x v="20"/>
    <x v="15"/>
    <n v="10035"/>
    <x v="3"/>
    <s v="FUR-FU-10003878"/>
    <x v="0"/>
    <x v="5"/>
    <s v="Linden 10&quot; Round Wall Clock, Black"/>
    <n v="61.12"/>
    <n v="4"/>
    <n v="0"/>
    <n v="20.780799999999999"/>
  </r>
  <r>
    <n v="2606"/>
    <x v="1278"/>
    <x v="2"/>
    <x v="757"/>
    <d v="2011-12-21T00:00:00"/>
    <s v="Standard Class"/>
    <s v="KN-16450"/>
    <s v="Kean Nguyen"/>
    <x v="1"/>
    <s v="United States"/>
    <x v="108"/>
    <x v="2"/>
    <n v="32216"/>
    <x v="0"/>
    <s v="OFF-BI-10000591"/>
    <x v="1"/>
    <x v="8"/>
    <s v="Avery Binder Labels"/>
    <n v="1.1670000000000003"/>
    <n v="1"/>
    <n v="0.7"/>
    <n v="-0.85579999999999989"/>
  </r>
  <r>
    <n v="2607"/>
    <x v="1279"/>
    <x v="0"/>
    <x v="758"/>
    <d v="2013-03-11T00:00:00"/>
    <s v="Standard Class"/>
    <s v="MG-17890"/>
    <s v="Michael Granlund"/>
    <x v="2"/>
    <s v="United States"/>
    <x v="70"/>
    <x v="1"/>
    <n v="92024"/>
    <x v="1"/>
    <s v="OFF-AR-10003727"/>
    <x v="1"/>
    <x v="6"/>
    <s v="Berol Giant Pencil Sharpener"/>
    <n v="16.989999999999998"/>
    <n v="1"/>
    <n v="0"/>
    <n v="4.9270999999999976"/>
  </r>
  <r>
    <n v="2608"/>
    <x v="1280"/>
    <x v="2"/>
    <x v="641"/>
    <d v="2011-11-30T00:00:00"/>
    <s v="Standard Class"/>
    <s v="MC-17590"/>
    <s v="Matt Collister"/>
    <x v="1"/>
    <s v="United States"/>
    <x v="81"/>
    <x v="5"/>
    <n v="76017"/>
    <x v="2"/>
    <s v="TEC-AC-10001635"/>
    <x v="2"/>
    <x v="11"/>
    <s v="KeyTronic KT400U2 - Keyboard - Black"/>
    <n v="24.672000000000001"/>
    <n v="3"/>
    <n v="0.2"/>
    <n v="0"/>
  </r>
  <r>
    <n v="2609"/>
    <x v="1280"/>
    <x v="2"/>
    <x v="641"/>
    <d v="2011-11-30T00:00:00"/>
    <s v="Standard Class"/>
    <s v="MC-17590"/>
    <s v="Matt Collister"/>
    <x v="1"/>
    <s v="United States"/>
    <x v="81"/>
    <x v="5"/>
    <n v="76017"/>
    <x v="2"/>
    <s v="OFF-LA-10001317"/>
    <x v="1"/>
    <x v="2"/>
    <s v="Avery 520"/>
    <n v="2.52"/>
    <n v="1"/>
    <n v="0.2"/>
    <n v="0.88200000000000001"/>
  </r>
  <r>
    <n v="2610"/>
    <x v="1280"/>
    <x v="2"/>
    <x v="641"/>
    <d v="2011-11-30T00:00:00"/>
    <s v="Standard Class"/>
    <s v="MC-17590"/>
    <s v="Matt Collister"/>
    <x v="1"/>
    <s v="United States"/>
    <x v="81"/>
    <x v="5"/>
    <n v="76017"/>
    <x v="2"/>
    <s v="FUR-TA-10000577"/>
    <x v="0"/>
    <x v="3"/>
    <s v="Bretford CR4500 Series Slim Rectangular Table"/>
    <n v="1218.7349999999997"/>
    <n v="5"/>
    <n v="0.3"/>
    <n v="-121.87349999999992"/>
  </r>
  <r>
    <n v="2611"/>
    <x v="1280"/>
    <x v="2"/>
    <x v="641"/>
    <d v="2011-11-30T00:00:00"/>
    <s v="Standard Class"/>
    <s v="MC-17590"/>
    <s v="Matt Collister"/>
    <x v="1"/>
    <s v="United States"/>
    <x v="81"/>
    <x v="5"/>
    <n v="76017"/>
    <x v="2"/>
    <s v="OFF-LA-10000248"/>
    <x v="1"/>
    <x v="2"/>
    <s v="Avery 52"/>
    <n v="5.9039999999999999"/>
    <n v="2"/>
    <n v="0.2"/>
    <n v="1.9925999999999999"/>
  </r>
  <r>
    <n v="2612"/>
    <x v="1280"/>
    <x v="2"/>
    <x v="641"/>
    <d v="2011-11-30T00:00:00"/>
    <s v="Standard Class"/>
    <s v="MC-17590"/>
    <s v="Matt Collister"/>
    <x v="1"/>
    <s v="United States"/>
    <x v="81"/>
    <x v="5"/>
    <n v="76017"/>
    <x v="2"/>
    <s v="OFF-PA-10000955"/>
    <x v="1"/>
    <x v="10"/>
    <s v="Southworth 25% Cotton Granite Paper &amp; Envelopes"/>
    <n v="15.696000000000002"/>
    <n v="3"/>
    <n v="0.2"/>
    <n v="5.1011999999999995"/>
  </r>
  <r>
    <n v="2613"/>
    <x v="1280"/>
    <x v="2"/>
    <x v="641"/>
    <d v="2011-11-30T00:00:00"/>
    <s v="Standard Class"/>
    <s v="MC-17590"/>
    <s v="Matt Collister"/>
    <x v="1"/>
    <s v="United States"/>
    <x v="81"/>
    <x v="5"/>
    <n v="76017"/>
    <x v="2"/>
    <s v="FUR-FU-10000221"/>
    <x v="0"/>
    <x v="5"/>
    <s v="Master Caster Door Stop, Brown"/>
    <n v="6.0960000000000001"/>
    <n v="3"/>
    <n v="0.6"/>
    <n v="-3.9624000000000006"/>
  </r>
  <r>
    <n v="2614"/>
    <x v="1281"/>
    <x v="0"/>
    <x v="236"/>
    <d v="2013-05-06T00:00:00"/>
    <s v="Standard Class"/>
    <s v="BO-11350"/>
    <s v="Bill Overfelt"/>
    <x v="1"/>
    <s v="United States"/>
    <x v="1"/>
    <x v="1"/>
    <n v="90045"/>
    <x v="1"/>
    <s v="FUR-CH-10002304"/>
    <x v="0"/>
    <x v="1"/>
    <s v="Global Stack Chair without Arms, Black"/>
    <n v="41.568000000000005"/>
    <n v="2"/>
    <n v="0.2"/>
    <n v="2.5980000000000008"/>
  </r>
  <r>
    <n v="2615"/>
    <x v="1282"/>
    <x v="2"/>
    <x v="759"/>
    <d v="2011-05-03T00:00:00"/>
    <s v="Standard Class"/>
    <s v="AG-10300"/>
    <s v="Aleksandra Gannaway"/>
    <x v="1"/>
    <s v="United States"/>
    <x v="1"/>
    <x v="1"/>
    <n v="90049"/>
    <x v="1"/>
    <s v="FUR-CH-10004886"/>
    <x v="0"/>
    <x v="1"/>
    <s v="Bevis Steel Folding Chairs"/>
    <n v="230.28000000000003"/>
    <n v="3"/>
    <n v="0.2"/>
    <n v="23.027999999999992"/>
  </r>
  <r>
    <n v="2616"/>
    <x v="1282"/>
    <x v="2"/>
    <x v="759"/>
    <d v="2011-05-03T00:00:00"/>
    <s v="Standard Class"/>
    <s v="AG-10300"/>
    <s v="Aleksandra Gannaway"/>
    <x v="1"/>
    <s v="United States"/>
    <x v="1"/>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x v="8"/>
    <x v="1"/>
    <n v="94110"/>
    <x v="1"/>
    <s v="OFF-LA-10003663"/>
    <x v="1"/>
    <x v="2"/>
    <s v="Avery 498"/>
    <n v="5.78"/>
    <n v="2"/>
    <n v="0"/>
    <n v="2.7166000000000001"/>
  </r>
  <r>
    <n v="2618"/>
    <x v="1283"/>
    <x v="3"/>
    <x v="719"/>
    <d v="2014-04-06T00:00:00"/>
    <s v="Standard Class"/>
    <s v="MS-17365"/>
    <s v="Maribeth Schnelling"/>
    <x v="0"/>
    <s v="United States"/>
    <x v="8"/>
    <x v="1"/>
    <n v="94110"/>
    <x v="1"/>
    <s v="OFF-BI-10001294"/>
    <x v="1"/>
    <x v="8"/>
    <s v="Fellowes Binding Cases"/>
    <n v="121.67999999999999"/>
    <n v="13"/>
    <n v="0.2"/>
    <n v="38.024999999999977"/>
  </r>
  <r>
    <n v="2619"/>
    <x v="1284"/>
    <x v="3"/>
    <x v="66"/>
    <d v="2014-12-27T00:00:00"/>
    <s v="Standard Class"/>
    <s v="JM-15655"/>
    <s v="Jim Mitchum"/>
    <x v="1"/>
    <s v="United States"/>
    <x v="51"/>
    <x v="27"/>
    <n v="88220"/>
    <x v="1"/>
    <s v="OFF-AR-10000369"/>
    <x v="1"/>
    <x v="6"/>
    <s v="Design Ebony Sketching Pencil"/>
    <n v="4.17"/>
    <n v="3"/>
    <n v="0"/>
    <n v="1.0841999999999998"/>
  </r>
  <r>
    <n v="2620"/>
    <x v="1284"/>
    <x v="3"/>
    <x v="66"/>
    <d v="2014-12-27T00:00:00"/>
    <s v="Standard Class"/>
    <s v="JM-15655"/>
    <s v="Jim Mitchum"/>
    <x v="1"/>
    <s v="United States"/>
    <x v="51"/>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x v="51"/>
    <x v="27"/>
    <n v="88220"/>
    <x v="1"/>
    <s v="OFF-ST-10000876"/>
    <x v="1"/>
    <x v="4"/>
    <s v="Eldon Simplefile Box Office"/>
    <n v="37.32"/>
    <n v="3"/>
    <n v="0"/>
    <n v="10.4496"/>
  </r>
  <r>
    <n v="2622"/>
    <x v="1284"/>
    <x v="3"/>
    <x v="66"/>
    <d v="2014-12-27T00:00:00"/>
    <s v="Standard Class"/>
    <s v="JM-15655"/>
    <s v="Jim Mitchum"/>
    <x v="1"/>
    <s v="United States"/>
    <x v="51"/>
    <x v="27"/>
    <n v="88220"/>
    <x v="1"/>
    <s v="OFF-LA-10001404"/>
    <x v="1"/>
    <x v="2"/>
    <s v="Avery 517"/>
    <n v="18.45"/>
    <n v="5"/>
    <n v="0"/>
    <n v="8.6715"/>
  </r>
  <r>
    <n v="2623"/>
    <x v="1285"/>
    <x v="2"/>
    <x v="640"/>
    <d v="2011-12-06T00:00:00"/>
    <s v="Second Class"/>
    <s v="MC-17635"/>
    <s v="Matthew Clasen"/>
    <x v="1"/>
    <s v="United States"/>
    <x v="285"/>
    <x v="25"/>
    <n v="63116"/>
    <x v="2"/>
    <s v="OFF-PA-10001972"/>
    <x v="1"/>
    <x v="10"/>
    <s v="Xerox 214"/>
    <n v="25.92"/>
    <n v="4"/>
    <n v="0"/>
    <n v="12.441600000000001"/>
  </r>
  <r>
    <n v="2624"/>
    <x v="1286"/>
    <x v="3"/>
    <x v="760"/>
    <d v="2014-10-25T00:00:00"/>
    <s v="First Class"/>
    <s v="TA-21385"/>
    <s v="Tom Ashbrook"/>
    <x v="2"/>
    <s v="United States"/>
    <x v="20"/>
    <x v="15"/>
    <n v="10024"/>
    <x v="3"/>
    <s v="TEC-CO-10004722"/>
    <x v="2"/>
    <x v="16"/>
    <s v="Canon imageCLASS 2200 Advanced Copier"/>
    <n v="11199.968000000001"/>
    <n v="4"/>
    <n v="0.2"/>
    <n v="3919.9887999999992"/>
  </r>
  <r>
    <n v="2625"/>
    <x v="1286"/>
    <x v="3"/>
    <x v="760"/>
    <d v="2014-10-25T00:00:00"/>
    <s v="First Class"/>
    <s v="TA-21385"/>
    <s v="Tom Ashbrook"/>
    <x v="2"/>
    <s v="United States"/>
    <x v="20"/>
    <x v="15"/>
    <n v="10024"/>
    <x v="3"/>
    <s v="TEC-PH-10001494"/>
    <x v="2"/>
    <x v="7"/>
    <s v="Polycom CX600 IP Phone VoIP phone"/>
    <n v="2399.6"/>
    <n v="8"/>
    <n v="0"/>
    <n v="647.89200000000005"/>
  </r>
  <r>
    <n v="2626"/>
    <x v="1286"/>
    <x v="3"/>
    <x v="760"/>
    <d v="2014-10-25T00:00:00"/>
    <s v="First Class"/>
    <s v="TA-21385"/>
    <s v="Tom Ashbrook"/>
    <x v="2"/>
    <s v="United States"/>
    <x v="20"/>
    <x v="15"/>
    <n v="10024"/>
    <x v="3"/>
    <s v="OFF-EN-10002500"/>
    <x v="1"/>
    <x v="12"/>
    <s v="Globe Weis Peel &amp; Seel First Class Envelopes"/>
    <n v="63.9"/>
    <n v="5"/>
    <n v="0"/>
    <n v="28.754999999999995"/>
  </r>
  <r>
    <n v="2627"/>
    <x v="1286"/>
    <x v="3"/>
    <x v="760"/>
    <d v="2014-10-25T00:00:00"/>
    <s v="First Class"/>
    <s v="TA-21385"/>
    <s v="Tom Ashbrook"/>
    <x v="2"/>
    <s v="United States"/>
    <x v="20"/>
    <x v="15"/>
    <n v="10024"/>
    <x v="3"/>
    <s v="TEC-PH-10003800"/>
    <x v="2"/>
    <x v="7"/>
    <s v="i.Sound Portable Power - 8000 mAh"/>
    <n v="52.99"/>
    <n v="1"/>
    <n v="0"/>
    <n v="0.52989999999999782"/>
  </r>
  <r>
    <n v="2628"/>
    <x v="1287"/>
    <x v="3"/>
    <x v="38"/>
    <d v="2014-11-16T00:00:00"/>
    <s v="First Class"/>
    <s v="SB-20290"/>
    <s v="Sean Braxton"/>
    <x v="1"/>
    <s v="United States"/>
    <x v="24"/>
    <x v="24"/>
    <n v="45503"/>
    <x v="3"/>
    <s v="TEC-AC-10002399"/>
    <x v="2"/>
    <x v="11"/>
    <s v="SanDisk Cruzer 32 GB USB Flash Drive"/>
    <n v="60.864000000000004"/>
    <n v="4"/>
    <n v="0.2"/>
    <n v="9.1295999999999964"/>
  </r>
  <r>
    <n v="2629"/>
    <x v="1287"/>
    <x v="3"/>
    <x v="38"/>
    <d v="2014-11-16T00:00:00"/>
    <s v="First Class"/>
    <s v="SB-20290"/>
    <s v="Sean Braxton"/>
    <x v="1"/>
    <s v="United States"/>
    <x v="24"/>
    <x v="24"/>
    <n v="45503"/>
    <x v="3"/>
    <s v="TEC-MA-10002210"/>
    <x v="2"/>
    <x v="15"/>
    <s v="Epson TM-T88V Direct Thermal Printer - Monochrome - Desktop"/>
    <n v="652.99500000000012"/>
    <n v="7"/>
    <n v="0.7"/>
    <n v="-935.95949999999993"/>
  </r>
  <r>
    <n v="2630"/>
    <x v="1287"/>
    <x v="3"/>
    <x v="38"/>
    <d v="2014-11-16T00:00:00"/>
    <s v="First Class"/>
    <s v="SB-20290"/>
    <s v="Sean Braxton"/>
    <x v="1"/>
    <s v="United States"/>
    <x v="24"/>
    <x v="24"/>
    <n v="45503"/>
    <x v="3"/>
    <s v="OFF-BI-10003196"/>
    <x v="1"/>
    <x v="8"/>
    <s v="Accohide Poly Flexible Ring Binders"/>
    <n v="11.220000000000002"/>
    <n v="10"/>
    <n v="0.7"/>
    <n v="-7.4799999999999969"/>
  </r>
  <r>
    <n v="2631"/>
    <x v="1288"/>
    <x v="1"/>
    <x v="229"/>
    <d v="2012-09-15T00:00:00"/>
    <s v="Standard Class"/>
    <s v="AB-10150"/>
    <s v="Aimee Bixby"/>
    <x v="0"/>
    <s v="United States"/>
    <x v="251"/>
    <x v="26"/>
    <n v="74133"/>
    <x v="2"/>
    <s v="OFF-PA-10000477"/>
    <x v="1"/>
    <x v="10"/>
    <s v="Xerox 1952"/>
    <n v="14.940000000000001"/>
    <n v="3"/>
    <n v="0"/>
    <n v="7.0218000000000007"/>
  </r>
  <r>
    <n v="2632"/>
    <x v="1289"/>
    <x v="3"/>
    <x v="356"/>
    <d v="2014-05-21T00:00:00"/>
    <s v="Standard Class"/>
    <s v="JF-15295"/>
    <s v="Jason Fortune-"/>
    <x v="0"/>
    <s v="United States"/>
    <x v="4"/>
    <x v="4"/>
    <n v="98103"/>
    <x v="1"/>
    <s v="FUR-FU-10000076"/>
    <x v="0"/>
    <x v="5"/>
    <s v="24-Hour Round Wall Clock"/>
    <n v="39.96"/>
    <n v="2"/>
    <n v="0"/>
    <n v="17.182800000000004"/>
  </r>
  <r>
    <n v="2633"/>
    <x v="1289"/>
    <x v="3"/>
    <x v="356"/>
    <d v="2014-05-21T00:00:00"/>
    <s v="Standard Class"/>
    <s v="JF-15295"/>
    <s v="Jason Fortune-"/>
    <x v="0"/>
    <s v="United States"/>
    <x v="4"/>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x v="4"/>
    <x v="4"/>
    <n v="98103"/>
    <x v="1"/>
    <s v="FUR-CH-10004287"/>
    <x v="0"/>
    <x v="1"/>
    <s v="SAFCO Arco Folding Chair"/>
    <n v="220.96"/>
    <n v="1"/>
    <n v="0.2"/>
    <n v="24.857999999999983"/>
  </r>
  <r>
    <n v="2635"/>
    <x v="1290"/>
    <x v="1"/>
    <x v="761"/>
    <d v="2012-07-10T00:00:00"/>
    <s v="Second Class"/>
    <s v="BF-10975"/>
    <s v="Barbara Fisher"/>
    <x v="1"/>
    <s v="United States"/>
    <x v="115"/>
    <x v="3"/>
    <n v="28314"/>
    <x v="0"/>
    <s v="FUR-FU-10003829"/>
    <x v="0"/>
    <x v="5"/>
    <s v="Stackable Trays"/>
    <n v="4.9280000000000008"/>
    <n v="2"/>
    <n v="0.2"/>
    <n v="0.73919999999999941"/>
  </r>
  <r>
    <n v="2636"/>
    <x v="1290"/>
    <x v="1"/>
    <x v="761"/>
    <d v="2012-07-10T00:00:00"/>
    <s v="Second Class"/>
    <s v="BF-10975"/>
    <s v="Barbara Fisher"/>
    <x v="1"/>
    <s v="United States"/>
    <x v="115"/>
    <x v="3"/>
    <n v="28314"/>
    <x v="0"/>
    <s v="OFF-BI-10004728"/>
    <x v="1"/>
    <x v="8"/>
    <s v="Wilson Jones Turn Tabs Binder Tool for Ring Binders"/>
    <n v="7.2300000000000022"/>
    <n v="5"/>
    <n v="0.7"/>
    <n v="-5.7840000000000007"/>
  </r>
  <r>
    <n v="2637"/>
    <x v="1291"/>
    <x v="1"/>
    <x v="762"/>
    <d v="2012-08-19T00:00:00"/>
    <s v="Standard Class"/>
    <s v="TT-21265"/>
    <s v="Tim Taslimi"/>
    <x v="1"/>
    <s v="United States"/>
    <x v="1"/>
    <x v="1"/>
    <n v="90045"/>
    <x v="1"/>
    <s v="OFF-ST-10000046"/>
    <x v="1"/>
    <x v="4"/>
    <s v="Fellowes Super Stor/Drawer Files"/>
    <n v="323.10000000000002"/>
    <n v="2"/>
    <n v="0"/>
    <n v="61.38900000000001"/>
  </r>
  <r>
    <n v="2638"/>
    <x v="1292"/>
    <x v="3"/>
    <x v="492"/>
    <d v="2014-06-19T00:00:00"/>
    <s v="Standard Class"/>
    <s v="SB-20170"/>
    <s v="Sarah Bern"/>
    <x v="0"/>
    <s v="United States"/>
    <x v="20"/>
    <x v="15"/>
    <n v="10035"/>
    <x v="3"/>
    <s v="OFF-PA-10000697"/>
    <x v="1"/>
    <x v="10"/>
    <s v="TOPS Voice Message Log Book, Flash Format"/>
    <n v="19.04"/>
    <n v="4"/>
    <n v="0"/>
    <n v="9.3295999999999992"/>
  </r>
  <r>
    <n v="2639"/>
    <x v="1292"/>
    <x v="3"/>
    <x v="492"/>
    <d v="2014-06-19T00:00:00"/>
    <s v="Standard Class"/>
    <s v="SB-20170"/>
    <s v="Sarah Bern"/>
    <x v="0"/>
    <s v="United States"/>
    <x v="20"/>
    <x v="15"/>
    <n v="10035"/>
    <x v="3"/>
    <s v="OFF-BI-10000848"/>
    <x v="1"/>
    <x v="8"/>
    <s v="Angle-D Ring Binders"/>
    <n v="13.128"/>
    <n v="3"/>
    <n v="0.2"/>
    <n v="4.2665999999999986"/>
  </r>
  <r>
    <n v="2640"/>
    <x v="1292"/>
    <x v="3"/>
    <x v="492"/>
    <d v="2014-06-19T00:00:00"/>
    <s v="Standard Class"/>
    <s v="SB-20170"/>
    <s v="Sarah Bern"/>
    <x v="0"/>
    <s v="United States"/>
    <x v="20"/>
    <x v="15"/>
    <n v="10035"/>
    <x v="3"/>
    <s v="OFF-AR-10004691"/>
    <x v="1"/>
    <x v="6"/>
    <s v="Boston 1730 StandUp Electric Pencil Sharpener"/>
    <n v="64.14"/>
    <n v="3"/>
    <n v="0"/>
    <n v="16.676400000000001"/>
  </r>
  <r>
    <n v="2641"/>
    <x v="1292"/>
    <x v="3"/>
    <x v="492"/>
    <d v="2014-06-19T00:00:00"/>
    <s v="Standard Class"/>
    <s v="SB-20170"/>
    <s v="Sarah Bern"/>
    <x v="0"/>
    <s v="United States"/>
    <x v="20"/>
    <x v="15"/>
    <n v="10035"/>
    <x v="3"/>
    <s v="FUR-CH-10000595"/>
    <x v="0"/>
    <x v="1"/>
    <s v="Safco Contoured Stacking Chairs"/>
    <n v="858.24"/>
    <n v="4"/>
    <n v="0.1"/>
    <n v="143.03999999999996"/>
  </r>
  <r>
    <n v="2642"/>
    <x v="1293"/>
    <x v="1"/>
    <x v="763"/>
    <d v="2012-02-25T00:00:00"/>
    <s v="Standard Class"/>
    <s v="LM-17065"/>
    <s v="Liz MacKendrick"/>
    <x v="0"/>
    <s v="United States"/>
    <x v="322"/>
    <x v="36"/>
    <n v="71901"/>
    <x v="0"/>
    <s v="TEC-AC-10000927"/>
    <x v="2"/>
    <x v="11"/>
    <s v="Anker Ultrathin Bluetooth Wireless Keyboard Aluminum Cover with Stand "/>
    <n v="29.99"/>
    <n v="1"/>
    <n v="0"/>
    <n v="2.9989999999999988"/>
  </r>
  <r>
    <n v="2643"/>
    <x v="1294"/>
    <x v="0"/>
    <x v="723"/>
    <d v="2013-12-31T00:00:00"/>
    <s v="First Class"/>
    <s v="KA-16525"/>
    <s v="Kelly Andreada"/>
    <x v="0"/>
    <s v="United States"/>
    <x v="34"/>
    <x v="10"/>
    <n v="60505"/>
    <x v="2"/>
    <s v="OFF-PA-10001289"/>
    <x v="1"/>
    <x v="10"/>
    <s v="White Computer Printout Paper by Universal"/>
    <n v="186.048"/>
    <n v="6"/>
    <n v="0.2"/>
    <n v="67.442399999999992"/>
  </r>
  <r>
    <n v="2644"/>
    <x v="1295"/>
    <x v="0"/>
    <x v="764"/>
    <d v="2013-04-22T00:00:00"/>
    <s v="Second Class"/>
    <s v="BF-11170"/>
    <s v="Ben Ferrer"/>
    <x v="2"/>
    <s v="United States"/>
    <x v="253"/>
    <x v="3"/>
    <n v="27604"/>
    <x v="0"/>
    <s v="TEC-PH-10003092"/>
    <x v="2"/>
    <x v="7"/>
    <s v="Motorola L804"/>
    <n v="36.792000000000002"/>
    <n v="1"/>
    <n v="0.2"/>
    <n v="4.1390999999999991"/>
  </r>
  <r>
    <n v="2645"/>
    <x v="1295"/>
    <x v="0"/>
    <x v="764"/>
    <d v="2013-04-22T00:00:00"/>
    <s v="Second Class"/>
    <s v="BF-11170"/>
    <s v="Ben Ferrer"/>
    <x v="2"/>
    <s v="United States"/>
    <x v="253"/>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x v="251"/>
    <x v="26"/>
    <n v="74133"/>
    <x v="2"/>
    <s v="FUR-FU-10004270"/>
    <x v="0"/>
    <x v="5"/>
    <s v="Executive Impressions 13&quot; Clairmont Wall Clock"/>
    <n v="57.69"/>
    <n v="3"/>
    <n v="0"/>
    <n v="23.652900000000002"/>
  </r>
  <r>
    <n v="2647"/>
    <x v="1296"/>
    <x v="2"/>
    <x v="557"/>
    <d v="2011-09-12T00:00:00"/>
    <s v="Second Class"/>
    <s v="TB-21400"/>
    <s v="Tom Boeckenhauer"/>
    <x v="0"/>
    <s v="United States"/>
    <x v="251"/>
    <x v="26"/>
    <n v="74133"/>
    <x v="2"/>
    <s v="OFF-BI-10000948"/>
    <x v="1"/>
    <x v="8"/>
    <s v="GBC Laser Imprintable Binding System Covers, Desert Sand"/>
    <n v="42.81"/>
    <n v="3"/>
    <n v="0"/>
    <n v="20.120699999999999"/>
  </r>
  <r>
    <n v="2648"/>
    <x v="1296"/>
    <x v="2"/>
    <x v="557"/>
    <d v="2011-09-12T00:00:00"/>
    <s v="Second Class"/>
    <s v="TB-21400"/>
    <s v="Tom Boeckenhauer"/>
    <x v="0"/>
    <s v="United States"/>
    <x v="251"/>
    <x v="26"/>
    <n v="74133"/>
    <x v="2"/>
    <s v="OFF-PA-10000223"/>
    <x v="1"/>
    <x v="10"/>
    <s v="Xerox 2000"/>
    <n v="12.96"/>
    <n v="2"/>
    <n v="0"/>
    <n v="6.2208000000000006"/>
  </r>
  <r>
    <n v="2649"/>
    <x v="1296"/>
    <x v="2"/>
    <x v="557"/>
    <d v="2011-09-12T00:00:00"/>
    <s v="Second Class"/>
    <s v="TB-21400"/>
    <s v="Tom Boeckenhauer"/>
    <x v="0"/>
    <s v="United States"/>
    <x v="251"/>
    <x v="26"/>
    <n v="74133"/>
    <x v="2"/>
    <s v="FUR-FU-10004665"/>
    <x v="0"/>
    <x v="5"/>
    <s v="3M Polarizing Task Lamp with Clamp Arm, Light Gray"/>
    <n v="821.87999999999988"/>
    <n v="6"/>
    <n v="0"/>
    <n v="213.68880000000001"/>
  </r>
  <r>
    <n v="2650"/>
    <x v="1296"/>
    <x v="2"/>
    <x v="557"/>
    <d v="2011-09-12T00:00:00"/>
    <s v="Second Class"/>
    <s v="TB-21400"/>
    <s v="Tom Boeckenhauer"/>
    <x v="0"/>
    <s v="United States"/>
    <x v="251"/>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x v="86"/>
    <x v="1"/>
    <n v="92345"/>
    <x v="1"/>
    <s v="FUR-BO-10004467"/>
    <x v="0"/>
    <x v="0"/>
    <s v="Bestar Classic Bookcase"/>
    <n v="424.95749999999992"/>
    <n v="5"/>
    <n v="0.15"/>
    <n v="19.997999999999976"/>
  </r>
  <r>
    <n v="2652"/>
    <x v="1298"/>
    <x v="3"/>
    <x v="697"/>
    <d v="2014-09-22T00:00:00"/>
    <s v="Second Class"/>
    <s v="AS-10225"/>
    <s v="Alan Schoenberger"/>
    <x v="1"/>
    <s v="United States"/>
    <x v="212"/>
    <x v="7"/>
    <n v="84604"/>
    <x v="1"/>
    <s v="OFF-BI-10000829"/>
    <x v="1"/>
    <x v="8"/>
    <s v="Avery Non-Stick Binders"/>
    <n v="10.776000000000002"/>
    <n v="3"/>
    <n v="0.2"/>
    <n v="3.5021999999999989"/>
  </r>
  <r>
    <n v="2653"/>
    <x v="1298"/>
    <x v="3"/>
    <x v="697"/>
    <d v="2014-09-22T00:00:00"/>
    <s v="Second Class"/>
    <s v="AS-10225"/>
    <s v="Alan Schoenberger"/>
    <x v="1"/>
    <s v="United States"/>
    <x v="212"/>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x v="212"/>
    <x v="7"/>
    <n v="84604"/>
    <x v="1"/>
    <s v="OFF-PA-10000062"/>
    <x v="1"/>
    <x v="10"/>
    <s v="Green Bar Computer Printout Paper"/>
    <n v="164.88"/>
    <n v="3"/>
    <n v="0"/>
    <n v="80.791200000000003"/>
  </r>
  <r>
    <n v="2655"/>
    <x v="1298"/>
    <x v="3"/>
    <x v="697"/>
    <d v="2014-09-22T00:00:00"/>
    <s v="Second Class"/>
    <s v="AS-10225"/>
    <s v="Alan Schoenberger"/>
    <x v="1"/>
    <s v="United States"/>
    <x v="212"/>
    <x v="7"/>
    <n v="84604"/>
    <x v="1"/>
    <s v="FUR-BO-10003404"/>
    <x v="0"/>
    <x v="0"/>
    <s v="Global Adaptabilites Bookcase, Cherry/Storm Gray Finish"/>
    <n v="1292.94"/>
    <n v="3"/>
    <n v="0"/>
    <n v="77.576399999999921"/>
  </r>
  <r>
    <n v="2656"/>
    <x v="1298"/>
    <x v="3"/>
    <x v="697"/>
    <d v="2014-09-22T00:00:00"/>
    <s v="Second Class"/>
    <s v="AS-10225"/>
    <s v="Alan Schoenberger"/>
    <x v="1"/>
    <s v="United States"/>
    <x v="212"/>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x v="212"/>
    <x v="7"/>
    <n v="84604"/>
    <x v="1"/>
    <s v="OFF-ST-10001272"/>
    <x v="1"/>
    <x v="4"/>
    <s v="Mini 13-1/2 Capacity Data Binder Rack, Pearl"/>
    <n v="261.74"/>
    <n v="2"/>
    <n v="0"/>
    <n v="65.435000000000002"/>
  </r>
  <r>
    <n v="2658"/>
    <x v="1298"/>
    <x v="3"/>
    <x v="697"/>
    <d v="2014-09-22T00:00:00"/>
    <s v="Second Class"/>
    <s v="AS-10225"/>
    <s v="Alan Schoenberger"/>
    <x v="1"/>
    <s v="United States"/>
    <x v="212"/>
    <x v="7"/>
    <n v="84604"/>
    <x v="1"/>
    <s v="OFF-LA-10001175"/>
    <x v="1"/>
    <x v="2"/>
    <s v="Avery 514"/>
    <n v="14.399999999999999"/>
    <n v="5"/>
    <n v="0"/>
    <n v="7.056"/>
  </r>
  <r>
    <n v="2659"/>
    <x v="1299"/>
    <x v="0"/>
    <x v="765"/>
    <d v="2013-08-21T00:00:00"/>
    <s v="Standard Class"/>
    <s v="PK-19075"/>
    <s v="Pete Kriz"/>
    <x v="0"/>
    <s v="United States"/>
    <x v="8"/>
    <x v="1"/>
    <n v="94110"/>
    <x v="1"/>
    <s v="OFF-EN-10004030"/>
    <x v="1"/>
    <x v="12"/>
    <s v="Convenience Packs of Business Envelopes"/>
    <n v="10.86"/>
    <n v="3"/>
    <n v="0"/>
    <n v="5.1042000000000005"/>
  </r>
  <r>
    <n v="2660"/>
    <x v="1300"/>
    <x v="1"/>
    <x v="100"/>
    <d v="2012-12-28T00:00:00"/>
    <s v="Standard Class"/>
    <s v="HR-14830"/>
    <s v="Harold Ryan"/>
    <x v="1"/>
    <s v="United States"/>
    <x v="23"/>
    <x v="16"/>
    <n v="85234"/>
    <x v="1"/>
    <s v="FUR-CH-10004287"/>
    <x v="0"/>
    <x v="1"/>
    <s v="SAFCO Arco Folding Chair"/>
    <n v="883.84"/>
    <n v="4"/>
    <n v="0.2"/>
    <n v="99.431999999999931"/>
  </r>
  <r>
    <n v="2661"/>
    <x v="1301"/>
    <x v="3"/>
    <x v="354"/>
    <d v="2014-12-03T00:00:00"/>
    <s v="Standard Class"/>
    <s v="DG-13300"/>
    <s v="Deirdre Greer"/>
    <x v="1"/>
    <s v="United States"/>
    <x v="20"/>
    <x v="15"/>
    <n v="10035"/>
    <x v="3"/>
    <s v="TEC-PH-10002834"/>
    <x v="2"/>
    <x v="7"/>
    <s v="Google Nexus 5"/>
    <n v="1979.89"/>
    <n v="11"/>
    <n v="0"/>
    <n v="494.97250000000003"/>
  </r>
  <r>
    <n v="2662"/>
    <x v="1301"/>
    <x v="3"/>
    <x v="354"/>
    <d v="2014-12-03T00:00:00"/>
    <s v="Standard Class"/>
    <s v="DG-13300"/>
    <s v="Deirdre Greer"/>
    <x v="1"/>
    <s v="United States"/>
    <x v="20"/>
    <x v="15"/>
    <n v="10035"/>
    <x v="3"/>
    <s v="OFF-EN-10003055"/>
    <x v="1"/>
    <x v="12"/>
    <s v="Blue String-Tie &amp; Button Interoffice Envelopes, 10 x 13"/>
    <n v="79.959999999999994"/>
    <n v="2"/>
    <n v="0"/>
    <n v="35.981999999999992"/>
  </r>
  <r>
    <n v="2663"/>
    <x v="1302"/>
    <x v="3"/>
    <x v="349"/>
    <d v="2014-04-16T00:00:00"/>
    <s v="First Class"/>
    <s v="CL-12700"/>
    <s v="Craig Leslie"/>
    <x v="2"/>
    <s v="United States"/>
    <x v="24"/>
    <x v="25"/>
    <n v="65807"/>
    <x v="2"/>
    <s v="OFF-BI-10003460"/>
    <x v="1"/>
    <x v="8"/>
    <s v="Acco 3-Hole Punch"/>
    <n v="8.76"/>
    <n v="2"/>
    <n v="0"/>
    <n v="4.2047999999999996"/>
  </r>
  <r>
    <n v="2664"/>
    <x v="1303"/>
    <x v="0"/>
    <x v="766"/>
    <d v="2013-05-05T00:00:00"/>
    <s v="First Class"/>
    <s v="HF-14995"/>
    <s v="Herbert Flentye"/>
    <x v="0"/>
    <s v="United States"/>
    <x v="26"/>
    <x v="18"/>
    <n v="38109"/>
    <x v="0"/>
    <s v="OFF-LA-10001569"/>
    <x v="1"/>
    <x v="2"/>
    <s v="Avery 499"/>
    <n v="3.9840000000000004"/>
    <n v="1"/>
    <n v="0.2"/>
    <n v="1.2948"/>
  </r>
  <r>
    <n v="2665"/>
    <x v="1303"/>
    <x v="0"/>
    <x v="766"/>
    <d v="2013-05-05T00:00:00"/>
    <s v="First Class"/>
    <s v="HF-14995"/>
    <s v="Herbert Flentye"/>
    <x v="0"/>
    <s v="United States"/>
    <x v="26"/>
    <x v="18"/>
    <n v="38109"/>
    <x v="0"/>
    <s v="FUR-TA-10004534"/>
    <x v="0"/>
    <x v="3"/>
    <s v="Bevis 44 x 96 Conference Tables"/>
    <n v="370.62"/>
    <n v="3"/>
    <n v="0.4"/>
    <n v="-142.07100000000008"/>
  </r>
  <r>
    <n v="2666"/>
    <x v="1303"/>
    <x v="0"/>
    <x v="766"/>
    <d v="2013-05-05T00:00:00"/>
    <s v="First Class"/>
    <s v="HF-14995"/>
    <s v="Herbert Flentye"/>
    <x v="0"/>
    <s v="United States"/>
    <x v="26"/>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x v="112"/>
    <x v="5"/>
    <n v="79109"/>
    <x v="2"/>
    <s v="TEC-AC-10003832"/>
    <x v="2"/>
    <x v="11"/>
    <s v="Imation 16GB Mini TravelDrive USB 2.0 Flash Drive"/>
    <n v="79.512000000000015"/>
    <n v="3"/>
    <n v="0.2"/>
    <n v="20.8719"/>
  </r>
  <r>
    <n v="2668"/>
    <x v="1304"/>
    <x v="0"/>
    <x v="393"/>
    <d v="2013-10-02T00:00:00"/>
    <s v="Same Day"/>
    <s v="HG-15025"/>
    <s v="Hunter Glantz"/>
    <x v="0"/>
    <s v="United States"/>
    <x v="112"/>
    <x v="5"/>
    <n v="79109"/>
    <x v="2"/>
    <s v="OFF-PA-10000474"/>
    <x v="1"/>
    <x v="10"/>
    <s v="Staples"/>
    <n v="28.352"/>
    <n v="1"/>
    <n v="0.2"/>
    <n v="9.568799999999996"/>
  </r>
  <r>
    <n v="2669"/>
    <x v="1305"/>
    <x v="1"/>
    <x v="767"/>
    <d v="2012-08-30T00:00:00"/>
    <s v="Standard Class"/>
    <s v="NL-18310"/>
    <s v="Nancy Lomonaco"/>
    <x v="2"/>
    <s v="United States"/>
    <x v="1"/>
    <x v="1"/>
    <n v="90045"/>
    <x v="1"/>
    <s v="FUR-CH-10002774"/>
    <x v="0"/>
    <x v="1"/>
    <s v="Global Deluxe Stacking Chair, Gray"/>
    <n v="40.783999999999999"/>
    <n v="1"/>
    <n v="0.2"/>
    <n v="4.5881999999999987"/>
  </r>
  <r>
    <n v="2670"/>
    <x v="1305"/>
    <x v="1"/>
    <x v="767"/>
    <d v="2012-08-30T00:00:00"/>
    <s v="Standard Class"/>
    <s v="NL-18310"/>
    <s v="Nancy Lomonaco"/>
    <x v="2"/>
    <s v="United States"/>
    <x v="1"/>
    <x v="1"/>
    <n v="90045"/>
    <x v="1"/>
    <s v="OFF-AP-10002765"/>
    <x v="1"/>
    <x v="9"/>
    <s v="Fellowes Advanced Computer Series Surge Protectors"/>
    <n v="105.96"/>
    <n v="4"/>
    <n v="0"/>
    <n v="29.668800000000005"/>
  </r>
  <r>
    <n v="2671"/>
    <x v="1306"/>
    <x v="2"/>
    <x v="340"/>
    <d v="2011-09-12T00:00:00"/>
    <s v="Second Class"/>
    <s v="RR-19525"/>
    <s v="Rick Reed"/>
    <x v="1"/>
    <s v="United States"/>
    <x v="90"/>
    <x v="31"/>
    <n v="1852"/>
    <x v="3"/>
    <s v="OFF-PA-10001144"/>
    <x v="1"/>
    <x v="10"/>
    <s v="Xerox 1913"/>
    <n v="166.44"/>
    <n v="3"/>
    <n v="0"/>
    <n v="79.891199999999998"/>
  </r>
  <r>
    <n v="2672"/>
    <x v="1306"/>
    <x v="2"/>
    <x v="340"/>
    <d v="2011-09-12T00:00:00"/>
    <s v="Second Class"/>
    <s v="RR-19525"/>
    <s v="Rick Reed"/>
    <x v="1"/>
    <s v="United States"/>
    <x v="90"/>
    <x v="31"/>
    <n v="1852"/>
    <x v="3"/>
    <s v="FUR-CH-10003761"/>
    <x v="0"/>
    <x v="1"/>
    <s v="Global Italian Leather Office Chair"/>
    <n v="785.87999999999988"/>
    <n v="6"/>
    <n v="0"/>
    <n v="212.18759999999997"/>
  </r>
  <r>
    <n v="2673"/>
    <x v="1306"/>
    <x v="2"/>
    <x v="340"/>
    <d v="2011-09-12T00:00:00"/>
    <s v="Second Class"/>
    <s v="RR-19525"/>
    <s v="Rick Reed"/>
    <x v="1"/>
    <s v="United States"/>
    <x v="90"/>
    <x v="31"/>
    <n v="1852"/>
    <x v="3"/>
    <s v="OFF-PA-10004665"/>
    <x v="1"/>
    <x v="10"/>
    <s v="Advantus Motivational Note Cards"/>
    <n v="26.2"/>
    <n v="2"/>
    <n v="0"/>
    <n v="12.837999999999999"/>
  </r>
  <r>
    <n v="2674"/>
    <x v="1306"/>
    <x v="2"/>
    <x v="340"/>
    <d v="2011-09-12T00:00:00"/>
    <s v="Second Class"/>
    <s v="RR-19525"/>
    <s v="Rick Reed"/>
    <x v="1"/>
    <s v="United States"/>
    <x v="90"/>
    <x v="31"/>
    <n v="1852"/>
    <x v="3"/>
    <s v="OFF-ST-10000078"/>
    <x v="1"/>
    <x v="4"/>
    <s v="Tennsco 6- and 18-Compartment Lockers"/>
    <n v="1325.8500000000001"/>
    <n v="5"/>
    <n v="0"/>
    <n v="238.65299999999991"/>
  </r>
  <r>
    <n v="2675"/>
    <x v="1307"/>
    <x v="3"/>
    <x v="734"/>
    <d v="2014-12-04T00:00:00"/>
    <s v="Same Day"/>
    <s v="TC-21295"/>
    <s v="Toby Carlisle"/>
    <x v="0"/>
    <s v="United States"/>
    <x v="70"/>
    <x v="1"/>
    <n v="92024"/>
    <x v="1"/>
    <s v="OFF-PA-10000357"/>
    <x v="1"/>
    <x v="10"/>
    <s v="Xerox 1888"/>
    <n v="166.44"/>
    <n v="3"/>
    <n v="0"/>
    <n v="79.891199999999998"/>
  </r>
  <r>
    <n v="2676"/>
    <x v="1308"/>
    <x v="3"/>
    <x v="344"/>
    <d v="2014-12-03T00:00:00"/>
    <s v="Standard Class"/>
    <s v="DB-13615"/>
    <s v="Doug Bickford"/>
    <x v="0"/>
    <s v="United States"/>
    <x v="153"/>
    <x v="3"/>
    <n v="28806"/>
    <x v="0"/>
    <s v="OFF-AR-10000422"/>
    <x v="1"/>
    <x v="6"/>
    <s v="Pencil and Crayon Sharpener"/>
    <n v="8.76"/>
    <n v="5"/>
    <n v="0.2"/>
    <n v="0.76649999999999974"/>
  </r>
  <r>
    <n v="2677"/>
    <x v="1308"/>
    <x v="3"/>
    <x v="344"/>
    <d v="2014-12-03T00:00:00"/>
    <s v="Standard Class"/>
    <s v="DB-13615"/>
    <s v="Doug Bickford"/>
    <x v="0"/>
    <s v="United States"/>
    <x v="153"/>
    <x v="3"/>
    <n v="28806"/>
    <x v="0"/>
    <s v="OFF-AP-10001205"/>
    <x v="1"/>
    <x v="9"/>
    <s v="Belkin 5 Outlet SurgeMaster Power Centers"/>
    <n v="43.584000000000003"/>
    <n v="1"/>
    <n v="0.2"/>
    <n v="4.3584000000000032"/>
  </r>
  <r>
    <n v="2678"/>
    <x v="1309"/>
    <x v="2"/>
    <x v="261"/>
    <d v="2011-06-21T00:00:00"/>
    <s v="Same Day"/>
    <s v="SV-20785"/>
    <s v="Stewart Visinsky"/>
    <x v="0"/>
    <s v="United States"/>
    <x v="206"/>
    <x v="22"/>
    <n v="81001"/>
    <x v="1"/>
    <s v="OFF-BI-10001116"/>
    <x v="1"/>
    <x v="8"/>
    <s v="Wilson Jones 1&quot; Hanging DublLock Ring Binders"/>
    <n v="11.088000000000003"/>
    <n v="7"/>
    <n v="0.7"/>
    <n v="-8.1311999999999998"/>
  </r>
  <r>
    <n v="2679"/>
    <x v="1309"/>
    <x v="2"/>
    <x v="261"/>
    <d v="2011-06-21T00:00:00"/>
    <s v="Same Day"/>
    <s v="SV-20785"/>
    <s v="Stewart Visinsky"/>
    <x v="0"/>
    <s v="United States"/>
    <x v="206"/>
    <x v="22"/>
    <n v="81001"/>
    <x v="1"/>
    <s v="OFF-BI-10002931"/>
    <x v="1"/>
    <x v="8"/>
    <s v="Avery Trapezoid Extra Heavy Duty 4&quot; Binders"/>
    <n v="25.164000000000001"/>
    <n v="2"/>
    <n v="0.7"/>
    <n v="-16.775999999999996"/>
  </r>
  <r>
    <n v="2680"/>
    <x v="1310"/>
    <x v="3"/>
    <x v="276"/>
    <d v="2014-01-28T00:00:00"/>
    <s v="Standard Class"/>
    <s v="MH-18115"/>
    <s v="Mick Hernandez"/>
    <x v="2"/>
    <s v="United States"/>
    <x v="25"/>
    <x v="12"/>
    <n v="49201"/>
    <x v="2"/>
    <s v="OFF-BI-10000546"/>
    <x v="1"/>
    <x v="8"/>
    <s v="Avery Durable Binders"/>
    <n v="14.399999999999999"/>
    <n v="5"/>
    <n v="0"/>
    <n v="7.056"/>
  </r>
  <r>
    <n v="2681"/>
    <x v="1310"/>
    <x v="3"/>
    <x v="276"/>
    <d v="2014-01-28T00:00:00"/>
    <s v="Standard Class"/>
    <s v="MH-18115"/>
    <s v="Mick Hernandez"/>
    <x v="2"/>
    <s v="United States"/>
    <x v="25"/>
    <x v="12"/>
    <n v="49201"/>
    <x v="2"/>
    <s v="TEC-AC-10002049"/>
    <x v="2"/>
    <x v="11"/>
    <s v="Logitech G19 Programmable Gaming Keyboard"/>
    <n v="619.94999999999993"/>
    <n v="5"/>
    <n v="0"/>
    <n v="111.59099999999995"/>
  </r>
  <r>
    <n v="2682"/>
    <x v="1310"/>
    <x v="3"/>
    <x v="276"/>
    <d v="2014-01-28T00:00:00"/>
    <s v="Standard Class"/>
    <s v="MH-18115"/>
    <s v="Mick Hernandez"/>
    <x v="2"/>
    <s v="United States"/>
    <x v="25"/>
    <x v="12"/>
    <n v="49201"/>
    <x v="2"/>
    <s v="OFF-BI-10001196"/>
    <x v="1"/>
    <x v="8"/>
    <s v="Avery Flip-Chart Easel Binder, Black"/>
    <n v="89.52"/>
    <n v="4"/>
    <n v="0"/>
    <n v="42.074399999999997"/>
  </r>
  <r>
    <n v="2683"/>
    <x v="1310"/>
    <x v="3"/>
    <x v="276"/>
    <d v="2014-01-28T00:00:00"/>
    <s v="Standard Class"/>
    <s v="MH-18115"/>
    <s v="Mick Hernandez"/>
    <x v="2"/>
    <s v="United States"/>
    <x v="25"/>
    <x v="12"/>
    <n v="49201"/>
    <x v="2"/>
    <s v="TEC-MA-10002981"/>
    <x v="2"/>
    <x v="15"/>
    <s v="I.R.I.S IRISCard Anywhere 5 Card Scanner"/>
    <n v="350.97300000000007"/>
    <n v="3"/>
    <n v="0.1"/>
    <n v="152.08829999999998"/>
  </r>
  <r>
    <n v="2684"/>
    <x v="1310"/>
    <x v="3"/>
    <x v="276"/>
    <d v="2014-01-28T00:00:00"/>
    <s v="Standard Class"/>
    <s v="MH-18115"/>
    <s v="Mick Hernandez"/>
    <x v="2"/>
    <s v="United States"/>
    <x v="25"/>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x v="1"/>
    <x v="1"/>
    <n v="90004"/>
    <x v="1"/>
    <s v="OFF-BI-10000632"/>
    <x v="1"/>
    <x v="8"/>
    <s v="Satellite Sectional Post Binders"/>
    <n v="312.55200000000002"/>
    <n v="9"/>
    <n v="0.2"/>
    <n v="101.57939999999999"/>
  </r>
  <r>
    <n v="2686"/>
    <x v="1312"/>
    <x v="0"/>
    <x v="47"/>
    <d v="2013-09-12T00:00:00"/>
    <s v="Standard Class"/>
    <s v="KB-16315"/>
    <s v="Karl Braun"/>
    <x v="0"/>
    <s v="United States"/>
    <x v="222"/>
    <x v="3"/>
    <n v="27360"/>
    <x v="0"/>
    <s v="OFF-EN-10003055"/>
    <x v="1"/>
    <x v="12"/>
    <s v="Blue String-Tie &amp; Button Interoffice Envelopes, 10 x 13"/>
    <n v="95.951999999999998"/>
    <n v="3"/>
    <n v="0.2"/>
    <n v="29.984999999999985"/>
  </r>
  <r>
    <n v="2687"/>
    <x v="1312"/>
    <x v="0"/>
    <x v="47"/>
    <d v="2013-09-12T00:00:00"/>
    <s v="Standard Class"/>
    <s v="KB-16315"/>
    <s v="Karl Braun"/>
    <x v="0"/>
    <s v="United States"/>
    <x v="222"/>
    <x v="3"/>
    <n v="27360"/>
    <x v="0"/>
    <s v="OFF-BI-10001031"/>
    <x v="1"/>
    <x v="8"/>
    <s v="Pressboard Data Binders by Wilson Jones"/>
    <n v="3.2040000000000002"/>
    <n v="2"/>
    <n v="0.7"/>
    <n v="-2.4563999999999995"/>
  </r>
  <r>
    <n v="2688"/>
    <x v="1313"/>
    <x v="0"/>
    <x v="578"/>
    <d v="2013-08-06T00:00:00"/>
    <s v="First Class"/>
    <s v="RA-19285"/>
    <s v="Ralph Arnett"/>
    <x v="0"/>
    <s v="United States"/>
    <x v="97"/>
    <x v="10"/>
    <n v="61604"/>
    <x v="2"/>
    <s v="OFF-BI-10002003"/>
    <x v="1"/>
    <x v="8"/>
    <s v="Ibico Presentation Index for Binding Systems"/>
    <n v="3.9799999999999991"/>
    <n v="5"/>
    <n v="0.8"/>
    <n v="-6.5670000000000019"/>
  </r>
  <r>
    <n v="2689"/>
    <x v="1314"/>
    <x v="1"/>
    <x v="768"/>
    <d v="2012-11-14T00:00:00"/>
    <s v="First Class"/>
    <s v="YC-21895"/>
    <s v="Yoseph Carroll"/>
    <x v="1"/>
    <s v="United States"/>
    <x v="1"/>
    <x v="1"/>
    <n v="90032"/>
    <x v="1"/>
    <s v="OFF-PA-10003016"/>
    <x v="1"/>
    <x v="10"/>
    <s v="Adams &quot;While You Were Out&quot; Message Pads"/>
    <n v="15.700000000000001"/>
    <n v="5"/>
    <n v="0"/>
    <n v="7.0649999999999995"/>
  </r>
  <r>
    <n v="2690"/>
    <x v="1315"/>
    <x v="2"/>
    <x v="479"/>
    <d v="2011-07-02T00:00:00"/>
    <s v="First Class"/>
    <s v="RA-19915"/>
    <s v="Russell Applegate"/>
    <x v="0"/>
    <s v="United States"/>
    <x v="22"/>
    <x v="10"/>
    <n v="60653"/>
    <x v="2"/>
    <s v="OFF-AR-10004582"/>
    <x v="1"/>
    <x v="6"/>
    <s v="BIC Brite Liner Grip Highlighters"/>
    <n v="5.2480000000000002"/>
    <n v="4"/>
    <n v="0.2"/>
    <n v="1.6399999999999995"/>
  </r>
  <r>
    <n v="2691"/>
    <x v="1316"/>
    <x v="3"/>
    <x v="769"/>
    <d v="2014-12-09T00:00:00"/>
    <s v="Standard Class"/>
    <s v="CM-12160"/>
    <s v="Charles McCrossin"/>
    <x v="0"/>
    <s v="United States"/>
    <x v="10"/>
    <x v="9"/>
    <n v="19134"/>
    <x v="3"/>
    <s v="OFF-BI-10004364"/>
    <x v="1"/>
    <x v="8"/>
    <s v="Storex Dura Pro Binders"/>
    <n v="5.3460000000000019"/>
    <n v="3"/>
    <n v="0.7"/>
    <n v="-4.4550000000000001"/>
  </r>
  <r>
    <n v="2692"/>
    <x v="1317"/>
    <x v="0"/>
    <x v="770"/>
    <d v="2013-09-03T00:00:00"/>
    <s v="Standard Class"/>
    <s v="CS-12130"/>
    <s v="Chad Sievert"/>
    <x v="0"/>
    <s v="United States"/>
    <x v="323"/>
    <x v="22"/>
    <n v="80112"/>
    <x v="1"/>
    <s v="OFF-PA-10002246"/>
    <x v="1"/>
    <x v="10"/>
    <s v="Wirebound Four 2-3/4 x 5 Forms per Page, 400 Sets per Book"/>
    <n v="15.48"/>
    <n v="3"/>
    <n v="0.2"/>
    <n v="5.6115000000000004"/>
  </r>
  <r>
    <n v="2693"/>
    <x v="1317"/>
    <x v="0"/>
    <x v="770"/>
    <d v="2013-09-03T00:00:00"/>
    <s v="Standard Class"/>
    <s v="CS-12130"/>
    <s v="Chad Sievert"/>
    <x v="0"/>
    <s v="United States"/>
    <x v="323"/>
    <x v="22"/>
    <n v="80112"/>
    <x v="1"/>
    <s v="TEC-PH-10002890"/>
    <x v="2"/>
    <x v="7"/>
    <s v="AT&amp;T 17929 Lendline Telephone"/>
    <n v="108.57599999999999"/>
    <n v="3"/>
    <n v="0.2"/>
    <n v="8.1432000000000002"/>
  </r>
  <r>
    <n v="2694"/>
    <x v="1318"/>
    <x v="0"/>
    <x v="115"/>
    <d v="2013-01-28T00:00:00"/>
    <s v="Standard Class"/>
    <s v="AJ-10795"/>
    <s v="Anthony Johnson"/>
    <x v="1"/>
    <s v="United States"/>
    <x v="4"/>
    <x v="4"/>
    <n v="98115"/>
    <x v="1"/>
    <s v="FUR-FU-10001475"/>
    <x v="0"/>
    <x v="5"/>
    <s v="Contract Clock, 14&quot;, Brown"/>
    <n v="109.9"/>
    <n v="5"/>
    <n v="0"/>
    <n v="37.366"/>
  </r>
  <r>
    <n v="2695"/>
    <x v="1319"/>
    <x v="2"/>
    <x v="771"/>
    <d v="2011-10-20T00:00:00"/>
    <s v="Standard Class"/>
    <s v="DL-12865"/>
    <s v="Dan Lawera"/>
    <x v="0"/>
    <s v="United States"/>
    <x v="146"/>
    <x v="2"/>
    <n v="33012"/>
    <x v="0"/>
    <s v="FUR-FU-10004270"/>
    <x v="0"/>
    <x v="5"/>
    <s v="Executive Impressions 13&quot; Clairmont Wall Clock"/>
    <n v="15.384"/>
    <n v="1"/>
    <n v="0.2"/>
    <n v="4.0383000000000013"/>
  </r>
  <r>
    <n v="2696"/>
    <x v="1320"/>
    <x v="0"/>
    <x v="569"/>
    <d v="2013-02-09T00:00:00"/>
    <s v="First Class"/>
    <s v="BE-11410"/>
    <s v="Bobby Elias"/>
    <x v="0"/>
    <s v="United States"/>
    <x v="152"/>
    <x v="24"/>
    <n v="43130"/>
    <x v="3"/>
    <s v="OFF-PA-10003465"/>
    <x v="1"/>
    <x v="10"/>
    <s v="Xerox 1912"/>
    <n v="30.352"/>
    <n v="2"/>
    <n v="0.2"/>
    <n v="10.623199999999997"/>
  </r>
  <r>
    <n v="2697"/>
    <x v="1321"/>
    <x v="2"/>
    <x v="772"/>
    <d v="2011-03-23T00:00:00"/>
    <s v="Standard Class"/>
    <s v="SM-20320"/>
    <s v="Sean Miller"/>
    <x v="2"/>
    <s v="United States"/>
    <x v="108"/>
    <x v="2"/>
    <n v="32216"/>
    <x v="0"/>
    <s v="TEC-MA-10003626"/>
    <x v="2"/>
    <x v="15"/>
    <s v="Hewlett-Packard Deskjet 6540 Color Inkjet Printer"/>
    <n v="821.3"/>
    <n v="4"/>
    <n v="0.5"/>
    <n v="-16.426000000000045"/>
  </r>
  <r>
    <n v="2698"/>
    <x v="1321"/>
    <x v="2"/>
    <x v="772"/>
    <d v="2011-03-23T00:00:00"/>
    <s v="Standard Class"/>
    <s v="SM-20320"/>
    <s v="Sean Miller"/>
    <x v="2"/>
    <s v="United States"/>
    <x v="108"/>
    <x v="2"/>
    <n v="32216"/>
    <x v="0"/>
    <s v="TEC-MA-10002412"/>
    <x v="2"/>
    <x v="15"/>
    <s v="Cisco TelePresence System EX90 Videoconferencing Unit"/>
    <n v="22638.48"/>
    <n v="6"/>
    <n v="0.5"/>
    <n v="-1811.0784000000021"/>
  </r>
  <r>
    <n v="2699"/>
    <x v="1321"/>
    <x v="2"/>
    <x v="772"/>
    <d v="2011-03-23T00:00:00"/>
    <s v="Standard Class"/>
    <s v="SM-20320"/>
    <s v="Sean Miller"/>
    <x v="2"/>
    <s v="United States"/>
    <x v="108"/>
    <x v="2"/>
    <n v="32216"/>
    <x v="0"/>
    <s v="OFF-PA-10001804"/>
    <x v="1"/>
    <x v="10"/>
    <s v="Xerox 195"/>
    <n v="21.376000000000001"/>
    <n v="4"/>
    <n v="0.2"/>
    <n v="7.4815999999999994"/>
  </r>
  <r>
    <n v="2700"/>
    <x v="1321"/>
    <x v="2"/>
    <x v="772"/>
    <d v="2011-03-23T00:00:00"/>
    <s v="Standard Class"/>
    <s v="SM-20320"/>
    <s v="Sean Miller"/>
    <x v="2"/>
    <s v="United States"/>
    <x v="108"/>
    <x v="2"/>
    <n v="32216"/>
    <x v="0"/>
    <s v="OFF-AR-10003183"/>
    <x v="1"/>
    <x v="6"/>
    <s v="Avery Fluorescent Highlighter Four-Color Set"/>
    <n v="8.016"/>
    <n v="3"/>
    <n v="0.2"/>
    <n v="1.0019999999999993"/>
  </r>
  <r>
    <n v="2701"/>
    <x v="1321"/>
    <x v="2"/>
    <x v="772"/>
    <d v="2011-03-23T00:00:00"/>
    <s v="Standard Class"/>
    <s v="SM-20320"/>
    <s v="Sean Miller"/>
    <x v="2"/>
    <s v="United States"/>
    <x v="108"/>
    <x v="2"/>
    <n v="32216"/>
    <x v="0"/>
    <s v="FUR-FU-10004270"/>
    <x v="0"/>
    <x v="5"/>
    <s v="Executive Impressions 13&quot; Clairmont Wall Clock"/>
    <n v="30.768000000000001"/>
    <n v="2"/>
    <n v="0.2"/>
    <n v="8.0766000000000027"/>
  </r>
  <r>
    <n v="2702"/>
    <x v="1321"/>
    <x v="2"/>
    <x v="772"/>
    <d v="2011-03-23T00:00:00"/>
    <s v="Standard Class"/>
    <s v="SM-20320"/>
    <s v="Sean Miller"/>
    <x v="2"/>
    <s v="United States"/>
    <x v="108"/>
    <x v="2"/>
    <n v="32216"/>
    <x v="0"/>
    <s v="OFF-FA-10003112"/>
    <x v="1"/>
    <x v="13"/>
    <s v="Staples"/>
    <n v="18.936"/>
    <n v="3"/>
    <n v="0.2"/>
    <n v="5.9174999999999986"/>
  </r>
  <r>
    <n v="2703"/>
    <x v="1321"/>
    <x v="2"/>
    <x v="772"/>
    <d v="2011-03-23T00:00:00"/>
    <s v="Standard Class"/>
    <s v="SM-20320"/>
    <s v="Sean Miller"/>
    <x v="2"/>
    <s v="United States"/>
    <x v="108"/>
    <x v="2"/>
    <n v="32216"/>
    <x v="0"/>
    <s v="FUR-FU-10001986"/>
    <x v="0"/>
    <x v="5"/>
    <s v="Dana Fluorescent Magnifying Lamp, White, 36&quot;"/>
    <n v="122.352"/>
    <n v="3"/>
    <n v="0.2"/>
    <n v="15.29399999999999"/>
  </r>
  <r>
    <n v="2704"/>
    <x v="1322"/>
    <x v="2"/>
    <x v="773"/>
    <d v="2011-05-30T00:00:00"/>
    <s v="Standard Class"/>
    <s v="RP-19390"/>
    <s v="Resi Pölking"/>
    <x v="0"/>
    <s v="United States"/>
    <x v="248"/>
    <x v="39"/>
    <n v="21215"/>
    <x v="3"/>
    <s v="OFF-PA-10002319"/>
    <x v="1"/>
    <x v="10"/>
    <s v="Xerox 1944"/>
    <n v="116.28"/>
    <n v="3"/>
    <n v="0"/>
    <n v="56.977199999999996"/>
  </r>
  <r>
    <n v="2705"/>
    <x v="1323"/>
    <x v="3"/>
    <x v="497"/>
    <d v="2014-07-14T00:00:00"/>
    <s v="Second Class"/>
    <s v="JD-16015"/>
    <s v="Joy Daniels"/>
    <x v="0"/>
    <s v="United States"/>
    <x v="20"/>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x v="51"/>
    <x v="27"/>
    <n v="88220"/>
    <x v="1"/>
    <s v="OFF-SU-10001165"/>
    <x v="1"/>
    <x v="14"/>
    <s v="Acme Elite Stainless Steel Scissors"/>
    <n v="16.68"/>
    <n v="2"/>
    <n v="0"/>
    <n v="4.3368000000000002"/>
  </r>
  <r>
    <n v="2707"/>
    <x v="1324"/>
    <x v="3"/>
    <x v="114"/>
    <d v="2014-06-22T00:00:00"/>
    <s v="Standard Class"/>
    <s v="AB-10255"/>
    <s v="Alejandro Ballentine"/>
    <x v="2"/>
    <s v="United States"/>
    <x v="51"/>
    <x v="27"/>
    <n v="88220"/>
    <x v="1"/>
    <s v="OFF-PA-10001246"/>
    <x v="1"/>
    <x v="10"/>
    <s v="Xerox 215"/>
    <n v="19.440000000000001"/>
    <n v="3"/>
    <n v="0"/>
    <n v="9.3312000000000008"/>
  </r>
  <r>
    <n v="2708"/>
    <x v="1324"/>
    <x v="3"/>
    <x v="114"/>
    <d v="2014-06-22T00:00:00"/>
    <s v="Standard Class"/>
    <s v="AB-10255"/>
    <s v="Alejandro Ballentine"/>
    <x v="2"/>
    <s v="United States"/>
    <x v="51"/>
    <x v="27"/>
    <n v="88220"/>
    <x v="1"/>
    <s v="OFF-PA-10001815"/>
    <x v="1"/>
    <x v="10"/>
    <s v="Xerox 1885"/>
    <n v="192.16"/>
    <n v="4"/>
    <n v="0"/>
    <n v="92.236799999999988"/>
  </r>
  <r>
    <n v="2709"/>
    <x v="1325"/>
    <x v="1"/>
    <x v="564"/>
    <d v="2012-02-06T00:00:00"/>
    <s v="Standard Class"/>
    <s v="CC-12145"/>
    <s v="Charles Crestani"/>
    <x v="0"/>
    <s v="United States"/>
    <x v="1"/>
    <x v="1"/>
    <n v="90049"/>
    <x v="1"/>
    <s v="FUR-FU-10001876"/>
    <x v="0"/>
    <x v="5"/>
    <s v="Computer Room Manger, 14&quot;"/>
    <n v="227.35999999999999"/>
    <n v="7"/>
    <n v="0"/>
    <n v="81.849599999999981"/>
  </r>
  <r>
    <n v="2710"/>
    <x v="1325"/>
    <x v="1"/>
    <x v="564"/>
    <d v="2012-02-06T00:00:00"/>
    <s v="Standard Class"/>
    <s v="CC-12145"/>
    <s v="Charles Crestani"/>
    <x v="0"/>
    <s v="United States"/>
    <x v="1"/>
    <x v="1"/>
    <n v="90049"/>
    <x v="1"/>
    <s v="TEC-MA-10000488"/>
    <x v="2"/>
    <x v="15"/>
    <s v="Bady BDG101FRU Card Printer"/>
    <n v="1919.9760000000001"/>
    <n v="3"/>
    <n v="0.2"/>
    <n v="215.99729999999977"/>
  </r>
  <r>
    <n v="2711"/>
    <x v="1326"/>
    <x v="1"/>
    <x v="555"/>
    <d v="2012-12-15T00:00:00"/>
    <s v="Standard Class"/>
    <s v="GH-14425"/>
    <s v="Gary Hwang"/>
    <x v="0"/>
    <s v="United States"/>
    <x v="108"/>
    <x v="2"/>
    <n v="32216"/>
    <x v="0"/>
    <s v="OFF-BI-10001098"/>
    <x v="1"/>
    <x v="8"/>
    <s v="Acco D-Ring Binder w/DublLock"/>
    <n v="12.828000000000001"/>
    <n v="2"/>
    <n v="0.7"/>
    <n v="-8.9795999999999978"/>
  </r>
  <r>
    <n v="2712"/>
    <x v="1327"/>
    <x v="3"/>
    <x v="449"/>
    <d v="2014-10-12T00:00:00"/>
    <s v="First Class"/>
    <s v="CP-12085"/>
    <s v="Cathy Prescott"/>
    <x v="1"/>
    <s v="United States"/>
    <x v="80"/>
    <x v="24"/>
    <n v="44107"/>
    <x v="3"/>
    <s v="FUR-FU-10003577"/>
    <x v="0"/>
    <x v="5"/>
    <s v="Nu-Dell Leatherette Frames"/>
    <n v="45.888000000000005"/>
    <n v="4"/>
    <n v="0.2"/>
    <n v="9.1775999999999982"/>
  </r>
  <r>
    <n v="2713"/>
    <x v="1328"/>
    <x v="3"/>
    <x v="570"/>
    <d v="2014-08-02T00:00:00"/>
    <s v="Second Class"/>
    <s v="GM-14440"/>
    <s v="Gary McGarr"/>
    <x v="0"/>
    <s v="United States"/>
    <x v="21"/>
    <x v="15"/>
    <n v="12180"/>
    <x v="3"/>
    <s v="OFF-AR-10002656"/>
    <x v="1"/>
    <x v="6"/>
    <s v="Sanford Liquid Accent Highlighters"/>
    <n v="60.12"/>
    <n v="9"/>
    <n v="0"/>
    <n v="22.244399999999995"/>
  </r>
  <r>
    <n v="2714"/>
    <x v="1329"/>
    <x v="2"/>
    <x v="573"/>
    <d v="2011-04-29T00:00:00"/>
    <s v="Standard Class"/>
    <s v="LC-16885"/>
    <s v="Lena Creighton"/>
    <x v="0"/>
    <s v="United States"/>
    <x v="40"/>
    <x v="3"/>
    <n v="28403"/>
    <x v="0"/>
    <s v="TEC-PH-10004531"/>
    <x v="2"/>
    <x v="7"/>
    <s v="AT&amp;T CL2909"/>
    <n v="302.37599999999998"/>
    <n v="3"/>
    <n v="0.2"/>
    <n v="37.796999999999997"/>
  </r>
  <r>
    <n v="2715"/>
    <x v="1330"/>
    <x v="1"/>
    <x v="494"/>
    <d v="2012-12-06T00:00:00"/>
    <s v="Standard Class"/>
    <s v="BT-11305"/>
    <s v="Beth Thompson"/>
    <x v="2"/>
    <s v="United States"/>
    <x v="4"/>
    <x v="4"/>
    <n v="98105"/>
    <x v="1"/>
    <s v="OFF-AR-10003251"/>
    <x v="1"/>
    <x v="6"/>
    <s v="Prang Drawing Pencil Set"/>
    <n v="13.899999999999999"/>
    <n v="5"/>
    <n v="0"/>
    <n v="5.56"/>
  </r>
  <r>
    <n v="2716"/>
    <x v="1331"/>
    <x v="2"/>
    <x v="774"/>
    <d v="2011-12-08T00:00:00"/>
    <s v="Standard Class"/>
    <s v="CP-12085"/>
    <s v="Cathy Prescott"/>
    <x v="1"/>
    <s v="United States"/>
    <x v="20"/>
    <x v="15"/>
    <n v="10024"/>
    <x v="3"/>
    <s v="TEC-PH-10000673"/>
    <x v="2"/>
    <x v="7"/>
    <s v="Plantronics Voyager Pro HD - Bluetooth Headset"/>
    <n v="129.97999999999999"/>
    <n v="2"/>
    <n v="0"/>
    <n v="62.3904"/>
  </r>
  <r>
    <n v="2717"/>
    <x v="1332"/>
    <x v="3"/>
    <x v="775"/>
    <d v="2014-09-02T00:00:00"/>
    <s v="Standard Class"/>
    <s v="SC-20680"/>
    <s v="Steve Carroll"/>
    <x v="2"/>
    <s v="United States"/>
    <x v="38"/>
    <x v="32"/>
    <n v="31907"/>
    <x v="0"/>
    <s v="TEC-AC-10000158"/>
    <x v="2"/>
    <x v="11"/>
    <s v="Sony 64GB Class 10 Micro SDHC R40 Memory Card"/>
    <n v="71.98"/>
    <n v="2"/>
    <n v="0"/>
    <n v="15.1158"/>
  </r>
  <r>
    <n v="2718"/>
    <x v="1333"/>
    <x v="2"/>
    <x v="557"/>
    <d v="2011-09-13T00:00:00"/>
    <s v="Standard Class"/>
    <s v="DK-13375"/>
    <s v="Dennis Kane"/>
    <x v="0"/>
    <s v="United States"/>
    <x v="20"/>
    <x v="15"/>
    <n v="10024"/>
    <x v="3"/>
    <s v="TEC-PH-10002075"/>
    <x v="2"/>
    <x v="7"/>
    <s v="AT&amp;T EL51110 DECT"/>
    <n v="377.96999999999997"/>
    <n v="3"/>
    <n v="0"/>
    <n v="109.61129999999999"/>
  </r>
  <r>
    <n v="2719"/>
    <x v="1334"/>
    <x v="3"/>
    <x v="202"/>
    <d v="2014-12-28T00:00:00"/>
    <s v="Standard Class"/>
    <s v="SE-20110"/>
    <s v="Sanjit Engle"/>
    <x v="0"/>
    <s v="United States"/>
    <x v="116"/>
    <x v="1"/>
    <n v="92627"/>
    <x v="1"/>
    <s v="OFF-ST-10004340"/>
    <x v="1"/>
    <x v="4"/>
    <s v="Fellowes Mobile File Cart, Black"/>
    <n v="124.36"/>
    <n v="2"/>
    <n v="0"/>
    <n v="33.577200000000005"/>
  </r>
  <r>
    <n v="2720"/>
    <x v="1335"/>
    <x v="2"/>
    <x v="776"/>
    <d v="2011-12-08T00:00:00"/>
    <s v="Second Class"/>
    <s v="LF-17185"/>
    <s v="Luke Foster"/>
    <x v="0"/>
    <s v="United States"/>
    <x v="12"/>
    <x v="5"/>
    <n v="77095"/>
    <x v="2"/>
    <s v="FUR-FU-10002759"/>
    <x v="0"/>
    <x v="5"/>
    <s v="12-1/2 Diameter Round Wall Clock"/>
    <n v="23.976000000000003"/>
    <n v="3"/>
    <n v="0.6"/>
    <n v="-14.385599999999997"/>
  </r>
  <r>
    <n v="2721"/>
    <x v="1336"/>
    <x v="2"/>
    <x v="130"/>
    <d v="2011-11-08T00:00:00"/>
    <s v="Second Class"/>
    <s v="ON-18715"/>
    <s v="Odella Nelson"/>
    <x v="1"/>
    <s v="United States"/>
    <x v="143"/>
    <x v="3"/>
    <n v="27511"/>
    <x v="0"/>
    <s v="OFF-FA-10000585"/>
    <x v="1"/>
    <x v="13"/>
    <s v="OIC Bulk Pack Metal Binder Clips"/>
    <n v="8.3760000000000012"/>
    <n v="3"/>
    <n v="0.2"/>
    <n v="2.7222"/>
  </r>
  <r>
    <n v="2722"/>
    <x v="1336"/>
    <x v="2"/>
    <x v="130"/>
    <d v="2011-11-08T00:00:00"/>
    <s v="Second Class"/>
    <s v="ON-18715"/>
    <s v="Odella Nelson"/>
    <x v="1"/>
    <s v="United States"/>
    <x v="143"/>
    <x v="3"/>
    <n v="27511"/>
    <x v="0"/>
    <s v="OFF-AP-10004859"/>
    <x v="1"/>
    <x v="9"/>
    <s v="Acco 6 Outlet Guardian Premium Surge Suppressor"/>
    <n v="58.240000000000009"/>
    <n v="5"/>
    <n v="0.2"/>
    <n v="5.0960000000000001"/>
  </r>
  <r>
    <n v="2723"/>
    <x v="1337"/>
    <x v="0"/>
    <x v="167"/>
    <d v="2013-04-20T00:00:00"/>
    <s v="Second Class"/>
    <s v="TB-21400"/>
    <s v="Tom Boeckenhauer"/>
    <x v="0"/>
    <s v="United States"/>
    <x v="166"/>
    <x v="17"/>
    <n v="22304"/>
    <x v="0"/>
    <s v="OFF-ST-10001558"/>
    <x v="1"/>
    <x v="4"/>
    <s v="Acco Perma 4000 Stacking Storage Drawers"/>
    <n v="81.199999999999989"/>
    <n v="5"/>
    <n v="0"/>
    <n v="12.18"/>
  </r>
  <r>
    <n v="2724"/>
    <x v="1338"/>
    <x v="2"/>
    <x v="777"/>
    <d v="2011-10-08T00:00:00"/>
    <s v="Standard Class"/>
    <s v="DF-13135"/>
    <s v="David Flashing"/>
    <x v="0"/>
    <s v="United States"/>
    <x v="132"/>
    <x v="1"/>
    <n v="94591"/>
    <x v="1"/>
    <s v="OFF-LA-10004689"/>
    <x v="1"/>
    <x v="2"/>
    <s v="Avery 512"/>
    <n v="14.450000000000001"/>
    <n v="5"/>
    <n v="0"/>
    <n v="6.7915000000000001"/>
  </r>
  <r>
    <n v="2725"/>
    <x v="1338"/>
    <x v="2"/>
    <x v="777"/>
    <d v="2011-10-08T00:00:00"/>
    <s v="Standard Class"/>
    <s v="DF-13135"/>
    <s v="David Flashing"/>
    <x v="0"/>
    <s v="United States"/>
    <x v="132"/>
    <x v="1"/>
    <n v="94591"/>
    <x v="1"/>
    <s v="OFF-BI-10002867"/>
    <x v="1"/>
    <x v="8"/>
    <s v="GBC Recycled Regency Composition Covers"/>
    <n v="95.64800000000001"/>
    <n v="2"/>
    <n v="0.2"/>
    <n v="31.085599999999989"/>
  </r>
  <r>
    <n v="2726"/>
    <x v="1339"/>
    <x v="3"/>
    <x v="659"/>
    <d v="2014-11-14T00:00:00"/>
    <s v="Standard Class"/>
    <s v="EP-13915"/>
    <s v="Emily Phan"/>
    <x v="0"/>
    <s v="United States"/>
    <x v="10"/>
    <x v="9"/>
    <n v="19120"/>
    <x v="3"/>
    <s v="TEC-PH-10003811"/>
    <x v="2"/>
    <x v="7"/>
    <s v="Jabra Supreme Plus Driver Edition Headset"/>
    <n v="359.97"/>
    <n v="5"/>
    <n v="0.4"/>
    <n v="-71.994000000000028"/>
  </r>
  <r>
    <n v="2727"/>
    <x v="1339"/>
    <x v="3"/>
    <x v="659"/>
    <d v="2014-11-14T00:00:00"/>
    <s v="Standard Class"/>
    <s v="EP-13915"/>
    <s v="Emily Phan"/>
    <x v="0"/>
    <s v="United States"/>
    <x v="10"/>
    <x v="9"/>
    <n v="19120"/>
    <x v="3"/>
    <s v="FUR-TA-10000849"/>
    <x v="0"/>
    <x v="3"/>
    <s v="Bevis Rectangular Conference Tables"/>
    <n v="350.35199999999998"/>
    <n v="4"/>
    <n v="0.4"/>
    <n v="-140.14079999999996"/>
  </r>
  <r>
    <n v="2728"/>
    <x v="1340"/>
    <x v="3"/>
    <x v="66"/>
    <d v="2014-12-25T00:00:00"/>
    <s v="First Class"/>
    <s v="SK-19990"/>
    <s v="Sally Knutson"/>
    <x v="0"/>
    <s v="United States"/>
    <x v="167"/>
    <x v="24"/>
    <n v="43615"/>
    <x v="3"/>
    <s v="OFF-BI-10000848"/>
    <x v="1"/>
    <x v="8"/>
    <s v="Angle-D Ring Binders"/>
    <n v="1.6410000000000002"/>
    <n v="1"/>
    <n v="0.7"/>
    <n v="-1.3128000000000002"/>
  </r>
  <r>
    <n v="2729"/>
    <x v="1340"/>
    <x v="3"/>
    <x v="66"/>
    <d v="2014-12-25T00:00:00"/>
    <s v="First Class"/>
    <s v="SK-19990"/>
    <s v="Sally Knutson"/>
    <x v="0"/>
    <s v="United States"/>
    <x v="167"/>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x v="4"/>
    <x v="4"/>
    <n v="98105"/>
    <x v="1"/>
    <s v="OFF-AR-10001547"/>
    <x v="1"/>
    <x v="6"/>
    <s v="Newell 311"/>
    <n v="6.63"/>
    <n v="3"/>
    <n v="0"/>
    <n v="1.7901"/>
  </r>
  <r>
    <n v="2731"/>
    <x v="1341"/>
    <x v="3"/>
    <x v="778"/>
    <d v="2014-02-20T00:00:00"/>
    <s v="Standard Class"/>
    <s v="FH-14350"/>
    <s v="Fred Harton"/>
    <x v="0"/>
    <s v="United States"/>
    <x v="4"/>
    <x v="4"/>
    <n v="98105"/>
    <x v="1"/>
    <s v="TEC-AC-10001838"/>
    <x v="2"/>
    <x v="11"/>
    <s v="Razer Tiamat Over Ear 7.1 Surround Sound PC Gaming Headset"/>
    <n v="799.96"/>
    <n v="4"/>
    <n v="0"/>
    <n v="343.98280000000005"/>
  </r>
  <r>
    <n v="2732"/>
    <x v="1341"/>
    <x v="3"/>
    <x v="778"/>
    <d v="2014-02-20T00:00:00"/>
    <s v="Standard Class"/>
    <s v="FH-14350"/>
    <s v="Fred Harton"/>
    <x v="0"/>
    <s v="United States"/>
    <x v="4"/>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x v="135"/>
    <x v="30"/>
    <n v="7060"/>
    <x v="3"/>
    <s v="TEC-PH-10002923"/>
    <x v="2"/>
    <x v="7"/>
    <s v="Logitech B530 USB Headset - headset - Full size, Binaural"/>
    <n v="73.98"/>
    <n v="2"/>
    <n v="0"/>
    <n v="19.974600000000002"/>
  </r>
  <r>
    <n v="2734"/>
    <x v="1342"/>
    <x v="2"/>
    <x v="779"/>
    <d v="2011-07-06T00:00:00"/>
    <s v="Standard Class"/>
    <s v="EH-13945"/>
    <s v="Eric Hoffmann"/>
    <x v="0"/>
    <s v="United States"/>
    <x v="135"/>
    <x v="30"/>
    <n v="7060"/>
    <x v="3"/>
    <s v="OFF-AR-10000716"/>
    <x v="1"/>
    <x v="6"/>
    <s v="DIXON Ticonderoga Erasable Checking Pencils"/>
    <n v="5.58"/>
    <n v="1"/>
    <n v="0"/>
    <n v="2.1762000000000001"/>
  </r>
  <r>
    <n v="2735"/>
    <x v="1343"/>
    <x v="1"/>
    <x v="780"/>
    <d v="2012-02-23T00:00:00"/>
    <s v="Second Class"/>
    <s v="JE-15715"/>
    <s v="Joe Elijah"/>
    <x v="0"/>
    <s v="United States"/>
    <x v="324"/>
    <x v="27"/>
    <n v="88001"/>
    <x v="1"/>
    <s v="OFF-PA-10000249"/>
    <x v="1"/>
    <x v="10"/>
    <s v="Staples"/>
    <n v="49.12"/>
    <n v="4"/>
    <n v="0"/>
    <n v="23.086399999999998"/>
  </r>
  <r>
    <n v="2736"/>
    <x v="1344"/>
    <x v="1"/>
    <x v="50"/>
    <d v="2012-11-19T00:00:00"/>
    <s v="Standard Class"/>
    <s v="KL-16645"/>
    <s v="Ken Lonsdale"/>
    <x v="0"/>
    <s v="United States"/>
    <x v="46"/>
    <x v="13"/>
    <n v="19711"/>
    <x v="3"/>
    <s v="TEC-PH-10003691"/>
    <x v="2"/>
    <x v="7"/>
    <s v="BlackBerry Q10"/>
    <n v="377.96999999999997"/>
    <n v="3"/>
    <n v="0"/>
    <n v="94.492500000000007"/>
  </r>
  <r>
    <n v="2737"/>
    <x v="1344"/>
    <x v="1"/>
    <x v="50"/>
    <d v="2012-11-19T00:00:00"/>
    <s v="Standard Class"/>
    <s v="KL-16645"/>
    <s v="Ken Lonsdale"/>
    <x v="0"/>
    <s v="United States"/>
    <x v="46"/>
    <x v="13"/>
    <n v="19711"/>
    <x v="3"/>
    <s v="OFF-PA-10001560"/>
    <x v="1"/>
    <x v="10"/>
    <s v="Adams Telephone Message Books, 5 1/4” x 11”"/>
    <n v="42.28"/>
    <n v="7"/>
    <n v="0"/>
    <n v="19.871600000000001"/>
  </r>
  <r>
    <n v="2738"/>
    <x v="1344"/>
    <x v="1"/>
    <x v="50"/>
    <d v="2012-11-19T00:00:00"/>
    <s v="Standard Class"/>
    <s v="KL-16645"/>
    <s v="Ken Lonsdale"/>
    <x v="0"/>
    <s v="United States"/>
    <x v="46"/>
    <x v="13"/>
    <n v="19711"/>
    <x v="3"/>
    <s v="FUR-BO-10004467"/>
    <x v="0"/>
    <x v="0"/>
    <s v="Bestar Classic Bookcase"/>
    <n v="299.96999999999997"/>
    <n v="3"/>
    <n v="0"/>
    <n v="56.994299999999981"/>
  </r>
  <r>
    <n v="2739"/>
    <x v="1344"/>
    <x v="1"/>
    <x v="50"/>
    <d v="2012-11-19T00:00:00"/>
    <s v="Standard Class"/>
    <s v="KL-16645"/>
    <s v="Ken Lonsdale"/>
    <x v="0"/>
    <s v="United States"/>
    <x v="46"/>
    <x v="13"/>
    <n v="19711"/>
    <x v="3"/>
    <s v="TEC-PH-10001819"/>
    <x v="2"/>
    <x v="7"/>
    <s v="Innergie mMini Combo Duo USB Travel Charging Kit"/>
    <n v="89.98"/>
    <n v="2"/>
    <n v="0"/>
    <n v="43.190399999999997"/>
  </r>
  <r>
    <n v="2740"/>
    <x v="1345"/>
    <x v="3"/>
    <x v="513"/>
    <d v="2014-04-19T00:00:00"/>
    <s v="First Class"/>
    <s v="EB-13750"/>
    <s v="Edward Becker"/>
    <x v="1"/>
    <s v="United States"/>
    <x v="325"/>
    <x v="19"/>
    <n v="35244"/>
    <x v="0"/>
    <s v="OFF-SU-10000157"/>
    <x v="1"/>
    <x v="14"/>
    <s v="Compact Automatic Electric Letter Opener"/>
    <n v="477.24"/>
    <n v="4"/>
    <n v="0"/>
    <n v="9.5448000000000093"/>
  </r>
  <r>
    <n v="2741"/>
    <x v="1345"/>
    <x v="3"/>
    <x v="513"/>
    <d v="2014-04-19T00:00:00"/>
    <s v="First Class"/>
    <s v="EB-13750"/>
    <s v="Edward Becker"/>
    <x v="1"/>
    <s v="United States"/>
    <x v="325"/>
    <x v="19"/>
    <n v="35244"/>
    <x v="0"/>
    <s v="TEC-AC-10004227"/>
    <x v="2"/>
    <x v="11"/>
    <s v="SanDisk Ultra 16 GB MicroSDHC Class 10 Memory Card"/>
    <n v="25.98"/>
    <n v="2"/>
    <n v="0"/>
    <n v="1.558799999999998"/>
  </r>
  <r>
    <n v="2742"/>
    <x v="1346"/>
    <x v="0"/>
    <x v="781"/>
    <d v="2013-02-27T00:00:00"/>
    <s v="Second Class"/>
    <s v="BD-11725"/>
    <s v="Bruce Degenhardt"/>
    <x v="0"/>
    <s v="United States"/>
    <x v="46"/>
    <x v="24"/>
    <n v="43055"/>
    <x v="3"/>
    <s v="OFF-EN-10003134"/>
    <x v="1"/>
    <x v="12"/>
    <s v="Staples"/>
    <n v="46.72"/>
    <n v="5"/>
    <n v="0.2"/>
    <n v="17.52"/>
  </r>
  <r>
    <n v="2743"/>
    <x v="1347"/>
    <x v="2"/>
    <x v="130"/>
    <d v="2011-11-08T00:00:00"/>
    <s v="Standard Class"/>
    <s v="MS-17530"/>
    <s v="MaryBeth Skach"/>
    <x v="0"/>
    <s v="United States"/>
    <x v="70"/>
    <x v="1"/>
    <n v="92037"/>
    <x v="1"/>
    <s v="FUR-FU-10004671"/>
    <x v="0"/>
    <x v="5"/>
    <s v="Executive Impressions 12&quot; Wall Clock"/>
    <n v="35.340000000000003"/>
    <n v="2"/>
    <n v="0"/>
    <n v="13.429200000000002"/>
  </r>
  <r>
    <n v="2744"/>
    <x v="1348"/>
    <x v="1"/>
    <x v="782"/>
    <d v="2012-06-25T00:00:00"/>
    <s v="Second Class"/>
    <s v="SC-20770"/>
    <s v="Stewart Carmichael"/>
    <x v="1"/>
    <s v="United States"/>
    <x v="8"/>
    <x v="1"/>
    <n v="94122"/>
    <x v="1"/>
    <s v="FUR-FU-10002253"/>
    <x v="0"/>
    <x v="5"/>
    <s v="Howard Miller 13&quot; Diameter Pewter Finish Round Wall Clock"/>
    <n v="257.64"/>
    <n v="6"/>
    <n v="0"/>
    <n v="100.4796"/>
  </r>
  <r>
    <n v="2745"/>
    <x v="1348"/>
    <x v="1"/>
    <x v="782"/>
    <d v="2012-06-25T00:00:00"/>
    <s v="Second Class"/>
    <s v="SC-20770"/>
    <s v="Stewart Carmichael"/>
    <x v="1"/>
    <s v="United States"/>
    <x v="8"/>
    <x v="1"/>
    <n v="94122"/>
    <x v="1"/>
    <s v="TEC-PH-10002726"/>
    <x v="2"/>
    <x v="7"/>
    <s v="netTALK DUO VoIP Telephone Service"/>
    <n v="125.97600000000001"/>
    <n v="3"/>
    <n v="0.2"/>
    <n v="47.241"/>
  </r>
  <r>
    <n v="2746"/>
    <x v="1349"/>
    <x v="3"/>
    <x v="783"/>
    <d v="2014-08-12T00:00:00"/>
    <s v="Second Class"/>
    <s v="FM-14380"/>
    <s v="Fred McMath"/>
    <x v="0"/>
    <s v="United States"/>
    <x v="108"/>
    <x v="3"/>
    <n v="28540"/>
    <x v="0"/>
    <s v="TEC-AC-10004571"/>
    <x v="2"/>
    <x v="11"/>
    <s v="Logitech G700s Rechargeable Gaming Mouse"/>
    <n v="79.992000000000004"/>
    <n v="1"/>
    <n v="0.2"/>
    <n v="21.997800000000002"/>
  </r>
  <r>
    <n v="2747"/>
    <x v="1350"/>
    <x v="2"/>
    <x v="552"/>
    <d v="2011-05-17T00:00:00"/>
    <s v="Standard Class"/>
    <s v="KT-16480"/>
    <s v="Kean Thornton"/>
    <x v="0"/>
    <s v="United States"/>
    <x v="47"/>
    <x v="31"/>
    <n v="2038"/>
    <x v="3"/>
    <s v="FUR-TA-10002228"/>
    <x v="0"/>
    <x v="3"/>
    <s v="Bevis Traditional Conference Table Top, Plinth Base"/>
    <n v="700.05600000000004"/>
    <n v="3"/>
    <n v="0.3"/>
    <n v="-130.0104"/>
  </r>
  <r>
    <n v="2748"/>
    <x v="1351"/>
    <x v="1"/>
    <x v="6"/>
    <d v="2012-11-26T00:00:00"/>
    <s v="Standard Class"/>
    <s v="AP-10720"/>
    <s v="Anne Pryor"/>
    <x v="2"/>
    <s v="United States"/>
    <x v="326"/>
    <x v="5"/>
    <n v="75034"/>
    <x v="2"/>
    <s v="TEC-AC-10004127"/>
    <x v="2"/>
    <x v="11"/>
    <s v="SanDisk Cruzer 8 GB USB Flash Drive"/>
    <n v="27.168000000000003"/>
    <n v="4"/>
    <n v="0.2"/>
    <n v="-1.3583999999999987"/>
  </r>
  <r>
    <n v="2749"/>
    <x v="1352"/>
    <x v="1"/>
    <x v="784"/>
    <d v="2012-12-08T00:00:00"/>
    <s v="Standard Class"/>
    <s v="RH-19555"/>
    <s v="Ritsa Hightower"/>
    <x v="0"/>
    <s v="United States"/>
    <x v="315"/>
    <x v="2"/>
    <n v="32303"/>
    <x v="0"/>
    <s v="OFF-BI-10001553"/>
    <x v="1"/>
    <x v="8"/>
    <s v="SpineVue Locking Slant-D Ring Binders by Cardinal"/>
    <n v="8.2260000000000009"/>
    <n v="3"/>
    <n v="0.7"/>
    <n v="-6.0323999999999991"/>
  </r>
  <r>
    <n v="2750"/>
    <x v="1353"/>
    <x v="2"/>
    <x v="785"/>
    <d v="2011-06-14T00:00:00"/>
    <s v="Standard Class"/>
    <s v="CS-11950"/>
    <s v="Carlos Soltero"/>
    <x v="0"/>
    <s v="United States"/>
    <x v="4"/>
    <x v="4"/>
    <n v="98115"/>
    <x v="1"/>
    <s v="FUR-CH-10002758"/>
    <x v="0"/>
    <x v="1"/>
    <s v="Hon Deluxe Fabric Upholstered Stacking Chairs, Squared Back"/>
    <n v="585.55200000000002"/>
    <n v="3"/>
    <n v="0.2"/>
    <n v="73.19399999999996"/>
  </r>
  <r>
    <n v="2751"/>
    <x v="1354"/>
    <x v="2"/>
    <x v="233"/>
    <d v="2011-08-11T00:00:00"/>
    <s v="Second Class"/>
    <s v="TM-21010"/>
    <s v="Tamara Manning"/>
    <x v="0"/>
    <s v="United States"/>
    <x v="327"/>
    <x v="1"/>
    <n v="95687"/>
    <x v="1"/>
    <s v="OFF-ST-10000532"/>
    <x v="1"/>
    <x v="4"/>
    <s v="Advantus Rolling Drawer Organizers"/>
    <n v="423.28"/>
    <n v="11"/>
    <n v="0"/>
    <n v="110.05279999999999"/>
  </r>
  <r>
    <n v="2752"/>
    <x v="1355"/>
    <x v="2"/>
    <x v="542"/>
    <d v="2011-05-30T00:00:00"/>
    <s v="Standard Class"/>
    <s v="HF-14995"/>
    <s v="Herbert Flentye"/>
    <x v="0"/>
    <s v="United States"/>
    <x v="1"/>
    <x v="1"/>
    <n v="90008"/>
    <x v="1"/>
    <s v="FUR-CH-10000988"/>
    <x v="0"/>
    <x v="1"/>
    <s v="Hon Olson Stacker Stools"/>
    <n v="225.29600000000002"/>
    <n v="2"/>
    <n v="0.2"/>
    <n v="22.529599999999995"/>
  </r>
  <r>
    <n v="2753"/>
    <x v="1356"/>
    <x v="1"/>
    <x v="786"/>
    <d v="2012-04-21T00:00:00"/>
    <s v="Standard Class"/>
    <s v="GA-14515"/>
    <s v="George Ashbrook"/>
    <x v="0"/>
    <s v="United States"/>
    <x v="8"/>
    <x v="1"/>
    <n v="94122"/>
    <x v="1"/>
    <s v="OFF-AR-10003251"/>
    <x v="1"/>
    <x v="6"/>
    <s v="Prang Drawing Pencil Set"/>
    <n v="5.56"/>
    <n v="2"/>
    <n v="0"/>
    <n v="2.2239999999999998"/>
  </r>
  <r>
    <n v="2754"/>
    <x v="1356"/>
    <x v="1"/>
    <x v="786"/>
    <d v="2012-04-21T00:00:00"/>
    <s v="Standard Class"/>
    <s v="GA-14515"/>
    <s v="George Ashbrook"/>
    <x v="0"/>
    <s v="United States"/>
    <x v="8"/>
    <x v="1"/>
    <n v="94122"/>
    <x v="1"/>
    <s v="TEC-AC-10003174"/>
    <x v="2"/>
    <x v="11"/>
    <s v="Plantronics S12 Corded Telephone Headset System"/>
    <n v="323.37"/>
    <n v="3"/>
    <n v="0"/>
    <n v="129.34800000000001"/>
  </r>
  <r>
    <n v="2755"/>
    <x v="1356"/>
    <x v="1"/>
    <x v="786"/>
    <d v="2012-04-21T00:00:00"/>
    <s v="Standard Class"/>
    <s v="GA-14515"/>
    <s v="George Ashbrook"/>
    <x v="0"/>
    <s v="United States"/>
    <x v="8"/>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x v="8"/>
    <x v="1"/>
    <n v="94122"/>
    <x v="1"/>
    <s v="OFF-AP-10002651"/>
    <x v="1"/>
    <x v="9"/>
    <s v="Hoover Upright Vacuum With Dirt Cup"/>
    <n v="1447.6499999999999"/>
    <n v="5"/>
    <n v="0"/>
    <n v="419.8184999999998"/>
  </r>
  <r>
    <n v="2757"/>
    <x v="1356"/>
    <x v="1"/>
    <x v="786"/>
    <d v="2012-04-21T00:00:00"/>
    <s v="Standard Class"/>
    <s v="GA-14515"/>
    <s v="George Ashbrook"/>
    <x v="0"/>
    <s v="United States"/>
    <x v="8"/>
    <x v="1"/>
    <n v="94122"/>
    <x v="1"/>
    <s v="OFF-PA-10001184"/>
    <x v="1"/>
    <x v="10"/>
    <s v="Xerox 1903"/>
    <n v="11.96"/>
    <n v="2"/>
    <n v="0"/>
    <n v="5.8604000000000003"/>
  </r>
  <r>
    <n v="2758"/>
    <x v="1357"/>
    <x v="0"/>
    <x v="725"/>
    <d v="2013-06-14T00:00:00"/>
    <s v="Second Class"/>
    <s v="ES-14020"/>
    <s v="Erica Smith"/>
    <x v="0"/>
    <s v="United States"/>
    <x v="20"/>
    <x v="15"/>
    <n v="10035"/>
    <x v="3"/>
    <s v="TEC-AC-10002402"/>
    <x v="2"/>
    <x v="11"/>
    <s v="Razer Kraken PRO Over Ear PC and Music Headset"/>
    <n v="239.96999999999997"/>
    <n v="3"/>
    <n v="0"/>
    <n v="71.990999999999985"/>
  </r>
  <r>
    <n v="2759"/>
    <x v="1358"/>
    <x v="0"/>
    <x v="21"/>
    <d v="2013-03-16T00:00:00"/>
    <s v="Standard Class"/>
    <s v="JP-16135"/>
    <s v="Julie Prescott"/>
    <x v="2"/>
    <s v="United States"/>
    <x v="38"/>
    <x v="32"/>
    <n v="31907"/>
    <x v="0"/>
    <s v="FUR-FU-10004270"/>
    <x v="0"/>
    <x v="5"/>
    <s v="Executive Impressions 13&quot; Clairmont Wall Clock"/>
    <n v="76.92"/>
    <n v="4"/>
    <n v="0"/>
    <n v="31.537200000000006"/>
  </r>
  <r>
    <n v="2760"/>
    <x v="1358"/>
    <x v="0"/>
    <x v="21"/>
    <d v="2013-03-16T00:00:00"/>
    <s v="Standard Class"/>
    <s v="JP-16135"/>
    <s v="Julie Prescott"/>
    <x v="2"/>
    <s v="United States"/>
    <x v="38"/>
    <x v="32"/>
    <n v="31907"/>
    <x v="0"/>
    <s v="OFF-ST-10001526"/>
    <x v="1"/>
    <x v="4"/>
    <s v="Iceberg Mobile Mega Data/Printer Cart "/>
    <n v="481.32"/>
    <n v="4"/>
    <n v="0"/>
    <n v="125.14319999999998"/>
  </r>
  <r>
    <n v="2761"/>
    <x v="1359"/>
    <x v="2"/>
    <x v="542"/>
    <d v="2011-05-29T00:00:00"/>
    <s v="First Class"/>
    <s v="Dp-13240"/>
    <s v="Dean percer"/>
    <x v="2"/>
    <s v="United States"/>
    <x v="208"/>
    <x v="7"/>
    <n v="84107"/>
    <x v="1"/>
    <s v="OFF-PA-10002893"/>
    <x v="1"/>
    <x v="10"/>
    <s v="Wirebound Service Call Books, 5 1/2&quot; x 4&quot;"/>
    <n v="48.4"/>
    <n v="5"/>
    <n v="0"/>
    <n v="23.231999999999999"/>
  </r>
  <r>
    <n v="2762"/>
    <x v="1360"/>
    <x v="3"/>
    <x v="386"/>
    <d v="2014-10-15T00:00:00"/>
    <s v="First Class"/>
    <s v="NK-18490"/>
    <s v="Neil Knudson"/>
    <x v="2"/>
    <s v="United States"/>
    <x v="8"/>
    <x v="1"/>
    <n v="94110"/>
    <x v="1"/>
    <s v="TEC-AC-10003709"/>
    <x v="2"/>
    <x v="11"/>
    <s v="Maxell 4.7GB DVD-R 5/Pack"/>
    <n v="0.99"/>
    <n v="1"/>
    <n v="0"/>
    <n v="0.4356000000000001"/>
  </r>
  <r>
    <n v="2763"/>
    <x v="1360"/>
    <x v="3"/>
    <x v="386"/>
    <d v="2014-10-15T00:00:00"/>
    <s v="First Class"/>
    <s v="NK-18490"/>
    <s v="Neil Knudson"/>
    <x v="2"/>
    <s v="United States"/>
    <x v="8"/>
    <x v="1"/>
    <n v="94110"/>
    <x v="1"/>
    <s v="OFF-BI-10001191"/>
    <x v="1"/>
    <x v="8"/>
    <s v="Canvas Sectional Post Binders"/>
    <n v="101.84"/>
    <n v="5"/>
    <n v="0.2"/>
    <n v="36.917000000000002"/>
  </r>
  <r>
    <n v="2764"/>
    <x v="1361"/>
    <x v="3"/>
    <x v="738"/>
    <d v="2014-06-29T00:00:00"/>
    <s v="Standard Class"/>
    <s v="PL-18925"/>
    <s v="Paul Lucas"/>
    <x v="2"/>
    <s v="United States"/>
    <x v="10"/>
    <x v="9"/>
    <n v="19140"/>
    <x v="3"/>
    <s v="OFF-BI-10003166"/>
    <x v="1"/>
    <x v="8"/>
    <s v="GBC Plasticlear Binding Covers"/>
    <n v="10.332000000000003"/>
    <n v="3"/>
    <n v="0.7"/>
    <n v="-7.5767999999999986"/>
  </r>
  <r>
    <n v="2765"/>
    <x v="1361"/>
    <x v="3"/>
    <x v="738"/>
    <d v="2014-06-29T00:00:00"/>
    <s v="Standard Class"/>
    <s v="PL-18925"/>
    <s v="Paul Lucas"/>
    <x v="2"/>
    <s v="United States"/>
    <x v="10"/>
    <x v="9"/>
    <n v="19140"/>
    <x v="3"/>
    <s v="OFF-BI-10003982"/>
    <x v="1"/>
    <x v="8"/>
    <s v="Wilson Jones Century Plastic Molded Ring Binders"/>
    <n v="31.155000000000005"/>
    <n v="5"/>
    <n v="0.7"/>
    <n v="-23.8855"/>
  </r>
  <r>
    <n v="2766"/>
    <x v="1361"/>
    <x v="3"/>
    <x v="738"/>
    <d v="2014-06-29T00:00:00"/>
    <s v="Standard Class"/>
    <s v="PL-18925"/>
    <s v="Paul Lucas"/>
    <x v="2"/>
    <s v="United States"/>
    <x v="10"/>
    <x v="9"/>
    <n v="19140"/>
    <x v="3"/>
    <s v="OFF-ST-10004835"/>
    <x v="1"/>
    <x v="4"/>
    <s v="Plastic Stacking Crates &amp; Casters"/>
    <n v="8.9280000000000008"/>
    <n v="2"/>
    <n v="0.2"/>
    <n v="0.66959999999999997"/>
  </r>
  <r>
    <n v="2767"/>
    <x v="1362"/>
    <x v="3"/>
    <x v="787"/>
    <d v="2014-01-19T00:00:00"/>
    <s v="First Class"/>
    <s v="RW-19690"/>
    <s v="Robert Waldorf"/>
    <x v="0"/>
    <s v="United States"/>
    <x v="10"/>
    <x v="9"/>
    <n v="19134"/>
    <x v="3"/>
    <s v="OFF-AP-10000159"/>
    <x v="1"/>
    <x v="9"/>
    <s v="Belkin F9M820V08 8 Outlet Surge"/>
    <n v="34.384"/>
    <n v="1"/>
    <n v="0.2"/>
    <n v="3.8681999999999945"/>
  </r>
  <r>
    <n v="2768"/>
    <x v="1362"/>
    <x v="3"/>
    <x v="787"/>
    <d v="2014-01-19T00:00:00"/>
    <s v="First Class"/>
    <s v="RW-19690"/>
    <s v="Robert Waldorf"/>
    <x v="0"/>
    <s v="United States"/>
    <x v="10"/>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x v="61"/>
    <x v="5"/>
    <n v="75220"/>
    <x v="2"/>
    <s v="OFF-AP-10001242"/>
    <x v="1"/>
    <x v="9"/>
    <s v="APC 7 Outlet Network SurgeArrest Surge Protector"/>
    <n v="32.191999999999993"/>
    <n v="2"/>
    <n v="0.8"/>
    <n v="-80.48"/>
  </r>
  <r>
    <n v="2770"/>
    <x v="1363"/>
    <x v="1"/>
    <x v="788"/>
    <d v="2012-04-07T00:00:00"/>
    <s v="Standard Class"/>
    <s v="MO-17950"/>
    <s v="Michael Oakman"/>
    <x v="0"/>
    <s v="United States"/>
    <x v="61"/>
    <x v="5"/>
    <n v="75220"/>
    <x v="2"/>
    <s v="TEC-AC-10003038"/>
    <x v="2"/>
    <x v="11"/>
    <s v="Kingston Digital DataTraveler 16GB USB 2.0"/>
    <n v="50.120000000000005"/>
    <n v="7"/>
    <n v="0.2"/>
    <n v="-0.62650000000000716"/>
  </r>
  <r>
    <n v="2771"/>
    <x v="1363"/>
    <x v="1"/>
    <x v="788"/>
    <d v="2012-04-07T00:00:00"/>
    <s v="Standard Class"/>
    <s v="MO-17950"/>
    <s v="Michael Oakman"/>
    <x v="0"/>
    <s v="United States"/>
    <x v="61"/>
    <x v="5"/>
    <n v="75220"/>
    <x v="2"/>
    <s v="TEC-AC-10003289"/>
    <x v="2"/>
    <x v="11"/>
    <s v="Anker Ultra-Slim Mini Bluetooth 3.0 Wireless Keyboard"/>
    <n v="47.975999999999999"/>
    <n v="3"/>
    <n v="0.2"/>
    <n v="1.7990999999999993"/>
  </r>
  <r>
    <n v="2772"/>
    <x v="1364"/>
    <x v="0"/>
    <x v="323"/>
    <d v="2013-09-11T00:00:00"/>
    <s v="Standard Class"/>
    <s v="JJ-15445"/>
    <s v="Jennifer Jackson"/>
    <x v="0"/>
    <s v="United States"/>
    <x v="328"/>
    <x v="6"/>
    <n v="53186"/>
    <x v="2"/>
    <s v="OFF-ST-10000918"/>
    <x v="1"/>
    <x v="4"/>
    <s v="Crate-A-Files"/>
    <n v="54.5"/>
    <n v="5"/>
    <n v="0"/>
    <n v="14.169999999999998"/>
  </r>
  <r>
    <n v="2773"/>
    <x v="1365"/>
    <x v="3"/>
    <x v="389"/>
    <d v="2014-12-13T00:00:00"/>
    <s v="First Class"/>
    <s v="BT-11680"/>
    <s v="Brian Thompson"/>
    <x v="0"/>
    <s v="United States"/>
    <x v="2"/>
    <x v="2"/>
    <n v="33311"/>
    <x v="0"/>
    <s v="FUR-FU-10001940"/>
    <x v="0"/>
    <x v="5"/>
    <s v="Staples"/>
    <n v="19.103999999999999"/>
    <n v="3"/>
    <n v="0.2"/>
    <n v="5.7312000000000012"/>
  </r>
  <r>
    <n v="2774"/>
    <x v="1366"/>
    <x v="0"/>
    <x v="441"/>
    <d v="2013-11-27T00:00:00"/>
    <s v="Standard Class"/>
    <s v="RD-19585"/>
    <s v="Rob Dowd"/>
    <x v="0"/>
    <s v="United States"/>
    <x v="66"/>
    <x v="12"/>
    <n v="48205"/>
    <x v="2"/>
    <s v="OFF-BI-10002852"/>
    <x v="1"/>
    <x v="8"/>
    <s v="Ibico Standard Transparent Covers"/>
    <n v="49.44"/>
    <n v="3"/>
    <n v="0"/>
    <n v="24.2256"/>
  </r>
  <r>
    <n v="2775"/>
    <x v="1367"/>
    <x v="3"/>
    <x v="343"/>
    <d v="2014-11-19T00:00:00"/>
    <s v="Standard Class"/>
    <s v="ML-17755"/>
    <s v="Max Ludwig"/>
    <x v="2"/>
    <s v="United States"/>
    <x v="24"/>
    <x v="24"/>
    <n v="45503"/>
    <x v="3"/>
    <s v="OFF-PA-10004451"/>
    <x v="1"/>
    <x v="10"/>
    <s v="Xerox 222"/>
    <n v="10.368000000000002"/>
    <n v="2"/>
    <n v="0.2"/>
    <n v="3.6288"/>
  </r>
  <r>
    <n v="2776"/>
    <x v="1368"/>
    <x v="0"/>
    <x v="147"/>
    <d v="2013-10-26T00:00:00"/>
    <s v="Standard Class"/>
    <s v="JE-15745"/>
    <s v="Joel Eaton"/>
    <x v="0"/>
    <s v="United States"/>
    <x v="70"/>
    <x v="1"/>
    <n v="92037"/>
    <x v="1"/>
    <s v="OFF-ST-10004804"/>
    <x v="1"/>
    <x v="4"/>
    <s v="Belkin 19&quot; Vented Equipment Shelf, Black"/>
    <n v="154.44"/>
    <n v="3"/>
    <n v="0"/>
    <n v="1.5444000000000031"/>
  </r>
  <r>
    <n v="2777"/>
    <x v="1369"/>
    <x v="1"/>
    <x v="379"/>
    <d v="2012-12-25T00:00:00"/>
    <s v="Standard Class"/>
    <s v="ER-13855"/>
    <s v="Elpida Rittenbach"/>
    <x v="1"/>
    <s v="United States"/>
    <x v="77"/>
    <x v="22"/>
    <n v="80906"/>
    <x v="1"/>
    <s v="OFF-AP-10003971"/>
    <x v="1"/>
    <x v="9"/>
    <s v="Belkin 6 Outlet Metallic Surge Strip"/>
    <n v="60.984000000000009"/>
    <n v="7"/>
    <n v="0.2"/>
    <n v="4.5737999999999985"/>
  </r>
  <r>
    <n v="2778"/>
    <x v="1370"/>
    <x v="1"/>
    <x v="789"/>
    <d v="2012-07-19T00:00:00"/>
    <s v="Second Class"/>
    <s v="JM-15535"/>
    <s v="Jessica Myrick"/>
    <x v="0"/>
    <s v="United States"/>
    <x v="329"/>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x v="330"/>
    <x v="2"/>
    <n v="33068"/>
    <x v="0"/>
    <s v="FUR-FU-10001935"/>
    <x v="0"/>
    <x v="5"/>
    <s v="3M Hangers With Command Adhesive"/>
    <n v="23.680000000000003"/>
    <n v="8"/>
    <n v="0.2"/>
    <n v="6.216000000000002"/>
  </r>
  <r>
    <n v="2780"/>
    <x v="1371"/>
    <x v="3"/>
    <x v="504"/>
    <d v="2014-05-06T00:00:00"/>
    <s v="Standard Class"/>
    <s v="SS-20140"/>
    <s v="Saphhira Shifley"/>
    <x v="1"/>
    <s v="United States"/>
    <x v="330"/>
    <x v="2"/>
    <n v="33068"/>
    <x v="0"/>
    <s v="TEC-AC-10003433"/>
    <x v="2"/>
    <x v="11"/>
    <s v="Maxell 4.7GB DVD+R 5/Pack"/>
    <n v="2.3760000000000003"/>
    <n v="3"/>
    <n v="0.2"/>
    <n v="0.74249999999999994"/>
  </r>
  <r>
    <n v="2781"/>
    <x v="1372"/>
    <x v="3"/>
    <x v="636"/>
    <d v="2014-05-09T00:00:00"/>
    <s v="First Class"/>
    <s v="TC-21295"/>
    <s v="Toby Carlisle"/>
    <x v="0"/>
    <s v="United States"/>
    <x v="20"/>
    <x v="15"/>
    <n v="10035"/>
    <x v="3"/>
    <s v="OFF-LA-10004544"/>
    <x v="1"/>
    <x v="2"/>
    <s v="Avery 505"/>
    <n v="59.2"/>
    <n v="4"/>
    <n v="0"/>
    <n v="29.6"/>
  </r>
  <r>
    <n v="2782"/>
    <x v="1373"/>
    <x v="3"/>
    <x v="225"/>
    <d v="2014-11-28T00:00:00"/>
    <s v="Standard Class"/>
    <s v="HG-15025"/>
    <s v="Hunter Glantz"/>
    <x v="0"/>
    <s v="United States"/>
    <x v="69"/>
    <x v="11"/>
    <n v="55044"/>
    <x v="2"/>
    <s v="OFF-AR-10001026"/>
    <x v="1"/>
    <x v="6"/>
    <s v="Sanford Uni-Blazer View Highlighters, Chisel Tip, Yellow"/>
    <n v="22"/>
    <n v="10"/>
    <n v="0"/>
    <n v="9.6800000000000015"/>
  </r>
  <r>
    <n v="2783"/>
    <x v="1374"/>
    <x v="0"/>
    <x v="583"/>
    <d v="2013-11-17T00:00:00"/>
    <s v="Standard Class"/>
    <s v="LD-17005"/>
    <s v="Lisa DeCherney"/>
    <x v="0"/>
    <s v="United States"/>
    <x v="66"/>
    <x v="12"/>
    <n v="48234"/>
    <x v="2"/>
    <s v="TEC-PH-10001336"/>
    <x v="2"/>
    <x v="7"/>
    <s v="Digium D40 VoIP phone"/>
    <n v="257.98"/>
    <n v="2"/>
    <n v="0"/>
    <n v="74.8142"/>
  </r>
  <r>
    <n v="2784"/>
    <x v="1375"/>
    <x v="0"/>
    <x v="732"/>
    <d v="2013-11-11T00:00:00"/>
    <s v="Standard Class"/>
    <s v="AS-10285"/>
    <s v="Alejandro Savely"/>
    <x v="1"/>
    <s v="United States"/>
    <x v="10"/>
    <x v="9"/>
    <n v="19134"/>
    <x v="3"/>
    <s v="TEC-PH-10003187"/>
    <x v="2"/>
    <x v="7"/>
    <s v="Anker Astro Mini 3000mAh Ultra-Compact Portable Charger"/>
    <n v="23.987999999999996"/>
    <n v="2"/>
    <n v="0.4"/>
    <n v="-15.991999999999999"/>
  </r>
  <r>
    <n v="2785"/>
    <x v="1376"/>
    <x v="0"/>
    <x v="790"/>
    <d v="2013-10-16T00:00:00"/>
    <s v="Standard Class"/>
    <s v="MP-17965"/>
    <s v="Michael Paige"/>
    <x v="1"/>
    <s v="United States"/>
    <x v="21"/>
    <x v="24"/>
    <n v="45373"/>
    <x v="3"/>
    <s v="TEC-PH-10004897"/>
    <x v="2"/>
    <x v="7"/>
    <s v="Mediabridge Sport Armband iPhone 5s"/>
    <n v="23.975999999999999"/>
    <n v="4"/>
    <n v="0.4"/>
    <n v="-15.584400000000002"/>
  </r>
  <r>
    <n v="2786"/>
    <x v="1377"/>
    <x v="1"/>
    <x v="481"/>
    <d v="2012-09-23T00:00:00"/>
    <s v="First Class"/>
    <s v="CD-12790"/>
    <s v="Cynthia Delaney"/>
    <x v="2"/>
    <s v="United States"/>
    <x v="1"/>
    <x v="1"/>
    <n v="90036"/>
    <x v="1"/>
    <s v="FUR-CH-10004997"/>
    <x v="0"/>
    <x v="1"/>
    <s v="Hon Every-Day Series Multi-Task Chairs"/>
    <n v="601.53599999999994"/>
    <n v="4"/>
    <n v="0.2"/>
    <n v="0"/>
  </r>
  <r>
    <n v="2787"/>
    <x v="1377"/>
    <x v="1"/>
    <x v="481"/>
    <d v="2012-09-23T00:00:00"/>
    <s v="First Class"/>
    <s v="CD-12790"/>
    <s v="Cynthia Delaney"/>
    <x v="2"/>
    <s v="United States"/>
    <x v="1"/>
    <x v="1"/>
    <n v="90036"/>
    <x v="1"/>
    <s v="OFF-FA-10002763"/>
    <x v="1"/>
    <x v="13"/>
    <s v="Advantus Map Pennant Flags and Round Head Tacks"/>
    <n v="7.9"/>
    <n v="2"/>
    <n v="0"/>
    <n v="2.5279999999999996"/>
  </r>
  <r>
    <n v="2788"/>
    <x v="1378"/>
    <x v="2"/>
    <x v="266"/>
    <d v="2011-12-06T00:00:00"/>
    <s v="Standard Class"/>
    <s v="MD-17860"/>
    <s v="Michael Dominguez"/>
    <x v="1"/>
    <s v="United States"/>
    <x v="331"/>
    <x v="5"/>
    <n v="78415"/>
    <x v="2"/>
    <s v="FUR-FU-10001588"/>
    <x v="0"/>
    <x v="5"/>
    <s v="Deflect-o SuperTray Unbreakable Stackable Tray, Letter, Black"/>
    <n v="58.36"/>
    <n v="5"/>
    <n v="0.6"/>
    <n v="-24.802999999999997"/>
  </r>
  <r>
    <n v="2789"/>
    <x v="1378"/>
    <x v="2"/>
    <x v="266"/>
    <d v="2011-12-06T00:00:00"/>
    <s v="Standard Class"/>
    <s v="MD-17860"/>
    <s v="Michael Dominguez"/>
    <x v="1"/>
    <s v="United States"/>
    <x v="331"/>
    <x v="5"/>
    <n v="78415"/>
    <x v="2"/>
    <s v="OFF-AR-10000940"/>
    <x v="1"/>
    <x v="6"/>
    <s v="Newell 343"/>
    <n v="16.463999999999999"/>
    <n v="7"/>
    <n v="0.2"/>
    <n v="1.4406000000000008"/>
  </r>
  <r>
    <n v="2790"/>
    <x v="1378"/>
    <x v="2"/>
    <x v="266"/>
    <d v="2011-12-06T00:00:00"/>
    <s v="Standard Class"/>
    <s v="MD-17860"/>
    <s v="Michael Dominguez"/>
    <x v="1"/>
    <s v="United States"/>
    <x v="331"/>
    <x v="5"/>
    <n v="78415"/>
    <x v="2"/>
    <s v="FUR-FU-10002759"/>
    <x v="0"/>
    <x v="5"/>
    <s v="12-1/2 Diameter Round Wall Clock"/>
    <n v="39.960000000000008"/>
    <n v="5"/>
    <n v="0.6"/>
    <n v="-23.975999999999999"/>
  </r>
  <r>
    <n v="2791"/>
    <x v="1379"/>
    <x v="2"/>
    <x v="158"/>
    <d v="2011-09-22T00:00:00"/>
    <s v="First Class"/>
    <s v="BM-11650"/>
    <s v="Brian Moss"/>
    <x v="1"/>
    <s v="United States"/>
    <x v="155"/>
    <x v="8"/>
    <n v="68104"/>
    <x v="2"/>
    <s v="OFF-AP-10000358"/>
    <x v="1"/>
    <x v="9"/>
    <s v="Fellowes Basic Home/Office Series Surge Protectors"/>
    <n v="25.96"/>
    <n v="2"/>
    <n v="0"/>
    <n v="7.5283999999999978"/>
  </r>
  <r>
    <n v="2792"/>
    <x v="1379"/>
    <x v="2"/>
    <x v="158"/>
    <d v="2011-09-22T00:00:00"/>
    <s v="First Class"/>
    <s v="BM-11650"/>
    <s v="Brian Moss"/>
    <x v="1"/>
    <s v="United States"/>
    <x v="155"/>
    <x v="8"/>
    <n v="68104"/>
    <x v="2"/>
    <s v="OFF-AP-10003281"/>
    <x v="1"/>
    <x v="9"/>
    <s v="Acco 6 Outlet Guardian Standard Surge Suppressor"/>
    <n v="36.269999999999996"/>
    <n v="3"/>
    <n v="0"/>
    <n v="10.880999999999997"/>
  </r>
  <r>
    <n v="2793"/>
    <x v="1379"/>
    <x v="2"/>
    <x v="158"/>
    <d v="2011-09-22T00:00:00"/>
    <s v="First Class"/>
    <s v="BM-11650"/>
    <s v="Brian Moss"/>
    <x v="1"/>
    <s v="United States"/>
    <x v="155"/>
    <x v="8"/>
    <n v="68104"/>
    <x v="2"/>
    <s v="OFF-PA-10000029"/>
    <x v="1"/>
    <x v="10"/>
    <s v="Xerox 224"/>
    <n v="6.48"/>
    <n v="1"/>
    <n v="0"/>
    <n v="3.1104000000000003"/>
  </r>
  <r>
    <n v="2794"/>
    <x v="1380"/>
    <x v="2"/>
    <x v="791"/>
    <d v="2011-04-17T00:00:00"/>
    <s v="Standard Class"/>
    <s v="KN-16450"/>
    <s v="Kean Nguyen"/>
    <x v="1"/>
    <s v="United States"/>
    <x v="332"/>
    <x v="1"/>
    <n v="90278"/>
    <x v="1"/>
    <s v="TEC-PH-10001557"/>
    <x v="2"/>
    <x v="7"/>
    <s v="Pyle PMP37LED"/>
    <n v="1075.088"/>
    <n v="14"/>
    <n v="0.2"/>
    <n v="94.070199999999943"/>
  </r>
  <r>
    <n v="2795"/>
    <x v="1380"/>
    <x v="2"/>
    <x v="791"/>
    <d v="2011-04-17T00:00:00"/>
    <s v="Standard Class"/>
    <s v="KN-16450"/>
    <s v="Kean Nguyen"/>
    <x v="1"/>
    <s v="United States"/>
    <x v="332"/>
    <x v="1"/>
    <n v="90278"/>
    <x v="1"/>
    <s v="TEC-PH-10000576"/>
    <x v="2"/>
    <x v="7"/>
    <s v="AT&amp;T 1080 Corded phone"/>
    <n v="438.36800000000005"/>
    <n v="4"/>
    <n v="0.2"/>
    <n v="38.357200000000006"/>
  </r>
  <r>
    <n v="2796"/>
    <x v="1380"/>
    <x v="2"/>
    <x v="791"/>
    <d v="2011-04-17T00:00:00"/>
    <s v="Standard Class"/>
    <s v="KN-16450"/>
    <s v="Kean Nguyen"/>
    <x v="1"/>
    <s v="United States"/>
    <x v="332"/>
    <x v="1"/>
    <n v="90278"/>
    <x v="1"/>
    <s v="OFF-BI-10002764"/>
    <x v="1"/>
    <x v="8"/>
    <s v="Recycled Pressboard Report Cover with Reinforced Top Hinge"/>
    <n v="18.088000000000001"/>
    <n v="7"/>
    <n v="0.2"/>
    <n v="6.5569000000000006"/>
  </r>
  <r>
    <n v="2797"/>
    <x v="1380"/>
    <x v="2"/>
    <x v="791"/>
    <d v="2011-04-17T00:00:00"/>
    <s v="Standard Class"/>
    <s v="KN-16450"/>
    <s v="Kean Nguyen"/>
    <x v="1"/>
    <s v="United States"/>
    <x v="332"/>
    <x v="1"/>
    <n v="90278"/>
    <x v="1"/>
    <s v="FUR-BO-10001337"/>
    <x v="0"/>
    <x v="0"/>
    <s v="O'Sullivan Living Dimensions 2-Shelf Bookcases"/>
    <n v="308.49900000000002"/>
    <n v="3"/>
    <n v="0.15"/>
    <n v="-18.146999999999998"/>
  </r>
  <r>
    <n v="2798"/>
    <x v="1381"/>
    <x v="3"/>
    <x v="179"/>
    <d v="2014-10-28T00:00:00"/>
    <s v="Standard Class"/>
    <s v="IG-15085"/>
    <s v="Ivan Gibson"/>
    <x v="0"/>
    <s v="United States"/>
    <x v="290"/>
    <x v="36"/>
    <n v="72209"/>
    <x v="0"/>
    <s v="OFF-AR-10002257"/>
    <x v="1"/>
    <x v="6"/>
    <s v="Eldon Spacemaker Box, Quick-Snap Lid, Clear"/>
    <n v="13.36"/>
    <n v="4"/>
    <n v="0"/>
    <n v="4.1415999999999986"/>
  </r>
  <r>
    <n v="2799"/>
    <x v="1381"/>
    <x v="3"/>
    <x v="179"/>
    <d v="2014-10-28T00:00:00"/>
    <s v="Standard Class"/>
    <s v="IG-15085"/>
    <s v="Ivan Gibson"/>
    <x v="0"/>
    <s v="United States"/>
    <x v="290"/>
    <x v="36"/>
    <n v="72209"/>
    <x v="0"/>
    <s v="OFF-PA-10001019"/>
    <x v="1"/>
    <x v="10"/>
    <s v="Xerox 1884"/>
    <n v="39.96"/>
    <n v="2"/>
    <n v="0"/>
    <n v="18.781199999999998"/>
  </r>
  <r>
    <n v="2800"/>
    <x v="1381"/>
    <x v="3"/>
    <x v="179"/>
    <d v="2014-10-28T00:00:00"/>
    <s v="Standard Class"/>
    <s v="IG-15085"/>
    <s v="Ivan Gibson"/>
    <x v="0"/>
    <s v="United States"/>
    <x v="290"/>
    <x v="36"/>
    <n v="72209"/>
    <x v="0"/>
    <s v="OFF-BI-10003364"/>
    <x v="1"/>
    <x v="8"/>
    <s v="Binding Machine Supplies"/>
    <n v="145.85000000000002"/>
    <n v="5"/>
    <n v="0"/>
    <n v="70.007999999999996"/>
  </r>
  <r>
    <n v="2801"/>
    <x v="1382"/>
    <x v="0"/>
    <x v="792"/>
    <d v="2013-10-29T00:00:00"/>
    <s v="First Class"/>
    <s v="JS-15595"/>
    <s v="Jill Stevenson"/>
    <x v="1"/>
    <s v="United States"/>
    <x v="100"/>
    <x v="2"/>
    <n v="33180"/>
    <x v="0"/>
    <s v="TEC-PH-10000984"/>
    <x v="2"/>
    <x v="7"/>
    <s v="Panasonic KX-TG9471B"/>
    <n v="783.96000000000015"/>
    <n v="5"/>
    <n v="0.2"/>
    <n v="78.396000000000043"/>
  </r>
  <r>
    <n v="2802"/>
    <x v="1383"/>
    <x v="1"/>
    <x v="549"/>
    <d v="2012-11-04T00:00:00"/>
    <s v="First Class"/>
    <s v="GA-14725"/>
    <s v="Guy Armstrong"/>
    <x v="0"/>
    <s v="United States"/>
    <x v="127"/>
    <x v="21"/>
    <n v="97301"/>
    <x v="1"/>
    <s v="OFF-AR-10001683"/>
    <x v="1"/>
    <x v="6"/>
    <s v="Lumber Crayons"/>
    <n v="7.88"/>
    <n v="1"/>
    <n v="0.2"/>
    <n v="1.7730000000000004"/>
  </r>
  <r>
    <n v="2803"/>
    <x v="1384"/>
    <x v="3"/>
    <x v="132"/>
    <d v="2014-11-09T00:00:00"/>
    <s v="Standard Class"/>
    <s v="DL-13330"/>
    <s v="Denise Leinenbach"/>
    <x v="0"/>
    <s v="United States"/>
    <x v="324"/>
    <x v="27"/>
    <n v="88001"/>
    <x v="1"/>
    <s v="FUR-FU-10000629"/>
    <x v="0"/>
    <x v="5"/>
    <s v="9-3/4 Diameter Round Wall Clock"/>
    <n v="41.37"/>
    <n v="3"/>
    <n v="0"/>
    <n v="17.375399999999999"/>
  </r>
  <r>
    <n v="2804"/>
    <x v="1385"/>
    <x v="1"/>
    <x v="793"/>
    <d v="2012-05-16T00:00:00"/>
    <s v="Standard Class"/>
    <s v="CS-12505"/>
    <s v="Cindy Stewart"/>
    <x v="0"/>
    <s v="United States"/>
    <x v="8"/>
    <x v="1"/>
    <n v="94122"/>
    <x v="1"/>
    <s v="OFF-PA-10003893"/>
    <x v="1"/>
    <x v="10"/>
    <s v="Xerox 1962"/>
    <n v="12.84"/>
    <n v="3"/>
    <n v="0"/>
    <n v="5.7779999999999987"/>
  </r>
  <r>
    <n v="2805"/>
    <x v="1385"/>
    <x v="1"/>
    <x v="793"/>
    <d v="2012-05-16T00:00:00"/>
    <s v="Standard Class"/>
    <s v="CS-12505"/>
    <s v="Cindy Stewart"/>
    <x v="0"/>
    <s v="United States"/>
    <x v="8"/>
    <x v="1"/>
    <n v="94122"/>
    <x v="1"/>
    <s v="OFF-PA-10004239"/>
    <x v="1"/>
    <x v="10"/>
    <s v="Xerox 1953"/>
    <n v="25.68"/>
    <n v="6"/>
    <n v="0"/>
    <n v="11.555999999999997"/>
  </r>
  <r>
    <n v="2806"/>
    <x v="1386"/>
    <x v="1"/>
    <x v="67"/>
    <d v="2012-09-11T00:00:00"/>
    <s v="Standard Class"/>
    <s v="CC-12145"/>
    <s v="Charles Crestani"/>
    <x v="0"/>
    <s v="United States"/>
    <x v="236"/>
    <x v="5"/>
    <n v="79907"/>
    <x v="2"/>
    <s v="FUR-CH-10000553"/>
    <x v="0"/>
    <x v="1"/>
    <s v="Metal Folding Chairs, Beige, 4/Carton"/>
    <n v="47.515999999999991"/>
    <n v="2"/>
    <n v="0.3"/>
    <n v="-2.0364000000000004"/>
  </r>
  <r>
    <n v="2807"/>
    <x v="1387"/>
    <x v="1"/>
    <x v="395"/>
    <d v="2012-07-27T00:00:00"/>
    <s v="Second Class"/>
    <s v="MH-18025"/>
    <s v="Michelle Huthwaite"/>
    <x v="0"/>
    <s v="United States"/>
    <x v="4"/>
    <x v="4"/>
    <n v="98115"/>
    <x v="1"/>
    <s v="OFF-FA-10004395"/>
    <x v="1"/>
    <x v="13"/>
    <s v="Plymouth Boxed Rubber Bands by Plymouth"/>
    <n v="9.42"/>
    <n v="2"/>
    <n v="0"/>
    <n v="0.47100000000000009"/>
  </r>
  <r>
    <n v="2808"/>
    <x v="1387"/>
    <x v="1"/>
    <x v="395"/>
    <d v="2012-07-27T00:00:00"/>
    <s v="Second Class"/>
    <s v="MH-18025"/>
    <s v="Michelle Huthwaite"/>
    <x v="0"/>
    <s v="United States"/>
    <x v="4"/>
    <x v="4"/>
    <n v="98115"/>
    <x v="1"/>
    <s v="OFF-PA-10004782"/>
    <x v="1"/>
    <x v="10"/>
    <s v="Xerox 228"/>
    <n v="12.96"/>
    <n v="2"/>
    <n v="0"/>
    <n v="6.2208000000000006"/>
  </r>
  <r>
    <n v="2809"/>
    <x v="1387"/>
    <x v="1"/>
    <x v="395"/>
    <d v="2012-07-27T00:00:00"/>
    <s v="Second Class"/>
    <s v="MH-18025"/>
    <s v="Michelle Huthwaite"/>
    <x v="0"/>
    <s v="United States"/>
    <x v="4"/>
    <x v="4"/>
    <n v="98115"/>
    <x v="1"/>
    <s v="FUR-BO-10002213"/>
    <x v="0"/>
    <x v="0"/>
    <s v="Sauder Forest Hills Library, Woodland Oak Finish"/>
    <n v="704.9"/>
    <n v="5"/>
    <n v="0"/>
    <n v="56.392000000000024"/>
  </r>
  <r>
    <n v="2810"/>
    <x v="1387"/>
    <x v="1"/>
    <x v="395"/>
    <d v="2012-07-27T00:00:00"/>
    <s v="Second Class"/>
    <s v="MH-18025"/>
    <s v="Michelle Huthwaite"/>
    <x v="0"/>
    <s v="United States"/>
    <x v="4"/>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x v="158"/>
    <x v="6"/>
    <n v="53209"/>
    <x v="2"/>
    <s v="OFF-PA-10000157"/>
    <x v="1"/>
    <x v="10"/>
    <s v="Xerox 191"/>
    <n v="179.82"/>
    <n v="9"/>
    <n v="0"/>
    <n v="84.5154"/>
  </r>
  <r>
    <n v="2812"/>
    <x v="1388"/>
    <x v="1"/>
    <x v="547"/>
    <d v="2012-11-18T00:00:00"/>
    <s v="Second Class"/>
    <s v="MP-18175"/>
    <s v="Mike Pelletier"/>
    <x v="2"/>
    <s v="United States"/>
    <x v="158"/>
    <x v="6"/>
    <n v="53209"/>
    <x v="2"/>
    <s v="FUR-FU-10001185"/>
    <x v="0"/>
    <x v="5"/>
    <s v="Advantus Employee of the Month Certificate Frame, 11 x 13-1/2"/>
    <n v="185.57999999999998"/>
    <n v="6"/>
    <n v="0"/>
    <n v="76.087800000000001"/>
  </r>
  <r>
    <n v="2813"/>
    <x v="1388"/>
    <x v="1"/>
    <x v="547"/>
    <d v="2012-11-18T00:00:00"/>
    <s v="Second Class"/>
    <s v="MP-18175"/>
    <s v="Mike Pelletier"/>
    <x v="2"/>
    <s v="United States"/>
    <x v="158"/>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x v="158"/>
    <x v="6"/>
    <n v="53209"/>
    <x v="2"/>
    <s v="TEC-AC-10004145"/>
    <x v="2"/>
    <x v="11"/>
    <s v="Logitech diNovo Edge Keyboard"/>
    <n v="999.96"/>
    <n v="4"/>
    <n v="0"/>
    <n v="229.99080000000004"/>
  </r>
  <r>
    <n v="2815"/>
    <x v="1388"/>
    <x v="1"/>
    <x v="547"/>
    <d v="2012-11-18T00:00:00"/>
    <s v="Second Class"/>
    <s v="MP-18175"/>
    <s v="Mike Pelletier"/>
    <x v="2"/>
    <s v="United States"/>
    <x v="158"/>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x v="47"/>
    <x v="31"/>
    <n v="2038"/>
    <x v="3"/>
    <s v="OFF-BI-10001510"/>
    <x v="1"/>
    <x v="8"/>
    <s v="Deluxe Heavy-Duty Vinyl Round Ring Binder"/>
    <n v="114.60000000000001"/>
    <n v="5"/>
    <n v="0"/>
    <n v="51.57"/>
  </r>
  <r>
    <n v="2817"/>
    <x v="1389"/>
    <x v="1"/>
    <x v="135"/>
    <d v="2012-09-08T00:00:00"/>
    <s v="Standard Class"/>
    <s v="DR-12940"/>
    <s v="Daniel Raglin"/>
    <x v="2"/>
    <s v="United States"/>
    <x v="47"/>
    <x v="31"/>
    <n v="2038"/>
    <x v="3"/>
    <s v="FUR-CH-10003817"/>
    <x v="0"/>
    <x v="1"/>
    <s v="Global Value Steno Chair, Gray"/>
    <n v="60.74"/>
    <n v="1"/>
    <n v="0"/>
    <n v="15.185000000000002"/>
  </r>
  <r>
    <n v="2818"/>
    <x v="1389"/>
    <x v="1"/>
    <x v="135"/>
    <d v="2012-09-08T00:00:00"/>
    <s v="Standard Class"/>
    <s v="DR-12940"/>
    <s v="Daniel Raglin"/>
    <x v="2"/>
    <s v="United States"/>
    <x v="47"/>
    <x v="31"/>
    <n v="2038"/>
    <x v="3"/>
    <s v="FUR-FU-10000308"/>
    <x v="0"/>
    <x v="5"/>
    <s v="Deflect-o Glass Clear Studded Chair Mats"/>
    <n v="124.36"/>
    <n v="2"/>
    <n v="0"/>
    <n v="27.359200000000001"/>
  </r>
  <r>
    <n v="2819"/>
    <x v="1389"/>
    <x v="1"/>
    <x v="135"/>
    <d v="2012-09-08T00:00:00"/>
    <s v="Standard Class"/>
    <s v="DR-12940"/>
    <s v="Daniel Raglin"/>
    <x v="2"/>
    <s v="United States"/>
    <x v="47"/>
    <x v="31"/>
    <n v="2038"/>
    <x v="3"/>
    <s v="OFF-ST-10003208"/>
    <x v="1"/>
    <x v="4"/>
    <s v="Adjustable Depth Letter/Legal Cart"/>
    <n v="1088.76"/>
    <n v="6"/>
    <n v="0"/>
    <n v="315.74039999999985"/>
  </r>
  <r>
    <n v="2820"/>
    <x v="1390"/>
    <x v="0"/>
    <x v="465"/>
    <d v="2013-05-09T00:00:00"/>
    <s v="First Class"/>
    <s v="DM-13015"/>
    <s v="Darrin Martin"/>
    <x v="0"/>
    <s v="United States"/>
    <x v="184"/>
    <x v="1"/>
    <n v="92024"/>
    <x v="1"/>
    <s v="OFF-BI-10003784"/>
    <x v="1"/>
    <x v="8"/>
    <s v="Computer Printout Index Tabs"/>
    <n v="6.7200000000000006"/>
    <n v="5"/>
    <n v="0.2"/>
    <n v="2.351999999999999"/>
  </r>
  <r>
    <n v="2821"/>
    <x v="1390"/>
    <x v="0"/>
    <x v="465"/>
    <d v="2013-05-09T00:00:00"/>
    <s v="First Class"/>
    <s v="DM-13015"/>
    <s v="Darrin Martin"/>
    <x v="0"/>
    <s v="United States"/>
    <x v="184"/>
    <x v="1"/>
    <n v="92024"/>
    <x v="1"/>
    <s v="FUR-TA-10003748"/>
    <x v="0"/>
    <x v="3"/>
    <s v="Bevis 36 x 72 Conference Tables"/>
    <n v="298.77600000000001"/>
    <n v="3"/>
    <n v="0.2"/>
    <n v="7.4693999999999932"/>
  </r>
  <r>
    <n v="2822"/>
    <x v="1391"/>
    <x v="3"/>
    <x v="413"/>
    <d v="2014-01-06T00:00:00"/>
    <s v="Standard Class"/>
    <s v="BD-11620"/>
    <s v="Brian DeCherney"/>
    <x v="0"/>
    <s v="United States"/>
    <x v="125"/>
    <x v="1"/>
    <n v="92804"/>
    <x v="1"/>
    <s v="TEC-PH-10002563"/>
    <x v="2"/>
    <x v="7"/>
    <s v="Adtran 1202752G1"/>
    <n v="302.37599999999998"/>
    <n v="3"/>
    <n v="0.2"/>
    <n v="22.678200000000018"/>
  </r>
  <r>
    <n v="2823"/>
    <x v="1392"/>
    <x v="3"/>
    <x v="65"/>
    <d v="2014-09-21T00:00:00"/>
    <s v="First Class"/>
    <s v="DC-12850"/>
    <s v="Dan Campbell"/>
    <x v="0"/>
    <s v="United States"/>
    <x v="81"/>
    <x v="5"/>
    <n v="76017"/>
    <x v="2"/>
    <s v="OFF-AR-10000122"/>
    <x v="1"/>
    <x v="6"/>
    <s v="Newell 314"/>
    <n v="8.9280000000000008"/>
    <n v="2"/>
    <n v="0.2"/>
    <n v="0.55799999999999894"/>
  </r>
  <r>
    <n v="2824"/>
    <x v="1392"/>
    <x v="3"/>
    <x v="65"/>
    <d v="2014-09-21T00:00:00"/>
    <s v="First Class"/>
    <s v="DC-12850"/>
    <s v="Dan Campbell"/>
    <x v="0"/>
    <s v="United States"/>
    <x v="81"/>
    <x v="5"/>
    <n v="76017"/>
    <x v="2"/>
    <s v="OFF-ST-10000352"/>
    <x v="1"/>
    <x v="4"/>
    <s v="Acco Perma 2700 Stacking Storage Drawers"/>
    <n v="47.584000000000003"/>
    <n v="2"/>
    <n v="0.2"/>
    <n v="-2.9739999999999966"/>
  </r>
  <r>
    <n v="2825"/>
    <x v="1393"/>
    <x v="2"/>
    <x v="794"/>
    <d v="2011-09-30T00:00:00"/>
    <s v="Standard Class"/>
    <s v="MT-18070"/>
    <s v="Michelle Tran"/>
    <x v="2"/>
    <s v="United States"/>
    <x v="12"/>
    <x v="5"/>
    <n v="77041"/>
    <x v="2"/>
    <s v="OFF-PA-10003270"/>
    <x v="1"/>
    <x v="10"/>
    <s v="Xerox 1954"/>
    <n v="33.792000000000002"/>
    <n v="8"/>
    <n v="0.2"/>
    <n v="10.559999999999999"/>
  </r>
  <r>
    <n v="2826"/>
    <x v="1393"/>
    <x v="2"/>
    <x v="794"/>
    <d v="2011-09-30T00:00:00"/>
    <s v="Standard Class"/>
    <s v="MT-18070"/>
    <s v="Michelle Tran"/>
    <x v="2"/>
    <s v="United States"/>
    <x v="12"/>
    <x v="5"/>
    <n v="77041"/>
    <x v="2"/>
    <s v="FUR-BO-10003272"/>
    <x v="0"/>
    <x v="0"/>
    <s v="O'Sullivan Living Dimensions 5-Shelf Bookcases"/>
    <n v="300.53279999999995"/>
    <n v="2"/>
    <n v="0.32"/>
    <n v="-97.23120000000003"/>
  </r>
  <r>
    <n v="2827"/>
    <x v="1393"/>
    <x v="2"/>
    <x v="794"/>
    <d v="2011-09-30T00:00:00"/>
    <s v="Standard Class"/>
    <s v="MT-18070"/>
    <s v="Michelle Tran"/>
    <x v="2"/>
    <s v="United States"/>
    <x v="12"/>
    <x v="5"/>
    <n v="77041"/>
    <x v="2"/>
    <s v="OFF-BI-10002982"/>
    <x v="1"/>
    <x v="8"/>
    <s v="Avery Self-Adhesive Photo Pockets for Polaroid Photos"/>
    <n v="2.7239999999999993"/>
    <n v="2"/>
    <n v="0.8"/>
    <n v="-4.3584000000000014"/>
  </r>
  <r>
    <n v="2828"/>
    <x v="1393"/>
    <x v="2"/>
    <x v="794"/>
    <d v="2011-09-30T00:00:00"/>
    <s v="Standard Class"/>
    <s v="MT-18070"/>
    <s v="Michelle Tran"/>
    <x v="2"/>
    <s v="United States"/>
    <x v="12"/>
    <x v="5"/>
    <n v="77041"/>
    <x v="2"/>
    <s v="OFF-EN-10001509"/>
    <x v="1"/>
    <x v="12"/>
    <s v="Poly String Tie Envelopes"/>
    <n v="3.2640000000000002"/>
    <n v="2"/>
    <n v="0.2"/>
    <n v="1.1015999999999997"/>
  </r>
  <r>
    <n v="2829"/>
    <x v="1394"/>
    <x v="0"/>
    <x v="131"/>
    <d v="2013-04-27T00:00:00"/>
    <s v="First Class"/>
    <s v="MJ-17740"/>
    <s v="Max Jones"/>
    <x v="0"/>
    <s v="United States"/>
    <x v="152"/>
    <x v="24"/>
    <n v="43130"/>
    <x v="3"/>
    <s v="OFF-PA-10002421"/>
    <x v="1"/>
    <x v="10"/>
    <s v="Embossed Ink Jet Note Cards"/>
    <n v="108.33600000000001"/>
    <n v="6"/>
    <n v="0.2"/>
    <n v="37.917599999999993"/>
  </r>
  <r>
    <n v="2830"/>
    <x v="1394"/>
    <x v="0"/>
    <x v="131"/>
    <d v="2013-04-27T00:00:00"/>
    <s v="First Class"/>
    <s v="MJ-17740"/>
    <s v="Max Jones"/>
    <x v="0"/>
    <s v="United States"/>
    <x v="152"/>
    <x v="24"/>
    <n v="43130"/>
    <x v="3"/>
    <s v="OFF-ST-10000760"/>
    <x v="1"/>
    <x v="4"/>
    <s v="Eldon Fold 'N Roll Cart System"/>
    <n v="55.92"/>
    <n v="5"/>
    <n v="0.2"/>
    <n v="6.2910000000000004"/>
  </r>
  <r>
    <n v="2831"/>
    <x v="1394"/>
    <x v="0"/>
    <x v="131"/>
    <d v="2013-04-27T00:00:00"/>
    <s v="First Class"/>
    <s v="MJ-17740"/>
    <s v="Max Jones"/>
    <x v="0"/>
    <s v="United States"/>
    <x v="152"/>
    <x v="24"/>
    <n v="43130"/>
    <x v="3"/>
    <s v="OFF-PA-10002923"/>
    <x v="1"/>
    <x v="10"/>
    <s v="Xerox 1942"/>
    <n v="78.304000000000002"/>
    <n v="2"/>
    <n v="0.2"/>
    <n v="29.363999999999997"/>
  </r>
  <r>
    <n v="2832"/>
    <x v="1395"/>
    <x v="2"/>
    <x v="301"/>
    <d v="2011-11-05T00:00:00"/>
    <s v="Standard Class"/>
    <s v="ND-18370"/>
    <s v="Natalie DeCherney"/>
    <x v="0"/>
    <s v="United States"/>
    <x v="32"/>
    <x v="21"/>
    <n v="97206"/>
    <x v="1"/>
    <s v="OFF-ST-10001128"/>
    <x v="1"/>
    <x v="4"/>
    <s v="Carina Mini System Audio Rack, Model AR050B"/>
    <n v="443.92"/>
    <n v="5"/>
    <n v="0.2"/>
    <n v="-94.33299999999997"/>
  </r>
  <r>
    <n v="2833"/>
    <x v="1395"/>
    <x v="2"/>
    <x v="301"/>
    <d v="2011-11-05T00:00:00"/>
    <s v="Standard Class"/>
    <s v="ND-18370"/>
    <s v="Natalie DeCherney"/>
    <x v="0"/>
    <s v="United States"/>
    <x v="32"/>
    <x v="21"/>
    <n v="97206"/>
    <x v="1"/>
    <s v="TEC-PH-10000673"/>
    <x v="2"/>
    <x v="7"/>
    <s v="Plantronics Voyager Pro HD - Bluetooth Headset"/>
    <n v="155.976"/>
    <n v="3"/>
    <n v="0.2"/>
    <n v="54.5916"/>
  </r>
  <r>
    <n v="2834"/>
    <x v="1396"/>
    <x v="3"/>
    <x v="795"/>
    <d v="2014-02-01T00:00:00"/>
    <s v="Second Class"/>
    <s v="CA-11965"/>
    <s v="Carol Adams"/>
    <x v="1"/>
    <s v="United States"/>
    <x v="325"/>
    <x v="19"/>
    <n v="35244"/>
    <x v="0"/>
    <s v="OFF-AR-10001547"/>
    <x v="1"/>
    <x v="6"/>
    <s v="Newell 311"/>
    <n v="15.469999999999999"/>
    <n v="7"/>
    <n v="0"/>
    <n v="4.1768999999999998"/>
  </r>
  <r>
    <n v="2835"/>
    <x v="1396"/>
    <x v="3"/>
    <x v="795"/>
    <d v="2014-02-01T00:00:00"/>
    <s v="Second Class"/>
    <s v="CA-11965"/>
    <s v="Carol Adams"/>
    <x v="1"/>
    <s v="United States"/>
    <x v="325"/>
    <x v="19"/>
    <n v="35244"/>
    <x v="0"/>
    <s v="OFF-BI-10001890"/>
    <x v="1"/>
    <x v="8"/>
    <s v="Avery Poly Binder Pockets"/>
    <n v="7.16"/>
    <n v="2"/>
    <n v="0"/>
    <n v="3.4367999999999999"/>
  </r>
  <r>
    <n v="2836"/>
    <x v="1397"/>
    <x v="3"/>
    <x v="343"/>
    <d v="2014-11-17T00:00:00"/>
    <s v="Standard Class"/>
    <s v="GA-14725"/>
    <s v="Guy Armstrong"/>
    <x v="0"/>
    <s v="United States"/>
    <x v="1"/>
    <x v="1"/>
    <n v="90036"/>
    <x v="1"/>
    <s v="OFF-AP-10003971"/>
    <x v="1"/>
    <x v="9"/>
    <s v="Belkin 6 Outlet Metallic Surge Strip"/>
    <n v="10.89"/>
    <n v="1"/>
    <n v="0"/>
    <n v="2.8314000000000004"/>
  </r>
  <r>
    <n v="2837"/>
    <x v="1397"/>
    <x v="3"/>
    <x v="343"/>
    <d v="2014-11-17T00:00:00"/>
    <s v="Standard Class"/>
    <s v="GA-14725"/>
    <s v="Guy Armstrong"/>
    <x v="0"/>
    <s v="United States"/>
    <x v="1"/>
    <x v="1"/>
    <n v="90036"/>
    <x v="1"/>
    <s v="OFF-PA-10000520"/>
    <x v="1"/>
    <x v="10"/>
    <s v="Xerox 201"/>
    <n v="19.440000000000001"/>
    <n v="3"/>
    <n v="0"/>
    <n v="9.3312000000000008"/>
  </r>
  <r>
    <n v="2838"/>
    <x v="1397"/>
    <x v="3"/>
    <x v="343"/>
    <d v="2014-11-17T00:00:00"/>
    <s v="Standard Class"/>
    <s v="GA-14725"/>
    <s v="Guy Armstrong"/>
    <x v="0"/>
    <s v="United States"/>
    <x v="1"/>
    <x v="1"/>
    <n v="90036"/>
    <x v="1"/>
    <s v="OFF-BI-10000977"/>
    <x v="1"/>
    <x v="8"/>
    <s v="Ibico Plastic Spiral Binding Combs"/>
    <n v="121.6"/>
    <n v="5"/>
    <n v="0.2"/>
    <n v="39.519999999999989"/>
  </r>
  <r>
    <n v="2839"/>
    <x v="1398"/>
    <x v="0"/>
    <x v="632"/>
    <d v="2013-06-13T00:00:00"/>
    <s v="First Class"/>
    <s v="TC-21295"/>
    <s v="Toby Carlisle"/>
    <x v="0"/>
    <s v="United States"/>
    <x v="315"/>
    <x v="2"/>
    <n v="32303"/>
    <x v="0"/>
    <s v="TEC-MA-10002178"/>
    <x v="2"/>
    <x v="15"/>
    <s v="Cisco CP-7937G Unified IP Conference Station Phone"/>
    <n v="695.7"/>
    <n v="2"/>
    <n v="0.5"/>
    <n v="-27.827999999999975"/>
  </r>
  <r>
    <n v="2840"/>
    <x v="1399"/>
    <x v="1"/>
    <x v="37"/>
    <d v="2012-09-08T00:00:00"/>
    <s v="Second Class"/>
    <s v="JB-15400"/>
    <s v="Jennifer Braxton"/>
    <x v="1"/>
    <s v="United States"/>
    <x v="20"/>
    <x v="15"/>
    <n v="10009"/>
    <x v="3"/>
    <s v="OFF-ST-10001526"/>
    <x v="1"/>
    <x v="4"/>
    <s v="Iceberg Mobile Mega Data/Printer Cart "/>
    <n v="120.33"/>
    <n v="1"/>
    <n v="0"/>
    <n v="31.285799999999995"/>
  </r>
  <r>
    <n v="2841"/>
    <x v="1400"/>
    <x v="2"/>
    <x v="619"/>
    <d v="2011-03-19T00:00:00"/>
    <s v="Standard Class"/>
    <s v="CK-12325"/>
    <s v="Christine Kargatis"/>
    <x v="2"/>
    <s v="United States"/>
    <x v="269"/>
    <x v="17"/>
    <n v="23320"/>
    <x v="0"/>
    <s v="FUR-CH-10003379"/>
    <x v="0"/>
    <x v="1"/>
    <s v="Global Commerce Series High-Back Swivel/Tilt Chairs"/>
    <n v="1139.92"/>
    <n v="4"/>
    <n v="0"/>
    <n v="284.98"/>
  </r>
  <r>
    <n v="2842"/>
    <x v="1401"/>
    <x v="3"/>
    <x v="515"/>
    <d v="2014-09-05T00:00:00"/>
    <s v="Second Class"/>
    <s v="RL-19615"/>
    <s v="Rob Lucas"/>
    <x v="0"/>
    <s v="United States"/>
    <x v="115"/>
    <x v="3"/>
    <n v="28314"/>
    <x v="0"/>
    <s v="OFF-PA-10000100"/>
    <x v="1"/>
    <x v="10"/>
    <s v="Xerox 1945"/>
    <n v="229.54400000000001"/>
    <n v="7"/>
    <n v="0.2"/>
    <n v="83.209699999999998"/>
  </r>
  <r>
    <n v="2843"/>
    <x v="1402"/>
    <x v="3"/>
    <x v="721"/>
    <d v="2014-03-28T00:00:00"/>
    <s v="Standard Class"/>
    <s v="AC-10660"/>
    <s v="Anna Chung"/>
    <x v="0"/>
    <s v="United States"/>
    <x v="114"/>
    <x v="5"/>
    <n v="77340"/>
    <x v="2"/>
    <s v="OFF-ST-10001809"/>
    <x v="1"/>
    <x v="4"/>
    <s v="Fellowes Officeware Wire Shelving"/>
    <n v="143.72800000000001"/>
    <n v="2"/>
    <n v="0.2"/>
    <n v="-32.338800000000006"/>
  </r>
  <r>
    <n v="2844"/>
    <x v="1403"/>
    <x v="3"/>
    <x v="796"/>
    <d v="2014-05-23T00:00:00"/>
    <s v="Standard Class"/>
    <s v="BH-11710"/>
    <s v="Brosina Hoffman"/>
    <x v="0"/>
    <s v="United States"/>
    <x v="10"/>
    <x v="9"/>
    <n v="19140"/>
    <x v="3"/>
    <s v="TEC-AC-10000387"/>
    <x v="2"/>
    <x v="11"/>
    <s v="KeyTronic KT800P2 - Keyboard - Black"/>
    <n v="36.048000000000002"/>
    <n v="3"/>
    <n v="0.2"/>
    <n v="-0.90120000000000111"/>
  </r>
  <r>
    <n v="2845"/>
    <x v="1404"/>
    <x v="0"/>
    <x v="797"/>
    <d v="2014-01-01T00:00:00"/>
    <s v="Standard Class"/>
    <s v="BG-11695"/>
    <s v="Brooke Gillingham"/>
    <x v="1"/>
    <s v="United States"/>
    <x v="318"/>
    <x v="10"/>
    <n v="60098"/>
    <x v="2"/>
    <s v="FUR-CH-10004853"/>
    <x v="0"/>
    <x v="1"/>
    <s v="Global Manager's Adjustable Task Chair, Storm"/>
    <n v="845.48799999999994"/>
    <n v="8"/>
    <n v="0.3"/>
    <n v="-12.078400000000101"/>
  </r>
  <r>
    <n v="2846"/>
    <x v="1405"/>
    <x v="3"/>
    <x v="701"/>
    <d v="2014-11-21T00:00:00"/>
    <s v="First Class"/>
    <s v="XP-21865"/>
    <s v="Xylona Preis"/>
    <x v="0"/>
    <s v="United States"/>
    <x v="231"/>
    <x v="31"/>
    <n v="2149"/>
    <x v="3"/>
    <s v="OFF-AR-10001958"/>
    <x v="1"/>
    <x v="6"/>
    <s v="Stanley Bostitch Contemporary Electric Pencil Sharpeners"/>
    <n v="50.94"/>
    <n v="3"/>
    <n v="0"/>
    <n v="14.263200000000001"/>
  </r>
  <r>
    <n v="2847"/>
    <x v="1406"/>
    <x v="3"/>
    <x v="18"/>
    <d v="2014-09-16T00:00:00"/>
    <s v="Standard Class"/>
    <s v="SN-20560"/>
    <s v="Skye Norling"/>
    <x v="2"/>
    <s v="United States"/>
    <x v="22"/>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x v="185"/>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x v="185"/>
    <x v="32"/>
    <n v="30076"/>
    <x v="0"/>
    <s v="OFF-BI-10001359"/>
    <x v="1"/>
    <x v="8"/>
    <s v="GBC DocuBind TL300 Electric Binding System"/>
    <n v="2690.9700000000003"/>
    <n v="3"/>
    <n v="0"/>
    <n v="1264.7558999999999"/>
  </r>
  <r>
    <n v="2850"/>
    <x v="1408"/>
    <x v="0"/>
    <x v="85"/>
    <d v="2013-12-04T00:00:00"/>
    <s v="Standard Class"/>
    <s v="AJ-10780"/>
    <s v="Anthony Jacobs"/>
    <x v="1"/>
    <s v="United States"/>
    <x v="144"/>
    <x v="2"/>
    <n v="32137"/>
    <x v="0"/>
    <s v="OFF-BI-10002976"/>
    <x v="1"/>
    <x v="8"/>
    <s v="ACCOHIDE Binder by Acco"/>
    <n v="7.4340000000000011"/>
    <n v="6"/>
    <n v="0.7"/>
    <n v="-5.6993999999999971"/>
  </r>
  <r>
    <n v="2851"/>
    <x v="1409"/>
    <x v="0"/>
    <x v="799"/>
    <d v="2013-06-06T00:00:00"/>
    <s v="First Class"/>
    <s v="KC-16255"/>
    <s v="Karen Carlisle"/>
    <x v="1"/>
    <s v="United States"/>
    <x v="10"/>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x v="38"/>
    <x v="14"/>
    <n v="47201"/>
    <x v="2"/>
    <s v="OFF-PA-10001745"/>
    <x v="1"/>
    <x v="10"/>
    <s v="Wirebound Message Books, 2 7/8&quot; x 5&quot;, 3 Forms per Page"/>
    <n v="28.16"/>
    <n v="4"/>
    <n v="0"/>
    <n v="13.235199999999999"/>
  </r>
  <r>
    <n v="2853"/>
    <x v="1411"/>
    <x v="0"/>
    <x v="690"/>
    <d v="2013-03-22T00:00:00"/>
    <s v="Second Class"/>
    <s v="SV-20935"/>
    <s v="Susan Vittorini"/>
    <x v="0"/>
    <s v="United States"/>
    <x v="147"/>
    <x v="15"/>
    <n v="11572"/>
    <x v="3"/>
    <s v="FUR-FU-10000409"/>
    <x v="0"/>
    <x v="5"/>
    <s v="GE 4 Foot Flourescent Tube, 40 Watt"/>
    <n v="14.98"/>
    <n v="1"/>
    <n v="0"/>
    <n v="6.8908000000000005"/>
  </r>
  <r>
    <n v="2854"/>
    <x v="1411"/>
    <x v="0"/>
    <x v="690"/>
    <d v="2013-03-22T00:00:00"/>
    <s v="Second Class"/>
    <s v="SV-20935"/>
    <s v="Susan Vittorini"/>
    <x v="0"/>
    <s v="United States"/>
    <x v="147"/>
    <x v="15"/>
    <n v="11572"/>
    <x v="3"/>
    <s v="FUR-FU-10000221"/>
    <x v="0"/>
    <x v="5"/>
    <s v="Master Caster Door Stop, Brown"/>
    <n v="20.32"/>
    <n v="4"/>
    <n v="0"/>
    <n v="6.9087999999999994"/>
  </r>
  <r>
    <n v="2855"/>
    <x v="1412"/>
    <x v="3"/>
    <x v="648"/>
    <d v="2014-08-21T00:00:00"/>
    <s v="Same Day"/>
    <s v="EM-13810"/>
    <s v="Eleni McCrary"/>
    <x v="1"/>
    <s v="United States"/>
    <x v="47"/>
    <x v="31"/>
    <n v="2038"/>
    <x v="3"/>
    <s v="OFF-ST-10000344"/>
    <x v="1"/>
    <x v="4"/>
    <s v="Neat Ideas Personal Hanging Folder Files, Black"/>
    <n v="40.29"/>
    <n v="3"/>
    <n v="0"/>
    <n v="10.475399999999999"/>
  </r>
  <r>
    <n v="2856"/>
    <x v="1413"/>
    <x v="3"/>
    <x v="800"/>
    <d v="2014-08-01T00:00:00"/>
    <s v="Standard Class"/>
    <s v="RB-19360"/>
    <s v="Raymond Buch"/>
    <x v="0"/>
    <s v="United States"/>
    <x v="298"/>
    <x v="44"/>
    <n v="57103"/>
    <x v="2"/>
    <s v="OFF-LA-10003663"/>
    <x v="1"/>
    <x v="2"/>
    <s v="Avery 498"/>
    <n v="20.23"/>
    <n v="7"/>
    <n v="0"/>
    <n v="9.5081000000000007"/>
  </r>
  <r>
    <n v="2857"/>
    <x v="1414"/>
    <x v="0"/>
    <x v="370"/>
    <d v="2013-08-30T00:00:00"/>
    <s v="First Class"/>
    <s v="DJ-13510"/>
    <s v="Don Jones"/>
    <x v="1"/>
    <s v="United States"/>
    <x v="70"/>
    <x v="1"/>
    <n v="92037"/>
    <x v="1"/>
    <s v="FUR-CH-10001215"/>
    <x v="0"/>
    <x v="1"/>
    <s v="Global Troy Executive Leather Low-Back Tilter"/>
    <n v="1603.1360000000002"/>
    <n v="4"/>
    <n v="0.2"/>
    <n v="100.19599999999997"/>
  </r>
  <r>
    <n v="2858"/>
    <x v="1415"/>
    <x v="0"/>
    <x v="243"/>
    <d v="2013-08-18T00:00:00"/>
    <s v="Second Class"/>
    <s v="CC-12370"/>
    <s v="Christopher Conant"/>
    <x v="0"/>
    <s v="United States"/>
    <x v="115"/>
    <x v="3"/>
    <n v="28314"/>
    <x v="0"/>
    <s v="FUR-CH-10000988"/>
    <x v="0"/>
    <x v="1"/>
    <s v="Hon Olson Stacker Stools"/>
    <n v="225.29600000000002"/>
    <n v="2"/>
    <n v="0.2"/>
    <n v="22.529599999999995"/>
  </r>
  <r>
    <n v="2859"/>
    <x v="1416"/>
    <x v="3"/>
    <x v="240"/>
    <d v="2014-05-24T00:00:00"/>
    <s v="Standard Class"/>
    <s v="SC-20380"/>
    <s v="Shahid Collister"/>
    <x v="0"/>
    <s v="United States"/>
    <x v="118"/>
    <x v="32"/>
    <n v="30318"/>
    <x v="0"/>
    <s v="TEC-AC-10003441"/>
    <x v="2"/>
    <x v="11"/>
    <s v="Kingston Digital DataTraveler 32GB USB 2.0"/>
    <n v="67.8"/>
    <n v="4"/>
    <n v="0"/>
    <n v="4.0679999999999978"/>
  </r>
  <r>
    <n v="2860"/>
    <x v="1416"/>
    <x v="3"/>
    <x v="240"/>
    <d v="2014-05-24T00:00:00"/>
    <s v="Standard Class"/>
    <s v="SC-20380"/>
    <s v="Shahid Collister"/>
    <x v="0"/>
    <s v="United States"/>
    <x v="118"/>
    <x v="32"/>
    <n v="30318"/>
    <x v="0"/>
    <s v="TEC-PH-10004389"/>
    <x v="2"/>
    <x v="7"/>
    <s v="Nokia Lumia 925"/>
    <n v="377.96999999999997"/>
    <n v="3"/>
    <n v="0"/>
    <n v="98.272200000000012"/>
  </r>
  <r>
    <n v="2861"/>
    <x v="1416"/>
    <x v="3"/>
    <x v="240"/>
    <d v="2014-05-24T00:00:00"/>
    <s v="Standard Class"/>
    <s v="SC-20380"/>
    <s v="Shahid Collister"/>
    <x v="0"/>
    <s v="United States"/>
    <x v="118"/>
    <x v="32"/>
    <n v="30318"/>
    <x v="0"/>
    <s v="FUR-BO-10004695"/>
    <x v="0"/>
    <x v="0"/>
    <s v="O'Sullivan 2-Door Barrister Bookcase in Odessa Pine"/>
    <n v="1628.82"/>
    <n v="9"/>
    <n v="0"/>
    <n v="374.62859999999989"/>
  </r>
  <r>
    <n v="2862"/>
    <x v="1416"/>
    <x v="3"/>
    <x v="240"/>
    <d v="2014-05-24T00:00:00"/>
    <s v="Standard Class"/>
    <s v="SC-20380"/>
    <s v="Shahid Collister"/>
    <x v="0"/>
    <s v="United States"/>
    <x v="118"/>
    <x v="32"/>
    <n v="30318"/>
    <x v="0"/>
    <s v="OFF-PA-10000100"/>
    <x v="1"/>
    <x v="10"/>
    <s v="Xerox 1945"/>
    <n v="286.93"/>
    <n v="7"/>
    <n v="0"/>
    <n v="140.59569999999999"/>
  </r>
  <r>
    <n v="2863"/>
    <x v="1417"/>
    <x v="3"/>
    <x v="801"/>
    <d v="2014-08-18T00:00:00"/>
    <s v="Standard Class"/>
    <s v="RH-19495"/>
    <s v="Rick Hansen"/>
    <x v="0"/>
    <s v="United States"/>
    <x v="333"/>
    <x v="2"/>
    <n v="32839"/>
    <x v="0"/>
    <s v="OFF-PA-10000223"/>
    <x v="1"/>
    <x v="10"/>
    <s v="Xerox 2000"/>
    <n v="20.736000000000004"/>
    <n v="4"/>
    <n v="0.2"/>
    <n v="7.2576000000000001"/>
  </r>
  <r>
    <n v="2864"/>
    <x v="1418"/>
    <x v="3"/>
    <x v="802"/>
    <d v="2014-08-14T00:00:00"/>
    <s v="Same Day"/>
    <s v="JK-15370"/>
    <s v="Jay Kimmel"/>
    <x v="0"/>
    <s v="United States"/>
    <x v="8"/>
    <x v="1"/>
    <n v="94122"/>
    <x v="1"/>
    <s v="OFF-ST-10001325"/>
    <x v="1"/>
    <x v="4"/>
    <s v="Sterilite Officeware Hinged File Box"/>
    <n v="31.44"/>
    <n v="3"/>
    <n v="0"/>
    <n v="8.4888000000000012"/>
  </r>
  <r>
    <n v="2865"/>
    <x v="1418"/>
    <x v="3"/>
    <x v="802"/>
    <d v="2014-08-14T00:00:00"/>
    <s v="Same Day"/>
    <s v="JK-15370"/>
    <s v="Jay Kimmel"/>
    <x v="0"/>
    <s v="United States"/>
    <x v="8"/>
    <x v="1"/>
    <n v="94122"/>
    <x v="1"/>
    <s v="OFF-AP-10004249"/>
    <x v="1"/>
    <x v="9"/>
    <s v="Staples"/>
    <n v="83.79"/>
    <n v="7"/>
    <n v="0"/>
    <n v="22.623299999999997"/>
  </r>
  <r>
    <n v="2866"/>
    <x v="1418"/>
    <x v="3"/>
    <x v="802"/>
    <d v="2014-08-14T00:00:00"/>
    <s v="Same Day"/>
    <s v="JK-15370"/>
    <s v="Jay Kimmel"/>
    <x v="0"/>
    <s v="United States"/>
    <x v="8"/>
    <x v="1"/>
    <n v="94122"/>
    <x v="1"/>
    <s v="OFF-AR-10000588"/>
    <x v="1"/>
    <x v="6"/>
    <s v="Newell 345"/>
    <n v="59.519999999999996"/>
    <n v="3"/>
    <n v="0"/>
    <n v="15.475200000000001"/>
  </r>
  <r>
    <n v="2867"/>
    <x v="1418"/>
    <x v="3"/>
    <x v="802"/>
    <d v="2014-08-14T00:00:00"/>
    <s v="Same Day"/>
    <s v="JK-15370"/>
    <s v="Jay Kimmel"/>
    <x v="0"/>
    <s v="United States"/>
    <x v="8"/>
    <x v="1"/>
    <n v="94122"/>
    <x v="1"/>
    <s v="OFF-SU-10000946"/>
    <x v="1"/>
    <x v="14"/>
    <s v="Staples"/>
    <n v="31.92"/>
    <n v="4"/>
    <n v="0"/>
    <n v="9.2567999999999984"/>
  </r>
  <r>
    <n v="2868"/>
    <x v="1419"/>
    <x v="0"/>
    <x v="338"/>
    <d v="2013-11-13T00:00:00"/>
    <s v="Second Class"/>
    <s v="AF-10885"/>
    <s v="Art Foster"/>
    <x v="0"/>
    <s v="United States"/>
    <x v="167"/>
    <x v="24"/>
    <n v="43615"/>
    <x v="3"/>
    <s v="OFF-SU-10001225"/>
    <x v="1"/>
    <x v="14"/>
    <s v="Staples"/>
    <n v="14.720000000000002"/>
    <n v="5"/>
    <n v="0.2"/>
    <n v="-3.3120000000000012"/>
  </r>
  <r>
    <n v="2869"/>
    <x v="1419"/>
    <x v="0"/>
    <x v="338"/>
    <d v="2013-11-13T00:00:00"/>
    <s v="Second Class"/>
    <s v="AF-10885"/>
    <s v="Art Foster"/>
    <x v="0"/>
    <s v="United States"/>
    <x v="167"/>
    <x v="24"/>
    <n v="43615"/>
    <x v="3"/>
    <s v="OFF-ST-10001558"/>
    <x v="1"/>
    <x v="4"/>
    <s v="Acco Perma 4000 Stacking Storage Drawers"/>
    <n v="38.975999999999999"/>
    <n v="3"/>
    <n v="0.2"/>
    <n v="-2.4359999999999999"/>
  </r>
  <r>
    <n v="2870"/>
    <x v="1420"/>
    <x v="3"/>
    <x v="492"/>
    <d v="2014-06-20T00:00:00"/>
    <s v="Standard Class"/>
    <s v="LC-16885"/>
    <s v="Lena Creighton"/>
    <x v="0"/>
    <s v="United States"/>
    <x v="84"/>
    <x v="2"/>
    <n v="33710"/>
    <x v="0"/>
    <s v="FUR-FU-10001546"/>
    <x v="0"/>
    <x v="5"/>
    <s v="Dana Swing-Arm Lamps"/>
    <n v="17.088000000000001"/>
    <n v="2"/>
    <n v="0.2"/>
    <n v="1.0679999999999996"/>
  </r>
  <r>
    <n v="2871"/>
    <x v="1421"/>
    <x v="2"/>
    <x v="579"/>
    <d v="2011-03-26T00:00:00"/>
    <s v="Standard Class"/>
    <s v="BF-11275"/>
    <s v="Beth Fritzler"/>
    <x v="1"/>
    <s v="United States"/>
    <x v="93"/>
    <x v="16"/>
    <n v="85705"/>
    <x v="1"/>
    <s v="OFF-PA-10002581"/>
    <x v="1"/>
    <x v="10"/>
    <s v="Xerox 1951"/>
    <n v="74.352000000000004"/>
    <n v="3"/>
    <n v="0.2"/>
    <n v="23.234999999999992"/>
  </r>
  <r>
    <n v="2872"/>
    <x v="1421"/>
    <x v="2"/>
    <x v="579"/>
    <d v="2011-03-26T00:00:00"/>
    <s v="Standard Class"/>
    <s v="BF-11275"/>
    <s v="Beth Fritzler"/>
    <x v="1"/>
    <s v="United States"/>
    <x v="93"/>
    <x v="16"/>
    <n v="85705"/>
    <x v="1"/>
    <s v="FUR-CH-10001482"/>
    <x v="0"/>
    <x v="1"/>
    <s v="Office Star - Mesh Screen back chair with Vinyl seat"/>
    <n v="314.35199999999998"/>
    <n v="3"/>
    <n v="0.2"/>
    <n v="-35.36460000000001"/>
  </r>
  <r>
    <n v="2873"/>
    <x v="1422"/>
    <x v="3"/>
    <x v="140"/>
    <d v="2014-06-21T00:00:00"/>
    <s v="Standard Class"/>
    <s v="SC-20800"/>
    <s v="Stuart Calhoun"/>
    <x v="0"/>
    <s v="United States"/>
    <x v="1"/>
    <x v="1"/>
    <n v="90036"/>
    <x v="1"/>
    <s v="OFF-AR-10002399"/>
    <x v="1"/>
    <x v="6"/>
    <s v="Dixon Prang Watercolor Pencils, 10-Color Set with Brush"/>
    <n v="4.26"/>
    <n v="1"/>
    <n v="0"/>
    <n v="1.7465999999999999"/>
  </r>
  <r>
    <n v="2874"/>
    <x v="1423"/>
    <x v="3"/>
    <x v="673"/>
    <d v="2014-11-23T00:00:00"/>
    <s v="Standard Class"/>
    <s v="SW-20275"/>
    <s v="Scott Williamson"/>
    <x v="0"/>
    <s v="United States"/>
    <x v="70"/>
    <x v="1"/>
    <n v="92105"/>
    <x v="1"/>
    <s v="OFF-ST-10001963"/>
    <x v="1"/>
    <x v="4"/>
    <s v="Tennsco Regal Shelving Units"/>
    <n v="811.28"/>
    <n v="8"/>
    <n v="0"/>
    <n v="24.338399999999979"/>
  </r>
  <r>
    <n v="2875"/>
    <x v="1424"/>
    <x v="3"/>
    <x v="614"/>
    <d v="2015-01-01T00:00:00"/>
    <s v="First Class"/>
    <s v="MC-17845"/>
    <s v="Michael Chen"/>
    <x v="0"/>
    <s v="United States"/>
    <x v="20"/>
    <x v="15"/>
    <n v="10035"/>
    <x v="3"/>
    <s v="OFF-FA-10002988"/>
    <x v="1"/>
    <x v="13"/>
    <s v="Ideal Clamps"/>
    <n v="6.0299999999999994"/>
    <n v="3"/>
    <n v="0"/>
    <n v="2.9546999999999999"/>
  </r>
  <r>
    <n v="2876"/>
    <x v="1425"/>
    <x v="0"/>
    <x v="803"/>
    <d v="2013-01-23T00:00:00"/>
    <s v="Second Class"/>
    <s v="TD-20995"/>
    <s v="Tamara Dahlen"/>
    <x v="0"/>
    <s v="United States"/>
    <x v="70"/>
    <x v="1"/>
    <n v="92037"/>
    <x v="1"/>
    <s v="FUR-CH-10004289"/>
    <x v="0"/>
    <x v="1"/>
    <s v="Global Super Steno Chair"/>
    <n v="153.56800000000001"/>
    <n v="2"/>
    <n v="0.2"/>
    <n v="-5.758800000000015"/>
  </r>
  <r>
    <n v="2877"/>
    <x v="1425"/>
    <x v="0"/>
    <x v="803"/>
    <d v="2013-01-23T00:00:00"/>
    <s v="Second Class"/>
    <s v="TD-20995"/>
    <s v="Tamara Dahlen"/>
    <x v="0"/>
    <s v="United States"/>
    <x v="70"/>
    <x v="1"/>
    <n v="92037"/>
    <x v="1"/>
    <s v="FUR-CH-10000785"/>
    <x v="0"/>
    <x v="1"/>
    <s v="Global Ergonomic Managers Chair"/>
    <n v="1013.4879999999999"/>
    <n v="7"/>
    <n v="0.2"/>
    <n v="76.011600000000016"/>
  </r>
  <r>
    <n v="2878"/>
    <x v="1426"/>
    <x v="0"/>
    <x v="804"/>
    <d v="2013-01-19T00:00:00"/>
    <s v="Standard Class"/>
    <s v="Dp-13240"/>
    <s v="Dean percer"/>
    <x v="2"/>
    <s v="United States"/>
    <x v="58"/>
    <x v="30"/>
    <n v="7090"/>
    <x v="3"/>
    <s v="OFF-EN-10003040"/>
    <x v="1"/>
    <x v="12"/>
    <s v="Quality Park Security Envelopes"/>
    <n v="52.34"/>
    <n v="2"/>
    <n v="0"/>
    <n v="24.599800000000002"/>
  </r>
  <r>
    <n v="2879"/>
    <x v="1426"/>
    <x v="0"/>
    <x v="804"/>
    <d v="2013-01-19T00:00:00"/>
    <s v="Standard Class"/>
    <s v="Dp-13240"/>
    <s v="Dean percer"/>
    <x v="2"/>
    <s v="United States"/>
    <x v="58"/>
    <x v="30"/>
    <n v="7090"/>
    <x v="3"/>
    <s v="OFF-AR-10001573"/>
    <x v="1"/>
    <x v="6"/>
    <s v="American Pencil"/>
    <n v="4.66"/>
    <n v="2"/>
    <n v="0"/>
    <n v="1.3513999999999995"/>
  </r>
  <r>
    <n v="2880"/>
    <x v="1426"/>
    <x v="0"/>
    <x v="804"/>
    <d v="2013-01-19T00:00:00"/>
    <s v="Standard Class"/>
    <s v="Dp-13240"/>
    <s v="Dean percer"/>
    <x v="2"/>
    <s v="United States"/>
    <x v="58"/>
    <x v="30"/>
    <n v="7090"/>
    <x v="3"/>
    <s v="TEC-AC-10000844"/>
    <x v="2"/>
    <x v="11"/>
    <s v="Logitech Gaming G510s - Keyboard"/>
    <n v="254.96999999999997"/>
    <n v="3"/>
    <n v="0"/>
    <n v="91.789199999999994"/>
  </r>
  <r>
    <n v="2881"/>
    <x v="1427"/>
    <x v="0"/>
    <x v="251"/>
    <d v="2013-09-24T00:00:00"/>
    <s v="Second Class"/>
    <s v="SD-20485"/>
    <s v="Shirley Daniels"/>
    <x v="2"/>
    <s v="United States"/>
    <x v="334"/>
    <x v="30"/>
    <n v="7050"/>
    <x v="3"/>
    <s v="OFF-BI-10000756"/>
    <x v="1"/>
    <x v="8"/>
    <s v="Storex DuraTech Recycled Plastic Frosted Binders"/>
    <n v="25.44"/>
    <n v="6"/>
    <n v="0"/>
    <n v="12.72"/>
  </r>
  <r>
    <n v="2882"/>
    <x v="1427"/>
    <x v="0"/>
    <x v="251"/>
    <d v="2013-09-24T00:00:00"/>
    <s v="Second Class"/>
    <s v="SD-20485"/>
    <s v="Shirley Daniels"/>
    <x v="2"/>
    <s v="United States"/>
    <x v="334"/>
    <x v="30"/>
    <n v="7050"/>
    <x v="3"/>
    <s v="OFF-SU-10000381"/>
    <x v="1"/>
    <x v="14"/>
    <s v="Acme Forged Steel Scissors with Black Enamel Handles"/>
    <n v="27.93"/>
    <n v="3"/>
    <n v="0"/>
    <n v="8.0996999999999986"/>
  </r>
  <r>
    <n v="2883"/>
    <x v="1428"/>
    <x v="2"/>
    <x v="805"/>
    <d v="2011-02-26T00:00:00"/>
    <s v="Standard Class"/>
    <s v="TM-21010"/>
    <s v="Tamara Manning"/>
    <x v="0"/>
    <s v="United States"/>
    <x v="318"/>
    <x v="10"/>
    <n v="60098"/>
    <x v="2"/>
    <s v="OFF-BI-10004094"/>
    <x v="1"/>
    <x v="8"/>
    <s v="GBC Standard Plastic Binding Systems Combs"/>
    <n v="8.8499999999999979"/>
    <n v="5"/>
    <n v="0.8"/>
    <n v="-13.717499999999998"/>
  </r>
  <r>
    <n v="2884"/>
    <x v="1429"/>
    <x v="0"/>
    <x v="583"/>
    <d v="2013-11-17T00:00:00"/>
    <s v="Second Class"/>
    <s v="BK-11260"/>
    <s v="Berenike Kampe"/>
    <x v="0"/>
    <s v="United States"/>
    <x v="8"/>
    <x v="1"/>
    <n v="94110"/>
    <x v="1"/>
    <s v="FUR-FU-10001852"/>
    <x v="0"/>
    <x v="5"/>
    <s v="Eldon Regeneration Recycled Desk Accessories, Smoke"/>
    <n v="6.96"/>
    <n v="4"/>
    <n v="0"/>
    <n v="2.2271999999999998"/>
  </r>
  <r>
    <n v="2885"/>
    <x v="1430"/>
    <x v="0"/>
    <x v="806"/>
    <d v="2013-02-03T00:00:00"/>
    <s v="Standard Class"/>
    <s v="JF-15490"/>
    <s v="Jeremy Farry"/>
    <x v="0"/>
    <s v="United States"/>
    <x v="8"/>
    <x v="1"/>
    <n v="94122"/>
    <x v="1"/>
    <s v="OFF-BI-10000014"/>
    <x v="1"/>
    <x v="8"/>
    <s v="Heavy-Duty E-Z-D Binders"/>
    <n v="17.456"/>
    <n v="2"/>
    <n v="0.2"/>
    <n v="5.8914"/>
  </r>
  <r>
    <n v="2886"/>
    <x v="1431"/>
    <x v="0"/>
    <x v="807"/>
    <d v="2013-10-23T00:00:00"/>
    <s v="Standard Class"/>
    <s v="EP-13915"/>
    <s v="Emily Phan"/>
    <x v="0"/>
    <s v="United States"/>
    <x v="228"/>
    <x v="16"/>
    <n v="85281"/>
    <x v="1"/>
    <s v="FUR-CH-10003396"/>
    <x v="0"/>
    <x v="1"/>
    <s v="Global Deluxe Steno Chair"/>
    <n v="307.92"/>
    <n v="5"/>
    <n v="0.2"/>
    <n v="-34.64100000000002"/>
  </r>
  <r>
    <n v="2887"/>
    <x v="1432"/>
    <x v="3"/>
    <x v="404"/>
    <d v="2014-12-20T00:00:00"/>
    <s v="First Class"/>
    <s v="EP-13915"/>
    <s v="Emily Phan"/>
    <x v="0"/>
    <s v="United States"/>
    <x v="1"/>
    <x v="1"/>
    <n v="90008"/>
    <x v="1"/>
    <s v="OFF-AR-10003811"/>
    <x v="1"/>
    <x v="6"/>
    <s v="Newell 327"/>
    <n v="6.63"/>
    <n v="3"/>
    <n v="0"/>
    <n v="1.7901"/>
  </r>
  <r>
    <n v="2888"/>
    <x v="1432"/>
    <x v="3"/>
    <x v="404"/>
    <d v="2014-12-20T00:00:00"/>
    <s v="First Class"/>
    <s v="EP-13915"/>
    <s v="Emily Phan"/>
    <x v="0"/>
    <s v="United States"/>
    <x v="1"/>
    <x v="1"/>
    <n v="90008"/>
    <x v="1"/>
    <s v="OFF-PA-10003172"/>
    <x v="1"/>
    <x v="10"/>
    <s v="Xerox 1996"/>
    <n v="12.96"/>
    <n v="2"/>
    <n v="0"/>
    <n v="6.2208000000000006"/>
  </r>
  <r>
    <n v="2889"/>
    <x v="1432"/>
    <x v="3"/>
    <x v="404"/>
    <d v="2014-12-20T00:00:00"/>
    <s v="First Class"/>
    <s v="EP-13915"/>
    <s v="Emily Phan"/>
    <x v="0"/>
    <s v="United States"/>
    <x v="1"/>
    <x v="1"/>
    <n v="90008"/>
    <x v="1"/>
    <s v="OFF-PA-10000289"/>
    <x v="1"/>
    <x v="10"/>
    <s v="Xerox 213"/>
    <n v="32.400000000000006"/>
    <n v="5"/>
    <n v="0"/>
    <n v="15.552000000000001"/>
  </r>
  <r>
    <n v="2890"/>
    <x v="1433"/>
    <x v="3"/>
    <x v="808"/>
    <d v="2014-11-07T00:00:00"/>
    <s v="Standard Class"/>
    <s v="KH-16630"/>
    <s v="Ken Heidel"/>
    <x v="1"/>
    <s v="United States"/>
    <x v="4"/>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x v="335"/>
    <x v="28"/>
    <n v="70601"/>
    <x v="0"/>
    <s v="FUR-CH-10002304"/>
    <x v="0"/>
    <x v="1"/>
    <s v="Global Stack Chair without Arms, Black"/>
    <n v="51.96"/>
    <n v="2"/>
    <n v="0"/>
    <n v="12.990000000000002"/>
  </r>
  <r>
    <n v="2892"/>
    <x v="1434"/>
    <x v="2"/>
    <x v="333"/>
    <d v="2011-05-01T00:00:00"/>
    <s v="Second Class"/>
    <s v="HG-14845"/>
    <s v="Harry Greene"/>
    <x v="0"/>
    <s v="United States"/>
    <x v="335"/>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x v="30"/>
    <x v="15"/>
    <n v="14609"/>
    <x v="3"/>
    <s v="OFF-PA-10003739"/>
    <x v="1"/>
    <x v="10"/>
    <s v="Xerox 1969"/>
    <n v="11.56"/>
    <n v="2"/>
    <n v="0"/>
    <n v="5.6644000000000005"/>
  </r>
  <r>
    <n v="2894"/>
    <x v="1435"/>
    <x v="3"/>
    <x v="436"/>
    <d v="2014-10-30T00:00:00"/>
    <s v="Standard Class"/>
    <s v="JC-16105"/>
    <s v="Julie Creighton"/>
    <x v="1"/>
    <s v="United States"/>
    <x v="30"/>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x v="30"/>
    <x v="15"/>
    <n v="14609"/>
    <x v="3"/>
    <s v="FUR-FU-10000771"/>
    <x v="0"/>
    <x v="5"/>
    <s v="Eldon 200 Class Desk Accessories, Smoke"/>
    <n v="69.08"/>
    <n v="11"/>
    <n v="0"/>
    <n v="29.013600000000004"/>
  </r>
  <r>
    <n v="2896"/>
    <x v="1435"/>
    <x v="3"/>
    <x v="436"/>
    <d v="2014-10-30T00:00:00"/>
    <s v="Standard Class"/>
    <s v="JC-16105"/>
    <s v="Julie Creighton"/>
    <x v="1"/>
    <s v="United States"/>
    <x v="30"/>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x v="85"/>
    <x v="15"/>
    <n v="11561"/>
    <x v="3"/>
    <s v="OFF-AR-10001915"/>
    <x v="1"/>
    <x v="6"/>
    <s v="Peel-Off China Markers"/>
    <n v="49.65"/>
    <n v="5"/>
    <n v="0"/>
    <n v="20.853000000000002"/>
  </r>
  <r>
    <n v="2898"/>
    <x v="1437"/>
    <x v="0"/>
    <x v="810"/>
    <d v="2013-01-09T00:00:00"/>
    <s v="Standard Class"/>
    <s v="EB-13975"/>
    <s v="Erica Bern"/>
    <x v="1"/>
    <s v="United States"/>
    <x v="35"/>
    <x v="3"/>
    <n v="28205"/>
    <x v="0"/>
    <s v="TEC-CO-10000971"/>
    <x v="2"/>
    <x v="16"/>
    <s v="Hewlett Packard 310 Color Digital Copier"/>
    <n v="959.96800000000007"/>
    <n v="4"/>
    <n v="0.2"/>
    <n v="119.99599999999992"/>
  </r>
  <r>
    <n v="2899"/>
    <x v="1438"/>
    <x v="1"/>
    <x v="33"/>
    <d v="2012-04-30T00:00:00"/>
    <s v="Standard Class"/>
    <s v="PW-19240"/>
    <s v="Pierre Wener"/>
    <x v="0"/>
    <s v="United States"/>
    <x v="12"/>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x v="20"/>
    <x v="15"/>
    <n v="10035"/>
    <x v="3"/>
    <s v="TEC-CO-10000971"/>
    <x v="2"/>
    <x v="16"/>
    <s v="Hewlett Packard 310 Color Digital Copier"/>
    <n v="479.98400000000004"/>
    <n v="2"/>
    <n v="0.2"/>
    <n v="59.997999999999962"/>
  </r>
  <r>
    <n v="2901"/>
    <x v="1439"/>
    <x v="1"/>
    <x v="811"/>
    <d v="2012-09-17T00:00:00"/>
    <s v="Standard Class"/>
    <s v="PG-18895"/>
    <s v="Paul Gonzalez"/>
    <x v="0"/>
    <s v="United States"/>
    <x v="20"/>
    <x v="15"/>
    <n v="10035"/>
    <x v="3"/>
    <s v="OFF-LA-10001317"/>
    <x v="1"/>
    <x v="2"/>
    <s v="Avery 520"/>
    <n v="12.6"/>
    <n v="4"/>
    <n v="0"/>
    <n v="6.048"/>
  </r>
  <r>
    <n v="2902"/>
    <x v="1440"/>
    <x v="3"/>
    <x v="220"/>
    <d v="2014-09-16T00:00:00"/>
    <s v="Standard Class"/>
    <s v="DB-12910"/>
    <s v="Daniel Byrd"/>
    <x v="2"/>
    <s v="United States"/>
    <x v="38"/>
    <x v="32"/>
    <n v="31907"/>
    <x v="0"/>
    <s v="OFF-PA-10003656"/>
    <x v="1"/>
    <x v="10"/>
    <s v="Xerox 1935"/>
    <n v="184.66"/>
    <n v="7"/>
    <n v="0"/>
    <n v="84.943599999999989"/>
  </r>
  <r>
    <n v="2903"/>
    <x v="1441"/>
    <x v="0"/>
    <x v="1"/>
    <d v="2013-06-18T00:00:00"/>
    <s v="Standard Class"/>
    <s v="CR-12730"/>
    <s v="Craig Reiter"/>
    <x v="0"/>
    <s v="United States"/>
    <x v="22"/>
    <x v="10"/>
    <n v="60610"/>
    <x v="2"/>
    <s v="OFF-PA-10002160"/>
    <x v="1"/>
    <x v="10"/>
    <s v="Xerox 1978"/>
    <n v="23.120000000000005"/>
    <n v="5"/>
    <n v="0.2"/>
    <n v="8.3810000000000002"/>
  </r>
  <r>
    <n v="2904"/>
    <x v="1442"/>
    <x v="0"/>
    <x v="812"/>
    <d v="2013-07-02T00:00:00"/>
    <s v="Standard Class"/>
    <s v="KH-16330"/>
    <s v="Katharine Harms"/>
    <x v="1"/>
    <s v="United States"/>
    <x v="336"/>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x v="336"/>
    <x v="10"/>
    <n v="60035"/>
    <x v="2"/>
    <s v="FUR-CH-10003981"/>
    <x v="0"/>
    <x v="1"/>
    <s v="Global Commerce Series Low-Back Swivel/Tilt Chairs"/>
    <n v="539.65800000000002"/>
    <n v="3"/>
    <n v="0.3"/>
    <n v="-7.7094000000001017"/>
  </r>
  <r>
    <n v="2906"/>
    <x v="1443"/>
    <x v="2"/>
    <x v="467"/>
    <d v="2011-09-30T00:00:00"/>
    <s v="Standard Class"/>
    <s v="CS-12400"/>
    <s v="Christopher Schild"/>
    <x v="2"/>
    <s v="United States"/>
    <x v="4"/>
    <x v="4"/>
    <n v="98115"/>
    <x v="1"/>
    <s v="OFF-ST-10002615"/>
    <x v="1"/>
    <x v="4"/>
    <s v="Dual Level, Single-Width Filing Carts"/>
    <n v="310.12"/>
    <n v="2"/>
    <n v="0"/>
    <n v="80.631200000000007"/>
  </r>
  <r>
    <n v="2907"/>
    <x v="1444"/>
    <x v="3"/>
    <x v="132"/>
    <d v="2014-11-10T00:00:00"/>
    <s v="Standard Class"/>
    <s v="DL-12925"/>
    <s v="Daniel Lacy"/>
    <x v="0"/>
    <s v="United States"/>
    <x v="16"/>
    <x v="11"/>
    <n v="55122"/>
    <x v="2"/>
    <s v="OFF-PA-10000327"/>
    <x v="1"/>
    <x v="10"/>
    <s v="Xerox 1971"/>
    <n v="8.56"/>
    <n v="2"/>
    <n v="0"/>
    <n v="3.8519999999999994"/>
  </r>
  <r>
    <n v="2908"/>
    <x v="1444"/>
    <x v="3"/>
    <x v="132"/>
    <d v="2014-11-10T00:00:00"/>
    <s v="Standard Class"/>
    <s v="DL-12925"/>
    <s v="Daniel Lacy"/>
    <x v="0"/>
    <s v="United States"/>
    <x v="16"/>
    <x v="11"/>
    <n v="55122"/>
    <x v="2"/>
    <s v="OFF-ST-10001325"/>
    <x v="1"/>
    <x v="4"/>
    <s v="Sterilite Officeware Hinged File Box"/>
    <n v="52.400000000000006"/>
    <n v="5"/>
    <n v="0"/>
    <n v="14.148"/>
  </r>
  <r>
    <n v="2909"/>
    <x v="1444"/>
    <x v="3"/>
    <x v="132"/>
    <d v="2014-11-10T00:00:00"/>
    <s v="Standard Class"/>
    <s v="DL-12925"/>
    <s v="Daniel Lacy"/>
    <x v="0"/>
    <s v="United States"/>
    <x v="16"/>
    <x v="11"/>
    <n v="55122"/>
    <x v="2"/>
    <s v="OFF-LA-10001771"/>
    <x v="1"/>
    <x v="2"/>
    <s v="Avery 513"/>
    <n v="14.940000000000001"/>
    <n v="3"/>
    <n v="0"/>
    <n v="6.8723999999999998"/>
  </r>
  <r>
    <n v="2910"/>
    <x v="1445"/>
    <x v="3"/>
    <x v="600"/>
    <d v="2014-02-24T00:00:00"/>
    <s v="Standard Class"/>
    <s v="ME-17725"/>
    <s v="Max Engle"/>
    <x v="0"/>
    <s v="United States"/>
    <x v="4"/>
    <x v="4"/>
    <n v="98103"/>
    <x v="1"/>
    <s v="OFF-FA-10004968"/>
    <x v="1"/>
    <x v="13"/>
    <s v="Rubber Band Ball"/>
    <n v="11.22"/>
    <n v="3"/>
    <n v="0"/>
    <n v="0.2244000000000006"/>
  </r>
  <r>
    <n v="2911"/>
    <x v="1446"/>
    <x v="1"/>
    <x v="599"/>
    <d v="2012-11-09T00:00:00"/>
    <s v="Standard Class"/>
    <s v="VD-21670"/>
    <s v="Valerie Dominguez"/>
    <x v="0"/>
    <s v="United States"/>
    <x v="197"/>
    <x v="2"/>
    <n v="33065"/>
    <x v="0"/>
    <s v="OFF-AP-10000576"/>
    <x v="1"/>
    <x v="9"/>
    <s v="Belkin 325VA UPS Surge Protector, 6'"/>
    <n v="387.13600000000002"/>
    <n v="4"/>
    <n v="0.2"/>
    <n v="24.196000000000012"/>
  </r>
  <r>
    <n v="2912"/>
    <x v="1447"/>
    <x v="2"/>
    <x v="737"/>
    <d v="2011-06-21T00:00:00"/>
    <s v="Standard Class"/>
    <s v="CK-12205"/>
    <s v="Chloris Kastensmidt"/>
    <x v="0"/>
    <s v="United States"/>
    <x v="337"/>
    <x v="15"/>
    <n v="11550"/>
    <x v="3"/>
    <s v="OFF-EN-10003286"/>
    <x v="1"/>
    <x v="12"/>
    <s v="Staples"/>
    <n v="41.4"/>
    <n v="5"/>
    <n v="0"/>
    <n v="19.457999999999998"/>
  </r>
  <r>
    <n v="2913"/>
    <x v="1447"/>
    <x v="2"/>
    <x v="737"/>
    <d v="2011-06-21T00:00:00"/>
    <s v="Standard Class"/>
    <s v="CK-12205"/>
    <s v="Chloris Kastensmidt"/>
    <x v="0"/>
    <s v="United States"/>
    <x v="337"/>
    <x v="15"/>
    <n v="11550"/>
    <x v="3"/>
    <s v="OFF-AR-10003772"/>
    <x v="1"/>
    <x v="6"/>
    <s v="Boston 16750 Black Compact Battery Pencil Sharpener"/>
    <n v="35"/>
    <n v="4"/>
    <n v="0"/>
    <n v="10.499999999999996"/>
  </r>
  <r>
    <n v="2914"/>
    <x v="1447"/>
    <x v="2"/>
    <x v="737"/>
    <d v="2011-06-21T00:00:00"/>
    <s v="Standard Class"/>
    <s v="CK-12205"/>
    <s v="Chloris Kastensmidt"/>
    <x v="0"/>
    <s v="United States"/>
    <x v="337"/>
    <x v="15"/>
    <n v="11550"/>
    <x v="3"/>
    <s v="OFF-BI-10002852"/>
    <x v="1"/>
    <x v="8"/>
    <s v="Ibico Standard Transparent Covers"/>
    <n v="39.552000000000007"/>
    <n v="3"/>
    <n v="0.2"/>
    <n v="14.337599999999998"/>
  </r>
  <r>
    <n v="2915"/>
    <x v="1448"/>
    <x v="1"/>
    <x v="88"/>
    <d v="2012-10-17T00:00:00"/>
    <s v="Second Class"/>
    <s v="DL-12925"/>
    <s v="Daniel Lacy"/>
    <x v="0"/>
    <s v="United States"/>
    <x v="338"/>
    <x v="14"/>
    <n v="46060"/>
    <x v="2"/>
    <s v="TEC-PH-10002890"/>
    <x v="2"/>
    <x v="7"/>
    <s v="AT&amp;T 17929 Lendline Telephone"/>
    <n v="135.72"/>
    <n v="3"/>
    <n v="0"/>
    <n v="35.287199999999999"/>
  </r>
  <r>
    <n v="2916"/>
    <x v="1448"/>
    <x v="1"/>
    <x v="88"/>
    <d v="2012-10-17T00:00:00"/>
    <s v="Second Class"/>
    <s v="DL-12925"/>
    <s v="Daniel Lacy"/>
    <x v="0"/>
    <s v="United States"/>
    <x v="338"/>
    <x v="14"/>
    <n v="46060"/>
    <x v="2"/>
    <s v="OFF-BI-10001308"/>
    <x v="1"/>
    <x v="8"/>
    <s v="GBC Standard Plastic Binding Systems' Combs"/>
    <n v="12.56"/>
    <n v="2"/>
    <n v="0"/>
    <n v="5.6519999999999992"/>
  </r>
  <r>
    <n v="2917"/>
    <x v="1448"/>
    <x v="1"/>
    <x v="88"/>
    <d v="2012-10-17T00:00:00"/>
    <s v="Second Class"/>
    <s v="DL-12925"/>
    <s v="Daniel Lacy"/>
    <x v="0"/>
    <s v="United States"/>
    <x v="338"/>
    <x v="14"/>
    <n v="46060"/>
    <x v="2"/>
    <s v="TEC-PH-10001750"/>
    <x v="2"/>
    <x v="7"/>
    <s v="Samsung Rugby III"/>
    <n v="263.95999999999998"/>
    <n v="4"/>
    <n v="0"/>
    <n v="71.269200000000012"/>
  </r>
  <r>
    <n v="2918"/>
    <x v="1449"/>
    <x v="3"/>
    <x v="151"/>
    <d v="2014-08-31T00:00:00"/>
    <s v="First Class"/>
    <s v="SE-20110"/>
    <s v="Sanjit Engle"/>
    <x v="0"/>
    <s v="United States"/>
    <x v="61"/>
    <x v="5"/>
    <n v="75220"/>
    <x v="2"/>
    <s v="OFF-AR-10003338"/>
    <x v="1"/>
    <x v="6"/>
    <s v="Eberhard Faber 3 1/2&quot; Golf Pencils"/>
    <n v="5.9520000000000008"/>
    <n v="1"/>
    <n v="0.2"/>
    <n v="0.37200000000000011"/>
  </r>
  <r>
    <n v="2919"/>
    <x v="1450"/>
    <x v="0"/>
    <x v="813"/>
    <d v="2013-11-24T00:00:00"/>
    <s v="Same Day"/>
    <s v="LS-17200"/>
    <s v="Luke Schmidt"/>
    <x v="1"/>
    <s v="United States"/>
    <x v="10"/>
    <x v="9"/>
    <n v="19140"/>
    <x v="3"/>
    <s v="OFF-FA-10002763"/>
    <x v="1"/>
    <x v="13"/>
    <s v="Advantus Map Pennant Flags and Round Head Tacks"/>
    <n v="15.8"/>
    <n v="5"/>
    <n v="0.2"/>
    <n v="2.3699999999999983"/>
  </r>
  <r>
    <n v="2920"/>
    <x v="1450"/>
    <x v="0"/>
    <x v="813"/>
    <d v="2013-11-24T00:00:00"/>
    <s v="Same Day"/>
    <s v="LS-17200"/>
    <s v="Luke Schmidt"/>
    <x v="1"/>
    <s v="United States"/>
    <x v="10"/>
    <x v="9"/>
    <n v="19140"/>
    <x v="3"/>
    <s v="FUR-FU-10002088"/>
    <x v="0"/>
    <x v="5"/>
    <s v="Nu-Dell Float Frame 11 x 14 1/2"/>
    <n v="14.368000000000002"/>
    <n v="2"/>
    <n v="0.2"/>
    <n v="3.9512"/>
  </r>
  <r>
    <n v="2921"/>
    <x v="1450"/>
    <x v="0"/>
    <x v="813"/>
    <d v="2013-11-24T00:00:00"/>
    <s v="Same Day"/>
    <s v="LS-17200"/>
    <s v="Luke Schmidt"/>
    <x v="1"/>
    <s v="United States"/>
    <x v="10"/>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x v="8"/>
    <x v="1"/>
    <n v="94109"/>
    <x v="1"/>
    <s v="OFF-ST-10001511"/>
    <x v="1"/>
    <x v="4"/>
    <s v="Space Solutions Commercial Steel Shelving"/>
    <n v="129.30000000000001"/>
    <n v="2"/>
    <n v="0"/>
    <n v="6.4649999999999892"/>
  </r>
  <r>
    <n v="2923"/>
    <x v="1452"/>
    <x v="1"/>
    <x v="672"/>
    <d v="2012-12-03T00:00:00"/>
    <s v="Second Class"/>
    <s v="DB-13270"/>
    <s v="Deborah Brumfield"/>
    <x v="2"/>
    <s v="United States"/>
    <x v="89"/>
    <x v="5"/>
    <n v="78745"/>
    <x v="2"/>
    <s v="OFF-BI-10000301"/>
    <x v="1"/>
    <x v="8"/>
    <s v="GBC Instant Report Kit"/>
    <n v="3.8819999999999988"/>
    <n v="3"/>
    <n v="0.8"/>
    <n v="-5.8230000000000004"/>
  </r>
  <r>
    <n v="2924"/>
    <x v="1453"/>
    <x v="2"/>
    <x v="307"/>
    <d v="2011-07-04T00:00:00"/>
    <s v="Standard Class"/>
    <s v="RW-19630"/>
    <s v="Rob Williams"/>
    <x v="1"/>
    <s v="United States"/>
    <x v="66"/>
    <x v="12"/>
    <n v="48234"/>
    <x v="2"/>
    <s v="OFF-FA-10003495"/>
    <x v="1"/>
    <x v="13"/>
    <s v="Staples"/>
    <n v="6.08"/>
    <n v="1"/>
    <n v="0"/>
    <n v="3.04"/>
  </r>
  <r>
    <n v="2925"/>
    <x v="1454"/>
    <x v="2"/>
    <x v="814"/>
    <d v="2011-09-05T00:00:00"/>
    <s v="First Class"/>
    <s v="JM-16195"/>
    <s v="Justin MacKendrick"/>
    <x v="0"/>
    <s v="United States"/>
    <x v="232"/>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x v="232"/>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x v="38"/>
    <x v="32"/>
    <n v="31907"/>
    <x v="0"/>
    <s v="FUR-FU-10000771"/>
    <x v="0"/>
    <x v="5"/>
    <s v="Eldon 200 Class Desk Accessories, Smoke"/>
    <n v="18.84"/>
    <n v="3"/>
    <n v="0"/>
    <n v="7.9128000000000007"/>
  </r>
  <r>
    <n v="2928"/>
    <x v="1456"/>
    <x v="3"/>
    <x v="400"/>
    <d v="2014-06-11T00:00:00"/>
    <s v="Standard Class"/>
    <s v="CT-11995"/>
    <s v="Carol Triggs"/>
    <x v="0"/>
    <s v="United States"/>
    <x v="339"/>
    <x v="11"/>
    <n v="55124"/>
    <x v="2"/>
    <s v="OFF-AR-10002255"/>
    <x v="1"/>
    <x v="6"/>
    <s v="Newell 346"/>
    <n v="8.64"/>
    <n v="3"/>
    <n v="0"/>
    <n v="2.5055999999999998"/>
  </r>
  <r>
    <n v="2929"/>
    <x v="1457"/>
    <x v="3"/>
    <x v="15"/>
    <d v="2014-10-27T00:00:00"/>
    <s v="Standard Class"/>
    <s v="TH-21550"/>
    <s v="Tracy Hopkins"/>
    <x v="2"/>
    <s v="United States"/>
    <x v="140"/>
    <x v="3"/>
    <n v="27217"/>
    <x v="0"/>
    <s v="OFF-BI-10004995"/>
    <x v="1"/>
    <x v="8"/>
    <s v="GBC DocuBind P400 Electric Binding System"/>
    <n v="1633.1880000000003"/>
    <n v="4"/>
    <n v="0.7"/>
    <n v="-1306.5504000000001"/>
  </r>
  <r>
    <n v="2930"/>
    <x v="1458"/>
    <x v="3"/>
    <x v="551"/>
    <d v="2014-11-25T00:00:00"/>
    <s v="Standard Class"/>
    <s v="ME-17320"/>
    <s v="Maria Etezadi"/>
    <x v="2"/>
    <s v="United States"/>
    <x v="63"/>
    <x v="12"/>
    <n v="48601"/>
    <x v="2"/>
    <s v="FUR-FU-10002597"/>
    <x v="0"/>
    <x v="5"/>
    <s v="C-Line Magnetic Cubicle Keepers, Clear Polypropylene"/>
    <n v="19.760000000000002"/>
    <n v="4"/>
    <n v="0"/>
    <n v="8.2992000000000008"/>
  </r>
  <r>
    <n v="2931"/>
    <x v="1459"/>
    <x v="1"/>
    <x v="816"/>
    <d v="2012-08-08T00:00:00"/>
    <s v="Same Day"/>
    <s v="TT-21220"/>
    <s v="Thomas Thornton"/>
    <x v="0"/>
    <s v="United States"/>
    <x v="8"/>
    <x v="1"/>
    <n v="94109"/>
    <x v="1"/>
    <s v="OFF-BI-10004970"/>
    <x v="1"/>
    <x v="8"/>
    <s v="ACCOHIDE 3-Ring Binder, Blue, 1&quot;"/>
    <n v="6.6080000000000005"/>
    <n v="2"/>
    <n v="0.2"/>
    <n v="2.2302"/>
  </r>
  <r>
    <n v="2932"/>
    <x v="1459"/>
    <x v="1"/>
    <x v="816"/>
    <d v="2012-08-08T00:00:00"/>
    <s v="Same Day"/>
    <s v="TT-21220"/>
    <s v="Thomas Thornton"/>
    <x v="0"/>
    <s v="United States"/>
    <x v="8"/>
    <x v="1"/>
    <n v="94109"/>
    <x v="1"/>
    <s v="OFF-BI-10002557"/>
    <x v="1"/>
    <x v="8"/>
    <s v="Presstex Flexible Ring Binders"/>
    <n v="7.28"/>
    <n v="2"/>
    <n v="0.2"/>
    <n v="2.7299999999999995"/>
  </r>
  <r>
    <n v="2933"/>
    <x v="1459"/>
    <x v="1"/>
    <x v="816"/>
    <d v="2012-08-08T00:00:00"/>
    <s v="Same Day"/>
    <s v="TT-21220"/>
    <s v="Thomas Thornton"/>
    <x v="0"/>
    <s v="United States"/>
    <x v="8"/>
    <x v="1"/>
    <n v="94109"/>
    <x v="1"/>
    <s v="FUR-CH-10000785"/>
    <x v="0"/>
    <x v="1"/>
    <s v="Global Ergonomic Managers Chair"/>
    <n v="144.78399999999999"/>
    <n v="1"/>
    <n v="0.2"/>
    <n v="10.858800000000002"/>
  </r>
  <r>
    <n v="2934"/>
    <x v="1460"/>
    <x v="0"/>
    <x v="409"/>
    <d v="2013-12-13T00:00:00"/>
    <s v="Standard Class"/>
    <s v="GT-14710"/>
    <s v="Greg Tran"/>
    <x v="0"/>
    <s v="United States"/>
    <x v="4"/>
    <x v="4"/>
    <n v="98105"/>
    <x v="1"/>
    <s v="TEC-PH-10002310"/>
    <x v="2"/>
    <x v="7"/>
    <s v="Plantronics Calisto P620-M USB Wireless Speakerphone System"/>
    <n v="156.79200000000003"/>
    <n v="1"/>
    <n v="0.2"/>
    <n v="13.719300000000004"/>
  </r>
  <r>
    <n v="2935"/>
    <x v="1460"/>
    <x v="0"/>
    <x v="409"/>
    <d v="2013-12-13T00:00:00"/>
    <s v="Standard Class"/>
    <s v="GT-14710"/>
    <s v="Greg Tran"/>
    <x v="0"/>
    <s v="United States"/>
    <x v="4"/>
    <x v="4"/>
    <n v="98105"/>
    <x v="1"/>
    <s v="TEC-PH-10002834"/>
    <x v="2"/>
    <x v="7"/>
    <s v="Google Nexus 5"/>
    <n v="431.97600000000006"/>
    <n v="3"/>
    <n v="0.2"/>
    <n v="26.998499999999993"/>
  </r>
  <r>
    <n v="2936"/>
    <x v="1460"/>
    <x v="0"/>
    <x v="409"/>
    <d v="2013-12-13T00:00:00"/>
    <s v="Standard Class"/>
    <s v="GT-14710"/>
    <s v="Greg Tran"/>
    <x v="0"/>
    <s v="United States"/>
    <x v="4"/>
    <x v="4"/>
    <n v="98105"/>
    <x v="1"/>
    <s v="OFF-EN-10000927"/>
    <x v="1"/>
    <x v="12"/>
    <s v="Jet-Pak Recycled Peel 'N' Seal Padded Mailers"/>
    <n v="35.89"/>
    <n v="1"/>
    <n v="0"/>
    <n v="16.150499999999997"/>
  </r>
  <r>
    <n v="2937"/>
    <x v="1460"/>
    <x v="0"/>
    <x v="409"/>
    <d v="2013-12-13T00:00:00"/>
    <s v="Standard Class"/>
    <s v="GT-14710"/>
    <s v="Greg Tran"/>
    <x v="0"/>
    <s v="United States"/>
    <x v="4"/>
    <x v="4"/>
    <n v="98105"/>
    <x v="1"/>
    <s v="OFF-BI-10001636"/>
    <x v="1"/>
    <x v="8"/>
    <s v="Ibico Plastic and Wire Spiral Binding Combs"/>
    <n v="47.207999999999998"/>
    <n v="7"/>
    <n v="0.2"/>
    <n v="15.342599999999997"/>
  </r>
  <r>
    <n v="2938"/>
    <x v="1460"/>
    <x v="0"/>
    <x v="409"/>
    <d v="2013-12-13T00:00:00"/>
    <s v="Standard Class"/>
    <s v="GT-14710"/>
    <s v="Greg Tran"/>
    <x v="0"/>
    <s v="United States"/>
    <x v="4"/>
    <x v="4"/>
    <n v="98105"/>
    <x v="1"/>
    <s v="OFF-PA-10001736"/>
    <x v="1"/>
    <x v="10"/>
    <s v="Xerox 1880"/>
    <n v="248.07999999999998"/>
    <n v="7"/>
    <n v="0"/>
    <n v="116.59759999999997"/>
  </r>
  <r>
    <n v="2939"/>
    <x v="1460"/>
    <x v="0"/>
    <x v="409"/>
    <d v="2013-12-13T00:00:00"/>
    <s v="Standard Class"/>
    <s v="GT-14710"/>
    <s v="Greg Tran"/>
    <x v="0"/>
    <s v="United States"/>
    <x v="4"/>
    <x v="4"/>
    <n v="98105"/>
    <x v="1"/>
    <s v="OFF-PA-10000482"/>
    <x v="1"/>
    <x v="10"/>
    <s v="Snap-A-Way Black Print Carbonless Ruled Speed Letter, Triplicate"/>
    <n v="189.7"/>
    <n v="5"/>
    <n v="0"/>
    <n v="89.158999999999992"/>
  </r>
  <r>
    <n v="2940"/>
    <x v="1460"/>
    <x v="0"/>
    <x v="409"/>
    <d v="2013-12-13T00:00:00"/>
    <s v="Standard Class"/>
    <s v="GT-14710"/>
    <s v="Greg Tran"/>
    <x v="0"/>
    <s v="United States"/>
    <x v="4"/>
    <x v="4"/>
    <n v="98105"/>
    <x v="1"/>
    <s v="OFF-BI-10001658"/>
    <x v="1"/>
    <x v="8"/>
    <s v="GBC Standard Therm-A-Bind Covers"/>
    <n v="59.808000000000007"/>
    <n v="3"/>
    <n v="0.2"/>
    <n v="19.4376"/>
  </r>
  <r>
    <n v="2941"/>
    <x v="1461"/>
    <x v="3"/>
    <x v="613"/>
    <d v="2014-04-01T00:00:00"/>
    <s v="Standard Class"/>
    <s v="JD-16150"/>
    <s v="Justin Deggeller"/>
    <x v="1"/>
    <s v="United States"/>
    <x v="158"/>
    <x v="6"/>
    <n v="53209"/>
    <x v="2"/>
    <s v="FUR-CH-10000422"/>
    <x v="0"/>
    <x v="1"/>
    <s v="Global Highback Leather Tilter in Burgundy"/>
    <n v="90.99"/>
    <n v="1"/>
    <n v="0"/>
    <n v="14.558400000000006"/>
  </r>
  <r>
    <n v="2942"/>
    <x v="1461"/>
    <x v="3"/>
    <x v="613"/>
    <d v="2014-04-01T00:00:00"/>
    <s v="Standard Class"/>
    <s v="JD-16150"/>
    <s v="Justin Deggeller"/>
    <x v="1"/>
    <s v="United States"/>
    <x v="158"/>
    <x v="6"/>
    <n v="53209"/>
    <x v="2"/>
    <s v="FUR-CH-10004675"/>
    <x v="0"/>
    <x v="1"/>
    <s v="Lifetime Advantage Folding Chairs, 4/Carton"/>
    <n v="1526.5600000000002"/>
    <n v="7"/>
    <n v="0"/>
    <n v="427.43679999999995"/>
  </r>
  <r>
    <n v="2943"/>
    <x v="1461"/>
    <x v="3"/>
    <x v="613"/>
    <d v="2014-04-01T00:00:00"/>
    <s v="Standard Class"/>
    <s v="JD-16150"/>
    <s v="Justin Deggeller"/>
    <x v="1"/>
    <s v="United States"/>
    <x v="158"/>
    <x v="6"/>
    <n v="53209"/>
    <x v="2"/>
    <s v="FUR-CH-10002880"/>
    <x v="0"/>
    <x v="1"/>
    <s v="Global High-Back Leather Tilter, Burgundy"/>
    <n v="368.96999999999997"/>
    <n v="3"/>
    <n v="0"/>
    <n v="40.586699999999979"/>
  </r>
  <r>
    <n v="2944"/>
    <x v="1462"/>
    <x v="3"/>
    <x v="123"/>
    <d v="2014-11-25T00:00:00"/>
    <s v="Standard Class"/>
    <s v="MC-18100"/>
    <s v="Mick Crebagga"/>
    <x v="0"/>
    <s v="United States"/>
    <x v="1"/>
    <x v="1"/>
    <n v="90049"/>
    <x v="1"/>
    <s v="OFF-ST-10000675"/>
    <x v="1"/>
    <x v="4"/>
    <s v="File Shuttle II and Handi-File, Black"/>
    <n v="305.01"/>
    <n v="9"/>
    <n v="0"/>
    <n v="76.252499999999998"/>
  </r>
  <r>
    <n v="2945"/>
    <x v="1462"/>
    <x v="3"/>
    <x v="123"/>
    <d v="2014-11-25T00:00:00"/>
    <s v="Standard Class"/>
    <s v="MC-18100"/>
    <s v="Mick Crebagga"/>
    <x v="0"/>
    <s v="United States"/>
    <x v="1"/>
    <x v="1"/>
    <n v="90049"/>
    <x v="1"/>
    <s v="FUR-FU-10002685"/>
    <x v="0"/>
    <x v="5"/>
    <s v="Executive Impressions 13-1/2&quot; Indoor/Outdoor Wall Clock"/>
    <n v="18.7"/>
    <n v="1"/>
    <n v="0"/>
    <n v="7.1059999999999999"/>
  </r>
  <r>
    <n v="2946"/>
    <x v="1463"/>
    <x v="0"/>
    <x v="254"/>
    <d v="2013-11-06T00:00:00"/>
    <s v="First Class"/>
    <s v="LH-17020"/>
    <s v="Lisa Hazard"/>
    <x v="0"/>
    <s v="United States"/>
    <x v="8"/>
    <x v="1"/>
    <n v="94122"/>
    <x v="1"/>
    <s v="FUR-FU-10004020"/>
    <x v="0"/>
    <x v="5"/>
    <s v="Advantus Panel Wall Acrylic Frame"/>
    <n v="38.29"/>
    <n v="7"/>
    <n v="0"/>
    <n v="16.464700000000001"/>
  </r>
  <r>
    <n v="2947"/>
    <x v="1464"/>
    <x v="3"/>
    <x v="817"/>
    <d v="2014-12-19T00:00:00"/>
    <s v="Standard Class"/>
    <s v="MP-18175"/>
    <s v="Mike Pelletier"/>
    <x v="2"/>
    <s v="United States"/>
    <x v="70"/>
    <x v="1"/>
    <n v="92024"/>
    <x v="1"/>
    <s v="FUR-FU-10004963"/>
    <x v="0"/>
    <x v="5"/>
    <s v="Eldon 400 Class Desk Accessories, Black Carbon"/>
    <n v="26.25"/>
    <n v="3"/>
    <n v="0"/>
    <n v="11.025000000000002"/>
  </r>
  <r>
    <n v="2948"/>
    <x v="1464"/>
    <x v="3"/>
    <x v="817"/>
    <d v="2014-12-19T00:00:00"/>
    <s v="Standard Class"/>
    <s v="MP-18175"/>
    <s v="Mike Pelletier"/>
    <x v="2"/>
    <s v="United States"/>
    <x v="70"/>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x v="70"/>
    <x v="1"/>
    <n v="92024"/>
    <x v="1"/>
    <s v="OFF-EN-10000461"/>
    <x v="1"/>
    <x v="12"/>
    <s v="#10- 4 1/8&quot; x 9 1/2&quot; Recycled Envelopes"/>
    <n v="43.7"/>
    <n v="5"/>
    <n v="0"/>
    <n v="20.539000000000001"/>
  </r>
  <r>
    <n v="2950"/>
    <x v="1465"/>
    <x v="3"/>
    <x v="105"/>
    <d v="2014-11-13T00:00:00"/>
    <s v="Same Day"/>
    <s v="EM-14140"/>
    <s v="Eugene Moren"/>
    <x v="2"/>
    <s v="United States"/>
    <x v="220"/>
    <x v="16"/>
    <n v="85301"/>
    <x v="1"/>
    <s v="TEC-AC-10001266"/>
    <x v="2"/>
    <x v="11"/>
    <s v="Memorex Micro Travel Drive 8 GB"/>
    <n v="41.6"/>
    <n v="4"/>
    <n v="0.2"/>
    <n v="12.999999999999998"/>
  </r>
  <r>
    <n v="2951"/>
    <x v="1465"/>
    <x v="3"/>
    <x v="105"/>
    <d v="2014-11-13T00:00:00"/>
    <s v="Same Day"/>
    <s v="EM-14140"/>
    <s v="Eugene Moren"/>
    <x v="2"/>
    <s v="United States"/>
    <x v="220"/>
    <x v="16"/>
    <n v="85301"/>
    <x v="1"/>
    <s v="OFF-PA-10002160"/>
    <x v="1"/>
    <x v="10"/>
    <s v="Xerox 1978"/>
    <n v="23.120000000000005"/>
    <n v="5"/>
    <n v="0.2"/>
    <n v="8.3810000000000002"/>
  </r>
  <r>
    <n v="2952"/>
    <x v="1465"/>
    <x v="3"/>
    <x v="105"/>
    <d v="2014-11-13T00:00:00"/>
    <s v="Same Day"/>
    <s v="EM-14140"/>
    <s v="Eugene Moren"/>
    <x v="2"/>
    <s v="United States"/>
    <x v="220"/>
    <x v="16"/>
    <n v="85301"/>
    <x v="1"/>
    <s v="FUR-CH-10004875"/>
    <x v="0"/>
    <x v="1"/>
    <s v="Harbour Creations 67200 Series Stacking Chairs"/>
    <n v="113.88800000000002"/>
    <n v="2"/>
    <n v="0.2"/>
    <n v="9.9651999999999994"/>
  </r>
  <r>
    <n v="2953"/>
    <x v="1465"/>
    <x v="3"/>
    <x v="105"/>
    <d v="2014-11-13T00:00:00"/>
    <s v="Same Day"/>
    <s v="EM-14140"/>
    <s v="Eugene Moren"/>
    <x v="2"/>
    <s v="United States"/>
    <x v="220"/>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x v="220"/>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x v="220"/>
    <x v="16"/>
    <n v="85301"/>
    <x v="1"/>
    <s v="TEC-PH-10001459"/>
    <x v="2"/>
    <x v="7"/>
    <s v="Samsung Galaxy Mega 6.3"/>
    <n v="671.98400000000004"/>
    <n v="2"/>
    <n v="0.2"/>
    <n v="50.398800000000023"/>
  </r>
  <r>
    <n v="2956"/>
    <x v="1466"/>
    <x v="0"/>
    <x v="298"/>
    <d v="2013-08-25T00:00:00"/>
    <s v="Standard Class"/>
    <s v="GG-14650"/>
    <s v="Greg Guthrie"/>
    <x v="1"/>
    <s v="United States"/>
    <x v="20"/>
    <x v="15"/>
    <n v="10035"/>
    <x v="3"/>
    <s v="TEC-PH-10000439"/>
    <x v="2"/>
    <x v="7"/>
    <s v="GE DSL Phone Line Filter"/>
    <n v="39.99"/>
    <n v="1"/>
    <n v="0"/>
    <n v="11.597099999999998"/>
  </r>
  <r>
    <n v="2957"/>
    <x v="1467"/>
    <x v="3"/>
    <x v="818"/>
    <d v="2014-07-05T00:00:00"/>
    <s v="Standard Class"/>
    <s v="MA-17995"/>
    <s v="Michelle Arnett"/>
    <x v="2"/>
    <s v="United States"/>
    <x v="232"/>
    <x v="15"/>
    <n v="13601"/>
    <x v="3"/>
    <s v="FUR-CH-10002647"/>
    <x v="0"/>
    <x v="1"/>
    <s v="Situations Contoured Folding Chairs, 4/Set"/>
    <n v="191.64600000000002"/>
    <n v="3"/>
    <n v="0.1"/>
    <n v="31.94100000000001"/>
  </r>
  <r>
    <n v="2958"/>
    <x v="1468"/>
    <x v="3"/>
    <x v="464"/>
    <d v="2014-05-10T00:00:00"/>
    <s v="Standard Class"/>
    <s v="SH-20395"/>
    <s v="Shahid Hopkins"/>
    <x v="0"/>
    <s v="United States"/>
    <x v="24"/>
    <x v="24"/>
    <n v="45503"/>
    <x v="3"/>
    <s v="OFF-BI-10003910"/>
    <x v="1"/>
    <x v="8"/>
    <s v="DXL Angle-View Binders with Locking Rings by Samsill"/>
    <n v="2.3130000000000002"/>
    <n v="1"/>
    <n v="0.7"/>
    <n v="-1.9274999999999993"/>
  </r>
  <r>
    <n v="2959"/>
    <x v="1469"/>
    <x v="1"/>
    <x v="100"/>
    <d v="2012-12-29T00:00:00"/>
    <s v="Standard Class"/>
    <s v="KT-16465"/>
    <s v="Kean Takahito"/>
    <x v="0"/>
    <s v="United States"/>
    <x v="1"/>
    <x v="1"/>
    <n v="90032"/>
    <x v="1"/>
    <s v="OFF-BI-10001097"/>
    <x v="1"/>
    <x v="8"/>
    <s v="Avery Hole Reinforcements"/>
    <n v="19.936000000000003"/>
    <n v="4"/>
    <n v="0.2"/>
    <n v="7.2267999999999999"/>
  </r>
  <r>
    <n v="2960"/>
    <x v="1469"/>
    <x v="1"/>
    <x v="100"/>
    <d v="2012-12-29T00:00:00"/>
    <s v="Standard Class"/>
    <s v="KT-16465"/>
    <s v="Kean Takahito"/>
    <x v="0"/>
    <s v="United States"/>
    <x v="1"/>
    <x v="1"/>
    <n v="90032"/>
    <x v="1"/>
    <s v="OFF-FA-10004854"/>
    <x v="1"/>
    <x v="13"/>
    <s v="Vinyl Coated Wire Paper Clips in Organizer Box, 800/Box"/>
    <n v="45.92"/>
    <n v="4"/>
    <n v="0"/>
    <n v="21.5824"/>
  </r>
  <r>
    <n v="2961"/>
    <x v="1470"/>
    <x v="3"/>
    <x v="466"/>
    <d v="2014-05-02T00:00:00"/>
    <s v="Standard Class"/>
    <s v="PO-19180"/>
    <s v="Philisse Overcash"/>
    <x v="2"/>
    <s v="United States"/>
    <x v="4"/>
    <x v="4"/>
    <n v="98115"/>
    <x v="1"/>
    <s v="OFF-PA-10003673"/>
    <x v="1"/>
    <x v="10"/>
    <s v="Strathmore Photo Mount Cards"/>
    <n v="20.34"/>
    <n v="3"/>
    <n v="0"/>
    <n v="9.3563999999999989"/>
  </r>
  <r>
    <n v="2962"/>
    <x v="1470"/>
    <x v="3"/>
    <x v="466"/>
    <d v="2014-05-02T00:00:00"/>
    <s v="Standard Class"/>
    <s v="PO-19180"/>
    <s v="Philisse Overcash"/>
    <x v="2"/>
    <s v="United States"/>
    <x v="4"/>
    <x v="4"/>
    <n v="98115"/>
    <x v="1"/>
    <s v="OFF-LA-10002034"/>
    <x v="1"/>
    <x v="2"/>
    <s v="Avery 478"/>
    <n v="39.28"/>
    <n v="8"/>
    <n v="0"/>
    <n v="19.247199999999999"/>
  </r>
  <r>
    <n v="2963"/>
    <x v="1471"/>
    <x v="3"/>
    <x v="819"/>
    <d v="2014-12-22T00:00:00"/>
    <s v="Second Class"/>
    <s v="AY-10555"/>
    <s v="Andy Yotov"/>
    <x v="1"/>
    <s v="United States"/>
    <x v="147"/>
    <x v="1"/>
    <n v="92054"/>
    <x v="1"/>
    <s v="FUR-CH-10002774"/>
    <x v="0"/>
    <x v="1"/>
    <s v="Global Deluxe Stacking Chair, Gray"/>
    <n v="81.567999999999998"/>
    <n v="2"/>
    <n v="0.2"/>
    <n v="9.1763999999999974"/>
  </r>
  <r>
    <n v="2964"/>
    <x v="1471"/>
    <x v="3"/>
    <x v="819"/>
    <d v="2014-12-22T00:00:00"/>
    <s v="Second Class"/>
    <s v="AY-10555"/>
    <s v="Andy Yotov"/>
    <x v="1"/>
    <s v="United States"/>
    <x v="147"/>
    <x v="1"/>
    <n v="92054"/>
    <x v="1"/>
    <s v="FUR-CH-10003817"/>
    <x v="0"/>
    <x v="1"/>
    <s v="Global Value Steno Chair, Gray"/>
    <n v="97.184000000000012"/>
    <n v="2"/>
    <n v="0.2"/>
    <n v="6.0740000000000016"/>
  </r>
  <r>
    <n v="2965"/>
    <x v="1471"/>
    <x v="3"/>
    <x v="819"/>
    <d v="2014-12-22T00:00:00"/>
    <s v="Second Class"/>
    <s v="AY-10555"/>
    <s v="Andy Yotov"/>
    <x v="1"/>
    <s v="United States"/>
    <x v="147"/>
    <x v="1"/>
    <n v="92054"/>
    <x v="1"/>
    <s v="OFF-BI-10002949"/>
    <x v="1"/>
    <x v="8"/>
    <s v="Prestige Round Ring Binders"/>
    <n v="24.320000000000004"/>
    <n v="5"/>
    <n v="0.2"/>
    <n v="8.2079999999999984"/>
  </r>
  <r>
    <n v="2966"/>
    <x v="1471"/>
    <x v="3"/>
    <x v="819"/>
    <d v="2014-12-22T00:00:00"/>
    <s v="Second Class"/>
    <s v="AY-10555"/>
    <s v="Andy Yotov"/>
    <x v="1"/>
    <s v="United States"/>
    <x v="147"/>
    <x v="1"/>
    <n v="92054"/>
    <x v="1"/>
    <s v="FUR-FU-10002445"/>
    <x v="0"/>
    <x v="5"/>
    <s v="DAX Two-Tone Rosewood/Black Document Frame, Desktop, 5 x 7"/>
    <n v="18.96"/>
    <n v="2"/>
    <n v="0"/>
    <n v="7.5840000000000014"/>
  </r>
  <r>
    <n v="2967"/>
    <x v="1472"/>
    <x v="2"/>
    <x v="422"/>
    <d v="2011-12-31T00:00:00"/>
    <s v="Standard Class"/>
    <s v="Co-12640"/>
    <s v="Corey-Lock"/>
    <x v="0"/>
    <s v="United States"/>
    <x v="242"/>
    <x v="10"/>
    <n v="60076"/>
    <x v="2"/>
    <s v="FUR-FU-10001473"/>
    <x v="0"/>
    <x v="5"/>
    <s v="DAX Wood Document Frame"/>
    <n v="32.952000000000005"/>
    <n v="6"/>
    <n v="0.6"/>
    <n v="-19.771199999999997"/>
  </r>
  <r>
    <n v="2968"/>
    <x v="1472"/>
    <x v="2"/>
    <x v="422"/>
    <d v="2011-12-31T00:00:00"/>
    <s v="Standard Class"/>
    <s v="Co-12640"/>
    <s v="Corey-Lock"/>
    <x v="0"/>
    <s v="United States"/>
    <x v="242"/>
    <x v="10"/>
    <n v="60076"/>
    <x v="2"/>
    <s v="OFF-ST-10002562"/>
    <x v="1"/>
    <x v="4"/>
    <s v="Staples"/>
    <n v="30.016000000000005"/>
    <n v="4"/>
    <n v="0.2"/>
    <n v="3.0015999999999998"/>
  </r>
  <r>
    <n v="2969"/>
    <x v="1473"/>
    <x v="3"/>
    <x v="44"/>
    <d v="2014-11-10T00:00:00"/>
    <s v="Second Class"/>
    <s v="JF-15565"/>
    <s v="Jill Fjeld"/>
    <x v="0"/>
    <s v="United States"/>
    <x v="115"/>
    <x v="3"/>
    <n v="28314"/>
    <x v="0"/>
    <s v="OFF-AP-10002118"/>
    <x v="1"/>
    <x v="9"/>
    <s v="1.7 Cubic Foot Compact &quot;Cube&quot; Office Refrigerators"/>
    <n v="499.58400000000006"/>
    <n v="3"/>
    <n v="0.2"/>
    <n v="43.713600000000014"/>
  </r>
  <r>
    <n v="2970"/>
    <x v="1473"/>
    <x v="3"/>
    <x v="44"/>
    <d v="2014-11-10T00:00:00"/>
    <s v="Second Class"/>
    <s v="JF-15565"/>
    <s v="Jill Fjeld"/>
    <x v="0"/>
    <s v="United States"/>
    <x v="115"/>
    <x v="3"/>
    <n v="28314"/>
    <x v="0"/>
    <s v="OFF-PA-10001800"/>
    <x v="1"/>
    <x v="10"/>
    <s v="Xerox 220"/>
    <n v="31.104000000000006"/>
    <n v="6"/>
    <n v="0.2"/>
    <n v="10.8864"/>
  </r>
  <r>
    <n v="2971"/>
    <x v="1473"/>
    <x v="3"/>
    <x v="44"/>
    <d v="2014-11-10T00:00:00"/>
    <s v="Second Class"/>
    <s v="JF-15565"/>
    <s v="Jill Fjeld"/>
    <x v="0"/>
    <s v="United States"/>
    <x v="115"/>
    <x v="3"/>
    <n v="28314"/>
    <x v="0"/>
    <s v="OFF-BI-10002827"/>
    <x v="1"/>
    <x v="8"/>
    <s v="Avery Durable Poly Binders"/>
    <n v="13.272000000000002"/>
    <n v="8"/>
    <n v="0.7"/>
    <n v="-10.617599999999999"/>
  </r>
  <r>
    <n v="2972"/>
    <x v="1473"/>
    <x v="3"/>
    <x v="44"/>
    <d v="2014-11-10T00:00:00"/>
    <s v="Second Class"/>
    <s v="JF-15565"/>
    <s v="Jill Fjeld"/>
    <x v="0"/>
    <s v="United States"/>
    <x v="115"/>
    <x v="3"/>
    <n v="28314"/>
    <x v="0"/>
    <s v="FUR-FU-10004671"/>
    <x v="0"/>
    <x v="5"/>
    <s v="Executive Impressions 12&quot; Wall Clock"/>
    <n v="28.272000000000006"/>
    <n v="2"/>
    <n v="0.2"/>
    <n v="6.3612000000000002"/>
  </r>
  <r>
    <n v="2973"/>
    <x v="1473"/>
    <x v="3"/>
    <x v="44"/>
    <d v="2014-11-10T00:00:00"/>
    <s v="Second Class"/>
    <s v="JF-15565"/>
    <s v="Jill Fjeld"/>
    <x v="0"/>
    <s v="United States"/>
    <x v="115"/>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x v="251"/>
    <x v="26"/>
    <n v="74133"/>
    <x v="2"/>
    <s v="OFF-BI-10004656"/>
    <x v="1"/>
    <x v="8"/>
    <s v="Peel &amp; Stick Add-On Corner Pockets"/>
    <n v="10.8"/>
    <n v="5"/>
    <n v="0"/>
    <n v="5.1839999999999993"/>
  </r>
  <r>
    <n v="2975"/>
    <x v="1475"/>
    <x v="1"/>
    <x v="820"/>
    <d v="2012-05-12T00:00:00"/>
    <s v="Standard Class"/>
    <s v="AG-10675"/>
    <s v="Anna Gayman"/>
    <x v="0"/>
    <s v="United States"/>
    <x v="235"/>
    <x v="5"/>
    <n v="75002"/>
    <x v="2"/>
    <s v="FUR-TA-10001095"/>
    <x v="0"/>
    <x v="3"/>
    <s v="Chromcraft Round Conference Tables"/>
    <n v="244.00599999999997"/>
    <n v="2"/>
    <n v="0.3"/>
    <n v="-31.372200000000007"/>
  </r>
  <r>
    <n v="2976"/>
    <x v="1475"/>
    <x v="1"/>
    <x v="820"/>
    <d v="2012-05-12T00:00:00"/>
    <s v="Standard Class"/>
    <s v="AG-10675"/>
    <s v="Anna Gayman"/>
    <x v="0"/>
    <s v="United States"/>
    <x v="235"/>
    <x v="5"/>
    <n v="75002"/>
    <x v="2"/>
    <s v="OFF-PA-10000213"/>
    <x v="1"/>
    <x v="10"/>
    <s v="Xerox 198"/>
    <n v="15.936000000000002"/>
    <n v="4"/>
    <n v="0.2"/>
    <n v="5.378400000000001"/>
  </r>
  <r>
    <n v="2977"/>
    <x v="1476"/>
    <x v="3"/>
    <x v="769"/>
    <d v="2014-12-05T00:00:00"/>
    <s v="Same Day"/>
    <s v="DV-13045"/>
    <s v="Darrin Van Huff"/>
    <x v="1"/>
    <s v="United States"/>
    <x v="10"/>
    <x v="9"/>
    <n v="19143"/>
    <x v="3"/>
    <s v="FUR-CH-10001797"/>
    <x v="0"/>
    <x v="1"/>
    <s v="Safco Chair Connectors, 6/Carton"/>
    <n v="188.55199999999996"/>
    <n v="7"/>
    <n v="0.3"/>
    <n v="-2.693600000000032"/>
  </r>
  <r>
    <n v="2978"/>
    <x v="1477"/>
    <x v="3"/>
    <x v="621"/>
    <d v="2014-10-09T00:00:00"/>
    <s v="Second Class"/>
    <s v="HL-15040"/>
    <s v="Hunter Lopez"/>
    <x v="0"/>
    <s v="United States"/>
    <x v="30"/>
    <x v="15"/>
    <n v="14609"/>
    <x v="3"/>
    <s v="OFF-ST-10002214"/>
    <x v="1"/>
    <x v="4"/>
    <s v="X-Rack File for Hanging Folders"/>
    <n v="22.58"/>
    <n v="2"/>
    <n v="0"/>
    <n v="5.8707999999999991"/>
  </r>
  <r>
    <n v="2979"/>
    <x v="1478"/>
    <x v="2"/>
    <x v="286"/>
    <d v="2011-01-17T00:00:00"/>
    <s v="Second Class"/>
    <s v="ND-18370"/>
    <s v="Natalie DeCherney"/>
    <x v="0"/>
    <s v="United States"/>
    <x v="340"/>
    <x v="20"/>
    <n v="29464"/>
    <x v="0"/>
    <s v="FUR-CH-10000422"/>
    <x v="0"/>
    <x v="1"/>
    <s v="Global Highback Leather Tilter in Burgundy"/>
    <n v="545.93999999999994"/>
    <n v="6"/>
    <n v="0"/>
    <n v="87.350400000000036"/>
  </r>
  <r>
    <n v="2980"/>
    <x v="1479"/>
    <x v="1"/>
    <x v="821"/>
    <d v="2012-06-17T00:00:00"/>
    <s v="Standard Class"/>
    <s v="GB-14575"/>
    <s v="Giulietta Baptist"/>
    <x v="0"/>
    <s v="United States"/>
    <x v="10"/>
    <x v="9"/>
    <n v="19134"/>
    <x v="3"/>
    <s v="OFF-PA-10003848"/>
    <x v="1"/>
    <x v="10"/>
    <s v="Xerox 1997"/>
    <n v="20.736000000000004"/>
    <n v="4"/>
    <n v="0.2"/>
    <n v="7.2576000000000001"/>
  </r>
  <r>
    <n v="2981"/>
    <x v="1479"/>
    <x v="1"/>
    <x v="821"/>
    <d v="2012-06-17T00:00:00"/>
    <s v="Standard Class"/>
    <s v="GB-14575"/>
    <s v="Giulietta Baptist"/>
    <x v="0"/>
    <s v="United States"/>
    <x v="10"/>
    <x v="9"/>
    <n v="19134"/>
    <x v="3"/>
    <s v="FUR-FU-10003623"/>
    <x v="0"/>
    <x v="5"/>
    <s v="DataProducts Ampli Magnifier Task Lamp, Black,"/>
    <n v="43.295999999999999"/>
    <n v="2"/>
    <n v="0.2"/>
    <n v="4.3295999999999975"/>
  </r>
  <r>
    <n v="2982"/>
    <x v="1480"/>
    <x v="2"/>
    <x v="136"/>
    <d v="2011-07-18T00:00:00"/>
    <s v="Standard Class"/>
    <s v="CL-12565"/>
    <s v="Clay Ludtke"/>
    <x v="0"/>
    <s v="United States"/>
    <x v="4"/>
    <x v="4"/>
    <n v="98115"/>
    <x v="1"/>
    <s v="FUR-CH-10001797"/>
    <x v="0"/>
    <x v="1"/>
    <s v="Safco Chair Connectors, 6/Carton"/>
    <n v="123.136"/>
    <n v="4"/>
    <n v="0.2"/>
    <n v="13.852799999999981"/>
  </r>
  <r>
    <n v="2983"/>
    <x v="1480"/>
    <x v="2"/>
    <x v="136"/>
    <d v="2011-07-18T00:00:00"/>
    <s v="Standard Class"/>
    <s v="CL-12565"/>
    <s v="Clay Ludtke"/>
    <x v="0"/>
    <s v="United States"/>
    <x v="4"/>
    <x v="4"/>
    <n v="98115"/>
    <x v="1"/>
    <s v="OFF-BI-10003094"/>
    <x v="1"/>
    <x v="8"/>
    <s v="Self-Adhesive Ring Binder Labels"/>
    <n v="11.264000000000001"/>
    <n v="4"/>
    <n v="0.2"/>
    <n v="3.8015999999999992"/>
  </r>
  <r>
    <n v="2984"/>
    <x v="1481"/>
    <x v="2"/>
    <x v="776"/>
    <d v="2011-12-11T00:00:00"/>
    <s v="Second Class"/>
    <s v="RC-19960"/>
    <s v="Ryan Crowe"/>
    <x v="0"/>
    <s v="United States"/>
    <x v="24"/>
    <x v="21"/>
    <n v="97477"/>
    <x v="1"/>
    <s v="OFF-ST-10002205"/>
    <x v="1"/>
    <x v="4"/>
    <s v="File Shuttle I and Handi-File"/>
    <n v="53.424000000000007"/>
    <n v="3"/>
    <n v="0.2"/>
    <n v="4.6746000000000016"/>
  </r>
  <r>
    <n v="2985"/>
    <x v="1481"/>
    <x v="2"/>
    <x v="776"/>
    <d v="2011-12-11T00:00:00"/>
    <s v="Second Class"/>
    <s v="RC-19960"/>
    <s v="Ryan Crowe"/>
    <x v="0"/>
    <s v="United States"/>
    <x v="24"/>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x v="38"/>
    <x v="32"/>
    <n v="31907"/>
    <x v="0"/>
    <s v="FUR-FU-10000755"/>
    <x v="0"/>
    <x v="5"/>
    <s v="Eldon Expressions Mahogany Wood Desk Collection"/>
    <n v="24.96"/>
    <n v="4"/>
    <n v="0"/>
    <n v="6.240000000000002"/>
  </r>
  <r>
    <n v="2987"/>
    <x v="1482"/>
    <x v="0"/>
    <x v="822"/>
    <d v="2013-05-31T00:00:00"/>
    <s v="Standard Class"/>
    <s v="JB-16045"/>
    <s v="Julia Barnett"/>
    <x v="2"/>
    <s v="United States"/>
    <x v="38"/>
    <x v="32"/>
    <n v="31907"/>
    <x v="0"/>
    <s v="OFF-PA-10002893"/>
    <x v="1"/>
    <x v="10"/>
    <s v="Wirebound Service Call Books, 5 1/2&quot; x 4&quot;"/>
    <n v="19.36"/>
    <n v="2"/>
    <n v="0"/>
    <n v="9.2927999999999997"/>
  </r>
  <r>
    <n v="2988"/>
    <x v="1482"/>
    <x v="0"/>
    <x v="822"/>
    <d v="2013-05-31T00:00:00"/>
    <s v="Standard Class"/>
    <s v="JB-16045"/>
    <s v="Julia Barnett"/>
    <x v="2"/>
    <s v="United States"/>
    <x v="38"/>
    <x v="32"/>
    <n v="31907"/>
    <x v="0"/>
    <s v="OFF-ST-10000689"/>
    <x v="1"/>
    <x v="4"/>
    <s v="Fellowes Strictly Business Drawer File, Letter/Legal Size"/>
    <n v="1267.6499999999999"/>
    <n v="9"/>
    <n v="0"/>
    <n v="152.11799999999999"/>
  </r>
  <r>
    <n v="2989"/>
    <x v="1483"/>
    <x v="0"/>
    <x v="823"/>
    <d v="2013-02-26T00:00:00"/>
    <s v="Second Class"/>
    <s v="MC-17635"/>
    <s v="Matthew Clasen"/>
    <x v="1"/>
    <s v="United States"/>
    <x v="1"/>
    <x v="1"/>
    <n v="90032"/>
    <x v="1"/>
    <s v="TEC-AC-10004227"/>
    <x v="2"/>
    <x v="11"/>
    <s v="SanDisk Ultra 16 GB MicroSDHC Class 10 Memory Card"/>
    <n v="12.99"/>
    <n v="1"/>
    <n v="0"/>
    <n v="0.77939999999999898"/>
  </r>
  <r>
    <n v="2990"/>
    <x v="1483"/>
    <x v="0"/>
    <x v="823"/>
    <d v="2013-02-26T00:00:00"/>
    <s v="Second Class"/>
    <s v="MC-17635"/>
    <s v="Matthew Clasen"/>
    <x v="1"/>
    <s v="United States"/>
    <x v="1"/>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x v="1"/>
    <x v="1"/>
    <n v="90032"/>
    <x v="1"/>
    <s v="OFF-ST-10001809"/>
    <x v="1"/>
    <x v="4"/>
    <s v="Fellowes Officeware Wire Shelving"/>
    <n v="449.15"/>
    <n v="5"/>
    <n v="0"/>
    <n v="8.9829999999999899"/>
  </r>
  <r>
    <n v="2992"/>
    <x v="1483"/>
    <x v="0"/>
    <x v="823"/>
    <d v="2013-02-26T00:00:00"/>
    <s v="Second Class"/>
    <s v="MC-17635"/>
    <s v="Matthew Clasen"/>
    <x v="1"/>
    <s v="United States"/>
    <x v="1"/>
    <x v="1"/>
    <n v="90032"/>
    <x v="1"/>
    <s v="OFF-BI-10002309"/>
    <x v="1"/>
    <x v="8"/>
    <s v="Avery Heavy-Duty EZD  Binder With Locking Rings"/>
    <n v="31.248000000000005"/>
    <n v="7"/>
    <n v="0.2"/>
    <n v="10.936799999999998"/>
  </r>
  <r>
    <n v="2993"/>
    <x v="1484"/>
    <x v="0"/>
    <x v="824"/>
    <d v="2013-10-07T00:00:00"/>
    <s v="Standard Class"/>
    <s v="TT-21265"/>
    <s v="Tim Taslimi"/>
    <x v="1"/>
    <s v="United States"/>
    <x v="20"/>
    <x v="15"/>
    <n v="10024"/>
    <x v="3"/>
    <s v="OFF-AP-10004532"/>
    <x v="1"/>
    <x v="9"/>
    <s v="Kensington 6 Outlet Guardian Standard Surge Protector"/>
    <n v="61.44"/>
    <n v="3"/>
    <n v="0"/>
    <n v="16.588799999999999"/>
  </r>
  <r>
    <n v="2994"/>
    <x v="1485"/>
    <x v="3"/>
    <x v="825"/>
    <d v="2014-03-18T00:00:00"/>
    <s v="Standard Class"/>
    <s v="MJ-17740"/>
    <s v="Max Jones"/>
    <x v="0"/>
    <s v="United States"/>
    <x v="66"/>
    <x v="12"/>
    <n v="48227"/>
    <x v="2"/>
    <s v="OFF-BI-10003091"/>
    <x v="1"/>
    <x v="8"/>
    <s v="GBC DocuBind TL200 Manual Binding Machine"/>
    <n v="895.92"/>
    <n v="4"/>
    <n v="0"/>
    <n v="421.08239999999995"/>
  </r>
  <r>
    <n v="2995"/>
    <x v="1486"/>
    <x v="0"/>
    <x v="369"/>
    <d v="2013-09-14T00:00:00"/>
    <s v="Second Class"/>
    <s v="AT-10735"/>
    <s v="Annie Thurman"/>
    <x v="0"/>
    <s v="United States"/>
    <x v="280"/>
    <x v="1"/>
    <n v="95207"/>
    <x v="1"/>
    <s v="OFF-BI-10004654"/>
    <x v="1"/>
    <x v="8"/>
    <s v="VariCap6 Expandable Binder"/>
    <n v="55.360000000000007"/>
    <n v="4"/>
    <n v="0.2"/>
    <n v="18.683999999999997"/>
  </r>
  <r>
    <n v="2996"/>
    <x v="1487"/>
    <x v="2"/>
    <x v="686"/>
    <d v="2011-07-21T00:00:00"/>
    <s v="Standard Class"/>
    <s v="PB-19150"/>
    <s v="Philip Brown"/>
    <x v="0"/>
    <s v="United States"/>
    <x v="42"/>
    <x v="16"/>
    <n v="85023"/>
    <x v="1"/>
    <s v="OFF-ST-10000760"/>
    <x v="1"/>
    <x v="4"/>
    <s v="Eldon Fold 'N Roll Cart System"/>
    <n v="55.92"/>
    <n v="5"/>
    <n v="0.2"/>
    <n v="6.2910000000000004"/>
  </r>
  <r>
    <n v="2997"/>
    <x v="1488"/>
    <x v="2"/>
    <x v="261"/>
    <d v="2011-06-25T00:00:00"/>
    <s v="Standard Class"/>
    <s v="NW-18400"/>
    <s v="Natalie Webber"/>
    <x v="0"/>
    <s v="United States"/>
    <x v="10"/>
    <x v="9"/>
    <n v="19120"/>
    <x v="3"/>
    <s v="OFF-EN-10001539"/>
    <x v="1"/>
    <x v="12"/>
    <s v="Staples"/>
    <n v="24.896000000000001"/>
    <n v="4"/>
    <n v="0.2"/>
    <n v="8.4024000000000001"/>
  </r>
  <r>
    <n v="2998"/>
    <x v="1488"/>
    <x v="2"/>
    <x v="261"/>
    <d v="2011-06-25T00:00:00"/>
    <s v="Standard Class"/>
    <s v="NW-18400"/>
    <s v="Natalie Webber"/>
    <x v="0"/>
    <s v="United States"/>
    <x v="10"/>
    <x v="9"/>
    <n v="19120"/>
    <x v="3"/>
    <s v="FUR-FU-10000550"/>
    <x v="0"/>
    <x v="5"/>
    <s v="Stacking Trays by OIC"/>
    <n v="3.9840000000000004"/>
    <n v="1"/>
    <n v="0.2"/>
    <n v="0.64739999999999964"/>
  </r>
  <r>
    <n v="2999"/>
    <x v="1488"/>
    <x v="2"/>
    <x v="261"/>
    <d v="2011-06-25T00:00:00"/>
    <s v="Standard Class"/>
    <s v="NW-18400"/>
    <s v="Natalie Webber"/>
    <x v="0"/>
    <s v="United States"/>
    <x v="10"/>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x v="10"/>
    <x v="9"/>
    <n v="19120"/>
    <x v="3"/>
    <s v="TEC-MA-10004521"/>
    <x v="2"/>
    <x v="15"/>
    <s v="Epson Perfection V600 Photo Scanner"/>
    <n v="206.99100000000004"/>
    <n v="3"/>
    <n v="0.7"/>
    <n v="-172.49250000000001"/>
  </r>
  <r>
    <n v="3001"/>
    <x v="1488"/>
    <x v="2"/>
    <x v="261"/>
    <d v="2011-06-25T00:00:00"/>
    <s v="Standard Class"/>
    <s v="NW-18400"/>
    <s v="Natalie Webber"/>
    <x v="0"/>
    <s v="United States"/>
    <x v="10"/>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x v="10"/>
    <x v="9"/>
    <n v="19120"/>
    <x v="3"/>
    <s v="OFF-BI-10000069"/>
    <x v="1"/>
    <x v="8"/>
    <s v="GBC Prepunched Paper, 19-Hole, for Binding Systems, 24-lb"/>
    <n v="9.006000000000002"/>
    <n v="2"/>
    <n v="0.7"/>
    <n v="-7.2048000000000023"/>
  </r>
  <r>
    <n v="3003"/>
    <x v="1489"/>
    <x v="1"/>
    <x v="761"/>
    <d v="2012-07-10T00:00:00"/>
    <s v="Standard Class"/>
    <s v="VP-21730"/>
    <s v="Victor Preis"/>
    <x v="2"/>
    <s v="United States"/>
    <x v="341"/>
    <x v="12"/>
    <n v="48310"/>
    <x v="2"/>
    <s v="OFF-BI-10003655"/>
    <x v="1"/>
    <x v="8"/>
    <s v="Durable Pressboard Binders"/>
    <n v="19"/>
    <n v="5"/>
    <n v="0"/>
    <n v="8.93"/>
  </r>
  <r>
    <n v="3004"/>
    <x v="1490"/>
    <x v="3"/>
    <x v="819"/>
    <d v="2014-12-24T00:00:00"/>
    <s v="Standard Class"/>
    <s v="RD-19810"/>
    <s v="Ross DeVincentis"/>
    <x v="2"/>
    <s v="United States"/>
    <x v="30"/>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x v="20"/>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x v="342"/>
    <x v="6"/>
    <n v="54703"/>
    <x v="2"/>
    <s v="OFF-BI-10000666"/>
    <x v="1"/>
    <x v="8"/>
    <s v="Surelock Post Binders"/>
    <n v="91.679999999999993"/>
    <n v="3"/>
    <n v="0"/>
    <n v="45.839999999999996"/>
  </r>
  <r>
    <n v="3007"/>
    <x v="1493"/>
    <x v="3"/>
    <x v="119"/>
    <d v="2014-10-16T00:00:00"/>
    <s v="First Class"/>
    <s v="CR-12730"/>
    <s v="Craig Reiter"/>
    <x v="0"/>
    <s v="United States"/>
    <x v="20"/>
    <x v="15"/>
    <n v="10009"/>
    <x v="3"/>
    <s v="OFF-AP-10000828"/>
    <x v="1"/>
    <x v="9"/>
    <s v="Avanti 4.4 Cu. Ft. Refrigerator"/>
    <n v="904.9"/>
    <n v="5"/>
    <n v="0"/>
    <n v="253.37199999999996"/>
  </r>
  <r>
    <n v="3008"/>
    <x v="1494"/>
    <x v="2"/>
    <x v="745"/>
    <d v="2011-10-29T00:00:00"/>
    <s v="Standard Class"/>
    <s v="AA-10375"/>
    <s v="Allen Armold"/>
    <x v="0"/>
    <s v="United States"/>
    <x v="277"/>
    <x v="1"/>
    <n v="91730"/>
    <x v="1"/>
    <s v="OFF-BI-10002706"/>
    <x v="1"/>
    <x v="8"/>
    <s v="Avery Premier Heavy-Duty Binder with Round Locking Rings"/>
    <n v="34.271999999999998"/>
    <n v="3"/>
    <n v="0.2"/>
    <n v="11.138399999999999"/>
  </r>
  <r>
    <n v="3009"/>
    <x v="1495"/>
    <x v="0"/>
    <x v="5"/>
    <d v="2013-12-07T00:00:00"/>
    <s v="First Class"/>
    <s v="JG-15160"/>
    <s v="James Galang"/>
    <x v="0"/>
    <s v="United States"/>
    <x v="208"/>
    <x v="0"/>
    <n v="42071"/>
    <x v="0"/>
    <s v="FUR-FU-10004748"/>
    <x v="0"/>
    <x v="5"/>
    <s v="Howard Miller 16&quot; Diameter Gallery Wall Clock"/>
    <n v="191.82"/>
    <n v="3"/>
    <n v="0"/>
    <n v="74.809799999999996"/>
  </r>
  <r>
    <n v="3010"/>
    <x v="1496"/>
    <x v="0"/>
    <x v="197"/>
    <d v="2013-07-30T00:00:00"/>
    <s v="Standard Class"/>
    <s v="RR-19525"/>
    <s v="Rick Reed"/>
    <x v="1"/>
    <s v="United States"/>
    <x v="167"/>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x v="103"/>
    <x v="22"/>
    <n v="80027"/>
    <x v="1"/>
    <s v="OFF-BI-10000773"/>
    <x v="1"/>
    <x v="8"/>
    <s v="Insertable Tab Post Binder Dividers"/>
    <n v="12.030000000000001"/>
    <n v="5"/>
    <n v="0.7"/>
    <n v="-9.222999999999999"/>
  </r>
  <r>
    <n v="3012"/>
    <x v="1497"/>
    <x v="3"/>
    <x v="827"/>
    <d v="2014-04-24T00:00:00"/>
    <s v="Standard Class"/>
    <s v="SR-20425"/>
    <s v="Sharelle Roach"/>
    <x v="2"/>
    <s v="United States"/>
    <x v="103"/>
    <x v="22"/>
    <n v="80027"/>
    <x v="1"/>
    <s v="TEC-MA-10000822"/>
    <x v="2"/>
    <x v="15"/>
    <s v="Lexmark MX611dhe Monochrome Laser Printer"/>
    <n v="2549.9850000000006"/>
    <n v="5"/>
    <n v="0.7"/>
    <n v="-3399.9800000000009"/>
  </r>
  <r>
    <n v="3013"/>
    <x v="1497"/>
    <x v="3"/>
    <x v="827"/>
    <d v="2014-04-24T00:00:00"/>
    <s v="Standard Class"/>
    <s v="SR-20425"/>
    <s v="Sharelle Roach"/>
    <x v="2"/>
    <s v="United States"/>
    <x v="103"/>
    <x v="22"/>
    <n v="80027"/>
    <x v="1"/>
    <s v="OFF-BI-10001543"/>
    <x v="1"/>
    <x v="8"/>
    <s v="GBC VeloBinder Manual Binding System"/>
    <n v="21.594000000000005"/>
    <n v="2"/>
    <n v="0.7"/>
    <n v="-15.835599999999999"/>
  </r>
  <r>
    <n v="3014"/>
    <x v="1497"/>
    <x v="3"/>
    <x v="827"/>
    <d v="2014-04-24T00:00:00"/>
    <s v="Standard Class"/>
    <s v="SR-20425"/>
    <s v="Sharelle Roach"/>
    <x v="2"/>
    <s v="United States"/>
    <x v="103"/>
    <x v="22"/>
    <n v="80027"/>
    <x v="1"/>
    <s v="OFF-BI-10003355"/>
    <x v="1"/>
    <x v="8"/>
    <s v="Cardinal Holdit Business Card Pockets"/>
    <n v="8.9640000000000022"/>
    <n v="6"/>
    <n v="0.7"/>
    <n v="-6.573599999999999"/>
  </r>
  <r>
    <n v="3015"/>
    <x v="1497"/>
    <x v="3"/>
    <x v="827"/>
    <d v="2014-04-24T00:00:00"/>
    <s v="Standard Class"/>
    <s v="SR-20425"/>
    <s v="Sharelle Roach"/>
    <x v="2"/>
    <s v="United States"/>
    <x v="103"/>
    <x v="22"/>
    <n v="80027"/>
    <x v="1"/>
    <s v="OFF-PA-10002005"/>
    <x v="1"/>
    <x v="10"/>
    <s v="Xerox 225"/>
    <n v="20.736000000000004"/>
    <n v="4"/>
    <n v="0.2"/>
    <n v="7.2576000000000001"/>
  </r>
  <r>
    <n v="3016"/>
    <x v="1498"/>
    <x v="1"/>
    <x v="14"/>
    <d v="2012-09-21T00:00:00"/>
    <s v="Standard Class"/>
    <s v="LS-16975"/>
    <s v="Lindsay Shagiari"/>
    <x v="2"/>
    <s v="United States"/>
    <x v="20"/>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x v="343"/>
    <x v="5"/>
    <n v="78577"/>
    <x v="2"/>
    <s v="OFF-ST-10002743"/>
    <x v="1"/>
    <x v="4"/>
    <s v="SAFCO Boltless Steel Shelving"/>
    <n v="727.29600000000005"/>
    <n v="8"/>
    <n v="0.2"/>
    <n v="-172.73280000000005"/>
  </r>
  <r>
    <n v="3018"/>
    <x v="1499"/>
    <x v="0"/>
    <x v="828"/>
    <d v="2013-08-31T00:00:00"/>
    <s v="Standard Class"/>
    <s v="MH-18115"/>
    <s v="Mick Hernandez"/>
    <x v="2"/>
    <s v="United States"/>
    <x v="343"/>
    <x v="5"/>
    <n v="78577"/>
    <x v="2"/>
    <s v="FUR-FU-10004973"/>
    <x v="0"/>
    <x v="5"/>
    <s v="Flat Face Poster Frame"/>
    <n v="22.608000000000001"/>
    <n v="3"/>
    <n v="0.6"/>
    <n v="-10.173599999999997"/>
  </r>
  <r>
    <n v="3019"/>
    <x v="1499"/>
    <x v="0"/>
    <x v="828"/>
    <d v="2013-08-31T00:00:00"/>
    <s v="Standard Class"/>
    <s v="MH-18115"/>
    <s v="Mick Hernandez"/>
    <x v="2"/>
    <s v="United States"/>
    <x v="343"/>
    <x v="5"/>
    <n v="78577"/>
    <x v="2"/>
    <s v="TEC-AC-10002842"/>
    <x v="2"/>
    <x v="11"/>
    <s v="WD My Passport Ultra 2TB Portable External Hard Drive"/>
    <n v="666.4"/>
    <n v="7"/>
    <n v="0.2"/>
    <n v="-33.319999999999965"/>
  </r>
  <r>
    <n v="3020"/>
    <x v="1500"/>
    <x v="1"/>
    <x v="627"/>
    <d v="2012-11-14T00:00:00"/>
    <s v="Standard Class"/>
    <s v="SC-20095"/>
    <s v="Sanjit Chand"/>
    <x v="0"/>
    <s v="United States"/>
    <x v="7"/>
    <x v="7"/>
    <n v="84084"/>
    <x v="1"/>
    <s v="OFF-FA-10002701"/>
    <x v="1"/>
    <x v="13"/>
    <s v="Alliance Rubber Bands"/>
    <n v="5.04"/>
    <n v="3"/>
    <n v="0"/>
    <n v="0.20159999999999978"/>
  </r>
  <r>
    <n v="3021"/>
    <x v="1500"/>
    <x v="1"/>
    <x v="627"/>
    <d v="2012-11-14T00:00:00"/>
    <s v="Standard Class"/>
    <s v="SC-20095"/>
    <s v="Sanjit Chand"/>
    <x v="0"/>
    <s v="United States"/>
    <x v="7"/>
    <x v="7"/>
    <n v="84084"/>
    <x v="1"/>
    <s v="OFF-PA-10001125"/>
    <x v="1"/>
    <x v="10"/>
    <s v="Xerox 1988"/>
    <n v="92.94"/>
    <n v="3"/>
    <n v="0"/>
    <n v="41.822999999999993"/>
  </r>
  <r>
    <n v="3022"/>
    <x v="1500"/>
    <x v="1"/>
    <x v="627"/>
    <d v="2012-11-14T00:00:00"/>
    <s v="Standard Class"/>
    <s v="SC-20095"/>
    <s v="Sanjit Chand"/>
    <x v="0"/>
    <s v="United States"/>
    <x v="7"/>
    <x v="7"/>
    <n v="84084"/>
    <x v="1"/>
    <s v="FUR-FU-10004090"/>
    <x v="0"/>
    <x v="5"/>
    <s v="Executive Impressions 14&quot; Contract Wall Clock"/>
    <n v="66.69"/>
    <n v="3"/>
    <n v="0"/>
    <n v="22.007699999999996"/>
  </r>
  <r>
    <n v="3023"/>
    <x v="1500"/>
    <x v="1"/>
    <x v="627"/>
    <d v="2012-11-14T00:00:00"/>
    <s v="Standard Class"/>
    <s v="SC-20095"/>
    <s v="Sanjit Chand"/>
    <x v="0"/>
    <s v="United States"/>
    <x v="7"/>
    <x v="7"/>
    <n v="84084"/>
    <x v="1"/>
    <s v="OFF-BI-10001510"/>
    <x v="1"/>
    <x v="8"/>
    <s v="Deluxe Heavy-Duty Vinyl Round Ring Binder"/>
    <n v="91.68"/>
    <n v="5"/>
    <n v="0.2"/>
    <n v="28.65"/>
  </r>
  <r>
    <n v="3024"/>
    <x v="1501"/>
    <x v="3"/>
    <x v="701"/>
    <d v="2014-11-24T00:00:00"/>
    <s v="Standard Class"/>
    <s v="JB-16000"/>
    <s v="Joy Bell-"/>
    <x v="0"/>
    <s v="United States"/>
    <x v="180"/>
    <x v="5"/>
    <n v="78521"/>
    <x v="2"/>
    <s v="FUR-BO-10002202"/>
    <x v="0"/>
    <x v="0"/>
    <s v="Atlantic Metals Mobile 2-Shelf Bookcases, Custom Colors"/>
    <n v="327.73279999999994"/>
    <n v="2"/>
    <n v="0.32"/>
    <n v="-14.458800000000025"/>
  </r>
  <r>
    <n v="3025"/>
    <x v="1502"/>
    <x v="1"/>
    <x v="627"/>
    <d v="2012-11-13T00:00:00"/>
    <s v="Standard Class"/>
    <s v="AC-10450"/>
    <s v="Amy Cox"/>
    <x v="0"/>
    <s v="United States"/>
    <x v="20"/>
    <x v="15"/>
    <n v="10011"/>
    <x v="3"/>
    <s v="OFF-BI-10001922"/>
    <x v="1"/>
    <x v="8"/>
    <s v="Storex Dura Pro Binders"/>
    <n v="52.272000000000006"/>
    <n v="11"/>
    <n v="0.2"/>
    <n v="17.641799999999996"/>
  </r>
  <r>
    <n v="3026"/>
    <x v="1502"/>
    <x v="1"/>
    <x v="627"/>
    <d v="2012-11-13T00:00:00"/>
    <s v="Standard Class"/>
    <s v="AC-10450"/>
    <s v="Amy Cox"/>
    <x v="0"/>
    <s v="United States"/>
    <x v="20"/>
    <x v="15"/>
    <n v="10011"/>
    <x v="3"/>
    <s v="OFF-PA-10001667"/>
    <x v="1"/>
    <x v="10"/>
    <s v="Great White Multi-Use Recycled Paper (20Lb. and 84 Bright)"/>
    <n v="17.940000000000001"/>
    <n v="3"/>
    <n v="0"/>
    <n v="8.0730000000000004"/>
  </r>
  <r>
    <n v="3027"/>
    <x v="1503"/>
    <x v="3"/>
    <x v="300"/>
    <d v="2014-04-27T00:00:00"/>
    <s v="Standard Class"/>
    <s v="MO-17800"/>
    <s v="Meg O'Connel"/>
    <x v="2"/>
    <s v="United States"/>
    <x v="10"/>
    <x v="9"/>
    <n v="19140"/>
    <x v="3"/>
    <s v="FUR-FU-10001488"/>
    <x v="0"/>
    <x v="5"/>
    <s v="Tenex 46&quot; x 60&quot; Computer Anti-Static Chairmat, Rectangular Shaped"/>
    <n v="254.35200000000003"/>
    <n v="3"/>
    <n v="0.2"/>
    <n v="0"/>
  </r>
  <r>
    <n v="3028"/>
    <x v="1504"/>
    <x v="2"/>
    <x v="829"/>
    <d v="2011-08-24T00:00:00"/>
    <s v="Same Day"/>
    <s v="RB-19645"/>
    <s v="Robert Barroso"/>
    <x v="1"/>
    <s v="United States"/>
    <x v="344"/>
    <x v="37"/>
    <n v="59102"/>
    <x v="1"/>
    <s v="OFF-BI-10002799"/>
    <x v="1"/>
    <x v="8"/>
    <s v="SlimView Poly Binder, 3/8&quot;"/>
    <n v="8.2880000000000003"/>
    <n v="2"/>
    <n v="0.2"/>
    <n v="2.6935999999999991"/>
  </r>
  <r>
    <n v="3029"/>
    <x v="1505"/>
    <x v="3"/>
    <x v="94"/>
    <d v="2014-12-22T00:00:00"/>
    <s v="Standard Class"/>
    <s v="AI-10855"/>
    <s v="Arianne Irving"/>
    <x v="0"/>
    <s v="United States"/>
    <x v="269"/>
    <x v="17"/>
    <n v="23320"/>
    <x v="0"/>
    <s v="FUR-CH-10003846"/>
    <x v="0"/>
    <x v="1"/>
    <s v="Hon Valutask Swivel Chairs"/>
    <n v="504.90000000000003"/>
    <n v="5"/>
    <n v="0"/>
    <n v="80.78400000000002"/>
  </r>
  <r>
    <n v="3030"/>
    <x v="1506"/>
    <x v="0"/>
    <x v="830"/>
    <d v="2013-03-29T00:00:00"/>
    <s v="Standard Class"/>
    <s v="DR-12880"/>
    <s v="Dan Reichenbach"/>
    <x v="1"/>
    <s v="United States"/>
    <x v="345"/>
    <x v="21"/>
    <n v="97030"/>
    <x v="1"/>
    <s v="TEC-PH-10003691"/>
    <x v="2"/>
    <x v="7"/>
    <s v="BlackBerry Q10"/>
    <n v="403.16800000000001"/>
    <n v="4"/>
    <n v="0.2"/>
    <n v="25.198000000000008"/>
  </r>
  <r>
    <n v="3031"/>
    <x v="1507"/>
    <x v="1"/>
    <x v="481"/>
    <d v="2012-09-27T00:00:00"/>
    <s v="Standard Class"/>
    <s v="DM-12955"/>
    <s v="Dario Medina"/>
    <x v="1"/>
    <s v="United States"/>
    <x v="291"/>
    <x v="12"/>
    <n v="48146"/>
    <x v="2"/>
    <s v="FUR-BO-10000468"/>
    <x v="0"/>
    <x v="0"/>
    <s v="O'Sullivan 2-Shelf Heavy-Duty Bookcases"/>
    <n v="194.32"/>
    <n v="4"/>
    <n v="0"/>
    <n v="31.091200000000015"/>
  </r>
  <r>
    <n v="3032"/>
    <x v="1507"/>
    <x v="1"/>
    <x v="481"/>
    <d v="2012-09-27T00:00:00"/>
    <s v="Standard Class"/>
    <s v="DM-12955"/>
    <s v="Dario Medina"/>
    <x v="1"/>
    <s v="United States"/>
    <x v="291"/>
    <x v="12"/>
    <n v="48146"/>
    <x v="2"/>
    <s v="OFF-AR-10001044"/>
    <x v="1"/>
    <x v="6"/>
    <s v="BOSTON Ranger #55 Pencil Sharpener, Black"/>
    <n v="25.99"/>
    <n v="1"/>
    <n v="0"/>
    <n v="7.5370999999999988"/>
  </r>
  <r>
    <n v="3033"/>
    <x v="1508"/>
    <x v="0"/>
    <x v="831"/>
    <d v="2013-11-27T00:00:00"/>
    <s v="Standard Class"/>
    <s v="JH-16180"/>
    <s v="Justin Hirsh"/>
    <x v="0"/>
    <s v="United States"/>
    <x v="345"/>
    <x v="21"/>
    <n v="97030"/>
    <x v="1"/>
    <s v="FUR-CH-10003833"/>
    <x v="0"/>
    <x v="1"/>
    <s v="Novimex Fabric Task Chair"/>
    <n v="195.136"/>
    <n v="4"/>
    <n v="0.2"/>
    <n v="-12.196000000000005"/>
  </r>
  <r>
    <n v="3034"/>
    <x v="1509"/>
    <x v="3"/>
    <x v="118"/>
    <d v="2014-09-22T00:00:00"/>
    <s v="Standard Class"/>
    <s v="AB-10060"/>
    <s v="Adam Bellavance"/>
    <x v="2"/>
    <s v="United States"/>
    <x v="10"/>
    <x v="9"/>
    <n v="19143"/>
    <x v="3"/>
    <s v="OFF-PA-10004355"/>
    <x v="1"/>
    <x v="10"/>
    <s v="Xerox 231"/>
    <n v="20.736000000000004"/>
    <n v="4"/>
    <n v="0.2"/>
    <n v="7.2576000000000001"/>
  </r>
  <r>
    <n v="3035"/>
    <x v="1510"/>
    <x v="1"/>
    <x v="832"/>
    <d v="2012-06-16T00:00:00"/>
    <s v="Standard Class"/>
    <s v="BD-11605"/>
    <s v="Brian Dahlen"/>
    <x v="0"/>
    <s v="United States"/>
    <x v="53"/>
    <x v="28"/>
    <n v="71203"/>
    <x v="0"/>
    <s v="TEC-AC-10003038"/>
    <x v="2"/>
    <x v="11"/>
    <s v="Kingston Digital DataTraveler 16GB USB 2.0"/>
    <n v="53.699999999999996"/>
    <n v="6"/>
    <n v="0"/>
    <n v="10.202999999999994"/>
  </r>
  <r>
    <n v="3036"/>
    <x v="1510"/>
    <x v="1"/>
    <x v="832"/>
    <d v="2012-06-16T00:00:00"/>
    <s v="Standard Class"/>
    <s v="BD-11605"/>
    <s v="Brian Dahlen"/>
    <x v="0"/>
    <s v="United States"/>
    <x v="53"/>
    <x v="28"/>
    <n v="71203"/>
    <x v="0"/>
    <s v="OFF-BI-10002799"/>
    <x v="1"/>
    <x v="8"/>
    <s v="SlimView Poly Binder, 3/8&quot;"/>
    <n v="36.26"/>
    <n v="7"/>
    <n v="0"/>
    <n v="16.679599999999997"/>
  </r>
  <r>
    <n v="3037"/>
    <x v="1510"/>
    <x v="1"/>
    <x v="832"/>
    <d v="2012-06-16T00:00:00"/>
    <s v="Standard Class"/>
    <s v="BD-11605"/>
    <s v="Brian Dahlen"/>
    <x v="0"/>
    <s v="United States"/>
    <x v="53"/>
    <x v="28"/>
    <n v="71203"/>
    <x v="0"/>
    <s v="OFF-AR-10003582"/>
    <x v="1"/>
    <x v="6"/>
    <s v="Boston Electric Pencil Sharpener, Model 1818, Charcoal Black"/>
    <n v="56.3"/>
    <n v="2"/>
    <n v="0"/>
    <n v="15.764000000000003"/>
  </r>
  <r>
    <n v="3038"/>
    <x v="1510"/>
    <x v="1"/>
    <x v="832"/>
    <d v="2012-06-16T00:00:00"/>
    <s v="Standard Class"/>
    <s v="BD-11605"/>
    <s v="Brian Dahlen"/>
    <x v="0"/>
    <s v="United States"/>
    <x v="53"/>
    <x v="28"/>
    <n v="71203"/>
    <x v="0"/>
    <s v="OFF-PA-10004451"/>
    <x v="1"/>
    <x v="10"/>
    <s v="Xerox 222"/>
    <n v="32.400000000000006"/>
    <n v="5"/>
    <n v="0"/>
    <n v="15.552000000000001"/>
  </r>
  <r>
    <n v="3039"/>
    <x v="1510"/>
    <x v="1"/>
    <x v="832"/>
    <d v="2012-06-16T00:00:00"/>
    <s v="Standard Class"/>
    <s v="BD-11605"/>
    <s v="Brian Dahlen"/>
    <x v="0"/>
    <s v="United States"/>
    <x v="53"/>
    <x v="28"/>
    <n v="71203"/>
    <x v="0"/>
    <s v="FUR-FU-10004666"/>
    <x v="0"/>
    <x v="5"/>
    <s v="DAX Clear Channel Poster Frame"/>
    <n v="29.16"/>
    <n v="2"/>
    <n v="0"/>
    <n v="10.789200000000001"/>
  </r>
  <r>
    <n v="3040"/>
    <x v="1511"/>
    <x v="3"/>
    <x v="621"/>
    <d v="2014-10-09T00:00:00"/>
    <s v="Standard Class"/>
    <s v="AS-10045"/>
    <s v="Aaron Smayling"/>
    <x v="1"/>
    <s v="United States"/>
    <x v="45"/>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x v="346"/>
    <x v="18"/>
    <n v="37421"/>
    <x v="0"/>
    <s v="FUR-FU-10004270"/>
    <x v="0"/>
    <x v="5"/>
    <s v="Eldon Image Series Desk Accessories, Burgundy"/>
    <n v="16.72"/>
    <n v="5"/>
    <n v="0.2"/>
    <n v="3.3439999999999994"/>
  </r>
  <r>
    <n v="3042"/>
    <x v="1513"/>
    <x v="3"/>
    <x v="220"/>
    <d v="2014-09-13T00:00:00"/>
    <s v="Same Day"/>
    <s v="KF-16285"/>
    <s v="Karen Ferguson"/>
    <x v="2"/>
    <s v="United States"/>
    <x v="85"/>
    <x v="1"/>
    <n v="90805"/>
    <x v="1"/>
    <s v="OFF-PA-10003172"/>
    <x v="1"/>
    <x v="10"/>
    <s v="Xerox 1996"/>
    <n v="12.96"/>
    <n v="2"/>
    <n v="0"/>
    <n v="6.2208000000000006"/>
  </r>
  <r>
    <n v="3043"/>
    <x v="1513"/>
    <x v="3"/>
    <x v="220"/>
    <d v="2014-09-13T00:00:00"/>
    <s v="Same Day"/>
    <s v="KF-16285"/>
    <s v="Karen Ferguson"/>
    <x v="2"/>
    <s v="United States"/>
    <x v="85"/>
    <x v="1"/>
    <n v="90805"/>
    <x v="1"/>
    <s v="OFF-EN-10002312"/>
    <x v="1"/>
    <x v="12"/>
    <s v="#10 Self-Seal White Envelopes"/>
    <n v="22.18"/>
    <n v="2"/>
    <n v="0"/>
    <n v="10.8682"/>
  </r>
  <r>
    <n v="3044"/>
    <x v="1513"/>
    <x v="3"/>
    <x v="220"/>
    <d v="2014-09-13T00:00:00"/>
    <s v="Same Day"/>
    <s v="KF-16285"/>
    <s v="Karen Ferguson"/>
    <x v="2"/>
    <s v="United States"/>
    <x v="85"/>
    <x v="1"/>
    <n v="90805"/>
    <x v="1"/>
    <s v="FUR-CH-10002320"/>
    <x v="0"/>
    <x v="1"/>
    <s v="Hon Pagoda Stacking Chairs"/>
    <n v="2054.2720000000004"/>
    <n v="8"/>
    <n v="0.2"/>
    <n v="256.78399999999976"/>
  </r>
  <r>
    <n v="3045"/>
    <x v="1514"/>
    <x v="1"/>
    <x v="28"/>
    <d v="2012-05-02T00:00:00"/>
    <s v="Second Class"/>
    <s v="BP-11230"/>
    <s v="Benjamin Patterson"/>
    <x v="0"/>
    <s v="United States"/>
    <x v="21"/>
    <x v="24"/>
    <n v="45373"/>
    <x v="3"/>
    <s v="TEC-PH-10001530"/>
    <x v="2"/>
    <x v="7"/>
    <s v="Cisco Unified IP Phone 7945G VoIP phone"/>
    <n v="1022.97"/>
    <n v="5"/>
    <n v="0.4"/>
    <n v="-255.74250000000001"/>
  </r>
  <r>
    <n v="3046"/>
    <x v="1515"/>
    <x v="3"/>
    <x v="44"/>
    <d v="2014-11-11T00:00:00"/>
    <s v="Second Class"/>
    <s v="CC-12430"/>
    <s v="Chuck Clark"/>
    <x v="2"/>
    <s v="United States"/>
    <x v="31"/>
    <x v="11"/>
    <n v="55407"/>
    <x v="2"/>
    <s v="OFF-AR-10001216"/>
    <x v="1"/>
    <x v="6"/>
    <s v="Newell 339"/>
    <n v="13.899999999999999"/>
    <n v="5"/>
    <n v="0"/>
    <n v="3.6139999999999994"/>
  </r>
  <r>
    <n v="3047"/>
    <x v="1515"/>
    <x v="3"/>
    <x v="44"/>
    <d v="2014-11-11T00:00:00"/>
    <s v="Second Class"/>
    <s v="CC-12430"/>
    <s v="Chuck Clark"/>
    <x v="2"/>
    <s v="United States"/>
    <x v="31"/>
    <x v="11"/>
    <n v="55407"/>
    <x v="2"/>
    <s v="OFF-PA-10003127"/>
    <x v="1"/>
    <x v="10"/>
    <s v="Staples"/>
    <n v="26.38"/>
    <n v="1"/>
    <n v="0"/>
    <n v="12.134799999999998"/>
  </r>
  <r>
    <n v="3048"/>
    <x v="1516"/>
    <x v="2"/>
    <x v="587"/>
    <d v="2011-10-04T00:00:00"/>
    <s v="Standard Class"/>
    <s v="DB-13615"/>
    <s v="Doug Bickford"/>
    <x v="0"/>
    <s v="United States"/>
    <x v="4"/>
    <x v="4"/>
    <n v="98105"/>
    <x v="1"/>
    <s v="OFF-BI-10003910"/>
    <x v="1"/>
    <x v="8"/>
    <s v="DXL Angle-View Binders with Locking Rings by Samsill"/>
    <n v="43.176000000000002"/>
    <n v="7"/>
    <n v="0.2"/>
    <n v="13.4925"/>
  </r>
  <r>
    <n v="3049"/>
    <x v="1517"/>
    <x v="3"/>
    <x v="459"/>
    <d v="2014-04-05T00:00:00"/>
    <s v="First Class"/>
    <s v="TC-21475"/>
    <s v="Tony Chapman"/>
    <x v="2"/>
    <s v="United States"/>
    <x v="38"/>
    <x v="32"/>
    <n v="31907"/>
    <x v="0"/>
    <s v="FUR-TA-10004534"/>
    <x v="0"/>
    <x v="3"/>
    <s v="Bevis 44 x 96 Conference Tables"/>
    <n v="411.8"/>
    <n v="2"/>
    <n v="0"/>
    <n v="70.005999999999972"/>
  </r>
  <r>
    <n v="3050"/>
    <x v="1517"/>
    <x v="3"/>
    <x v="459"/>
    <d v="2014-04-05T00:00:00"/>
    <s v="First Class"/>
    <s v="TC-21475"/>
    <s v="Tony Chapman"/>
    <x v="2"/>
    <s v="United States"/>
    <x v="38"/>
    <x v="32"/>
    <n v="31907"/>
    <x v="0"/>
    <s v="TEC-AC-10000892"/>
    <x v="2"/>
    <x v="11"/>
    <s v="NETGEAR N750 Dual Band Wi-Fi Gigabit Router"/>
    <n v="360"/>
    <n v="4"/>
    <n v="0"/>
    <n v="129.6"/>
  </r>
  <r>
    <n v="3051"/>
    <x v="1518"/>
    <x v="3"/>
    <x v="833"/>
    <d v="2014-10-12T00:00:00"/>
    <s v="Standard Class"/>
    <s v="NZ-18565"/>
    <s v="Nick Zandusky"/>
    <x v="2"/>
    <s v="United States"/>
    <x v="347"/>
    <x v="45"/>
    <n v="83642"/>
    <x v="1"/>
    <s v="FUR-FU-10003247"/>
    <x v="0"/>
    <x v="5"/>
    <s v="36X48 HARDFLOOR CHAIRMAT"/>
    <n v="41.96"/>
    <n v="2"/>
    <n v="0"/>
    <n v="2.9371999999999971"/>
  </r>
  <r>
    <n v="3052"/>
    <x v="1518"/>
    <x v="3"/>
    <x v="833"/>
    <d v="2014-10-12T00:00:00"/>
    <s v="Standard Class"/>
    <s v="NZ-18565"/>
    <s v="Nick Zandusky"/>
    <x v="2"/>
    <s v="United States"/>
    <x v="347"/>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x v="347"/>
    <x v="45"/>
    <n v="83642"/>
    <x v="1"/>
    <s v="OFF-PA-10001295"/>
    <x v="1"/>
    <x v="10"/>
    <s v="Computer Printout Paper with Letter-Trim Perforations"/>
    <n v="37.94"/>
    <n v="2"/>
    <n v="0"/>
    <n v="18.211199999999998"/>
  </r>
  <r>
    <n v="3054"/>
    <x v="1519"/>
    <x v="0"/>
    <x v="526"/>
    <d v="2013-04-15T00:00:00"/>
    <s v="Second Class"/>
    <s v="SW-20350"/>
    <s v="Sean Wendt"/>
    <x v="2"/>
    <s v="United States"/>
    <x v="66"/>
    <x v="12"/>
    <n v="48227"/>
    <x v="2"/>
    <s v="TEC-PH-10002555"/>
    <x v="2"/>
    <x v="7"/>
    <s v="Nortel Meridian M5316 Digital phone"/>
    <n v="517.9"/>
    <n v="2"/>
    <n v="0"/>
    <n v="134.654"/>
  </r>
  <r>
    <n v="3055"/>
    <x v="1519"/>
    <x v="0"/>
    <x v="526"/>
    <d v="2013-04-15T00:00:00"/>
    <s v="Second Class"/>
    <s v="SW-20350"/>
    <s v="Sean Wendt"/>
    <x v="2"/>
    <s v="United States"/>
    <x v="66"/>
    <x v="12"/>
    <n v="48227"/>
    <x v="2"/>
    <s v="OFF-BI-10000831"/>
    <x v="1"/>
    <x v="8"/>
    <s v="Storex Flexible Poly Binders with Double Pockets"/>
    <n v="5.28"/>
    <n v="2"/>
    <n v="0"/>
    <n v="2.4287999999999998"/>
  </r>
  <r>
    <n v="3056"/>
    <x v="1520"/>
    <x v="1"/>
    <x v="834"/>
    <d v="2012-09-01T00:00:00"/>
    <s v="Standard Class"/>
    <s v="TS-21370"/>
    <s v="Todd Sumrall"/>
    <x v="1"/>
    <s v="United States"/>
    <x v="22"/>
    <x v="10"/>
    <n v="60623"/>
    <x v="2"/>
    <s v="TEC-CO-10001046"/>
    <x v="2"/>
    <x v="16"/>
    <s v="Canon Imageclass D680 Copier / Fax"/>
    <n v="2799.9600000000005"/>
    <n v="5"/>
    <n v="0.2"/>
    <n v="874.98749999999984"/>
  </r>
  <r>
    <n v="3057"/>
    <x v="1521"/>
    <x v="3"/>
    <x v="15"/>
    <d v="2014-10-25T00:00:00"/>
    <s v="Second Class"/>
    <s v="HH-15010"/>
    <s v="Hilary Holden"/>
    <x v="1"/>
    <s v="United States"/>
    <x v="8"/>
    <x v="1"/>
    <n v="94110"/>
    <x v="1"/>
    <s v="OFF-EN-10002973"/>
    <x v="1"/>
    <x v="12"/>
    <s v="Ampad #10 Peel &amp; Seel Holiday Envelopes"/>
    <n v="8.9600000000000009"/>
    <n v="2"/>
    <n v="0"/>
    <n v="4.3008000000000006"/>
  </r>
  <r>
    <n v="3058"/>
    <x v="1521"/>
    <x v="3"/>
    <x v="15"/>
    <d v="2014-10-25T00:00:00"/>
    <s v="Second Class"/>
    <s v="HH-15010"/>
    <s v="Hilary Holden"/>
    <x v="1"/>
    <s v="United States"/>
    <x v="8"/>
    <x v="1"/>
    <n v="94110"/>
    <x v="1"/>
    <s v="OFF-LA-10001641"/>
    <x v="1"/>
    <x v="2"/>
    <s v="Avery 518"/>
    <n v="31.5"/>
    <n v="10"/>
    <n v="0"/>
    <n v="15.120000000000001"/>
  </r>
  <r>
    <n v="3059"/>
    <x v="1521"/>
    <x v="3"/>
    <x v="15"/>
    <d v="2014-10-25T00:00:00"/>
    <s v="Second Class"/>
    <s v="HH-15010"/>
    <s v="Hilary Holden"/>
    <x v="1"/>
    <s v="United States"/>
    <x v="8"/>
    <x v="1"/>
    <n v="94110"/>
    <x v="1"/>
    <s v="FUR-FU-10003878"/>
    <x v="0"/>
    <x v="5"/>
    <s v="Linden 10&quot; Round Wall Clock, Black"/>
    <n v="30.56"/>
    <n v="2"/>
    <n v="0"/>
    <n v="10.3904"/>
  </r>
  <r>
    <n v="3060"/>
    <x v="1521"/>
    <x v="3"/>
    <x v="15"/>
    <d v="2014-10-25T00:00:00"/>
    <s v="Second Class"/>
    <s v="HH-15010"/>
    <s v="Hilary Holden"/>
    <x v="1"/>
    <s v="United States"/>
    <x v="8"/>
    <x v="1"/>
    <n v="94110"/>
    <x v="1"/>
    <s v="FUR-TA-10003837"/>
    <x v="0"/>
    <x v="3"/>
    <s v="Anderson Hickey Conga Table Tops &amp; Accessories"/>
    <n v="24.368000000000002"/>
    <n v="2"/>
    <n v="0.2"/>
    <n v="-3.3506000000000018"/>
  </r>
  <r>
    <n v="3061"/>
    <x v="1522"/>
    <x v="0"/>
    <x v="77"/>
    <d v="2013-11-13T00:00:00"/>
    <s v="Standard Class"/>
    <s v="DM-13345"/>
    <s v="Denise Monton"/>
    <x v="1"/>
    <s v="United States"/>
    <x v="46"/>
    <x v="24"/>
    <n v="43055"/>
    <x v="3"/>
    <s v="TEC-AC-10002800"/>
    <x v="2"/>
    <x v="11"/>
    <s v="Plantronics Audio 478 Stereo USB Headset"/>
    <n v="119.97600000000001"/>
    <n v="3"/>
    <n v="0.2"/>
    <n v="22.495499999999989"/>
  </r>
  <r>
    <n v="3062"/>
    <x v="1523"/>
    <x v="3"/>
    <x v="448"/>
    <d v="2014-03-08T00:00:00"/>
    <s v="Standard Class"/>
    <s v="RE-19450"/>
    <s v="Richard Eichhorn"/>
    <x v="0"/>
    <s v="United States"/>
    <x v="61"/>
    <x v="5"/>
    <n v="75081"/>
    <x v="2"/>
    <s v="OFF-PA-10001307"/>
    <x v="1"/>
    <x v="10"/>
    <s v="Important Message Pads, 50 4-1/4 x 5-1/2 Forms per Pad"/>
    <n v="26.880000000000003"/>
    <n v="8"/>
    <n v="0.2"/>
    <n v="9.743999999999998"/>
  </r>
  <r>
    <n v="3063"/>
    <x v="1524"/>
    <x v="1"/>
    <x v="154"/>
    <d v="2012-11-29T00:00:00"/>
    <s v="First Class"/>
    <s v="JD-16150"/>
    <s v="Justin Deggeller"/>
    <x v="1"/>
    <s v="United States"/>
    <x v="46"/>
    <x v="13"/>
    <n v="19711"/>
    <x v="3"/>
    <s v="TEC-PH-10002350"/>
    <x v="2"/>
    <x v="7"/>
    <s v="Apple EarPods with Remote and Mic"/>
    <n v="83.97"/>
    <n v="3"/>
    <n v="0"/>
    <n v="23.511599999999998"/>
  </r>
  <r>
    <n v="3064"/>
    <x v="1524"/>
    <x v="1"/>
    <x v="154"/>
    <d v="2012-11-29T00:00:00"/>
    <s v="First Class"/>
    <s v="JD-16150"/>
    <s v="Justin Deggeller"/>
    <x v="1"/>
    <s v="United States"/>
    <x v="46"/>
    <x v="13"/>
    <n v="19711"/>
    <x v="3"/>
    <s v="TEC-AC-10000397"/>
    <x v="2"/>
    <x v="11"/>
    <s v="Perixx PERIBOARD-512B, Ergonomic Split Keyboard"/>
    <n v="104.97"/>
    <n v="3"/>
    <n v="0"/>
    <n v="7.3479000000000028"/>
  </r>
  <r>
    <n v="3065"/>
    <x v="1525"/>
    <x v="3"/>
    <x v="677"/>
    <d v="2014-03-19T00:00:00"/>
    <s v="Second Class"/>
    <s v="BF-11215"/>
    <s v="Benjamin Farhat"/>
    <x v="2"/>
    <s v="United States"/>
    <x v="305"/>
    <x v="27"/>
    <n v="87105"/>
    <x v="1"/>
    <s v="OFF-ST-10000615"/>
    <x v="1"/>
    <x v="4"/>
    <s v="SimpliFile Personal File, Black Granite, 15w x 6-15/16d x 11-1/4h"/>
    <n v="90.8"/>
    <n v="8"/>
    <n v="0"/>
    <n v="25.424000000000007"/>
  </r>
  <r>
    <n v="3066"/>
    <x v="1525"/>
    <x v="3"/>
    <x v="677"/>
    <d v="2014-03-19T00:00:00"/>
    <s v="Second Class"/>
    <s v="BF-11215"/>
    <s v="Benjamin Farhat"/>
    <x v="2"/>
    <s v="United States"/>
    <x v="305"/>
    <x v="27"/>
    <n v="87105"/>
    <x v="1"/>
    <s v="TEC-PH-10004531"/>
    <x v="2"/>
    <x v="7"/>
    <s v="OtterBox Commuter Series Case - iPhone 5 &amp; 5s"/>
    <n v="140.73599999999999"/>
    <n v="8"/>
    <n v="0.2"/>
    <n v="49.257599999999996"/>
  </r>
  <r>
    <n v="3067"/>
    <x v="1525"/>
    <x v="3"/>
    <x v="677"/>
    <d v="2014-03-19T00:00:00"/>
    <s v="Second Class"/>
    <s v="BF-11215"/>
    <s v="Benjamin Farhat"/>
    <x v="2"/>
    <s v="United States"/>
    <x v="305"/>
    <x v="27"/>
    <n v="87105"/>
    <x v="1"/>
    <s v="TEC-AC-10004001"/>
    <x v="2"/>
    <x v="11"/>
    <s v="Logitech Wireless Headset H600 Over-The-Head Design"/>
    <n v="214.95000000000002"/>
    <n v="5"/>
    <n v="0"/>
    <n v="88.129500000000007"/>
  </r>
  <r>
    <n v="3068"/>
    <x v="1525"/>
    <x v="3"/>
    <x v="677"/>
    <d v="2014-03-19T00:00:00"/>
    <s v="Second Class"/>
    <s v="BF-11215"/>
    <s v="Benjamin Farhat"/>
    <x v="2"/>
    <s v="United States"/>
    <x v="305"/>
    <x v="27"/>
    <n v="87105"/>
    <x v="1"/>
    <s v="OFF-PA-10001534"/>
    <x v="1"/>
    <x v="10"/>
    <s v="Xerox 230"/>
    <n v="45.36"/>
    <n v="7"/>
    <n v="0"/>
    <n v="21.772800000000004"/>
  </r>
  <r>
    <n v="3069"/>
    <x v="1525"/>
    <x v="3"/>
    <x v="677"/>
    <d v="2014-03-19T00:00:00"/>
    <s v="Second Class"/>
    <s v="BF-11215"/>
    <s v="Benjamin Farhat"/>
    <x v="2"/>
    <s v="United States"/>
    <x v="305"/>
    <x v="27"/>
    <n v="87105"/>
    <x v="1"/>
    <s v="OFF-PA-10001815"/>
    <x v="1"/>
    <x v="10"/>
    <s v="Xerox 1885"/>
    <n v="288.24"/>
    <n v="6"/>
    <n v="0"/>
    <n v="138.35519999999997"/>
  </r>
  <r>
    <n v="3070"/>
    <x v="1526"/>
    <x v="3"/>
    <x v="329"/>
    <d v="2014-12-01T00:00:00"/>
    <s v="Same Day"/>
    <s v="ML-17755"/>
    <s v="Max Ludwig"/>
    <x v="2"/>
    <s v="United States"/>
    <x v="167"/>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x v="46"/>
    <x v="13"/>
    <n v="19711"/>
    <x v="3"/>
    <s v="OFF-ST-10002011"/>
    <x v="1"/>
    <x v="4"/>
    <s v="Smead Adjustable Mobile File Trolley with Lockable Top"/>
    <n v="2934.33"/>
    <n v="7"/>
    <n v="0"/>
    <n v="792.26910000000021"/>
  </r>
  <r>
    <n v="3072"/>
    <x v="1527"/>
    <x v="2"/>
    <x v="664"/>
    <d v="2011-11-22T00:00:00"/>
    <s v="Standard Class"/>
    <s v="YC-21895"/>
    <s v="Yoseph Carroll"/>
    <x v="1"/>
    <s v="United States"/>
    <x v="46"/>
    <x v="13"/>
    <n v="19711"/>
    <x v="3"/>
    <s v="FUR-FU-10002379"/>
    <x v="0"/>
    <x v="5"/>
    <s v="Eldon Econocleat Chair Mats for Low Pile Carpets"/>
    <n v="124.41"/>
    <n v="3"/>
    <n v="0"/>
    <n v="14.929199999999994"/>
  </r>
  <r>
    <n v="3073"/>
    <x v="1527"/>
    <x v="2"/>
    <x v="664"/>
    <d v="2011-11-22T00:00:00"/>
    <s v="Standard Class"/>
    <s v="YC-21895"/>
    <s v="Yoseph Carroll"/>
    <x v="1"/>
    <s v="United States"/>
    <x v="46"/>
    <x v="13"/>
    <n v="19711"/>
    <x v="3"/>
    <s v="OFF-AR-10003752"/>
    <x v="1"/>
    <x v="6"/>
    <s v="Deluxe Chalkboard Eraser Cleaner"/>
    <n v="57.75"/>
    <n v="5"/>
    <n v="0"/>
    <n v="26.564999999999998"/>
  </r>
  <r>
    <n v="3074"/>
    <x v="1528"/>
    <x v="0"/>
    <x v="835"/>
    <d v="2013-01-05T00:00:00"/>
    <s v="First Class"/>
    <s v="LR-16915"/>
    <s v="Lena Radford"/>
    <x v="0"/>
    <s v="United States"/>
    <x v="1"/>
    <x v="1"/>
    <n v="90045"/>
    <x v="1"/>
    <s v="OFF-ST-10003692"/>
    <x v="1"/>
    <x v="4"/>
    <s v="Recycled Steel Personal File for Hanging File Folders"/>
    <n v="114.46"/>
    <n v="2"/>
    <n v="0"/>
    <n v="28.614999999999995"/>
  </r>
  <r>
    <n v="3075"/>
    <x v="1529"/>
    <x v="1"/>
    <x v="292"/>
    <d v="2012-10-08T00:00:00"/>
    <s v="Standard Class"/>
    <s v="BS-11755"/>
    <s v="Bruce Stewart"/>
    <x v="0"/>
    <s v="United States"/>
    <x v="1"/>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x v="61"/>
    <x v="5"/>
    <n v="75217"/>
    <x v="2"/>
    <s v="OFF-ST-10003306"/>
    <x v="1"/>
    <x v="4"/>
    <s v="Letter Size Cart"/>
    <n v="342.86400000000003"/>
    <n v="3"/>
    <n v="0.2"/>
    <n v="38.572199999999953"/>
  </r>
  <r>
    <n v="3077"/>
    <x v="1530"/>
    <x v="2"/>
    <x v="836"/>
    <d v="2011-07-24T00:00:00"/>
    <s v="Standard Class"/>
    <s v="KM-16375"/>
    <s v="Katherine Murray"/>
    <x v="2"/>
    <s v="United States"/>
    <x v="61"/>
    <x v="5"/>
    <n v="75217"/>
    <x v="2"/>
    <s v="FUR-FU-10003724"/>
    <x v="0"/>
    <x v="5"/>
    <s v="Westinghouse Clip-On Gooseneck Lamps"/>
    <n v="16.739999999999998"/>
    <n v="5"/>
    <n v="0.6"/>
    <n v="-14.228999999999997"/>
  </r>
  <r>
    <n v="3078"/>
    <x v="1530"/>
    <x v="2"/>
    <x v="836"/>
    <d v="2011-07-24T00:00:00"/>
    <s v="Standard Class"/>
    <s v="KM-16375"/>
    <s v="Katherine Murray"/>
    <x v="2"/>
    <s v="United States"/>
    <x v="61"/>
    <x v="5"/>
    <n v="75217"/>
    <x v="2"/>
    <s v="FUR-CH-10002024"/>
    <x v="0"/>
    <x v="1"/>
    <s v="HON 5400 Series Task Chairs for Big and Tall"/>
    <n v="981.37199999999996"/>
    <n v="2"/>
    <n v="0.3"/>
    <n v="-140.19599999999997"/>
  </r>
  <r>
    <n v="3079"/>
    <x v="1531"/>
    <x v="2"/>
    <x v="371"/>
    <d v="2011-05-25T00:00:00"/>
    <s v="Standard Class"/>
    <s v="BT-11530"/>
    <s v="Bradley Talbott"/>
    <x v="2"/>
    <s v="United States"/>
    <x v="70"/>
    <x v="1"/>
    <n v="92037"/>
    <x v="1"/>
    <s v="OFF-AR-10003514"/>
    <x v="1"/>
    <x v="6"/>
    <s v="4009 Highlighters by Sanford"/>
    <n v="31.84"/>
    <n v="8"/>
    <n v="0"/>
    <n v="10.507199999999997"/>
  </r>
  <r>
    <n v="3080"/>
    <x v="1532"/>
    <x v="3"/>
    <x v="507"/>
    <d v="2014-09-06T00:00:00"/>
    <s v="First Class"/>
    <s v="KB-16405"/>
    <s v="Katrina Bavinger"/>
    <x v="2"/>
    <s v="United States"/>
    <x v="339"/>
    <x v="1"/>
    <n v="92307"/>
    <x v="1"/>
    <s v="OFF-PA-10001800"/>
    <x v="1"/>
    <x v="10"/>
    <s v="Xerox 220"/>
    <n v="12.96"/>
    <n v="2"/>
    <n v="0"/>
    <n v="6.2208000000000006"/>
  </r>
  <r>
    <n v="3081"/>
    <x v="1532"/>
    <x v="3"/>
    <x v="507"/>
    <d v="2014-09-06T00:00:00"/>
    <s v="First Class"/>
    <s v="KB-16405"/>
    <s v="Katrina Bavinger"/>
    <x v="2"/>
    <s v="United States"/>
    <x v="339"/>
    <x v="1"/>
    <n v="92307"/>
    <x v="1"/>
    <s v="TEC-PH-10003589"/>
    <x v="2"/>
    <x v="7"/>
    <s v="invisibleSHIELD by ZAGG Smudge-Free Screen Protector"/>
    <n v="43.176000000000002"/>
    <n v="3"/>
    <n v="0.2"/>
    <n v="15.111599999999999"/>
  </r>
  <r>
    <n v="3082"/>
    <x v="1533"/>
    <x v="3"/>
    <x v="837"/>
    <d v="2014-06-03T00:00:00"/>
    <s v="Standard Class"/>
    <s v="DW-13480"/>
    <s v="Dianna Wilson"/>
    <x v="2"/>
    <s v="United States"/>
    <x v="103"/>
    <x v="0"/>
    <n v="40214"/>
    <x v="0"/>
    <s v="OFF-BI-10003364"/>
    <x v="1"/>
    <x v="8"/>
    <s v="Binding Machine Supplies"/>
    <n v="58.34"/>
    <n v="2"/>
    <n v="0"/>
    <n v="28.0032"/>
  </r>
  <r>
    <n v="3083"/>
    <x v="1533"/>
    <x v="3"/>
    <x v="837"/>
    <d v="2014-06-03T00:00:00"/>
    <s v="Standard Class"/>
    <s v="DW-13480"/>
    <s v="Dianna Wilson"/>
    <x v="2"/>
    <s v="United States"/>
    <x v="103"/>
    <x v="0"/>
    <n v="40214"/>
    <x v="0"/>
    <s v="TEC-PH-10002834"/>
    <x v="2"/>
    <x v="7"/>
    <s v="Google Nexus 5"/>
    <n v="539.97"/>
    <n v="3"/>
    <n v="0"/>
    <n v="134.99250000000001"/>
  </r>
  <r>
    <n v="3084"/>
    <x v="1534"/>
    <x v="2"/>
    <x v="838"/>
    <d v="2011-02-04T00:00:00"/>
    <s v="Standard Class"/>
    <s v="JC-15340"/>
    <s v="Jasper Cacioppo"/>
    <x v="0"/>
    <s v="United States"/>
    <x v="20"/>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x v="12"/>
    <x v="5"/>
    <n v="77070"/>
    <x v="2"/>
    <s v="OFF-BI-10004584"/>
    <x v="1"/>
    <x v="8"/>
    <s v="GBC ProClick 150 Presentation Binding System"/>
    <n v="252.78399999999996"/>
    <n v="4"/>
    <n v="0.8"/>
    <n v="-417.09360000000004"/>
  </r>
  <r>
    <n v="3086"/>
    <x v="1535"/>
    <x v="3"/>
    <x v="839"/>
    <d v="2014-02-15T00:00:00"/>
    <s v="Standard Class"/>
    <s v="TP-21415"/>
    <s v="Tom Prescott"/>
    <x v="0"/>
    <s v="United States"/>
    <x v="12"/>
    <x v="5"/>
    <n v="77070"/>
    <x v="2"/>
    <s v="TEC-AC-10002402"/>
    <x v="2"/>
    <x v="11"/>
    <s v="Razer Kraken PRO Over Ear PC and Music Headset"/>
    <n v="127.98399999999999"/>
    <n v="2"/>
    <n v="0.2"/>
    <n v="15.997999999999987"/>
  </r>
  <r>
    <n v="3087"/>
    <x v="1535"/>
    <x v="3"/>
    <x v="839"/>
    <d v="2014-02-15T00:00:00"/>
    <s v="Standard Class"/>
    <s v="TP-21415"/>
    <s v="Tom Prescott"/>
    <x v="0"/>
    <s v="United States"/>
    <x v="12"/>
    <x v="5"/>
    <n v="77070"/>
    <x v="2"/>
    <s v="FUR-FU-10000550"/>
    <x v="0"/>
    <x v="5"/>
    <s v="Stacking Trays by OIC"/>
    <n v="3.9840000000000004"/>
    <n v="2"/>
    <n v="0.6"/>
    <n v="-2.6892000000000005"/>
  </r>
  <r>
    <n v="3088"/>
    <x v="1535"/>
    <x v="3"/>
    <x v="839"/>
    <d v="2014-02-15T00:00:00"/>
    <s v="Standard Class"/>
    <s v="TP-21415"/>
    <s v="Tom Prescott"/>
    <x v="0"/>
    <s v="United States"/>
    <x v="12"/>
    <x v="5"/>
    <n v="77070"/>
    <x v="2"/>
    <s v="OFF-AP-10000055"/>
    <x v="1"/>
    <x v="9"/>
    <s v="Belkin F9S820V06 8 Outlet Surge"/>
    <n v="12.991999999999996"/>
    <n v="2"/>
    <n v="0.8"/>
    <n v="-32.480000000000004"/>
  </r>
  <r>
    <n v="3089"/>
    <x v="1536"/>
    <x v="3"/>
    <x v="185"/>
    <d v="2014-04-03T00:00:00"/>
    <s v="Second Class"/>
    <s v="DB-12910"/>
    <s v="Daniel Byrd"/>
    <x v="2"/>
    <s v="United States"/>
    <x v="0"/>
    <x v="0"/>
    <n v="42420"/>
    <x v="0"/>
    <s v="FUR-FU-10001591"/>
    <x v="0"/>
    <x v="5"/>
    <s v="Advantus Panel Wall Certificate Holder - 8.5x11"/>
    <n v="61"/>
    <n v="5"/>
    <n v="0"/>
    <n v="25.620000000000005"/>
  </r>
  <r>
    <n v="3090"/>
    <x v="1536"/>
    <x v="3"/>
    <x v="185"/>
    <d v="2014-04-03T00:00:00"/>
    <s v="Second Class"/>
    <s v="DB-12910"/>
    <s v="Daniel Byrd"/>
    <x v="2"/>
    <s v="United States"/>
    <x v="0"/>
    <x v="0"/>
    <n v="42420"/>
    <x v="0"/>
    <s v="TEC-PH-10000526"/>
    <x v="2"/>
    <x v="7"/>
    <s v="Vtech CS6719"/>
    <n v="671.93"/>
    <n v="7"/>
    <n v="0"/>
    <n v="188.1404"/>
  </r>
  <r>
    <n v="3091"/>
    <x v="1537"/>
    <x v="0"/>
    <x v="840"/>
    <d v="2013-03-09T00:00:00"/>
    <s v="Standard Class"/>
    <s v="BH-11710"/>
    <s v="Brosina Hoffman"/>
    <x v="0"/>
    <s v="United States"/>
    <x v="46"/>
    <x v="13"/>
    <n v="19711"/>
    <x v="3"/>
    <s v="OFF-BI-10001071"/>
    <x v="1"/>
    <x v="8"/>
    <s v="GBC ProClick Punch Binding System"/>
    <n v="447.85999999999996"/>
    <n v="7"/>
    <n v="0"/>
    <n v="219.45140000000001"/>
  </r>
  <r>
    <n v="3092"/>
    <x v="1537"/>
    <x v="0"/>
    <x v="840"/>
    <d v="2013-03-09T00:00:00"/>
    <s v="Standard Class"/>
    <s v="BH-11710"/>
    <s v="Brosina Hoffman"/>
    <x v="0"/>
    <s v="United States"/>
    <x v="46"/>
    <x v="13"/>
    <n v="19711"/>
    <x v="3"/>
    <s v="TEC-PH-10001557"/>
    <x v="2"/>
    <x v="7"/>
    <s v="Pyle PMP37LED"/>
    <n v="479.95"/>
    <n v="5"/>
    <n v="0"/>
    <n v="129.5865"/>
  </r>
  <r>
    <n v="3093"/>
    <x v="1537"/>
    <x v="0"/>
    <x v="840"/>
    <d v="2013-03-09T00:00:00"/>
    <s v="Standard Class"/>
    <s v="BH-11710"/>
    <s v="Brosina Hoffman"/>
    <x v="0"/>
    <s v="United States"/>
    <x v="46"/>
    <x v="13"/>
    <n v="19711"/>
    <x v="3"/>
    <s v="OFF-PA-10001977"/>
    <x v="1"/>
    <x v="10"/>
    <s v="Xerox 194"/>
    <n v="166.44"/>
    <n v="3"/>
    <n v="0"/>
    <n v="79.891199999999998"/>
  </r>
  <r>
    <n v="3094"/>
    <x v="1538"/>
    <x v="1"/>
    <x v="841"/>
    <d v="2012-08-23T00:00:00"/>
    <s v="Same Day"/>
    <s v="TD-20995"/>
    <s v="Tamara Dahlen"/>
    <x v="0"/>
    <s v="United States"/>
    <x v="348"/>
    <x v="10"/>
    <n v="60440"/>
    <x v="2"/>
    <s v="OFF-SU-10004231"/>
    <x v="1"/>
    <x v="14"/>
    <s v="Acme Tagit Stainless Steel Antibacterial Scissors"/>
    <n v="31.680000000000003"/>
    <n v="4"/>
    <n v="0.2"/>
    <n v="2.7719999999999994"/>
  </r>
  <r>
    <n v="3095"/>
    <x v="1538"/>
    <x v="1"/>
    <x v="841"/>
    <d v="2012-08-23T00:00:00"/>
    <s v="Same Day"/>
    <s v="TD-20995"/>
    <s v="Tamara Dahlen"/>
    <x v="0"/>
    <s v="United States"/>
    <x v="348"/>
    <x v="10"/>
    <n v="60440"/>
    <x v="2"/>
    <s v="OFF-PA-10000809"/>
    <x v="1"/>
    <x v="10"/>
    <s v="Xerox 206"/>
    <n v="10.368000000000002"/>
    <n v="2"/>
    <n v="0.2"/>
    <n v="3.6288"/>
  </r>
  <r>
    <n v="3096"/>
    <x v="1538"/>
    <x v="1"/>
    <x v="841"/>
    <d v="2012-08-23T00:00:00"/>
    <s v="Same Day"/>
    <s v="TD-20995"/>
    <s v="Tamara Dahlen"/>
    <x v="0"/>
    <s v="United States"/>
    <x v="348"/>
    <x v="10"/>
    <n v="60440"/>
    <x v="2"/>
    <s v="OFF-FA-10003021"/>
    <x v="1"/>
    <x v="13"/>
    <s v="Staples"/>
    <n v="12.032"/>
    <n v="8"/>
    <n v="0.2"/>
    <n v="2.2559999999999993"/>
  </r>
  <r>
    <n v="3097"/>
    <x v="1538"/>
    <x v="1"/>
    <x v="841"/>
    <d v="2012-08-23T00:00:00"/>
    <s v="Same Day"/>
    <s v="TD-20995"/>
    <s v="Tamara Dahlen"/>
    <x v="0"/>
    <s v="United States"/>
    <x v="348"/>
    <x v="10"/>
    <n v="60440"/>
    <x v="2"/>
    <s v="OFF-AP-10000696"/>
    <x v="1"/>
    <x v="9"/>
    <s v="Holmes Odor Grabber"/>
    <n v="5.7679999999999989"/>
    <n v="2"/>
    <n v="0.8"/>
    <n v="-13.554800000000004"/>
  </r>
  <r>
    <n v="3098"/>
    <x v="1539"/>
    <x v="3"/>
    <x v="842"/>
    <d v="2014-05-02T00:00:00"/>
    <s v="Standard Class"/>
    <s v="CV-12805"/>
    <s v="Cynthia Voltz"/>
    <x v="1"/>
    <s v="United States"/>
    <x v="5"/>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x v="5"/>
    <x v="5"/>
    <n v="76106"/>
    <x v="2"/>
    <s v="FUR-BO-10002268"/>
    <x v="0"/>
    <x v="0"/>
    <s v="Sauder Barrister Bookcases"/>
    <n v="220.26559999999998"/>
    <n v="4"/>
    <n v="0.32"/>
    <n v="-42.1096"/>
  </r>
  <r>
    <n v="3100"/>
    <x v="1540"/>
    <x v="3"/>
    <x v="349"/>
    <d v="2014-04-20T00:00:00"/>
    <s v="Standard Class"/>
    <s v="CS-12355"/>
    <s v="Christine Sundaresam"/>
    <x v="0"/>
    <s v="United States"/>
    <x v="20"/>
    <x v="15"/>
    <n v="10024"/>
    <x v="3"/>
    <s v="OFF-BI-10000829"/>
    <x v="1"/>
    <x v="8"/>
    <s v="Avery Non-Stick Binders"/>
    <n v="10.776000000000002"/>
    <n v="3"/>
    <n v="0.2"/>
    <n v="3.5021999999999989"/>
  </r>
  <r>
    <n v="3101"/>
    <x v="1540"/>
    <x v="3"/>
    <x v="349"/>
    <d v="2014-04-20T00:00:00"/>
    <s v="Standard Class"/>
    <s v="CS-12355"/>
    <s v="Christine Sundaresam"/>
    <x v="0"/>
    <s v="United States"/>
    <x v="20"/>
    <x v="15"/>
    <n v="10024"/>
    <x v="3"/>
    <s v="FUR-BO-10003441"/>
    <x v="0"/>
    <x v="0"/>
    <s v="Bush Westfield Collection Bookcases, Fully Assembled"/>
    <n v="242.35200000000003"/>
    <n v="3"/>
    <n v="0.2"/>
    <n v="9.0881999999999721"/>
  </r>
  <r>
    <n v="3102"/>
    <x v="1541"/>
    <x v="3"/>
    <x v="66"/>
    <d v="2014-12-28T00:00:00"/>
    <s v="Second Class"/>
    <s v="JG-15310"/>
    <s v="Jason Gross"/>
    <x v="1"/>
    <s v="United States"/>
    <x v="205"/>
    <x v="34"/>
    <n v="2908"/>
    <x v="3"/>
    <s v="OFF-SU-10003505"/>
    <x v="1"/>
    <x v="14"/>
    <s v="Premier Electric Letter Opener"/>
    <n v="695.16"/>
    <n v="6"/>
    <n v="0"/>
    <n v="34.757999999999953"/>
  </r>
  <r>
    <n v="3103"/>
    <x v="1541"/>
    <x v="3"/>
    <x v="66"/>
    <d v="2014-12-28T00:00:00"/>
    <s v="Second Class"/>
    <s v="JG-15310"/>
    <s v="Jason Gross"/>
    <x v="1"/>
    <s v="United States"/>
    <x v="205"/>
    <x v="34"/>
    <n v="2908"/>
    <x v="3"/>
    <s v="FUR-BO-10003660"/>
    <x v="0"/>
    <x v="0"/>
    <s v="Bush Cubix Collection Bookcases, Fully Assembled"/>
    <n v="220.98"/>
    <n v="1"/>
    <n v="0"/>
    <n v="50.825400000000002"/>
  </r>
  <r>
    <n v="3104"/>
    <x v="1542"/>
    <x v="0"/>
    <x v="16"/>
    <d v="2013-12-13T00:00:00"/>
    <s v="Standard Class"/>
    <s v="JP-16135"/>
    <s v="Julie Prescott"/>
    <x v="2"/>
    <s v="United States"/>
    <x v="38"/>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x v="20"/>
    <x v="15"/>
    <n v="10024"/>
    <x v="3"/>
    <s v="OFF-PA-10002741"/>
    <x v="1"/>
    <x v="10"/>
    <s v="Xerox 1980"/>
    <n v="25.68"/>
    <n v="6"/>
    <n v="0"/>
    <n v="11.555999999999997"/>
  </r>
  <r>
    <n v="3106"/>
    <x v="1544"/>
    <x v="0"/>
    <x v="197"/>
    <d v="2013-07-30T00:00:00"/>
    <s v="Standard Class"/>
    <s v="KH-16630"/>
    <s v="Ken Heidel"/>
    <x v="1"/>
    <s v="United States"/>
    <x v="12"/>
    <x v="5"/>
    <n v="77070"/>
    <x v="2"/>
    <s v="OFF-LA-10004345"/>
    <x v="1"/>
    <x v="2"/>
    <s v="Avery 493"/>
    <n v="15.712000000000002"/>
    <n v="4"/>
    <n v="0.2"/>
    <n v="5.6955999999999989"/>
  </r>
  <r>
    <n v="3107"/>
    <x v="1545"/>
    <x v="3"/>
    <x v="815"/>
    <d v="2014-07-15T00:00:00"/>
    <s v="Standard Class"/>
    <s v="FG-14260"/>
    <s v="Frank Gastineau"/>
    <x v="2"/>
    <s v="United States"/>
    <x v="34"/>
    <x v="10"/>
    <n v="60505"/>
    <x v="2"/>
    <s v="OFF-ST-10004340"/>
    <x v="1"/>
    <x v="4"/>
    <s v="Fellowes Mobile File Cart, Black"/>
    <n v="298.464"/>
    <n v="6"/>
    <n v="0.2"/>
    <n v="26.115600000000015"/>
  </r>
  <r>
    <n v="3108"/>
    <x v="1546"/>
    <x v="0"/>
    <x v="19"/>
    <d v="2013-07-23T00:00:00"/>
    <s v="Standard Class"/>
    <s v="AA-10480"/>
    <s v="Andrew Allen"/>
    <x v="0"/>
    <s v="United States"/>
    <x v="24"/>
    <x v="25"/>
    <n v="65807"/>
    <x v="2"/>
    <s v="OFF-PA-10001471"/>
    <x v="1"/>
    <x v="10"/>
    <s v="Strathmore Photo Frame Cards"/>
    <n v="21.93"/>
    <n v="3"/>
    <n v="0"/>
    <n v="10.087799999999998"/>
  </r>
  <r>
    <n v="3109"/>
    <x v="1546"/>
    <x v="0"/>
    <x v="19"/>
    <d v="2013-07-23T00:00:00"/>
    <s v="Standard Class"/>
    <s v="AA-10480"/>
    <s v="Andrew Allen"/>
    <x v="0"/>
    <s v="United States"/>
    <x v="24"/>
    <x v="25"/>
    <n v="65807"/>
    <x v="2"/>
    <s v="OFF-ST-10002344"/>
    <x v="1"/>
    <x v="4"/>
    <s v="Carina 42&quot;Hx23 3/4&quot;W Media Storage Unit"/>
    <n v="242.94"/>
    <n v="3"/>
    <n v="0"/>
    <n v="4.8588000000000164"/>
  </r>
  <r>
    <n v="3110"/>
    <x v="1546"/>
    <x v="0"/>
    <x v="19"/>
    <d v="2013-07-23T00:00:00"/>
    <s v="Standard Class"/>
    <s v="AA-10480"/>
    <s v="Andrew Allen"/>
    <x v="0"/>
    <s v="United States"/>
    <x v="24"/>
    <x v="25"/>
    <n v="65807"/>
    <x v="2"/>
    <s v="OFF-PA-10001892"/>
    <x v="1"/>
    <x v="10"/>
    <s v="Rediform Wirebound &quot;Phone Memo&quot; Message Book, 11 x 5-3/4"/>
    <n v="7.64"/>
    <n v="1"/>
    <n v="0"/>
    <n v="3.7435999999999998"/>
  </r>
  <r>
    <n v="3111"/>
    <x v="1546"/>
    <x v="0"/>
    <x v="19"/>
    <d v="2013-07-23T00:00:00"/>
    <s v="Standard Class"/>
    <s v="AA-10480"/>
    <s v="Andrew Allen"/>
    <x v="0"/>
    <s v="United States"/>
    <x v="24"/>
    <x v="25"/>
    <n v="65807"/>
    <x v="2"/>
    <s v="OFF-PA-10001934"/>
    <x v="1"/>
    <x v="10"/>
    <s v="Xerox 1993"/>
    <n v="51.84"/>
    <n v="8"/>
    <n v="0"/>
    <n v="25.401600000000002"/>
  </r>
  <r>
    <n v="3112"/>
    <x v="1546"/>
    <x v="0"/>
    <x v="19"/>
    <d v="2013-07-23T00:00:00"/>
    <s v="Standard Class"/>
    <s v="AA-10480"/>
    <s v="Andrew Allen"/>
    <x v="0"/>
    <s v="United States"/>
    <x v="24"/>
    <x v="25"/>
    <n v="65807"/>
    <x v="2"/>
    <s v="OFF-ST-10000078"/>
    <x v="1"/>
    <x v="4"/>
    <s v="Tennsco 6- and 18-Compartment Lockers"/>
    <n v="265.17"/>
    <n v="1"/>
    <n v="0"/>
    <n v="47.730599999999981"/>
  </r>
  <r>
    <n v="3113"/>
    <x v="1547"/>
    <x v="0"/>
    <x v="828"/>
    <d v="2013-08-31T00:00:00"/>
    <s v="Standard Class"/>
    <s v="MS-17770"/>
    <s v="Maxwell Schwartz"/>
    <x v="0"/>
    <s v="United States"/>
    <x v="4"/>
    <x v="4"/>
    <n v="98105"/>
    <x v="1"/>
    <s v="TEC-MA-10001972"/>
    <x v="2"/>
    <x v="15"/>
    <s v="Okidata C331dn Printer"/>
    <n v="837.59999999999991"/>
    <n v="3"/>
    <n v="0.2"/>
    <n v="62.82000000000005"/>
  </r>
  <r>
    <n v="3114"/>
    <x v="1547"/>
    <x v="0"/>
    <x v="828"/>
    <d v="2013-08-31T00:00:00"/>
    <s v="Standard Class"/>
    <s v="MS-17770"/>
    <s v="Maxwell Schwartz"/>
    <x v="0"/>
    <s v="United States"/>
    <x v="4"/>
    <x v="4"/>
    <n v="98105"/>
    <x v="1"/>
    <s v="OFF-EN-10002504"/>
    <x v="1"/>
    <x v="12"/>
    <s v="Tyvek  Top-Opening Peel &amp; Seel Envelopes, Plain White"/>
    <n v="135.9"/>
    <n v="5"/>
    <n v="0"/>
    <n v="63.872999999999998"/>
  </r>
  <r>
    <n v="3115"/>
    <x v="1547"/>
    <x v="0"/>
    <x v="828"/>
    <d v="2013-08-31T00:00:00"/>
    <s v="Standard Class"/>
    <s v="MS-17770"/>
    <s v="Maxwell Schwartz"/>
    <x v="0"/>
    <s v="United States"/>
    <x v="4"/>
    <x v="4"/>
    <n v="98105"/>
    <x v="1"/>
    <s v="OFF-PA-10002160"/>
    <x v="1"/>
    <x v="10"/>
    <s v="Xerox 1978"/>
    <n v="34.68"/>
    <n v="6"/>
    <n v="0"/>
    <n v="16.993200000000002"/>
  </r>
  <r>
    <n v="3116"/>
    <x v="1547"/>
    <x v="0"/>
    <x v="828"/>
    <d v="2013-08-31T00:00:00"/>
    <s v="Standard Class"/>
    <s v="MS-17770"/>
    <s v="Maxwell Schwartz"/>
    <x v="0"/>
    <s v="United States"/>
    <x v="4"/>
    <x v="4"/>
    <n v="98105"/>
    <x v="1"/>
    <s v="FUR-CH-10001973"/>
    <x v="0"/>
    <x v="1"/>
    <s v="Office Star Flex Back Scooter Chair with White Frame"/>
    <n v="532.70400000000006"/>
    <n v="6"/>
    <n v="0.2"/>
    <n v="-39.952800000000025"/>
  </r>
  <r>
    <n v="3117"/>
    <x v="1547"/>
    <x v="0"/>
    <x v="828"/>
    <d v="2013-08-31T00:00:00"/>
    <s v="Standard Class"/>
    <s v="MS-17770"/>
    <s v="Maxwell Schwartz"/>
    <x v="0"/>
    <s v="United States"/>
    <x v="4"/>
    <x v="4"/>
    <n v="98105"/>
    <x v="1"/>
    <s v="OFF-AP-10001492"/>
    <x v="1"/>
    <x v="9"/>
    <s v="Acco Six-Outlet Power Strip, 4' Cord Length"/>
    <n v="43.099999999999994"/>
    <n v="5"/>
    <n v="0"/>
    <n v="11.206"/>
  </r>
  <r>
    <n v="3118"/>
    <x v="1547"/>
    <x v="0"/>
    <x v="828"/>
    <d v="2013-08-31T00:00:00"/>
    <s v="Standard Class"/>
    <s v="MS-17770"/>
    <s v="Maxwell Schwartz"/>
    <x v="0"/>
    <s v="United States"/>
    <x v="4"/>
    <x v="4"/>
    <n v="98105"/>
    <x v="1"/>
    <s v="OFF-SU-10002189"/>
    <x v="1"/>
    <x v="14"/>
    <s v="Acme Rosewood Handle Letter Opener"/>
    <n v="15.88"/>
    <n v="4"/>
    <n v="0"/>
    <n v="0.15879999999999939"/>
  </r>
  <r>
    <n v="3119"/>
    <x v="1548"/>
    <x v="1"/>
    <x v="832"/>
    <d v="2012-06-12T00:00:00"/>
    <s v="First Class"/>
    <s v="JE-15610"/>
    <s v="Jim Epp"/>
    <x v="1"/>
    <s v="United States"/>
    <x v="121"/>
    <x v="2"/>
    <n v="33801"/>
    <x v="0"/>
    <s v="FUR-CH-10003312"/>
    <x v="0"/>
    <x v="1"/>
    <s v="Hon 2090 “Pillow Soft” Series Mid Back Swivel/Tilt Chairs"/>
    <n v="1123.92"/>
    <n v="5"/>
    <n v="0.2"/>
    <n v="-182.63700000000017"/>
  </r>
  <r>
    <n v="3120"/>
    <x v="1548"/>
    <x v="1"/>
    <x v="832"/>
    <d v="2012-06-12T00:00:00"/>
    <s v="First Class"/>
    <s v="JE-15610"/>
    <s v="Jim Epp"/>
    <x v="1"/>
    <s v="United States"/>
    <x v="121"/>
    <x v="2"/>
    <n v="33801"/>
    <x v="0"/>
    <s v="TEC-PH-10002496"/>
    <x v="2"/>
    <x v="7"/>
    <s v="Cisco SPA301"/>
    <n v="249.58400000000003"/>
    <n v="2"/>
    <n v="0.2"/>
    <n v="31.197999999999986"/>
  </r>
  <r>
    <n v="3121"/>
    <x v="1548"/>
    <x v="1"/>
    <x v="832"/>
    <d v="2012-06-12T00:00:00"/>
    <s v="First Class"/>
    <s v="JE-15610"/>
    <s v="Jim Epp"/>
    <x v="1"/>
    <s v="United States"/>
    <x v="121"/>
    <x v="2"/>
    <n v="33801"/>
    <x v="0"/>
    <s v="FUR-FU-10003464"/>
    <x v="0"/>
    <x v="5"/>
    <s v="Seth Thomas 8 1/2&quot; Cubicle Clock"/>
    <n v="48.671999999999997"/>
    <n v="3"/>
    <n v="0.2"/>
    <n v="7.3007999999999988"/>
  </r>
  <r>
    <n v="3122"/>
    <x v="1548"/>
    <x v="1"/>
    <x v="832"/>
    <d v="2012-06-12T00:00:00"/>
    <s v="First Class"/>
    <s v="JE-15610"/>
    <s v="Jim Epp"/>
    <x v="1"/>
    <s v="United States"/>
    <x v="121"/>
    <x v="2"/>
    <n v="33801"/>
    <x v="0"/>
    <s v="OFF-AR-10000380"/>
    <x v="1"/>
    <x v="6"/>
    <s v="Hunt PowerHouse Electric Pencil Sharpener, Blue"/>
    <n v="60.768000000000001"/>
    <n v="2"/>
    <n v="0.2"/>
    <n v="7.5959999999999894"/>
  </r>
  <r>
    <n v="3123"/>
    <x v="1548"/>
    <x v="1"/>
    <x v="832"/>
    <d v="2012-06-12T00:00:00"/>
    <s v="First Class"/>
    <s v="JE-15610"/>
    <s v="Jim Epp"/>
    <x v="1"/>
    <s v="United States"/>
    <x v="121"/>
    <x v="2"/>
    <n v="33801"/>
    <x v="0"/>
    <s v="OFF-BI-10004593"/>
    <x v="1"/>
    <x v="8"/>
    <s v="Ibico Laser Imprintable Binding System Covers"/>
    <n v="78.600000000000009"/>
    <n v="5"/>
    <n v="0.7"/>
    <n v="-62.88000000000001"/>
  </r>
  <r>
    <n v="3124"/>
    <x v="1548"/>
    <x v="1"/>
    <x v="832"/>
    <d v="2012-06-12T00:00:00"/>
    <s v="First Class"/>
    <s v="JE-15610"/>
    <s v="Jim Epp"/>
    <x v="1"/>
    <s v="United States"/>
    <x v="121"/>
    <x v="2"/>
    <n v="33801"/>
    <x v="0"/>
    <s v="OFF-BI-10001308"/>
    <x v="1"/>
    <x v="8"/>
    <s v="GBC Standard Plastic Binding Systems' Combs"/>
    <n v="3.7680000000000007"/>
    <n v="2"/>
    <n v="0.7"/>
    <n v="-3.1400000000000006"/>
  </r>
  <r>
    <n v="3125"/>
    <x v="1548"/>
    <x v="1"/>
    <x v="832"/>
    <d v="2012-06-12T00:00:00"/>
    <s v="First Class"/>
    <s v="JE-15610"/>
    <s v="Jim Epp"/>
    <x v="1"/>
    <s v="United States"/>
    <x v="121"/>
    <x v="2"/>
    <n v="33801"/>
    <x v="0"/>
    <s v="OFF-ST-10001780"/>
    <x v="1"/>
    <x v="4"/>
    <s v="Tennsco 16-Compartment Lockers with Coat Rack"/>
    <n v="1036.624"/>
    <n v="2"/>
    <n v="0.2"/>
    <n v="51.831200000000024"/>
  </r>
  <r>
    <n v="3126"/>
    <x v="1548"/>
    <x v="1"/>
    <x v="832"/>
    <d v="2012-06-12T00:00:00"/>
    <s v="First Class"/>
    <s v="JE-15610"/>
    <s v="Jim Epp"/>
    <x v="1"/>
    <s v="United States"/>
    <x v="121"/>
    <x v="2"/>
    <n v="33801"/>
    <x v="0"/>
    <s v="OFF-ST-10003816"/>
    <x v="1"/>
    <x v="4"/>
    <s v="Fellowes High-Stak Drawer Files"/>
    <n v="563.80799999999999"/>
    <n v="4"/>
    <n v="0.2"/>
    <n v="21.142799999999966"/>
  </r>
  <r>
    <n v="3127"/>
    <x v="1549"/>
    <x v="3"/>
    <x v="565"/>
    <d v="2014-09-13T00:00:00"/>
    <s v="Standard Class"/>
    <s v="EB-14110"/>
    <s v="Eugene Barchas"/>
    <x v="0"/>
    <s v="United States"/>
    <x v="10"/>
    <x v="9"/>
    <n v="19134"/>
    <x v="3"/>
    <s v="TEC-PH-10002200"/>
    <x v="2"/>
    <x v="7"/>
    <s v="Aastra 6757i CT Wireless VoIP phone"/>
    <n v="258.52799999999996"/>
    <n v="2"/>
    <n v="0.4"/>
    <n v="-47.396800000000013"/>
  </r>
  <r>
    <n v="3128"/>
    <x v="1550"/>
    <x v="3"/>
    <x v="280"/>
    <d v="2014-10-07T00:00:00"/>
    <s v="Standard Class"/>
    <s v="BP-11155"/>
    <s v="Becky Pak"/>
    <x v="0"/>
    <s v="United States"/>
    <x v="20"/>
    <x v="15"/>
    <n v="10011"/>
    <x v="3"/>
    <s v="OFF-PA-10004438"/>
    <x v="1"/>
    <x v="10"/>
    <s v="Xerox 1907"/>
    <n v="49.12"/>
    <n v="4"/>
    <n v="0"/>
    <n v="23.086399999999998"/>
  </r>
  <r>
    <n v="3129"/>
    <x v="1551"/>
    <x v="2"/>
    <x v="757"/>
    <d v="2011-12-17T00:00:00"/>
    <s v="First Class"/>
    <s v="CC-12100"/>
    <s v="Chad Cunningham"/>
    <x v="2"/>
    <s v="United States"/>
    <x v="1"/>
    <x v="1"/>
    <n v="90049"/>
    <x v="1"/>
    <s v="FUR-FU-10004090"/>
    <x v="0"/>
    <x v="5"/>
    <s v="Executive Impressions 14&quot; Contract Wall Clock"/>
    <n v="44.46"/>
    <n v="2"/>
    <n v="0"/>
    <n v="14.671799999999998"/>
  </r>
  <r>
    <n v="3130"/>
    <x v="1551"/>
    <x v="2"/>
    <x v="757"/>
    <d v="2011-12-17T00:00:00"/>
    <s v="First Class"/>
    <s v="CC-12100"/>
    <s v="Chad Cunningham"/>
    <x v="2"/>
    <s v="United States"/>
    <x v="1"/>
    <x v="1"/>
    <n v="90049"/>
    <x v="1"/>
    <s v="FUR-CH-10002602"/>
    <x v="0"/>
    <x v="1"/>
    <s v="DMI Arturo Collection Mission-style Design Wood Chair"/>
    <n v="241.56799999999998"/>
    <n v="2"/>
    <n v="0.2"/>
    <n v="18.11760000000001"/>
  </r>
  <r>
    <n v="3131"/>
    <x v="1551"/>
    <x v="2"/>
    <x v="757"/>
    <d v="2011-12-17T00:00:00"/>
    <s v="First Class"/>
    <s v="CC-12100"/>
    <s v="Chad Cunningham"/>
    <x v="2"/>
    <s v="United States"/>
    <x v="1"/>
    <x v="1"/>
    <n v="90049"/>
    <x v="1"/>
    <s v="TEC-AC-10001142"/>
    <x v="2"/>
    <x v="11"/>
    <s v="First Data FD10 PIN Pad"/>
    <n v="395"/>
    <n v="5"/>
    <n v="0"/>
    <n v="39.499999999999957"/>
  </r>
  <r>
    <n v="3132"/>
    <x v="1551"/>
    <x v="2"/>
    <x v="757"/>
    <d v="2011-12-17T00:00:00"/>
    <s v="First Class"/>
    <s v="CC-12100"/>
    <s v="Chad Cunningham"/>
    <x v="2"/>
    <s v="United States"/>
    <x v="1"/>
    <x v="1"/>
    <n v="90049"/>
    <x v="1"/>
    <s v="TEC-PH-10004977"/>
    <x v="2"/>
    <x v="7"/>
    <s v="GE 30524EE4"/>
    <n v="627.16800000000012"/>
    <n v="4"/>
    <n v="0.2"/>
    <n v="70.55639999999994"/>
  </r>
  <r>
    <n v="3133"/>
    <x v="1552"/>
    <x v="2"/>
    <x v="829"/>
    <d v="2011-08-26T00:00:00"/>
    <s v="First Class"/>
    <s v="JP-15460"/>
    <s v="Jennifer Patt"/>
    <x v="1"/>
    <s v="United States"/>
    <x v="147"/>
    <x v="15"/>
    <n v="11572"/>
    <x v="3"/>
    <s v="FUR-FU-10004586"/>
    <x v="0"/>
    <x v="5"/>
    <s v="G.E. Longer-Life Indoor Recessed Floodlight Bulbs"/>
    <n v="13.28"/>
    <n v="2"/>
    <n v="0"/>
    <n v="6.3743999999999996"/>
  </r>
  <r>
    <n v="3134"/>
    <x v="1552"/>
    <x v="2"/>
    <x v="829"/>
    <d v="2011-08-26T00:00:00"/>
    <s v="First Class"/>
    <s v="JP-15460"/>
    <s v="Jennifer Patt"/>
    <x v="1"/>
    <s v="United States"/>
    <x v="147"/>
    <x v="15"/>
    <n v="11572"/>
    <x v="3"/>
    <s v="OFF-BI-10001116"/>
    <x v="1"/>
    <x v="8"/>
    <s v="Wilson Jones 1&quot; Hanging DublLock Ring Binders"/>
    <n v="12.672000000000001"/>
    <n v="3"/>
    <n v="0.2"/>
    <n v="4.4352000000000009"/>
  </r>
  <r>
    <n v="3135"/>
    <x v="1553"/>
    <x v="3"/>
    <x v="105"/>
    <d v="2014-11-19T00:00:00"/>
    <s v="Standard Class"/>
    <s v="LS-16975"/>
    <s v="Lindsay Shagiari"/>
    <x v="2"/>
    <s v="United States"/>
    <x v="61"/>
    <x v="5"/>
    <n v="75081"/>
    <x v="2"/>
    <s v="OFF-BI-10000666"/>
    <x v="1"/>
    <x v="8"/>
    <s v="Surelock Post Binders"/>
    <n v="30.559999999999992"/>
    <n v="5"/>
    <n v="0.8"/>
    <n v="-45.840000000000018"/>
  </r>
  <r>
    <n v="3136"/>
    <x v="1553"/>
    <x v="3"/>
    <x v="105"/>
    <d v="2014-11-19T00:00:00"/>
    <s v="Standard Class"/>
    <s v="LS-16975"/>
    <s v="Lindsay Shagiari"/>
    <x v="2"/>
    <s v="United States"/>
    <x v="61"/>
    <x v="5"/>
    <n v="75081"/>
    <x v="2"/>
    <s v="OFF-ST-10002583"/>
    <x v="1"/>
    <x v="4"/>
    <s v="Fellowes Neat Ideas Storage Cubes"/>
    <n v="77.951999999999998"/>
    <n v="3"/>
    <n v="0.2"/>
    <n v="-15.590400000000002"/>
  </r>
  <r>
    <n v="3137"/>
    <x v="1553"/>
    <x v="3"/>
    <x v="105"/>
    <d v="2014-11-19T00:00:00"/>
    <s v="Standard Class"/>
    <s v="LS-16975"/>
    <s v="Lindsay Shagiari"/>
    <x v="2"/>
    <s v="United States"/>
    <x v="61"/>
    <x v="5"/>
    <n v="75081"/>
    <x v="2"/>
    <s v="TEC-PH-10004908"/>
    <x v="2"/>
    <x v="7"/>
    <s v="Panasonic KX TS3282W Corded phone"/>
    <n v="67.992000000000004"/>
    <n v="1"/>
    <n v="0.2"/>
    <n v="8.4989999999999917"/>
  </r>
  <r>
    <n v="3138"/>
    <x v="1553"/>
    <x v="3"/>
    <x v="105"/>
    <d v="2014-11-19T00:00:00"/>
    <s v="Standard Class"/>
    <s v="LS-16975"/>
    <s v="Lindsay Shagiari"/>
    <x v="2"/>
    <s v="United States"/>
    <x v="61"/>
    <x v="5"/>
    <n v="75081"/>
    <x v="2"/>
    <s v="OFF-EN-10001219"/>
    <x v="1"/>
    <x v="12"/>
    <s v="#10- 4 1/8&quot; x 9 1/2&quot; Security-Tint Envelopes"/>
    <n v="12.224"/>
    <n v="2"/>
    <n v="0.2"/>
    <n v="4.4311999999999996"/>
  </r>
  <r>
    <n v="3139"/>
    <x v="1553"/>
    <x v="3"/>
    <x v="105"/>
    <d v="2014-11-19T00:00:00"/>
    <s v="Standard Class"/>
    <s v="LS-16975"/>
    <s v="Lindsay Shagiari"/>
    <x v="2"/>
    <s v="United States"/>
    <x v="61"/>
    <x v="5"/>
    <n v="75081"/>
    <x v="2"/>
    <s v="TEC-AC-10004568"/>
    <x v="2"/>
    <x v="11"/>
    <s v="Maxell LTO Ultrium - 800 GB"/>
    <n v="44.783999999999999"/>
    <n v="2"/>
    <n v="0.2"/>
    <n v="-0.55980000000000452"/>
  </r>
  <r>
    <n v="3140"/>
    <x v="1553"/>
    <x v="3"/>
    <x v="105"/>
    <d v="2014-11-19T00:00:00"/>
    <s v="Standard Class"/>
    <s v="LS-16975"/>
    <s v="Lindsay Shagiari"/>
    <x v="2"/>
    <s v="United States"/>
    <x v="61"/>
    <x v="5"/>
    <n v="75081"/>
    <x v="2"/>
    <s v="FUR-FU-10001756"/>
    <x v="0"/>
    <x v="5"/>
    <s v="Eldon Expressions Desk Accessory, Wood Photo Frame, Mahogany"/>
    <n v="22.847999999999999"/>
    <n v="3"/>
    <n v="0.6"/>
    <n v="-17.707200000000007"/>
  </r>
  <r>
    <n v="3141"/>
    <x v="1554"/>
    <x v="1"/>
    <x v="334"/>
    <d v="2012-04-28T00:00:00"/>
    <s v="First Class"/>
    <s v="JL-15850"/>
    <s v="John Lucas"/>
    <x v="0"/>
    <s v="United States"/>
    <x v="20"/>
    <x v="15"/>
    <n v="10035"/>
    <x v="3"/>
    <s v="OFF-AP-10002311"/>
    <x v="1"/>
    <x v="9"/>
    <s v="Holmes Replacement Filter for HEPA Air Cleaner, Very Large Room, HEPA Filter"/>
    <n v="206.43"/>
    <n v="3"/>
    <n v="0"/>
    <n v="90.829200000000014"/>
  </r>
  <r>
    <n v="3142"/>
    <x v="1555"/>
    <x v="2"/>
    <x v="432"/>
    <d v="2011-12-12T00:00:00"/>
    <s v="Same Day"/>
    <s v="CY-12745"/>
    <s v="Craig Yedwab"/>
    <x v="1"/>
    <s v="United States"/>
    <x v="52"/>
    <x v="5"/>
    <n v="78207"/>
    <x v="2"/>
    <s v="OFF-BI-10003650"/>
    <x v="1"/>
    <x v="8"/>
    <s v="GBC DocuBind 300 Electric Binding Machine"/>
    <n v="210.39199999999997"/>
    <n v="2"/>
    <n v="0.8"/>
    <n v="-336.62720000000013"/>
  </r>
  <r>
    <n v="3143"/>
    <x v="1556"/>
    <x v="3"/>
    <x v="145"/>
    <d v="2014-09-28T00:00:00"/>
    <s v="Second Class"/>
    <s v="RB-19360"/>
    <s v="Raymond Buch"/>
    <x v="0"/>
    <s v="United States"/>
    <x v="74"/>
    <x v="24"/>
    <n v="45231"/>
    <x v="3"/>
    <s v="TEC-AC-10003628"/>
    <x v="2"/>
    <x v="11"/>
    <s v="Logitech 910-002974 M325 Wireless Mouse for Web Scrolling"/>
    <n v="119.96000000000001"/>
    <n v="5"/>
    <n v="0.2"/>
    <n v="35.988000000000007"/>
  </r>
  <r>
    <n v="3144"/>
    <x v="1556"/>
    <x v="3"/>
    <x v="145"/>
    <d v="2014-09-28T00:00:00"/>
    <s v="Second Class"/>
    <s v="RB-19360"/>
    <s v="Raymond Buch"/>
    <x v="0"/>
    <s v="United States"/>
    <x v="74"/>
    <x v="24"/>
    <n v="45231"/>
    <x v="3"/>
    <s v="OFF-AR-10001547"/>
    <x v="1"/>
    <x v="6"/>
    <s v="Newell 311"/>
    <n v="10.608000000000001"/>
    <n v="6"/>
    <n v="0.2"/>
    <n v="0.92819999999999991"/>
  </r>
  <r>
    <n v="3145"/>
    <x v="1557"/>
    <x v="0"/>
    <x v="64"/>
    <d v="2013-09-12T00:00:00"/>
    <s v="Standard Class"/>
    <s v="AR-10825"/>
    <s v="Anthony Rawles"/>
    <x v="1"/>
    <s v="United States"/>
    <x v="89"/>
    <x v="5"/>
    <n v="78745"/>
    <x v="2"/>
    <s v="FUR-CH-10002647"/>
    <x v="0"/>
    <x v="1"/>
    <s v="Situations Contoured Folding Chairs, 4/Set"/>
    <n v="347.80200000000002"/>
    <n v="7"/>
    <n v="0.3"/>
    <n v="-24.842999999999961"/>
  </r>
  <r>
    <n v="3146"/>
    <x v="1558"/>
    <x v="3"/>
    <x v="512"/>
    <d v="2014-02-14T00:00:00"/>
    <s v="Second Class"/>
    <s v="CS-11845"/>
    <s v="Cari Sayre"/>
    <x v="1"/>
    <s v="United States"/>
    <x v="4"/>
    <x v="4"/>
    <n v="98105"/>
    <x v="1"/>
    <s v="FUR-CH-10004495"/>
    <x v="0"/>
    <x v="1"/>
    <s v="Global Leather and Oak Executive Chair, Black"/>
    <n v="963.13600000000008"/>
    <n v="4"/>
    <n v="0.2"/>
    <n v="108.35279999999986"/>
  </r>
  <r>
    <n v="3147"/>
    <x v="1558"/>
    <x v="3"/>
    <x v="512"/>
    <d v="2014-02-14T00:00:00"/>
    <s v="Second Class"/>
    <s v="CS-11845"/>
    <s v="Cari Sayre"/>
    <x v="1"/>
    <s v="United States"/>
    <x v="4"/>
    <x v="4"/>
    <n v="98105"/>
    <x v="1"/>
    <s v="TEC-PH-10002923"/>
    <x v="2"/>
    <x v="7"/>
    <s v="Logitech B530 USB Headset - headset - Full size, Binaural"/>
    <n v="88.77600000000001"/>
    <n v="3"/>
    <n v="0.2"/>
    <n v="7.7679000000000009"/>
  </r>
  <r>
    <n v="3148"/>
    <x v="1559"/>
    <x v="2"/>
    <x v="479"/>
    <d v="2011-07-03T00:00:00"/>
    <s v="Second Class"/>
    <s v="AR-10825"/>
    <s v="Anthony Rawles"/>
    <x v="1"/>
    <s v="United States"/>
    <x v="1"/>
    <x v="1"/>
    <n v="90004"/>
    <x v="1"/>
    <s v="OFF-AR-10001374"/>
    <x v="1"/>
    <x v="6"/>
    <s v="BIC Brite Liner Highlighters, Chisel Tip"/>
    <n v="32.400000000000006"/>
    <n v="5"/>
    <n v="0"/>
    <n v="10.367999999999999"/>
  </r>
  <r>
    <n v="3149"/>
    <x v="1560"/>
    <x v="0"/>
    <x v="843"/>
    <d v="2013-06-11T00:00:00"/>
    <s v="First Class"/>
    <s v="RD-19810"/>
    <s v="Ross DeVincentis"/>
    <x v="2"/>
    <s v="United States"/>
    <x v="20"/>
    <x v="15"/>
    <n v="10035"/>
    <x v="3"/>
    <s v="OFF-PA-10003441"/>
    <x v="1"/>
    <x v="10"/>
    <s v="Xerox 226"/>
    <n v="32.400000000000006"/>
    <n v="5"/>
    <n v="0"/>
    <n v="15.552000000000001"/>
  </r>
  <r>
    <n v="3150"/>
    <x v="1561"/>
    <x v="2"/>
    <x v="414"/>
    <d v="2011-12-25T00:00:00"/>
    <s v="Standard Class"/>
    <s v="KH-16510"/>
    <s v="Keith Herrera"/>
    <x v="0"/>
    <s v="United States"/>
    <x v="4"/>
    <x v="4"/>
    <n v="98103"/>
    <x v="1"/>
    <s v="OFF-LA-10002043"/>
    <x v="1"/>
    <x v="2"/>
    <s v="Avery 489"/>
    <n v="31.049999999999997"/>
    <n v="3"/>
    <n v="0"/>
    <n v="14.904"/>
  </r>
  <r>
    <n v="3151"/>
    <x v="1562"/>
    <x v="1"/>
    <x v="83"/>
    <d v="2012-12-18T00:00:00"/>
    <s v="First Class"/>
    <s v="NF-18385"/>
    <s v="Natalie Fritzler"/>
    <x v="0"/>
    <s v="United States"/>
    <x v="46"/>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x v="46"/>
    <x v="24"/>
    <n v="43055"/>
    <x v="3"/>
    <s v="TEC-MA-10000418"/>
    <x v="2"/>
    <x v="15"/>
    <s v="Cubify CubeX 3D Printer Double Head Print"/>
    <n v="1799.9940000000001"/>
    <n v="2"/>
    <n v="0.7"/>
    <n v="-2639.9912000000004"/>
  </r>
  <r>
    <n v="3153"/>
    <x v="1562"/>
    <x v="1"/>
    <x v="83"/>
    <d v="2012-12-18T00:00:00"/>
    <s v="First Class"/>
    <s v="NF-18385"/>
    <s v="Natalie Fritzler"/>
    <x v="0"/>
    <s v="United States"/>
    <x v="46"/>
    <x v="24"/>
    <n v="43055"/>
    <x v="3"/>
    <s v="TEC-PH-10004908"/>
    <x v="2"/>
    <x v="7"/>
    <s v="Panasonic KX TS3282W Corded phone"/>
    <n v="101.98799999999999"/>
    <n v="2"/>
    <n v="0.4"/>
    <n v="-16.998000000000019"/>
  </r>
  <r>
    <n v="3154"/>
    <x v="1562"/>
    <x v="1"/>
    <x v="83"/>
    <d v="2012-12-18T00:00:00"/>
    <s v="First Class"/>
    <s v="NF-18385"/>
    <s v="Natalie Fritzler"/>
    <x v="0"/>
    <s v="United States"/>
    <x v="46"/>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x v="349"/>
    <x v="11"/>
    <n v="55369"/>
    <x v="2"/>
    <s v="OFF-BI-10004600"/>
    <x v="1"/>
    <x v="8"/>
    <s v="Ibico Ibimaster 300 Manual Binding System"/>
    <n v="735.98"/>
    <n v="2"/>
    <n v="0"/>
    <n v="331.19099999999997"/>
  </r>
  <r>
    <n v="3156"/>
    <x v="1564"/>
    <x v="2"/>
    <x v="93"/>
    <d v="2011-08-05T00:00:00"/>
    <s v="Second Class"/>
    <s v="GH-14410"/>
    <s v="Gary Hansen"/>
    <x v="2"/>
    <s v="United States"/>
    <x v="220"/>
    <x v="16"/>
    <n v="85301"/>
    <x v="1"/>
    <s v="OFF-PA-10001289"/>
    <x v="1"/>
    <x v="10"/>
    <s v="White Computer Printout Paper by Universal"/>
    <n v="93.024000000000001"/>
    <n v="3"/>
    <n v="0.2"/>
    <n v="33.721199999999996"/>
  </r>
  <r>
    <n v="3157"/>
    <x v="1565"/>
    <x v="1"/>
    <x v="252"/>
    <d v="2012-08-28T00:00:00"/>
    <s v="Standard Class"/>
    <s v="EM-13810"/>
    <s v="Eleni McCrary"/>
    <x v="1"/>
    <s v="United States"/>
    <x v="20"/>
    <x v="15"/>
    <n v="10009"/>
    <x v="3"/>
    <s v="FUR-TA-10001539"/>
    <x v="0"/>
    <x v="3"/>
    <s v="Chromcraft Rectangular Conference Tables"/>
    <n v="284.36399999999998"/>
    <n v="2"/>
    <n v="0.4"/>
    <n v="-75.830400000000054"/>
  </r>
  <r>
    <n v="3158"/>
    <x v="1565"/>
    <x v="1"/>
    <x v="252"/>
    <d v="2012-08-28T00:00:00"/>
    <s v="Standard Class"/>
    <s v="EM-13810"/>
    <s v="Eleni McCrary"/>
    <x v="1"/>
    <s v="United States"/>
    <x v="20"/>
    <x v="15"/>
    <n v="10009"/>
    <x v="3"/>
    <s v="TEC-AC-10001266"/>
    <x v="2"/>
    <x v="11"/>
    <s v="Memorex Micro Travel Drive 8 GB"/>
    <n v="26"/>
    <n v="2"/>
    <n v="0"/>
    <n v="11.7"/>
  </r>
  <r>
    <n v="3159"/>
    <x v="1566"/>
    <x v="0"/>
    <x v="253"/>
    <d v="2013-03-28T00:00:00"/>
    <s v="First Class"/>
    <s v="DB-13210"/>
    <s v="Dean Braden"/>
    <x v="0"/>
    <s v="United States"/>
    <x v="108"/>
    <x v="3"/>
    <n v="28540"/>
    <x v="0"/>
    <s v="OFF-ST-10001291"/>
    <x v="1"/>
    <x v="4"/>
    <s v="Tenex Personal Self-Stacking Standard File Box, Black/Gray"/>
    <n v="67.64"/>
    <n v="5"/>
    <n v="0.2"/>
    <n v="5.9184999999999981"/>
  </r>
  <r>
    <n v="3160"/>
    <x v="1566"/>
    <x v="0"/>
    <x v="253"/>
    <d v="2013-03-28T00:00:00"/>
    <s v="First Class"/>
    <s v="DB-13210"/>
    <s v="Dean Braden"/>
    <x v="0"/>
    <s v="United States"/>
    <x v="108"/>
    <x v="3"/>
    <n v="28540"/>
    <x v="0"/>
    <s v="TEC-AC-10001314"/>
    <x v="2"/>
    <x v="11"/>
    <s v="Case Logic 2.4GHz Wireless Keyboard"/>
    <n v="119.97600000000001"/>
    <n v="3"/>
    <n v="0.2"/>
    <n v="-17.996400000000019"/>
  </r>
  <r>
    <n v="3161"/>
    <x v="1567"/>
    <x v="2"/>
    <x v="171"/>
    <d v="2011-09-16T00:00:00"/>
    <s v="Second Class"/>
    <s v="PT-19090"/>
    <s v="Pete Takahito"/>
    <x v="0"/>
    <s v="United States"/>
    <x v="12"/>
    <x v="5"/>
    <n v="77070"/>
    <x v="2"/>
    <s v="OFF-BI-10004040"/>
    <x v="1"/>
    <x v="8"/>
    <s v="Wilson Jones Impact Binders"/>
    <n v="5.1799999999999988"/>
    <n v="5"/>
    <n v="0.8"/>
    <n v="-8.0289999999999999"/>
  </r>
  <r>
    <n v="3162"/>
    <x v="1568"/>
    <x v="2"/>
    <x v="158"/>
    <d v="2011-09-25T00:00:00"/>
    <s v="Standard Class"/>
    <s v="HF-14995"/>
    <s v="Herbert Flentye"/>
    <x v="0"/>
    <s v="United States"/>
    <x v="8"/>
    <x v="1"/>
    <n v="94109"/>
    <x v="1"/>
    <s v="OFF-EN-10001539"/>
    <x v="1"/>
    <x v="12"/>
    <s v="Staples"/>
    <n v="15.56"/>
    <n v="2"/>
    <n v="0"/>
    <n v="7.3132000000000001"/>
  </r>
  <r>
    <n v="3163"/>
    <x v="1568"/>
    <x v="2"/>
    <x v="158"/>
    <d v="2011-09-25T00:00:00"/>
    <s v="Standard Class"/>
    <s v="HF-14995"/>
    <s v="Herbert Flentye"/>
    <x v="0"/>
    <s v="United States"/>
    <x v="8"/>
    <x v="1"/>
    <n v="94109"/>
    <x v="1"/>
    <s v="OFF-EN-10004483"/>
    <x v="1"/>
    <x v="12"/>
    <s v="#10 White Business Envelopes,4 1/8 x 9 1/2"/>
    <n v="78.349999999999994"/>
    <n v="5"/>
    <n v="0"/>
    <n v="36.824499999999993"/>
  </r>
  <r>
    <n v="3164"/>
    <x v="1568"/>
    <x v="2"/>
    <x v="158"/>
    <d v="2011-09-25T00:00:00"/>
    <s v="Standard Class"/>
    <s v="HF-14995"/>
    <s v="Herbert Flentye"/>
    <x v="0"/>
    <s v="United States"/>
    <x v="8"/>
    <x v="1"/>
    <n v="94109"/>
    <x v="1"/>
    <s v="OFF-AR-10001615"/>
    <x v="1"/>
    <x v="6"/>
    <s v="Newell 34"/>
    <n v="59.519999999999996"/>
    <n v="3"/>
    <n v="0"/>
    <n v="15.475200000000001"/>
  </r>
  <r>
    <n v="3165"/>
    <x v="1568"/>
    <x v="2"/>
    <x v="158"/>
    <d v="2011-09-25T00:00:00"/>
    <s v="Standard Class"/>
    <s v="HF-14995"/>
    <s v="Herbert Flentye"/>
    <x v="0"/>
    <s v="United States"/>
    <x v="8"/>
    <x v="1"/>
    <n v="94109"/>
    <x v="1"/>
    <s v="OFF-PA-10000327"/>
    <x v="1"/>
    <x v="10"/>
    <s v="Xerox 1971"/>
    <n v="38.520000000000003"/>
    <n v="9"/>
    <n v="0"/>
    <n v="17.333999999999996"/>
  </r>
  <r>
    <n v="3166"/>
    <x v="1568"/>
    <x v="2"/>
    <x v="158"/>
    <d v="2011-09-25T00:00:00"/>
    <s v="Standard Class"/>
    <s v="HF-14995"/>
    <s v="Herbert Flentye"/>
    <x v="0"/>
    <s v="United States"/>
    <x v="8"/>
    <x v="1"/>
    <n v="94109"/>
    <x v="1"/>
    <s v="TEC-PH-10001299"/>
    <x v="2"/>
    <x v="7"/>
    <s v="Polycom CX300 Desktop Phone USB VoIP phone"/>
    <n v="239.98400000000004"/>
    <n v="2"/>
    <n v="0.2"/>
    <n v="23.998400000000004"/>
  </r>
  <r>
    <n v="3167"/>
    <x v="1568"/>
    <x v="2"/>
    <x v="158"/>
    <d v="2011-09-25T00:00:00"/>
    <s v="Standard Class"/>
    <s v="HF-14995"/>
    <s v="Herbert Flentye"/>
    <x v="0"/>
    <s v="United States"/>
    <x v="8"/>
    <x v="1"/>
    <n v="94109"/>
    <x v="1"/>
    <s v="OFF-PA-10002246"/>
    <x v="1"/>
    <x v="10"/>
    <s v="Wirebound Four 2-3/4 x 5 Forms per Page, 400 Sets per Book"/>
    <n v="19.350000000000001"/>
    <n v="3"/>
    <n v="0"/>
    <n v="9.4815000000000005"/>
  </r>
  <r>
    <n v="3168"/>
    <x v="1569"/>
    <x v="0"/>
    <x v="517"/>
    <d v="2013-11-01T00:00:00"/>
    <s v="First Class"/>
    <s v="KW-16435"/>
    <s v="Katrina Willman"/>
    <x v="0"/>
    <s v="United States"/>
    <x v="190"/>
    <x v="12"/>
    <n v="48911"/>
    <x v="2"/>
    <s v="FUR-FU-10002671"/>
    <x v="0"/>
    <x v="5"/>
    <s v="Electrix 20W Halogen Replacement Bulb for Zoom-In Desk Lamp"/>
    <n v="67"/>
    <n v="5"/>
    <n v="0"/>
    <n v="32.159999999999997"/>
  </r>
  <r>
    <n v="3169"/>
    <x v="1570"/>
    <x v="0"/>
    <x v="316"/>
    <d v="2013-06-04T00:00:00"/>
    <s v="Standard Class"/>
    <s v="KC-16675"/>
    <s v="Kimberly Carter"/>
    <x v="1"/>
    <s v="United States"/>
    <x v="315"/>
    <x v="2"/>
    <n v="32303"/>
    <x v="0"/>
    <s v="FUR-CH-10003833"/>
    <x v="0"/>
    <x v="1"/>
    <s v="Novimex Fabric Task Chair"/>
    <n v="390.27199999999999"/>
    <n v="8"/>
    <n v="0.2"/>
    <n v="-24.39200000000001"/>
  </r>
  <r>
    <n v="3170"/>
    <x v="1570"/>
    <x v="0"/>
    <x v="316"/>
    <d v="2013-06-04T00:00:00"/>
    <s v="Standard Class"/>
    <s v="KC-16675"/>
    <s v="Kimberly Carter"/>
    <x v="1"/>
    <s v="United States"/>
    <x v="315"/>
    <x v="2"/>
    <n v="32303"/>
    <x v="0"/>
    <s v="OFF-PA-10001667"/>
    <x v="1"/>
    <x v="10"/>
    <s v="Great White Multi-Use Recycled Paper (20Lb. and 84 Bright)"/>
    <n v="62.192000000000007"/>
    <n v="13"/>
    <n v="0.2"/>
    <n v="19.434999999999995"/>
  </r>
  <r>
    <n v="3171"/>
    <x v="1571"/>
    <x v="3"/>
    <x v="202"/>
    <d v="2014-12-27T00:00:00"/>
    <s v="Second Class"/>
    <s v="PK-19075"/>
    <s v="Pete Kriz"/>
    <x v="0"/>
    <s v="United States"/>
    <x v="29"/>
    <x v="20"/>
    <n v="29203"/>
    <x v="0"/>
    <s v="OFF-BI-10002003"/>
    <x v="1"/>
    <x v="8"/>
    <s v="Ibico Presentation Index for Binding Systems"/>
    <n v="23.88"/>
    <n v="6"/>
    <n v="0"/>
    <n v="11.223600000000001"/>
  </r>
  <r>
    <n v="3172"/>
    <x v="1572"/>
    <x v="0"/>
    <x v="844"/>
    <d v="2013-03-29T00:00:00"/>
    <s v="Standard Class"/>
    <s v="KT-16465"/>
    <s v="Kean Takahito"/>
    <x v="0"/>
    <s v="United States"/>
    <x v="22"/>
    <x v="10"/>
    <n v="60623"/>
    <x v="2"/>
    <s v="OFF-BI-10004465"/>
    <x v="1"/>
    <x v="8"/>
    <s v="Avery Durable Slant Ring Binders"/>
    <n v="3.1679999999999993"/>
    <n v="2"/>
    <n v="0.8"/>
    <n v="-4.7520000000000007"/>
  </r>
  <r>
    <n v="3173"/>
    <x v="1572"/>
    <x v="0"/>
    <x v="844"/>
    <d v="2013-03-29T00:00:00"/>
    <s v="Standard Class"/>
    <s v="KT-16465"/>
    <s v="Kean Takahito"/>
    <x v="0"/>
    <s v="United States"/>
    <x v="22"/>
    <x v="10"/>
    <n v="60623"/>
    <x v="2"/>
    <s v="FUR-CH-10000665"/>
    <x v="0"/>
    <x v="1"/>
    <s v="Global Airflow Leather Mesh Back Chair, Black"/>
    <n v="528.42999999999995"/>
    <n v="5"/>
    <n v="0.3"/>
    <n v="0"/>
  </r>
  <r>
    <n v="3174"/>
    <x v="1572"/>
    <x v="0"/>
    <x v="844"/>
    <d v="2013-03-29T00:00:00"/>
    <s v="Standard Class"/>
    <s v="KT-16465"/>
    <s v="Kean Takahito"/>
    <x v="0"/>
    <s v="United States"/>
    <x v="22"/>
    <x v="10"/>
    <n v="60623"/>
    <x v="2"/>
    <s v="OFF-AR-10004956"/>
    <x v="1"/>
    <x v="6"/>
    <s v="Newell 33"/>
    <n v="13.392000000000001"/>
    <n v="3"/>
    <n v="0.2"/>
    <n v="1.5065999999999975"/>
  </r>
  <r>
    <n v="3175"/>
    <x v="1573"/>
    <x v="3"/>
    <x v="343"/>
    <d v="2014-11-19T00:00:00"/>
    <s v="Standard Class"/>
    <s v="EP-13915"/>
    <s v="Emily Phan"/>
    <x v="0"/>
    <s v="United States"/>
    <x v="66"/>
    <x v="12"/>
    <n v="48227"/>
    <x v="2"/>
    <s v="OFF-AR-10004260"/>
    <x v="1"/>
    <x v="6"/>
    <s v="Boston 1799 Powerhouse Electric Pencil Sharpener"/>
    <n v="181.86"/>
    <n v="7"/>
    <n v="0"/>
    <n v="50.9208"/>
  </r>
  <r>
    <n v="3176"/>
    <x v="1574"/>
    <x v="3"/>
    <x v="397"/>
    <d v="2014-09-30T00:00:00"/>
    <s v="Standard Class"/>
    <s v="AP-10915"/>
    <s v="Arthur Prichep"/>
    <x v="0"/>
    <s v="United States"/>
    <x v="299"/>
    <x v="22"/>
    <n v="80525"/>
    <x v="1"/>
    <s v="FUR-BO-10001811"/>
    <x v="0"/>
    <x v="0"/>
    <s v="Atlantic Metals Mobile 5-Shelf Bookcases, Custom Colors"/>
    <n v="180.58800000000005"/>
    <n v="2"/>
    <n v="0.7"/>
    <n v="-240.78400000000005"/>
  </r>
  <r>
    <n v="3177"/>
    <x v="1574"/>
    <x v="3"/>
    <x v="397"/>
    <d v="2014-09-30T00:00:00"/>
    <s v="Standard Class"/>
    <s v="AP-10915"/>
    <s v="Arthur Prichep"/>
    <x v="0"/>
    <s v="United States"/>
    <x v="299"/>
    <x v="22"/>
    <n v="80525"/>
    <x v="1"/>
    <s v="TEC-AC-10003280"/>
    <x v="2"/>
    <x v="11"/>
    <s v="Belkin F8E887 USB Wired Ergonomic Keyboard"/>
    <n v="47.984000000000002"/>
    <n v="2"/>
    <n v="0.2"/>
    <n v="0.59979999999999656"/>
  </r>
  <r>
    <n v="3178"/>
    <x v="1575"/>
    <x v="3"/>
    <x v="18"/>
    <d v="2014-09-11T00:00:00"/>
    <s v="Same Day"/>
    <s v="SH-20395"/>
    <s v="Shahid Hopkins"/>
    <x v="0"/>
    <s v="United States"/>
    <x v="20"/>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x v="20"/>
    <x v="15"/>
    <n v="10011"/>
    <x v="3"/>
    <s v="FUR-FU-10001487"/>
    <x v="0"/>
    <x v="5"/>
    <s v="Eldon Expressions Wood and Plastic Desk Accessories, Cherry Wood"/>
    <n v="20.94"/>
    <n v="3"/>
    <n v="0"/>
    <n v="6.0725999999999987"/>
  </r>
  <r>
    <n v="3180"/>
    <x v="1576"/>
    <x v="3"/>
    <x v="256"/>
    <d v="2014-12-12T00:00:00"/>
    <s v="Standard Class"/>
    <s v="SM-20950"/>
    <s v="Suzanne McNair"/>
    <x v="1"/>
    <s v="United States"/>
    <x v="20"/>
    <x v="15"/>
    <n v="10011"/>
    <x v="3"/>
    <s v="FUR-FU-10000521"/>
    <x v="0"/>
    <x v="5"/>
    <s v="Seth Thomas 14&quot; Putty-Colored Wall Clock"/>
    <n v="58.68"/>
    <n v="2"/>
    <n v="0"/>
    <n v="18.190799999999996"/>
  </r>
  <r>
    <n v="3181"/>
    <x v="1576"/>
    <x v="3"/>
    <x v="256"/>
    <d v="2014-12-12T00:00:00"/>
    <s v="Standard Class"/>
    <s v="SM-20950"/>
    <s v="Suzanne McNair"/>
    <x v="1"/>
    <s v="United States"/>
    <x v="20"/>
    <x v="15"/>
    <n v="10011"/>
    <x v="3"/>
    <s v="OFF-AP-10001271"/>
    <x v="1"/>
    <x v="9"/>
    <s v="Eureka The Boss Cordless Rechargeable Stick Vac"/>
    <n v="254.89999999999998"/>
    <n v="5"/>
    <n v="0"/>
    <n v="68.823000000000008"/>
  </r>
  <r>
    <n v="3182"/>
    <x v="1577"/>
    <x v="3"/>
    <x v="45"/>
    <d v="2014-11-13T00:00:00"/>
    <s v="Second Class"/>
    <s v="BM-11650"/>
    <s v="Brian Moss"/>
    <x v="1"/>
    <s v="United States"/>
    <x v="29"/>
    <x v="39"/>
    <n v="21044"/>
    <x v="3"/>
    <s v="OFF-BI-10004728"/>
    <x v="1"/>
    <x v="8"/>
    <s v="Wilson Jones Turn Tabs Binder Tool for Ring Binders"/>
    <n v="9.64"/>
    <n v="2"/>
    <n v="0"/>
    <n v="4.4344000000000001"/>
  </r>
  <r>
    <n v="3183"/>
    <x v="1577"/>
    <x v="3"/>
    <x v="45"/>
    <d v="2014-11-13T00:00:00"/>
    <s v="Second Class"/>
    <s v="BM-11650"/>
    <s v="Brian Moss"/>
    <x v="1"/>
    <s v="United States"/>
    <x v="29"/>
    <x v="39"/>
    <n v="21044"/>
    <x v="3"/>
    <s v="TEC-AC-10004666"/>
    <x v="2"/>
    <x v="11"/>
    <s v="Maxell iVDR EX 500GB Cartridge"/>
    <n v="826.62000000000012"/>
    <n v="3"/>
    <n v="0"/>
    <n v="355.4466000000001"/>
  </r>
  <r>
    <n v="3184"/>
    <x v="1577"/>
    <x v="3"/>
    <x v="45"/>
    <d v="2014-11-13T00:00:00"/>
    <s v="Second Class"/>
    <s v="BM-11650"/>
    <s v="Brian Moss"/>
    <x v="1"/>
    <s v="United States"/>
    <x v="29"/>
    <x v="39"/>
    <n v="21044"/>
    <x v="3"/>
    <s v="OFF-ST-10003208"/>
    <x v="1"/>
    <x v="4"/>
    <s v="Adjustable Depth Letter/Legal Cart"/>
    <n v="1633.14"/>
    <n v="9"/>
    <n v="0"/>
    <n v="473.61059999999975"/>
  </r>
  <r>
    <n v="3185"/>
    <x v="1577"/>
    <x v="3"/>
    <x v="45"/>
    <d v="2014-11-13T00:00:00"/>
    <s v="Second Class"/>
    <s v="BM-11650"/>
    <s v="Brian Moss"/>
    <x v="1"/>
    <s v="United States"/>
    <x v="29"/>
    <x v="39"/>
    <n v="21044"/>
    <x v="3"/>
    <s v="OFF-ST-10003208"/>
    <x v="1"/>
    <x v="4"/>
    <s v="Adjustable Depth Letter/Legal Cart"/>
    <n v="544.38"/>
    <n v="3"/>
    <n v="0"/>
    <n v="157.87019999999993"/>
  </r>
  <r>
    <n v="3186"/>
    <x v="1578"/>
    <x v="2"/>
    <x v="845"/>
    <d v="2011-11-09T00:00:00"/>
    <s v="First Class"/>
    <s v="TC-20980"/>
    <s v="Tamara Chand"/>
    <x v="1"/>
    <s v="United States"/>
    <x v="12"/>
    <x v="5"/>
    <n v="77041"/>
    <x v="2"/>
    <s v="OFF-BI-10000632"/>
    <x v="1"/>
    <x v="8"/>
    <s v="Satellite Sectional Post Binders"/>
    <n v="26.045999999999992"/>
    <n v="3"/>
    <n v="0.8"/>
    <n v="-44.278199999999998"/>
  </r>
  <r>
    <n v="3187"/>
    <x v="1578"/>
    <x v="2"/>
    <x v="845"/>
    <d v="2011-11-09T00:00:00"/>
    <s v="First Class"/>
    <s v="TC-20980"/>
    <s v="Tamara Chand"/>
    <x v="1"/>
    <s v="United States"/>
    <x v="12"/>
    <x v="5"/>
    <n v="77041"/>
    <x v="2"/>
    <s v="OFF-EN-10004773"/>
    <x v="1"/>
    <x v="12"/>
    <s v="Staples"/>
    <n v="74.352000000000004"/>
    <n v="3"/>
    <n v="0.2"/>
    <n v="26.952599999999997"/>
  </r>
  <r>
    <n v="3188"/>
    <x v="1579"/>
    <x v="3"/>
    <x v="846"/>
    <d v="2014-03-18T00:00:00"/>
    <s v="Standard Class"/>
    <s v="KB-16585"/>
    <s v="Ken Black"/>
    <x v="1"/>
    <s v="United States"/>
    <x v="90"/>
    <x v="31"/>
    <n v="1852"/>
    <x v="3"/>
    <s v="TEC-PH-10004700"/>
    <x v="2"/>
    <x v="7"/>
    <s v="PowerGen Dual USB Car Charger"/>
    <n v="69.930000000000007"/>
    <n v="7"/>
    <n v="0"/>
    <n v="32.1678"/>
  </r>
  <r>
    <n v="3189"/>
    <x v="1580"/>
    <x v="3"/>
    <x v="179"/>
    <d v="2014-10-23T00:00:00"/>
    <s v="Second Class"/>
    <s v="JE-16165"/>
    <s v="Justin Ellison"/>
    <x v="1"/>
    <s v="United States"/>
    <x v="350"/>
    <x v="1"/>
    <n v="95695"/>
    <x v="1"/>
    <s v="OFF-LA-10003714"/>
    <x v="1"/>
    <x v="2"/>
    <s v="Avery 510"/>
    <n v="3.75"/>
    <n v="1"/>
    <n v="0"/>
    <n v="1.7999999999999998"/>
  </r>
  <r>
    <n v="3190"/>
    <x v="1580"/>
    <x v="3"/>
    <x v="179"/>
    <d v="2014-10-23T00:00:00"/>
    <s v="Second Class"/>
    <s v="JE-16165"/>
    <s v="Justin Ellison"/>
    <x v="1"/>
    <s v="United States"/>
    <x v="350"/>
    <x v="1"/>
    <n v="95695"/>
    <x v="1"/>
    <s v="OFF-BI-10001787"/>
    <x v="1"/>
    <x v="8"/>
    <s v="Wilson Jones Four-Pocket Poly Binders"/>
    <n v="20.928000000000001"/>
    <n v="4"/>
    <n v="0.2"/>
    <n v="7.5864000000000003"/>
  </r>
  <r>
    <n v="3191"/>
    <x v="1581"/>
    <x v="1"/>
    <x v="17"/>
    <d v="2013-01-01T00:00:00"/>
    <s v="Standard Class"/>
    <s v="DR-12940"/>
    <s v="Daniel Raglin"/>
    <x v="2"/>
    <s v="United States"/>
    <x v="22"/>
    <x v="10"/>
    <n v="60610"/>
    <x v="2"/>
    <s v="OFF-ST-10002957"/>
    <x v="1"/>
    <x v="4"/>
    <s v="Sterilite Show Offs Storage Containers"/>
    <n v="12.672000000000001"/>
    <n v="3"/>
    <n v="0.2"/>
    <n v="-3.1680000000000001"/>
  </r>
  <r>
    <n v="3192"/>
    <x v="1582"/>
    <x v="3"/>
    <x v="280"/>
    <d v="2014-10-09T00:00:00"/>
    <s v="Standard Class"/>
    <s v="RW-19630"/>
    <s v="Rob Williams"/>
    <x v="1"/>
    <s v="United States"/>
    <x v="20"/>
    <x v="15"/>
    <n v="10035"/>
    <x v="3"/>
    <s v="TEC-PH-10002115"/>
    <x v="2"/>
    <x v="7"/>
    <s v="Plantronics 81402"/>
    <n v="65.989999999999995"/>
    <n v="1"/>
    <n v="0"/>
    <n v="17.157400000000003"/>
  </r>
  <r>
    <n v="3193"/>
    <x v="1583"/>
    <x v="3"/>
    <x v="400"/>
    <d v="2014-06-09T00:00:00"/>
    <s v="Standard Class"/>
    <s v="ML-18040"/>
    <s v="Michelle Lonsdale"/>
    <x v="1"/>
    <s v="United States"/>
    <x v="351"/>
    <x v="5"/>
    <n v="77489"/>
    <x v="2"/>
    <s v="OFF-BI-10002557"/>
    <x v="1"/>
    <x v="8"/>
    <s v="Presstex Flexible Ring Binders"/>
    <n v="6.3699999999999983"/>
    <n v="7"/>
    <n v="0.8"/>
    <n v="-9.5550000000000015"/>
  </r>
  <r>
    <n v="3194"/>
    <x v="1584"/>
    <x v="2"/>
    <x v="416"/>
    <d v="2011-09-04T00:00:00"/>
    <s v="First Class"/>
    <s v="JL-15130"/>
    <s v="Jack Lebron"/>
    <x v="0"/>
    <s v="United States"/>
    <x v="12"/>
    <x v="5"/>
    <n v="77036"/>
    <x v="2"/>
    <s v="OFF-BI-10002949"/>
    <x v="1"/>
    <x v="8"/>
    <s v="Prestige Round Ring Binders"/>
    <n v="3.6479999999999992"/>
    <n v="3"/>
    <n v="0.8"/>
    <n v="-6.0192000000000032"/>
  </r>
  <r>
    <n v="3195"/>
    <x v="1584"/>
    <x v="2"/>
    <x v="416"/>
    <d v="2011-09-04T00:00:00"/>
    <s v="First Class"/>
    <s v="JL-15130"/>
    <s v="Jack Lebron"/>
    <x v="0"/>
    <s v="United States"/>
    <x v="12"/>
    <x v="5"/>
    <n v="77036"/>
    <x v="2"/>
    <s v="OFF-PA-10004100"/>
    <x v="1"/>
    <x v="10"/>
    <s v="Xerox 216"/>
    <n v="31.104000000000006"/>
    <n v="6"/>
    <n v="0.2"/>
    <n v="10.8864"/>
  </r>
  <r>
    <n v="3196"/>
    <x v="1585"/>
    <x v="0"/>
    <x v="590"/>
    <d v="2013-08-14T00:00:00"/>
    <s v="Standard Class"/>
    <s v="CM-12655"/>
    <s v="Corinna Mitchell"/>
    <x v="2"/>
    <s v="United States"/>
    <x v="25"/>
    <x v="35"/>
    <n v="39212"/>
    <x v="0"/>
    <s v="OFF-FA-10001883"/>
    <x v="1"/>
    <x v="13"/>
    <s v="Alliance Super-Size Bands, Assorted Sizes"/>
    <n v="23.34"/>
    <n v="3"/>
    <n v="0"/>
    <n v="0.23339999999999961"/>
  </r>
  <r>
    <n v="3197"/>
    <x v="1586"/>
    <x v="3"/>
    <x v="847"/>
    <d v="2014-07-29T00:00:00"/>
    <s v="Standard Class"/>
    <s v="FH-14365"/>
    <s v="Fred Hopkins"/>
    <x v="1"/>
    <s v="United States"/>
    <x v="20"/>
    <x v="15"/>
    <n v="10009"/>
    <x v="3"/>
    <s v="TEC-PH-10000702"/>
    <x v="2"/>
    <x v="7"/>
    <s v="Square Credit Card Reader, 4 1/2&quot; x 4 1/2&quot; x 1&quot;, White"/>
    <n v="29.97"/>
    <n v="3"/>
    <n v="0"/>
    <n v="14.085899999999999"/>
  </r>
  <r>
    <n v="3198"/>
    <x v="1587"/>
    <x v="1"/>
    <x v="848"/>
    <d v="2012-07-10T00:00:00"/>
    <s v="Same Day"/>
    <s v="EH-13945"/>
    <s v="Eric Hoffmann"/>
    <x v="0"/>
    <s v="United States"/>
    <x v="228"/>
    <x v="16"/>
    <n v="85281"/>
    <x v="1"/>
    <s v="OFF-BI-10003196"/>
    <x v="1"/>
    <x v="8"/>
    <s v="Accohide Poly Flexible Ring Binders"/>
    <n v="3.366000000000001"/>
    <n v="3"/>
    <n v="0.7"/>
    <n v="-2.2439999999999989"/>
  </r>
  <r>
    <n v="3199"/>
    <x v="1588"/>
    <x v="2"/>
    <x v="588"/>
    <d v="2011-12-07T00:00:00"/>
    <s v="Standard Class"/>
    <s v="TB-21280"/>
    <s v="Toby Braunhardt"/>
    <x v="0"/>
    <s v="United States"/>
    <x v="108"/>
    <x v="3"/>
    <n v="28540"/>
    <x v="0"/>
    <s v="TEC-PH-10001644"/>
    <x v="2"/>
    <x v="7"/>
    <s v="BlueLounge Milo Smartphone Stand, White/Metallic"/>
    <n v="95.968000000000004"/>
    <n v="4"/>
    <n v="0.2"/>
    <n v="9.5968000000000053"/>
  </r>
  <r>
    <n v="3200"/>
    <x v="1589"/>
    <x v="3"/>
    <x v="404"/>
    <d v="2014-12-23T00:00:00"/>
    <s v="Standard Class"/>
    <s v="AH-10030"/>
    <s v="Aaron Hawkins"/>
    <x v="1"/>
    <s v="United States"/>
    <x v="10"/>
    <x v="9"/>
    <n v="19134"/>
    <x v="3"/>
    <s v="OFF-AR-10003183"/>
    <x v="1"/>
    <x v="6"/>
    <s v="Avery Fluorescent Highlighter Four-Color Set"/>
    <n v="18.704000000000001"/>
    <n v="7"/>
    <n v="0.2"/>
    <n v="2.3379999999999983"/>
  </r>
  <r>
    <n v="3201"/>
    <x v="1590"/>
    <x v="2"/>
    <x v="598"/>
    <d v="2011-05-20T00:00:00"/>
    <s v="Second Class"/>
    <s v="TT-21070"/>
    <s v="Ted Trevino"/>
    <x v="0"/>
    <s v="United States"/>
    <x v="59"/>
    <x v="24"/>
    <n v="44312"/>
    <x v="3"/>
    <s v="FUR-FU-10000308"/>
    <x v="0"/>
    <x v="5"/>
    <s v="Deflect-o Glass Clear Studded Chair Mats"/>
    <n v="149.232"/>
    <n v="3"/>
    <n v="0.2"/>
    <n v="3.7308000000000021"/>
  </r>
  <r>
    <n v="3202"/>
    <x v="1590"/>
    <x v="2"/>
    <x v="598"/>
    <d v="2011-05-20T00:00:00"/>
    <s v="Second Class"/>
    <s v="TT-21070"/>
    <s v="Ted Trevino"/>
    <x v="0"/>
    <s v="United States"/>
    <x v="59"/>
    <x v="24"/>
    <n v="44312"/>
    <x v="3"/>
    <s v="OFF-PA-10001526"/>
    <x v="1"/>
    <x v="10"/>
    <s v="Xerox 1949"/>
    <n v="15.936000000000002"/>
    <n v="4"/>
    <n v="0.2"/>
    <n v="5.7768000000000015"/>
  </r>
  <r>
    <n v="3203"/>
    <x v="1591"/>
    <x v="2"/>
    <x v="849"/>
    <d v="2011-11-16T00:00:00"/>
    <s v="Standard Class"/>
    <s v="RD-19900"/>
    <s v="Ruben Dartt"/>
    <x v="0"/>
    <s v="United States"/>
    <x v="70"/>
    <x v="1"/>
    <n v="92037"/>
    <x v="1"/>
    <s v="TEC-PH-10002103"/>
    <x v="2"/>
    <x v="7"/>
    <s v="Jabra SPEAK 410"/>
    <n v="601.53599999999994"/>
    <n v="8"/>
    <n v="0.2"/>
    <n v="60.153600000000012"/>
  </r>
  <r>
    <n v="3204"/>
    <x v="1591"/>
    <x v="2"/>
    <x v="849"/>
    <d v="2011-11-16T00:00:00"/>
    <s v="Standard Class"/>
    <s v="RD-19900"/>
    <s v="Ruben Dartt"/>
    <x v="0"/>
    <s v="United States"/>
    <x v="70"/>
    <x v="1"/>
    <n v="92037"/>
    <x v="1"/>
    <s v="TEC-AC-10004209"/>
    <x v="2"/>
    <x v="11"/>
    <s v="Memorex Froggy Flash Drive 4 GB"/>
    <n v="10.99"/>
    <n v="1"/>
    <n v="0"/>
    <n v="4.2861000000000002"/>
  </r>
  <r>
    <n v="3205"/>
    <x v="1591"/>
    <x v="2"/>
    <x v="849"/>
    <d v="2011-11-16T00:00:00"/>
    <s v="Standard Class"/>
    <s v="RD-19900"/>
    <s v="Ruben Dartt"/>
    <x v="0"/>
    <s v="United States"/>
    <x v="70"/>
    <x v="1"/>
    <n v="92037"/>
    <x v="1"/>
    <s v="FUR-FU-10000397"/>
    <x v="0"/>
    <x v="5"/>
    <s v="Luxo Economy Swing Arm Lamp"/>
    <n v="39.880000000000003"/>
    <n v="2"/>
    <n v="0"/>
    <n v="11.166400000000003"/>
  </r>
  <r>
    <n v="3206"/>
    <x v="1591"/>
    <x v="2"/>
    <x v="849"/>
    <d v="2011-11-16T00:00:00"/>
    <s v="Standard Class"/>
    <s v="RD-19900"/>
    <s v="Ruben Dartt"/>
    <x v="0"/>
    <s v="United States"/>
    <x v="70"/>
    <x v="1"/>
    <n v="92037"/>
    <x v="1"/>
    <s v="OFF-PA-10002137"/>
    <x v="1"/>
    <x v="10"/>
    <s v="Southworth 100% Résumé Paper, 24lb."/>
    <n v="62.24"/>
    <n v="8"/>
    <n v="0"/>
    <n v="28.007999999999996"/>
  </r>
  <r>
    <n v="3207"/>
    <x v="1591"/>
    <x v="2"/>
    <x v="849"/>
    <d v="2011-11-16T00:00:00"/>
    <s v="Standard Class"/>
    <s v="RD-19900"/>
    <s v="Ruben Dartt"/>
    <x v="0"/>
    <s v="United States"/>
    <x v="70"/>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x v="70"/>
    <x v="1"/>
    <n v="92037"/>
    <x v="1"/>
    <s v="OFF-LA-10000407"/>
    <x v="1"/>
    <x v="2"/>
    <s v="Avery White Multi-Purpose Labels"/>
    <n v="39.840000000000003"/>
    <n v="8"/>
    <n v="0"/>
    <n v="18.3264"/>
  </r>
  <r>
    <n v="3209"/>
    <x v="1592"/>
    <x v="0"/>
    <x v="850"/>
    <d v="2013-01-15T00:00:00"/>
    <s v="Standard Class"/>
    <s v="LA-16780"/>
    <s v="Laura Armstrong"/>
    <x v="1"/>
    <s v="United States"/>
    <x v="201"/>
    <x v="1"/>
    <n v="93727"/>
    <x v="1"/>
    <s v="TEC-AC-10000420"/>
    <x v="2"/>
    <x v="11"/>
    <s v="Logitech G500s Laser Gaming Mouse with Adjustable Weight Tuning"/>
    <n v="349.95"/>
    <n v="5"/>
    <n v="0"/>
    <n v="118.98299999999999"/>
  </r>
  <r>
    <n v="3210"/>
    <x v="1592"/>
    <x v="0"/>
    <x v="850"/>
    <d v="2013-01-15T00:00:00"/>
    <s v="Standard Class"/>
    <s v="LA-16780"/>
    <s v="Laura Armstrong"/>
    <x v="1"/>
    <s v="United States"/>
    <x v="201"/>
    <x v="1"/>
    <n v="93727"/>
    <x v="1"/>
    <s v="TEC-PH-10002726"/>
    <x v="2"/>
    <x v="7"/>
    <s v="netTALK DUO VoIP Telephone Service"/>
    <n v="377.92800000000005"/>
    <n v="9"/>
    <n v="0.2"/>
    <n v="141.72300000000001"/>
  </r>
  <r>
    <n v="3211"/>
    <x v="1593"/>
    <x v="3"/>
    <x v="585"/>
    <d v="2014-09-28T00:00:00"/>
    <s v="Standard Class"/>
    <s v="SH-19975"/>
    <s v="Sally Hughsby"/>
    <x v="1"/>
    <s v="United States"/>
    <x v="352"/>
    <x v="5"/>
    <n v="77581"/>
    <x v="2"/>
    <s v="OFF-EN-10001415"/>
    <x v="1"/>
    <x v="12"/>
    <s v="Staples"/>
    <n v="13.392000000000001"/>
    <n v="3"/>
    <n v="0.2"/>
    <n v="5.0220000000000002"/>
  </r>
  <r>
    <n v="3212"/>
    <x v="1593"/>
    <x v="3"/>
    <x v="585"/>
    <d v="2014-09-28T00:00:00"/>
    <s v="Standard Class"/>
    <s v="SH-19975"/>
    <s v="Sally Hughsby"/>
    <x v="1"/>
    <s v="United States"/>
    <x v="352"/>
    <x v="5"/>
    <n v="77581"/>
    <x v="2"/>
    <s v="OFF-BI-10000773"/>
    <x v="1"/>
    <x v="8"/>
    <s v="Insertable Tab Post Binder Dividers"/>
    <n v="11.227999999999998"/>
    <n v="7"/>
    <n v="0.8"/>
    <n v="-18.52620000000001"/>
  </r>
  <r>
    <n v="3213"/>
    <x v="1594"/>
    <x v="2"/>
    <x v="851"/>
    <d v="2011-12-28T00:00:00"/>
    <s v="Standard Class"/>
    <s v="SF-20200"/>
    <s v="Sarah Foster"/>
    <x v="0"/>
    <s v="United States"/>
    <x v="102"/>
    <x v="14"/>
    <n v="47374"/>
    <x v="2"/>
    <s v="OFF-AP-10002350"/>
    <x v="1"/>
    <x v="9"/>
    <s v="Belkin F9H710-06 7 Outlet SurgeMaster Surge Protector"/>
    <n v="207.24"/>
    <n v="11"/>
    <n v="0"/>
    <n v="58.027200000000001"/>
  </r>
  <r>
    <n v="3214"/>
    <x v="1595"/>
    <x v="0"/>
    <x v="439"/>
    <d v="2013-06-02T00:00:00"/>
    <s v="Standard Class"/>
    <s v="TH-21235"/>
    <s v="Tiffany House"/>
    <x v="1"/>
    <s v="United States"/>
    <x v="10"/>
    <x v="9"/>
    <n v="19134"/>
    <x v="3"/>
    <s v="OFF-AR-10001919"/>
    <x v="1"/>
    <x v="6"/>
    <s v="OIC #2 Pencils, Medium Soft"/>
    <n v="1.504"/>
    <n v="1"/>
    <n v="0.2"/>
    <n v="0.16919999999999991"/>
  </r>
  <r>
    <n v="3215"/>
    <x v="1595"/>
    <x v="0"/>
    <x v="439"/>
    <d v="2013-06-02T00:00:00"/>
    <s v="Standard Class"/>
    <s v="TH-21235"/>
    <s v="Tiffany House"/>
    <x v="1"/>
    <s v="United States"/>
    <x v="10"/>
    <x v="9"/>
    <n v="19134"/>
    <x v="3"/>
    <s v="OFF-AP-10002082"/>
    <x v="1"/>
    <x v="9"/>
    <s v="Holmes HEPA Air Purifier"/>
    <n v="34.848000000000006"/>
    <n v="2"/>
    <n v="0.2"/>
    <n v="6.5339999999999971"/>
  </r>
  <r>
    <n v="3216"/>
    <x v="1596"/>
    <x v="3"/>
    <x v="141"/>
    <d v="2014-07-11T00:00:00"/>
    <s v="First Class"/>
    <s v="VG-21790"/>
    <s v="Vivek Gonzalez"/>
    <x v="0"/>
    <s v="United States"/>
    <x v="353"/>
    <x v="1"/>
    <n v="94403"/>
    <x v="1"/>
    <s v="OFF-LA-10002762"/>
    <x v="1"/>
    <x v="2"/>
    <s v="Avery 485"/>
    <n v="75.179999999999993"/>
    <n v="6"/>
    <n v="0"/>
    <n v="35.334599999999995"/>
  </r>
  <r>
    <n v="3217"/>
    <x v="1597"/>
    <x v="2"/>
    <x v="8"/>
    <d v="2011-05-17T00:00:00"/>
    <s v="Standard Class"/>
    <s v="NP-18325"/>
    <s v="Naresj Patel"/>
    <x v="0"/>
    <s v="United States"/>
    <x v="182"/>
    <x v="1"/>
    <n v="94601"/>
    <x v="1"/>
    <s v="TEC-AC-10002800"/>
    <x v="2"/>
    <x v="11"/>
    <s v="Plantronics Audio 478 Stereo USB Headset"/>
    <n v="149.97"/>
    <n v="3"/>
    <n v="0"/>
    <n v="52.489499999999992"/>
  </r>
  <r>
    <n v="3218"/>
    <x v="1598"/>
    <x v="3"/>
    <x v="468"/>
    <d v="2014-11-17T00:00:00"/>
    <s v="Standard Class"/>
    <s v="FH-14275"/>
    <s v="Frank Hawley"/>
    <x v="1"/>
    <s v="United States"/>
    <x v="20"/>
    <x v="15"/>
    <n v="10024"/>
    <x v="3"/>
    <s v="OFF-BI-10003925"/>
    <x v="1"/>
    <x v="8"/>
    <s v="Fellowes PB300 Plastic Comb Binding Machine"/>
    <n v="931.17600000000016"/>
    <n v="3"/>
    <n v="0.2"/>
    <n v="314.27190000000002"/>
  </r>
  <r>
    <n v="3219"/>
    <x v="1598"/>
    <x v="3"/>
    <x v="468"/>
    <d v="2014-11-17T00:00:00"/>
    <s v="Standard Class"/>
    <s v="FH-14275"/>
    <s v="Frank Hawley"/>
    <x v="1"/>
    <s v="United States"/>
    <x v="20"/>
    <x v="15"/>
    <n v="10024"/>
    <x v="3"/>
    <s v="TEC-PH-10002200"/>
    <x v="2"/>
    <x v="7"/>
    <s v="Aastra 6757i CT Wireless VoIP phone"/>
    <n v="430.88"/>
    <n v="2"/>
    <n v="0"/>
    <n v="124.95519999999999"/>
  </r>
  <r>
    <n v="3220"/>
    <x v="1599"/>
    <x v="1"/>
    <x v="653"/>
    <d v="2012-10-08T00:00:00"/>
    <s v="Standard Class"/>
    <s v="JP-15460"/>
    <s v="Jennifer Patt"/>
    <x v="1"/>
    <s v="United States"/>
    <x v="80"/>
    <x v="30"/>
    <n v="8701"/>
    <x v="3"/>
    <s v="OFF-PA-10001295"/>
    <x v="1"/>
    <x v="10"/>
    <s v="Computer Printout Paper with Letter-Trim Perforations"/>
    <n v="94.85"/>
    <n v="5"/>
    <n v="0"/>
    <n v="45.527999999999992"/>
  </r>
  <r>
    <n v="3221"/>
    <x v="1599"/>
    <x v="1"/>
    <x v="653"/>
    <d v="2012-10-08T00:00:00"/>
    <s v="Standard Class"/>
    <s v="JP-15460"/>
    <s v="Jennifer Patt"/>
    <x v="1"/>
    <s v="United States"/>
    <x v="80"/>
    <x v="30"/>
    <n v="8701"/>
    <x v="3"/>
    <s v="OFF-EN-10002500"/>
    <x v="1"/>
    <x v="12"/>
    <s v="Globe Weis Peel &amp; Seel First Class Envelopes"/>
    <n v="51.12"/>
    <n v="4"/>
    <n v="0"/>
    <n v="23.003999999999998"/>
  </r>
  <r>
    <n v="3222"/>
    <x v="1599"/>
    <x v="1"/>
    <x v="653"/>
    <d v="2012-10-08T00:00:00"/>
    <s v="Standard Class"/>
    <s v="JP-15460"/>
    <s v="Jennifer Patt"/>
    <x v="1"/>
    <s v="United States"/>
    <x v="80"/>
    <x v="30"/>
    <n v="8701"/>
    <x v="3"/>
    <s v="TEC-AC-10000892"/>
    <x v="2"/>
    <x v="11"/>
    <s v="NETGEAR N750 Dual Band Wi-Fi Gigabit Router"/>
    <n v="90"/>
    <n v="1"/>
    <n v="0"/>
    <n v="32.4"/>
  </r>
  <r>
    <n v="3223"/>
    <x v="1600"/>
    <x v="2"/>
    <x v="852"/>
    <d v="2011-10-05T00:00:00"/>
    <s v="First Class"/>
    <s v="ES-14080"/>
    <s v="Erin Smith"/>
    <x v="1"/>
    <s v="United States"/>
    <x v="228"/>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x v="228"/>
    <x v="16"/>
    <n v="85281"/>
    <x v="1"/>
    <s v="OFF-FA-10000735"/>
    <x v="1"/>
    <x v="13"/>
    <s v="Staples"/>
    <n v="4.6719999999999997"/>
    <n v="2"/>
    <n v="0.2"/>
    <n v="1.4599999999999997"/>
  </r>
  <r>
    <n v="3225"/>
    <x v="1600"/>
    <x v="2"/>
    <x v="852"/>
    <d v="2011-10-05T00:00:00"/>
    <s v="First Class"/>
    <s v="ES-14080"/>
    <s v="Erin Smith"/>
    <x v="1"/>
    <s v="United States"/>
    <x v="228"/>
    <x v="16"/>
    <n v="85281"/>
    <x v="1"/>
    <s v="TEC-PH-10001760"/>
    <x v="2"/>
    <x v="7"/>
    <s v="Bose SoundLink Bluetooth Speaker"/>
    <n v="318.40000000000003"/>
    <n v="2"/>
    <n v="0.2"/>
    <n v="107.46"/>
  </r>
  <r>
    <n v="3226"/>
    <x v="1600"/>
    <x v="2"/>
    <x v="852"/>
    <d v="2011-10-05T00:00:00"/>
    <s v="First Class"/>
    <s v="ES-14080"/>
    <s v="Erin Smith"/>
    <x v="1"/>
    <s v="United States"/>
    <x v="228"/>
    <x v="16"/>
    <n v="85281"/>
    <x v="1"/>
    <s v="OFF-EN-10004846"/>
    <x v="1"/>
    <x v="12"/>
    <s v="Letter or Legal Size Expandable Poly String Tie Envelopes"/>
    <n v="12.768000000000001"/>
    <n v="6"/>
    <n v="0.2"/>
    <n v="4.628400000000001"/>
  </r>
  <r>
    <n v="3227"/>
    <x v="1600"/>
    <x v="2"/>
    <x v="852"/>
    <d v="2011-10-05T00:00:00"/>
    <s v="First Class"/>
    <s v="ES-14080"/>
    <s v="Erin Smith"/>
    <x v="1"/>
    <s v="United States"/>
    <x v="228"/>
    <x v="16"/>
    <n v="85281"/>
    <x v="1"/>
    <s v="OFF-SU-10003567"/>
    <x v="1"/>
    <x v="14"/>
    <s v="Stiletto Hand Letter Openers"/>
    <n v="15.36"/>
    <n v="2"/>
    <n v="0.2"/>
    <n v="-3.2639999999999993"/>
  </r>
  <r>
    <n v="3228"/>
    <x v="1600"/>
    <x v="2"/>
    <x v="852"/>
    <d v="2011-10-05T00:00:00"/>
    <s v="First Class"/>
    <s v="ES-14080"/>
    <s v="Erin Smith"/>
    <x v="1"/>
    <s v="United States"/>
    <x v="228"/>
    <x v="16"/>
    <n v="85281"/>
    <x v="1"/>
    <s v="TEC-PH-10001557"/>
    <x v="2"/>
    <x v="7"/>
    <s v="Pyle PMP37LED"/>
    <n v="230.376"/>
    <n v="3"/>
    <n v="0.2"/>
    <n v="20.157899999999991"/>
  </r>
  <r>
    <n v="3229"/>
    <x v="1600"/>
    <x v="2"/>
    <x v="852"/>
    <d v="2011-10-05T00:00:00"/>
    <s v="First Class"/>
    <s v="ES-14080"/>
    <s v="Erin Smith"/>
    <x v="1"/>
    <s v="United States"/>
    <x v="228"/>
    <x v="16"/>
    <n v="85281"/>
    <x v="1"/>
    <s v="TEC-AC-10003038"/>
    <x v="2"/>
    <x v="11"/>
    <s v="Kingston Digital DataTraveler 16GB USB 2.0"/>
    <n v="7.16"/>
    <n v="1"/>
    <n v="0.2"/>
    <n v="-8.9500000000001023E-2"/>
  </r>
  <r>
    <n v="3230"/>
    <x v="1601"/>
    <x v="2"/>
    <x v="430"/>
    <d v="2011-08-16T00:00:00"/>
    <s v="Standard Class"/>
    <s v="KL-16645"/>
    <s v="Ken Lonsdale"/>
    <x v="0"/>
    <s v="United States"/>
    <x v="20"/>
    <x v="15"/>
    <n v="10035"/>
    <x v="3"/>
    <s v="OFF-ST-10004459"/>
    <x v="1"/>
    <x v="4"/>
    <s v="Tennsco Single-Tier Lockers"/>
    <n v="375.34"/>
    <n v="1"/>
    <n v="0"/>
    <n v="18.766999999999996"/>
  </r>
  <r>
    <n v="3231"/>
    <x v="1602"/>
    <x v="3"/>
    <x v="853"/>
    <d v="2014-09-06T00:00:00"/>
    <s v="Second Class"/>
    <s v="BN-11515"/>
    <s v="Bradley Nguyen"/>
    <x v="0"/>
    <s v="United States"/>
    <x v="20"/>
    <x v="15"/>
    <n v="10009"/>
    <x v="3"/>
    <s v="FUR-FU-10004960"/>
    <x v="0"/>
    <x v="5"/>
    <s v="Seth Thomas 12&quot; Clock w/ Goldtone Case"/>
    <n v="114.9"/>
    <n v="5"/>
    <n v="0"/>
    <n v="39.066000000000003"/>
  </r>
  <r>
    <n v="3232"/>
    <x v="1603"/>
    <x v="3"/>
    <x v="513"/>
    <d v="2014-04-23T00:00:00"/>
    <s v="Standard Class"/>
    <s v="ND-18370"/>
    <s v="Natalie DeCherney"/>
    <x v="0"/>
    <s v="United States"/>
    <x v="12"/>
    <x v="5"/>
    <n v="77095"/>
    <x v="2"/>
    <s v="OFF-BI-10000632"/>
    <x v="1"/>
    <x v="8"/>
    <s v="Satellite Sectional Post Binders"/>
    <n v="26.045999999999992"/>
    <n v="3"/>
    <n v="0.8"/>
    <n v="-44.278199999999998"/>
  </r>
  <r>
    <n v="3233"/>
    <x v="1603"/>
    <x v="3"/>
    <x v="513"/>
    <d v="2014-04-23T00:00:00"/>
    <s v="Standard Class"/>
    <s v="ND-18370"/>
    <s v="Natalie DeCherney"/>
    <x v="0"/>
    <s v="United States"/>
    <x v="12"/>
    <x v="5"/>
    <n v="77095"/>
    <x v="2"/>
    <s v="OFF-BI-10001107"/>
    <x v="1"/>
    <x v="8"/>
    <s v="GBC White Gloss Covers, Plain Front"/>
    <n v="2.8959999999999995"/>
    <n v="1"/>
    <n v="0.8"/>
    <n v="-4.7784000000000013"/>
  </r>
  <r>
    <n v="3234"/>
    <x v="1603"/>
    <x v="3"/>
    <x v="513"/>
    <d v="2014-04-23T00:00:00"/>
    <s v="Standard Class"/>
    <s v="ND-18370"/>
    <s v="Natalie DeCherney"/>
    <x v="0"/>
    <s v="United States"/>
    <x v="12"/>
    <x v="5"/>
    <n v="77095"/>
    <x v="2"/>
    <s v="OFF-ST-10002301"/>
    <x v="1"/>
    <x v="4"/>
    <s v="Tennsco Commercial Shelving"/>
    <n v="32.544000000000004"/>
    <n v="2"/>
    <n v="0.2"/>
    <n v="-7.7292000000000041"/>
  </r>
  <r>
    <n v="3235"/>
    <x v="1604"/>
    <x v="0"/>
    <x v="423"/>
    <d v="2013-04-28T00:00:00"/>
    <s v="First Class"/>
    <s v="JL-15130"/>
    <s v="Jack Lebron"/>
    <x v="0"/>
    <s v="United States"/>
    <x v="169"/>
    <x v="1"/>
    <n v="92503"/>
    <x v="1"/>
    <s v="OFF-BI-10003355"/>
    <x v="1"/>
    <x v="8"/>
    <s v="Cardinal Holdit Business Card Pockets"/>
    <n v="3.9840000000000004"/>
    <n v="1"/>
    <n v="0.2"/>
    <n v="1.3944000000000001"/>
  </r>
  <r>
    <n v="3236"/>
    <x v="1605"/>
    <x v="0"/>
    <x v="804"/>
    <d v="2013-01-15T00:00:00"/>
    <s v="Same Day"/>
    <s v="RC-19825"/>
    <s v="Roy Collins"/>
    <x v="0"/>
    <s v="United States"/>
    <x v="54"/>
    <x v="29"/>
    <n v="6824"/>
    <x v="3"/>
    <s v="FUR-TA-10002903"/>
    <x v="0"/>
    <x v="3"/>
    <s v="Bevis Round Bullnose 29&quot; High Table Top"/>
    <n v="181.79699999999997"/>
    <n v="1"/>
    <n v="0.3"/>
    <n v="-15.582599999999999"/>
  </r>
  <r>
    <n v="3237"/>
    <x v="1606"/>
    <x v="0"/>
    <x v="440"/>
    <d v="2013-05-03T00:00:00"/>
    <s v="Same Day"/>
    <s v="CC-12475"/>
    <s v="Cindy Chapman"/>
    <x v="0"/>
    <s v="United States"/>
    <x v="20"/>
    <x v="15"/>
    <n v="10024"/>
    <x v="3"/>
    <s v="OFF-ST-10001580"/>
    <x v="1"/>
    <x v="4"/>
    <s v="Super Decoflex Portable Personal File"/>
    <n v="44.94"/>
    <n v="3"/>
    <n v="0"/>
    <n v="12.5832"/>
  </r>
  <r>
    <n v="3238"/>
    <x v="1606"/>
    <x v="0"/>
    <x v="440"/>
    <d v="2013-05-03T00:00:00"/>
    <s v="Same Day"/>
    <s v="CC-12475"/>
    <s v="Cindy Chapman"/>
    <x v="0"/>
    <s v="United States"/>
    <x v="20"/>
    <x v="15"/>
    <n v="10024"/>
    <x v="3"/>
    <s v="OFF-BI-10000315"/>
    <x v="1"/>
    <x v="8"/>
    <s v="Poly Designer Cover &amp; Back"/>
    <n v="45.576000000000001"/>
    <n v="3"/>
    <n v="0.2"/>
    <n v="15.951599999999997"/>
  </r>
  <r>
    <n v="3239"/>
    <x v="1607"/>
    <x v="0"/>
    <x v="73"/>
    <d v="2013-11-28T00:00:00"/>
    <s v="Standard Class"/>
    <s v="DW-13195"/>
    <s v="David Wiener"/>
    <x v="1"/>
    <s v="United States"/>
    <x v="12"/>
    <x v="5"/>
    <n v="77095"/>
    <x v="2"/>
    <s v="FUR-CH-10003774"/>
    <x v="0"/>
    <x v="1"/>
    <s v="Global Wood Trimmed Manager's Task Chair, Khaki"/>
    <n v="318.43"/>
    <n v="5"/>
    <n v="0.3"/>
    <n v="-77.333000000000013"/>
  </r>
  <r>
    <n v="3240"/>
    <x v="1607"/>
    <x v="0"/>
    <x v="73"/>
    <d v="2013-11-28T00:00:00"/>
    <s v="Standard Class"/>
    <s v="DW-13195"/>
    <s v="David Wiener"/>
    <x v="1"/>
    <s v="United States"/>
    <x v="12"/>
    <x v="5"/>
    <n v="77095"/>
    <x v="2"/>
    <s v="TEC-PH-10003095"/>
    <x v="2"/>
    <x v="7"/>
    <s v="Samsung HM1900 Bluetooth Headset"/>
    <n v="122.91999999999999"/>
    <n v="7"/>
    <n v="0.2"/>
    <n v="46.095000000000006"/>
  </r>
  <r>
    <n v="3241"/>
    <x v="1607"/>
    <x v="0"/>
    <x v="73"/>
    <d v="2013-11-28T00:00:00"/>
    <s v="Standard Class"/>
    <s v="DW-13195"/>
    <s v="David Wiener"/>
    <x v="1"/>
    <s v="United States"/>
    <x v="12"/>
    <x v="5"/>
    <n v="77095"/>
    <x v="2"/>
    <s v="FUR-FU-10000023"/>
    <x v="0"/>
    <x v="5"/>
    <s v="Eldon Wave Desk Accessories"/>
    <n v="7.0679999999999996"/>
    <n v="3"/>
    <n v="0.6"/>
    <n v="-2.8271999999999995"/>
  </r>
  <r>
    <n v="3242"/>
    <x v="1608"/>
    <x v="0"/>
    <x v="854"/>
    <d v="2013-02-03T00:00:00"/>
    <s v="First Class"/>
    <s v="CK-12760"/>
    <s v="Cyma Kinney"/>
    <x v="1"/>
    <s v="United States"/>
    <x v="81"/>
    <x v="17"/>
    <n v="22204"/>
    <x v="0"/>
    <s v="OFF-ST-10002214"/>
    <x v="1"/>
    <x v="4"/>
    <s v="X-Rack File for Hanging Folders"/>
    <n v="56.449999999999996"/>
    <n v="5"/>
    <n v="0"/>
    <n v="14.676999999999998"/>
  </r>
  <r>
    <n v="3243"/>
    <x v="1609"/>
    <x v="3"/>
    <x v="185"/>
    <d v="2014-04-06T00:00:00"/>
    <s v="Second Class"/>
    <s v="EG-13900"/>
    <s v="Emily Grady"/>
    <x v="0"/>
    <s v="United States"/>
    <x v="22"/>
    <x v="10"/>
    <n v="60623"/>
    <x v="2"/>
    <s v="OFF-BI-10002799"/>
    <x v="1"/>
    <x v="8"/>
    <s v="SlimView Poly Binder, 3/8&quot;"/>
    <n v="13.467999999999998"/>
    <n v="13"/>
    <n v="0.8"/>
    <n v="-22.895600000000005"/>
  </r>
  <r>
    <n v="3244"/>
    <x v="1610"/>
    <x v="3"/>
    <x v="96"/>
    <d v="2014-12-06T00:00:00"/>
    <s v="Standard Class"/>
    <s v="SJ-20215"/>
    <s v="Sarah Jordon"/>
    <x v="0"/>
    <s v="United States"/>
    <x v="55"/>
    <x v="5"/>
    <n v="75051"/>
    <x v="2"/>
    <s v="TEC-PH-10004912"/>
    <x v="2"/>
    <x v="7"/>
    <s v="Cisco SPA112 2 Port Phone Adapter"/>
    <n v="219.80000000000004"/>
    <n v="5"/>
    <n v="0.2"/>
    <n v="24.727499999999971"/>
  </r>
  <r>
    <n v="3245"/>
    <x v="1610"/>
    <x v="3"/>
    <x v="96"/>
    <d v="2014-12-06T00:00:00"/>
    <s v="Standard Class"/>
    <s v="SJ-20215"/>
    <s v="Sarah Jordon"/>
    <x v="0"/>
    <s v="United States"/>
    <x v="55"/>
    <x v="5"/>
    <n v="75051"/>
    <x v="2"/>
    <s v="FUR-CH-10002602"/>
    <x v="0"/>
    <x v="1"/>
    <s v="DMI Arturo Collection Mission-style Design Wood Chair"/>
    <n v="317.05799999999999"/>
    <n v="3"/>
    <n v="0.3"/>
    <n v="-18.117599999999996"/>
  </r>
  <r>
    <n v="3246"/>
    <x v="1611"/>
    <x v="3"/>
    <x v="389"/>
    <d v="2014-12-13T00:00:00"/>
    <s v="Second Class"/>
    <s v="BP-11185"/>
    <s v="Ben Peterman"/>
    <x v="1"/>
    <s v="United States"/>
    <x v="4"/>
    <x v="4"/>
    <n v="98103"/>
    <x v="1"/>
    <s v="TEC-AC-10004510"/>
    <x v="2"/>
    <x v="11"/>
    <s v="Logitech Desktop MK120 Mouse and keyboard Combo"/>
    <n v="49.08"/>
    <n v="3"/>
    <n v="0"/>
    <n v="4.9079999999999977"/>
  </r>
  <r>
    <n v="3247"/>
    <x v="1611"/>
    <x v="3"/>
    <x v="389"/>
    <d v="2014-12-13T00:00:00"/>
    <s v="Second Class"/>
    <s v="BP-11185"/>
    <s v="Ben Peterman"/>
    <x v="1"/>
    <s v="United States"/>
    <x v="4"/>
    <x v="4"/>
    <n v="98103"/>
    <x v="1"/>
    <s v="OFF-ST-10000060"/>
    <x v="1"/>
    <x v="4"/>
    <s v="Fellowes Bankers Box Staxonsteel Drawer File/Stacking System"/>
    <n v="324.90000000000003"/>
    <n v="5"/>
    <n v="0"/>
    <n v="38.988000000000014"/>
  </r>
  <r>
    <n v="3248"/>
    <x v="1611"/>
    <x v="3"/>
    <x v="389"/>
    <d v="2014-12-13T00:00:00"/>
    <s v="Second Class"/>
    <s v="BP-11185"/>
    <s v="Ben Peterman"/>
    <x v="1"/>
    <s v="United States"/>
    <x v="4"/>
    <x v="4"/>
    <n v="98103"/>
    <x v="1"/>
    <s v="OFF-AR-10000799"/>
    <x v="1"/>
    <x v="6"/>
    <s v="Col-Erase Pencils with Erasers"/>
    <n v="18.240000000000002"/>
    <n v="3"/>
    <n v="0"/>
    <n v="5.2895999999999983"/>
  </r>
  <r>
    <n v="3249"/>
    <x v="1612"/>
    <x v="0"/>
    <x v="42"/>
    <d v="2013-09-22T00:00:00"/>
    <s v="Standard Class"/>
    <s v="SJ-20125"/>
    <s v="Sanjit Jacobs"/>
    <x v="2"/>
    <s v="United States"/>
    <x v="4"/>
    <x v="4"/>
    <n v="98103"/>
    <x v="1"/>
    <s v="FUR-CH-10004875"/>
    <x v="0"/>
    <x v="1"/>
    <s v="Harbour Creations 67200 Series Stacking Chairs"/>
    <n v="113.88800000000002"/>
    <n v="2"/>
    <n v="0.2"/>
    <n v="9.9651999999999994"/>
  </r>
  <r>
    <n v="3250"/>
    <x v="1612"/>
    <x v="0"/>
    <x v="42"/>
    <d v="2013-09-22T00:00:00"/>
    <s v="Standard Class"/>
    <s v="SJ-20125"/>
    <s v="Sanjit Jacobs"/>
    <x v="2"/>
    <s v="United States"/>
    <x v="4"/>
    <x v="4"/>
    <n v="98103"/>
    <x v="1"/>
    <s v="TEC-PH-10002085"/>
    <x v="2"/>
    <x v="7"/>
    <s v="Clarity 53712"/>
    <n v="105.584"/>
    <n v="2"/>
    <n v="0.2"/>
    <n v="7.9188000000000045"/>
  </r>
  <r>
    <n v="3251"/>
    <x v="1613"/>
    <x v="0"/>
    <x v="443"/>
    <d v="2013-12-30T00:00:00"/>
    <s v="Standard Class"/>
    <s v="MC-17590"/>
    <s v="Matt Collister"/>
    <x v="1"/>
    <s v="United States"/>
    <x v="354"/>
    <x v="12"/>
    <n v="49505"/>
    <x v="2"/>
    <s v="OFF-FA-10000992"/>
    <x v="1"/>
    <x v="13"/>
    <s v="Acco Clips to Go Binder Clips, 24 Clips in Two Sizes"/>
    <n v="24.849999999999998"/>
    <n v="7"/>
    <n v="0"/>
    <n v="11.679499999999999"/>
  </r>
  <r>
    <n v="3252"/>
    <x v="1614"/>
    <x v="3"/>
    <x v="827"/>
    <d v="2014-04-20T00:00:00"/>
    <s v="First Class"/>
    <s v="BG-11740"/>
    <s v="Bruce Geld"/>
    <x v="0"/>
    <s v="United States"/>
    <x v="10"/>
    <x v="9"/>
    <n v="19120"/>
    <x v="3"/>
    <s v="FUR-FU-10001473"/>
    <x v="0"/>
    <x v="5"/>
    <s v="Eldon Executive Woodline II Desk Accessories, Mahogany"/>
    <n v="60.311999999999998"/>
    <n v="3"/>
    <n v="0.2"/>
    <n v="5.2773000000000003"/>
  </r>
  <r>
    <n v="3253"/>
    <x v="1615"/>
    <x v="3"/>
    <x v="855"/>
    <d v="2014-10-31T00:00:00"/>
    <s v="Second Class"/>
    <s v="MA-17560"/>
    <s v="Matt Abelman"/>
    <x v="2"/>
    <s v="United States"/>
    <x v="22"/>
    <x v="10"/>
    <n v="60610"/>
    <x v="2"/>
    <s v="OFF-AR-10003045"/>
    <x v="1"/>
    <x v="6"/>
    <s v="Prang Colored Pencils"/>
    <n v="7.0559999999999992"/>
    <n v="3"/>
    <n v="0.2"/>
    <n v="2.2050000000000001"/>
  </r>
  <r>
    <n v="3254"/>
    <x v="1615"/>
    <x v="3"/>
    <x v="855"/>
    <d v="2014-10-31T00:00:00"/>
    <s v="Second Class"/>
    <s v="MA-17560"/>
    <s v="Matt Abelman"/>
    <x v="2"/>
    <s v="United States"/>
    <x v="22"/>
    <x v="10"/>
    <n v="60610"/>
    <x v="2"/>
    <s v="TEC-PH-10001536"/>
    <x v="2"/>
    <x v="7"/>
    <s v="Spigen Samsung Galaxy S5 Case Wallet"/>
    <n v="27.183999999999997"/>
    <n v="2"/>
    <n v="0.2"/>
    <n v="2.0387999999999984"/>
  </r>
  <r>
    <n v="3255"/>
    <x v="1616"/>
    <x v="0"/>
    <x v="630"/>
    <d v="2013-07-15T00:00:00"/>
    <s v="Standard Class"/>
    <s v="CC-12220"/>
    <s v="Chris Cortes"/>
    <x v="0"/>
    <s v="United States"/>
    <x v="4"/>
    <x v="4"/>
    <n v="98105"/>
    <x v="1"/>
    <s v="TEC-PH-10001580"/>
    <x v="2"/>
    <x v="7"/>
    <s v="Logitech Mobile Speakerphone P710e - speaker phone"/>
    <n v="107.98399999999999"/>
    <n v="1"/>
    <n v="0.2"/>
    <n v="9.4485999999999954"/>
  </r>
  <r>
    <n v="3256"/>
    <x v="1616"/>
    <x v="0"/>
    <x v="630"/>
    <d v="2013-07-15T00:00:00"/>
    <s v="Standard Class"/>
    <s v="CC-12220"/>
    <s v="Chris Cortes"/>
    <x v="0"/>
    <s v="United States"/>
    <x v="4"/>
    <x v="4"/>
    <n v="98105"/>
    <x v="1"/>
    <s v="OFF-BI-10004209"/>
    <x v="1"/>
    <x v="8"/>
    <s v="Fellowes Twister Kit, Gray/Clear, 3/pkg"/>
    <n v="19.295999999999999"/>
    <n v="3"/>
    <n v="0.2"/>
    <n v="6.0299999999999994"/>
  </r>
  <r>
    <n v="3257"/>
    <x v="1617"/>
    <x v="1"/>
    <x v="101"/>
    <d v="2012-08-14T00:00:00"/>
    <s v="Standard Class"/>
    <s v="RA-19885"/>
    <s v="Ruben Ausman"/>
    <x v="1"/>
    <s v="United States"/>
    <x v="108"/>
    <x v="2"/>
    <n v="32216"/>
    <x v="0"/>
    <s v="OFF-LA-10001613"/>
    <x v="1"/>
    <x v="2"/>
    <s v="Avery File Folder Labels"/>
    <n v="4.6079999999999997"/>
    <n v="2"/>
    <n v="0.2"/>
    <n v="1.6704000000000001"/>
  </r>
  <r>
    <n v="3258"/>
    <x v="1618"/>
    <x v="0"/>
    <x v="10"/>
    <d v="2013-12-15T00:00:00"/>
    <s v="Second Class"/>
    <s v="DK-12835"/>
    <s v="Damala Kotsonis"/>
    <x v="1"/>
    <s v="United States"/>
    <x v="47"/>
    <x v="18"/>
    <n v="37064"/>
    <x v="0"/>
    <s v="FUR-TA-10001676"/>
    <x v="0"/>
    <x v="3"/>
    <s v="Hon 61000 Series Interactive Training Tables"/>
    <n v="79.97399999999999"/>
    <n v="3"/>
    <n v="0.4"/>
    <n v="-29.323800000000006"/>
  </r>
  <r>
    <n v="3259"/>
    <x v="1618"/>
    <x v="0"/>
    <x v="10"/>
    <d v="2013-12-15T00:00:00"/>
    <s v="Second Class"/>
    <s v="DK-12835"/>
    <s v="Damala Kotsonis"/>
    <x v="1"/>
    <s v="United States"/>
    <x v="47"/>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x v="336"/>
    <x v="10"/>
    <n v="60035"/>
    <x v="2"/>
    <s v="OFF-BI-10000285"/>
    <x v="1"/>
    <x v="8"/>
    <s v="XtraLife ClearVue Slant-D Ring Binders by Cardinal"/>
    <n v="3.1359999999999992"/>
    <n v="2"/>
    <n v="0.8"/>
    <n v="-4.7040000000000006"/>
  </r>
  <r>
    <n v="3261"/>
    <x v="1620"/>
    <x v="2"/>
    <x v="687"/>
    <d v="2011-11-15T00:00:00"/>
    <s v="First Class"/>
    <s v="CM-11815"/>
    <s v="Candace McMahon"/>
    <x v="1"/>
    <s v="United States"/>
    <x v="45"/>
    <x v="5"/>
    <n v="77506"/>
    <x v="2"/>
    <s v="OFF-PA-10004609"/>
    <x v="1"/>
    <x v="10"/>
    <s v="Xerox 221"/>
    <n v="20.736000000000004"/>
    <n v="4"/>
    <n v="0.2"/>
    <n v="7.2576000000000001"/>
  </r>
  <r>
    <n v="3262"/>
    <x v="1621"/>
    <x v="2"/>
    <x v="664"/>
    <d v="2011-11-19T00:00:00"/>
    <s v="First Class"/>
    <s v="TS-21205"/>
    <s v="Thomas Seio"/>
    <x v="1"/>
    <s v="United States"/>
    <x v="8"/>
    <x v="1"/>
    <n v="94109"/>
    <x v="1"/>
    <s v="TEC-AC-10001314"/>
    <x v="2"/>
    <x v="11"/>
    <s v="Case Logic 2.4GHz Wireless Keyboard"/>
    <n v="99.98"/>
    <n v="2"/>
    <n v="0"/>
    <n v="7.9983999999999895"/>
  </r>
  <r>
    <n v="3263"/>
    <x v="1621"/>
    <x v="2"/>
    <x v="664"/>
    <d v="2011-11-19T00:00:00"/>
    <s v="First Class"/>
    <s v="TS-21205"/>
    <s v="Thomas Seio"/>
    <x v="1"/>
    <s v="United States"/>
    <x v="8"/>
    <x v="1"/>
    <n v="94109"/>
    <x v="1"/>
    <s v="OFF-PA-10003395"/>
    <x v="1"/>
    <x v="10"/>
    <s v="Xerox 1941"/>
    <n v="733.94999999999993"/>
    <n v="7"/>
    <n v="0"/>
    <n v="352.29599999999999"/>
  </r>
  <r>
    <n v="3264"/>
    <x v="1621"/>
    <x v="2"/>
    <x v="664"/>
    <d v="2011-11-19T00:00:00"/>
    <s v="First Class"/>
    <s v="TS-21205"/>
    <s v="Thomas Seio"/>
    <x v="1"/>
    <s v="United States"/>
    <x v="8"/>
    <x v="1"/>
    <n v="94109"/>
    <x v="1"/>
    <s v="OFF-AP-10001242"/>
    <x v="1"/>
    <x v="9"/>
    <s v="APC 7 Outlet Network SurgeArrest Surge Protector"/>
    <n v="241.44"/>
    <n v="3"/>
    <n v="0"/>
    <n v="72.431999999999988"/>
  </r>
  <r>
    <n v="3265"/>
    <x v="1622"/>
    <x v="0"/>
    <x v="758"/>
    <d v="2013-03-09T00:00:00"/>
    <s v="Second Class"/>
    <s v="RF-19345"/>
    <s v="Randy Ferguson"/>
    <x v="1"/>
    <s v="United States"/>
    <x v="100"/>
    <x v="2"/>
    <n v="33180"/>
    <x v="0"/>
    <s v="OFF-LA-10001641"/>
    <x v="1"/>
    <x v="2"/>
    <s v="Avery 518"/>
    <n v="10.08"/>
    <n v="4"/>
    <n v="0.2"/>
    <n v="3.528"/>
  </r>
  <r>
    <n v="3266"/>
    <x v="1623"/>
    <x v="2"/>
    <x v="856"/>
    <d v="2011-10-15T00:00:00"/>
    <s v="Standard Class"/>
    <s v="JF-15565"/>
    <s v="Jill Fjeld"/>
    <x v="0"/>
    <s v="United States"/>
    <x v="10"/>
    <x v="9"/>
    <n v="19120"/>
    <x v="3"/>
    <s v="OFF-ST-10003816"/>
    <x v="1"/>
    <x v="4"/>
    <s v="Fellowes High-Stak Drawer Files"/>
    <n v="281.904"/>
    <n v="2"/>
    <n v="0.2"/>
    <n v="10.571399999999983"/>
  </r>
  <r>
    <n v="3267"/>
    <x v="1623"/>
    <x v="2"/>
    <x v="856"/>
    <d v="2011-10-15T00:00:00"/>
    <s v="Standard Class"/>
    <s v="JF-15565"/>
    <s v="Jill Fjeld"/>
    <x v="0"/>
    <s v="United States"/>
    <x v="10"/>
    <x v="9"/>
    <n v="19120"/>
    <x v="3"/>
    <s v="OFF-EN-10002230"/>
    <x v="1"/>
    <x v="12"/>
    <s v="Airmail Envelopes"/>
    <n v="201.43200000000002"/>
    <n v="3"/>
    <n v="0.2"/>
    <n v="67.983299999999986"/>
  </r>
  <r>
    <n v="3268"/>
    <x v="1624"/>
    <x v="2"/>
    <x v="857"/>
    <d v="2011-05-29T00:00:00"/>
    <s v="Standard Class"/>
    <s v="EH-14185"/>
    <s v="Evan Henry"/>
    <x v="0"/>
    <s v="United States"/>
    <x v="27"/>
    <x v="19"/>
    <n v="35601"/>
    <x v="0"/>
    <s v="TEC-PH-10002660"/>
    <x v="2"/>
    <x v="7"/>
    <s v="Nortel Networks T7316 E Nt8 B27"/>
    <n v="135.97999999999999"/>
    <n v="2"/>
    <n v="0"/>
    <n v="33.995000000000005"/>
  </r>
  <r>
    <n v="3269"/>
    <x v="1624"/>
    <x v="2"/>
    <x v="857"/>
    <d v="2011-05-29T00:00:00"/>
    <s v="Standard Class"/>
    <s v="EH-14185"/>
    <s v="Evan Henry"/>
    <x v="0"/>
    <s v="United States"/>
    <x v="27"/>
    <x v="19"/>
    <n v="35601"/>
    <x v="0"/>
    <s v="TEC-PH-10003171"/>
    <x v="2"/>
    <x v="7"/>
    <s v="Plantronics Encore H101 Dual Earpieces Headset"/>
    <n v="44.95"/>
    <n v="1"/>
    <n v="0"/>
    <n v="12.585999999999999"/>
  </r>
  <r>
    <n v="3270"/>
    <x v="1625"/>
    <x v="2"/>
    <x v="858"/>
    <d v="2011-07-19T00:00:00"/>
    <s v="Standard Class"/>
    <s v="VW-21775"/>
    <s v="Victoria Wilson"/>
    <x v="1"/>
    <s v="United States"/>
    <x v="298"/>
    <x v="44"/>
    <n v="57103"/>
    <x v="2"/>
    <s v="TEC-AC-10003709"/>
    <x v="2"/>
    <x v="11"/>
    <s v="Maxell 4.7GB DVD-R 5/Pack"/>
    <n v="2.9699999999999998"/>
    <n v="3"/>
    <n v="0"/>
    <n v="1.3068000000000004"/>
  </r>
  <r>
    <n v="3271"/>
    <x v="1625"/>
    <x v="2"/>
    <x v="858"/>
    <d v="2011-07-19T00:00:00"/>
    <s v="Standard Class"/>
    <s v="VW-21775"/>
    <s v="Victoria Wilson"/>
    <x v="1"/>
    <s v="United States"/>
    <x v="298"/>
    <x v="44"/>
    <n v="57103"/>
    <x v="2"/>
    <s v="OFF-FA-10000304"/>
    <x v="1"/>
    <x v="13"/>
    <s v="Advantus Push Pins"/>
    <n v="6.5400000000000009"/>
    <n v="3"/>
    <n v="0"/>
    <n v="2.6814000000000004"/>
  </r>
  <r>
    <n v="3272"/>
    <x v="1626"/>
    <x v="1"/>
    <x v="17"/>
    <d v="2012-12-29T00:00:00"/>
    <s v="Second Class"/>
    <s v="KN-16450"/>
    <s v="Kean Nguyen"/>
    <x v="1"/>
    <s v="United States"/>
    <x v="355"/>
    <x v="1"/>
    <n v="93277"/>
    <x v="1"/>
    <s v="TEC-AC-10003709"/>
    <x v="2"/>
    <x v="11"/>
    <s v="Maxell 4.7GB DVD-R 5/Pack"/>
    <n v="7.92"/>
    <n v="8"/>
    <n v="0"/>
    <n v="3.4848000000000008"/>
  </r>
  <r>
    <n v="3273"/>
    <x v="1627"/>
    <x v="1"/>
    <x v="97"/>
    <d v="2012-02-16T00:00:00"/>
    <s v="Standard Class"/>
    <s v="SJ-20215"/>
    <s v="Sarah Jordon"/>
    <x v="0"/>
    <s v="United States"/>
    <x v="1"/>
    <x v="1"/>
    <n v="90049"/>
    <x v="1"/>
    <s v="FUR-CH-10002774"/>
    <x v="0"/>
    <x v="1"/>
    <s v="Global Deluxe Stacking Chair, Gray"/>
    <n v="203.92"/>
    <n v="5"/>
    <n v="0.2"/>
    <n v="22.940999999999995"/>
  </r>
  <r>
    <n v="3274"/>
    <x v="1628"/>
    <x v="3"/>
    <x v="540"/>
    <d v="2014-05-13T00:00:00"/>
    <s v="Standard Class"/>
    <s v="PS-19045"/>
    <s v="Penelope Sewall"/>
    <x v="2"/>
    <s v="United States"/>
    <x v="1"/>
    <x v="1"/>
    <n v="90032"/>
    <x v="1"/>
    <s v="TEC-CO-10001046"/>
    <x v="2"/>
    <x v="16"/>
    <s v="Canon Imageclass D680 Copier / Fax"/>
    <n v="3359.9520000000002"/>
    <n v="6"/>
    <n v="0.2"/>
    <n v="1049.9849999999999"/>
  </r>
  <r>
    <n v="3275"/>
    <x v="1629"/>
    <x v="3"/>
    <x v="808"/>
    <d v="2014-11-07T00:00:00"/>
    <s v="Standard Class"/>
    <s v="KM-16225"/>
    <s v="Kalyca Meade"/>
    <x v="1"/>
    <s v="United States"/>
    <x v="356"/>
    <x v="41"/>
    <n v="66212"/>
    <x v="2"/>
    <s v="OFF-FA-10003495"/>
    <x v="1"/>
    <x v="13"/>
    <s v="Staples"/>
    <n v="18.240000000000002"/>
    <n v="3"/>
    <n v="0"/>
    <n v="9.120000000000001"/>
  </r>
  <r>
    <n v="3276"/>
    <x v="1629"/>
    <x v="3"/>
    <x v="808"/>
    <d v="2014-11-07T00:00:00"/>
    <s v="Standard Class"/>
    <s v="KM-16225"/>
    <s v="Kalyca Meade"/>
    <x v="1"/>
    <s v="United States"/>
    <x v="356"/>
    <x v="41"/>
    <n v="66212"/>
    <x v="2"/>
    <s v="OFF-AR-10004685"/>
    <x v="1"/>
    <x v="6"/>
    <s v="Binney &amp; Smith Crayola Metallic Colored Pencils, 8-Color Set"/>
    <n v="27.78"/>
    <n v="6"/>
    <n v="0"/>
    <n v="9.1673999999999989"/>
  </r>
  <r>
    <n v="3277"/>
    <x v="1630"/>
    <x v="2"/>
    <x v="267"/>
    <d v="2011-04-09T00:00:00"/>
    <s v="Second Class"/>
    <s v="GM-14695"/>
    <s v="Greg Maxwell"/>
    <x v="1"/>
    <s v="United States"/>
    <x v="166"/>
    <x v="17"/>
    <n v="22304"/>
    <x v="0"/>
    <s v="OFF-AR-10004757"/>
    <x v="1"/>
    <x v="6"/>
    <s v="Crayola Colored Pencils"/>
    <n v="22.959999999999997"/>
    <n v="7"/>
    <n v="0"/>
    <n v="7.5767999999999986"/>
  </r>
  <r>
    <n v="3278"/>
    <x v="1630"/>
    <x v="2"/>
    <x v="267"/>
    <d v="2011-04-09T00:00:00"/>
    <s v="Second Class"/>
    <s v="GM-14695"/>
    <s v="Greg Maxwell"/>
    <x v="1"/>
    <s v="United States"/>
    <x v="166"/>
    <x v="17"/>
    <n v="22304"/>
    <x v="0"/>
    <s v="TEC-PH-10001615"/>
    <x v="2"/>
    <x v="7"/>
    <s v="AT&amp;T CL82213"/>
    <n v="28.99"/>
    <n v="1"/>
    <n v="0"/>
    <n v="8.4070999999999962"/>
  </r>
  <r>
    <n v="3279"/>
    <x v="1630"/>
    <x v="2"/>
    <x v="267"/>
    <d v="2011-04-09T00:00:00"/>
    <s v="Second Class"/>
    <s v="GM-14695"/>
    <s v="Greg Maxwell"/>
    <x v="1"/>
    <s v="United States"/>
    <x v="166"/>
    <x v="17"/>
    <n v="22304"/>
    <x v="0"/>
    <s v="OFF-PA-10003349"/>
    <x v="1"/>
    <x v="10"/>
    <s v="Xerox 1957"/>
    <n v="12.96"/>
    <n v="2"/>
    <n v="0"/>
    <n v="6.3504000000000005"/>
  </r>
  <r>
    <n v="3280"/>
    <x v="1630"/>
    <x v="2"/>
    <x v="267"/>
    <d v="2011-04-09T00:00:00"/>
    <s v="Second Class"/>
    <s v="GM-14695"/>
    <s v="Greg Maxwell"/>
    <x v="1"/>
    <s v="United States"/>
    <x v="166"/>
    <x v="17"/>
    <n v="22304"/>
    <x v="0"/>
    <s v="OFF-AR-10000127"/>
    <x v="1"/>
    <x v="6"/>
    <s v="Newell 321"/>
    <n v="22.959999999999997"/>
    <n v="7"/>
    <n v="0"/>
    <n v="6.6583999999999968"/>
  </r>
  <r>
    <n v="3281"/>
    <x v="1630"/>
    <x v="2"/>
    <x v="267"/>
    <d v="2011-04-09T00:00:00"/>
    <s v="Second Class"/>
    <s v="GM-14695"/>
    <s v="Greg Maxwell"/>
    <x v="1"/>
    <s v="United States"/>
    <x v="166"/>
    <x v="17"/>
    <n v="22304"/>
    <x v="0"/>
    <s v="OFF-SU-10002881"/>
    <x v="1"/>
    <x v="14"/>
    <s v="Martin Yale Chadless Opener Electric Letter Opener"/>
    <n v="4164.0499999999993"/>
    <n v="5"/>
    <n v="0"/>
    <n v="83.281000000000063"/>
  </r>
  <r>
    <n v="3282"/>
    <x v="1631"/>
    <x v="2"/>
    <x v="328"/>
    <d v="2011-09-24T00:00:00"/>
    <s v="Standard Class"/>
    <s v="KT-16465"/>
    <s v="Kean Takahito"/>
    <x v="0"/>
    <s v="United States"/>
    <x v="253"/>
    <x v="3"/>
    <n v="27604"/>
    <x v="0"/>
    <s v="TEC-AC-10001109"/>
    <x v="2"/>
    <x v="11"/>
    <s v="Logitech Trackman Marble Mouse"/>
    <n v="47.984000000000002"/>
    <n v="2"/>
    <n v="0.2"/>
    <n v="13.195600000000001"/>
  </r>
  <r>
    <n v="3283"/>
    <x v="1631"/>
    <x v="2"/>
    <x v="328"/>
    <d v="2011-09-24T00:00:00"/>
    <s v="Standard Class"/>
    <s v="KT-16465"/>
    <s v="Kean Takahito"/>
    <x v="0"/>
    <s v="United States"/>
    <x v="253"/>
    <x v="3"/>
    <n v="27604"/>
    <x v="0"/>
    <s v="OFF-PA-10000682"/>
    <x v="1"/>
    <x v="10"/>
    <s v="Xerox 1924"/>
    <n v="4.6240000000000006"/>
    <n v="1"/>
    <n v="0.2"/>
    <n v="1.6762000000000001"/>
  </r>
  <r>
    <n v="3284"/>
    <x v="1632"/>
    <x v="2"/>
    <x v="587"/>
    <d v="2011-10-06T00:00:00"/>
    <s v="Standard Class"/>
    <s v="MH-17785"/>
    <s v="Maya Herman"/>
    <x v="1"/>
    <s v="United States"/>
    <x v="20"/>
    <x v="15"/>
    <n v="10035"/>
    <x v="3"/>
    <s v="FUR-FU-10000221"/>
    <x v="0"/>
    <x v="5"/>
    <s v="Master Caster Door Stop, Brown"/>
    <n v="15.24"/>
    <n v="3"/>
    <n v="0"/>
    <n v="5.1815999999999995"/>
  </r>
  <r>
    <n v="3285"/>
    <x v="1633"/>
    <x v="2"/>
    <x v="171"/>
    <d v="2011-09-17T00:00:00"/>
    <s v="Standard Class"/>
    <s v="AF-10885"/>
    <s v="Art Foster"/>
    <x v="0"/>
    <s v="United States"/>
    <x v="54"/>
    <x v="24"/>
    <n v="45014"/>
    <x v="3"/>
    <s v="OFF-BI-10002429"/>
    <x v="1"/>
    <x v="8"/>
    <s v="Premier Elliptical Ring Binder, Black"/>
    <n v="63.924000000000007"/>
    <n v="7"/>
    <n v="0.7"/>
    <n v="-46.877600000000001"/>
  </r>
  <r>
    <n v="3286"/>
    <x v="1634"/>
    <x v="3"/>
    <x v="297"/>
    <d v="2014-02-26T00:00:00"/>
    <s v="Standard Class"/>
    <s v="JP-16135"/>
    <s v="Julie Prescott"/>
    <x v="2"/>
    <s v="United States"/>
    <x v="254"/>
    <x v="26"/>
    <n v="74403"/>
    <x v="2"/>
    <s v="OFF-AR-10002375"/>
    <x v="1"/>
    <x v="6"/>
    <s v="Newell 351"/>
    <n v="6.56"/>
    <n v="2"/>
    <n v="0"/>
    <n v="1.9023999999999992"/>
  </r>
  <r>
    <n v="3287"/>
    <x v="1634"/>
    <x v="3"/>
    <x v="297"/>
    <d v="2014-02-26T00:00:00"/>
    <s v="Standard Class"/>
    <s v="JP-16135"/>
    <s v="Julie Prescott"/>
    <x v="2"/>
    <s v="United States"/>
    <x v="254"/>
    <x v="26"/>
    <n v="74403"/>
    <x v="2"/>
    <s v="OFF-AP-10000595"/>
    <x v="1"/>
    <x v="9"/>
    <s v="Disposable Triple-Filter Dust Bags"/>
    <n v="13.11"/>
    <n v="3"/>
    <n v="0"/>
    <n v="3.4086000000000003"/>
  </r>
  <r>
    <n v="3288"/>
    <x v="1635"/>
    <x v="1"/>
    <x v="350"/>
    <d v="2012-12-15T00:00:00"/>
    <s v="First Class"/>
    <s v="RD-19585"/>
    <s v="Rob Dowd"/>
    <x v="0"/>
    <s v="United States"/>
    <x v="357"/>
    <x v="1"/>
    <n v="92592"/>
    <x v="1"/>
    <s v="TEC-PH-10001530"/>
    <x v="2"/>
    <x v="7"/>
    <s v="Plantronics Voyager Pro Legend"/>
    <n v="494.37600000000009"/>
    <n v="3"/>
    <n v="0.2"/>
    <n v="49.437599999999975"/>
  </r>
  <r>
    <n v="3289"/>
    <x v="1635"/>
    <x v="1"/>
    <x v="350"/>
    <d v="2012-12-15T00:00:00"/>
    <s v="First Class"/>
    <s v="RD-19585"/>
    <s v="Rob Dowd"/>
    <x v="0"/>
    <s v="United States"/>
    <x v="357"/>
    <x v="1"/>
    <n v="92592"/>
    <x v="1"/>
    <s v="OFF-BI-10000050"/>
    <x v="1"/>
    <x v="8"/>
    <s v="Angle-D Binders with Locking Rings, Label Holders"/>
    <n v="29.2"/>
    <n v="5"/>
    <n v="0.2"/>
    <n v="9.8549999999999969"/>
  </r>
  <r>
    <n v="3290"/>
    <x v="1635"/>
    <x v="1"/>
    <x v="350"/>
    <d v="2012-12-15T00:00:00"/>
    <s v="First Class"/>
    <s v="RD-19585"/>
    <s v="Rob Dowd"/>
    <x v="0"/>
    <s v="United States"/>
    <x v="357"/>
    <x v="1"/>
    <n v="92592"/>
    <x v="1"/>
    <s v="TEC-AC-10001552"/>
    <x v="2"/>
    <x v="11"/>
    <s v="Logitech K350 2.4Ghz Wireless Keyboard"/>
    <n v="248.85000000000002"/>
    <n v="5"/>
    <n v="0"/>
    <n v="27.373499999999993"/>
  </r>
  <r>
    <n v="3291"/>
    <x v="1635"/>
    <x v="1"/>
    <x v="350"/>
    <d v="2012-12-15T00:00:00"/>
    <s v="First Class"/>
    <s v="RD-19585"/>
    <s v="Rob Dowd"/>
    <x v="0"/>
    <s v="United States"/>
    <x v="357"/>
    <x v="1"/>
    <n v="92592"/>
    <x v="1"/>
    <s v="TEC-AC-10003399"/>
    <x v="2"/>
    <x v="11"/>
    <s v="Memorex Mini Travel Drive 64 GB USB 2.0 Flash Drive"/>
    <n v="36.24"/>
    <n v="1"/>
    <n v="0"/>
    <n v="15.220800000000001"/>
  </r>
  <r>
    <n v="3292"/>
    <x v="1636"/>
    <x v="0"/>
    <x v="859"/>
    <d v="2013-11-05T00:00:00"/>
    <s v="Standard Class"/>
    <s v="JF-15295"/>
    <s v="Jason Fortune-"/>
    <x v="0"/>
    <s v="United States"/>
    <x v="341"/>
    <x v="12"/>
    <n v="48310"/>
    <x v="2"/>
    <s v="OFF-AR-10004078"/>
    <x v="1"/>
    <x v="6"/>
    <s v="Newell 312"/>
    <n v="11.68"/>
    <n v="2"/>
    <n v="0"/>
    <n v="3.5039999999999996"/>
  </r>
  <r>
    <n v="3293"/>
    <x v="1637"/>
    <x v="2"/>
    <x v="58"/>
    <d v="2011-12-30T00:00:00"/>
    <s v="Standard Class"/>
    <s v="CK-12595"/>
    <s v="Clytie Kelty"/>
    <x v="0"/>
    <s v="United States"/>
    <x v="70"/>
    <x v="1"/>
    <n v="92024"/>
    <x v="1"/>
    <s v="OFF-SU-10002189"/>
    <x v="1"/>
    <x v="14"/>
    <s v="Acme Rosewood Handle Letter Opener"/>
    <n v="11.91"/>
    <n v="3"/>
    <n v="0"/>
    <n v="0.11909999999999954"/>
  </r>
  <r>
    <n v="3294"/>
    <x v="1637"/>
    <x v="2"/>
    <x v="58"/>
    <d v="2011-12-30T00:00:00"/>
    <s v="Standard Class"/>
    <s v="CK-12595"/>
    <s v="Clytie Kelty"/>
    <x v="0"/>
    <s v="United States"/>
    <x v="70"/>
    <x v="1"/>
    <n v="92024"/>
    <x v="1"/>
    <s v="FUR-FU-10001852"/>
    <x v="0"/>
    <x v="5"/>
    <s v="Eldon Regeneration Recycled Desk Accessories, Smoke"/>
    <n v="3.48"/>
    <n v="2"/>
    <n v="0"/>
    <n v="1.1135999999999999"/>
  </r>
  <r>
    <n v="3295"/>
    <x v="1638"/>
    <x v="2"/>
    <x v="860"/>
    <d v="2011-08-18T00:00:00"/>
    <s v="First Class"/>
    <s v="KH-16510"/>
    <s v="Keith Herrera"/>
    <x v="0"/>
    <s v="United States"/>
    <x v="61"/>
    <x v="5"/>
    <n v="75081"/>
    <x v="2"/>
    <s v="OFF-BI-10003638"/>
    <x v="1"/>
    <x v="8"/>
    <s v="GBC Durable Plastic Covers"/>
    <n v="30.959999999999994"/>
    <n v="8"/>
    <n v="0.8"/>
    <n v="-52.632000000000019"/>
  </r>
  <r>
    <n v="3296"/>
    <x v="1639"/>
    <x v="3"/>
    <x v="172"/>
    <d v="2014-10-04T00:00:00"/>
    <s v="First Class"/>
    <s v="CM-12655"/>
    <s v="Corinna Mitchell"/>
    <x v="2"/>
    <s v="United States"/>
    <x v="20"/>
    <x v="15"/>
    <n v="10035"/>
    <x v="3"/>
    <s v="TEC-MA-10002428"/>
    <x v="2"/>
    <x v="15"/>
    <s v="Fellowes Powershred HS-440 4-Sheet High Security Shredder"/>
    <n v="1704.89"/>
    <n v="11"/>
    <n v="0"/>
    <n v="767.20049999999992"/>
  </r>
  <r>
    <n v="3297"/>
    <x v="1640"/>
    <x v="1"/>
    <x v="293"/>
    <d v="2012-05-30T00:00:00"/>
    <s v="Standard Class"/>
    <s v="EB-13870"/>
    <s v="Emily Burns"/>
    <x v="0"/>
    <s v="United States"/>
    <x v="42"/>
    <x v="16"/>
    <n v="85023"/>
    <x v="1"/>
    <s v="OFF-BI-10001036"/>
    <x v="1"/>
    <x v="8"/>
    <s v="Cardinal EasyOpen D-Ring Binders"/>
    <n v="19.194000000000003"/>
    <n v="7"/>
    <n v="0.7"/>
    <n v="-12.795999999999999"/>
  </r>
  <r>
    <n v="3298"/>
    <x v="1640"/>
    <x v="1"/>
    <x v="293"/>
    <d v="2012-05-30T00:00:00"/>
    <s v="Standard Class"/>
    <s v="EB-13870"/>
    <s v="Emily Burns"/>
    <x v="0"/>
    <s v="United States"/>
    <x v="42"/>
    <x v="16"/>
    <n v="85023"/>
    <x v="1"/>
    <s v="OFF-AP-10004708"/>
    <x v="1"/>
    <x v="9"/>
    <s v="Fellowes Superior 10 Outlet Split Surge Protector"/>
    <n v="121.79200000000002"/>
    <n v="4"/>
    <n v="0.2"/>
    <n v="13.701599999999988"/>
  </r>
  <r>
    <n v="3299"/>
    <x v="1641"/>
    <x v="3"/>
    <x v="673"/>
    <d v="2014-11-17T00:00:00"/>
    <s v="Same Day"/>
    <s v="MW-18235"/>
    <s v="Mitch Willingham"/>
    <x v="1"/>
    <s v="United States"/>
    <x v="8"/>
    <x v="1"/>
    <n v="94122"/>
    <x v="1"/>
    <s v="TEC-MA-10000488"/>
    <x v="2"/>
    <x v="15"/>
    <s v="Bady BDG101FRU Card Printer"/>
    <n v="1919.9760000000001"/>
    <n v="3"/>
    <n v="0.2"/>
    <n v="215.99729999999977"/>
  </r>
  <r>
    <n v="3300"/>
    <x v="1642"/>
    <x v="2"/>
    <x v="728"/>
    <d v="2011-11-22T00:00:00"/>
    <s v="Standard Class"/>
    <s v="CS-11950"/>
    <s v="Carlos Soltero"/>
    <x v="0"/>
    <s v="United States"/>
    <x v="10"/>
    <x v="9"/>
    <n v="19140"/>
    <x v="3"/>
    <s v="OFF-BI-10003656"/>
    <x v="1"/>
    <x v="8"/>
    <s v="Fellowes PB200 Plastic Comb Binding Machine"/>
    <n v="50.997000000000007"/>
    <n v="1"/>
    <n v="0.7"/>
    <n v="-40.797600000000003"/>
  </r>
  <r>
    <n v="3301"/>
    <x v="1642"/>
    <x v="2"/>
    <x v="728"/>
    <d v="2011-11-22T00:00:00"/>
    <s v="Standard Class"/>
    <s v="CS-11950"/>
    <s v="Carlos Soltero"/>
    <x v="0"/>
    <s v="United States"/>
    <x v="10"/>
    <x v="9"/>
    <n v="19140"/>
    <x v="3"/>
    <s v="OFF-ST-10003656"/>
    <x v="1"/>
    <x v="4"/>
    <s v="Safco Industrial Wire Shelving"/>
    <n v="76.792000000000002"/>
    <n v="1"/>
    <n v="0.2"/>
    <n v="-16.318300000000001"/>
  </r>
  <r>
    <n v="3302"/>
    <x v="1642"/>
    <x v="2"/>
    <x v="728"/>
    <d v="2011-11-22T00:00:00"/>
    <s v="Standard Class"/>
    <s v="CS-11950"/>
    <s v="Carlos Soltero"/>
    <x v="0"/>
    <s v="United States"/>
    <x v="10"/>
    <x v="9"/>
    <n v="19140"/>
    <x v="3"/>
    <s v="TEC-PH-10001128"/>
    <x v="2"/>
    <x v="7"/>
    <s v="Motorola Droid Maxx"/>
    <n v="539.96399999999994"/>
    <n v="6"/>
    <n v="0.4"/>
    <n v="-107.99280000000002"/>
  </r>
  <r>
    <n v="3303"/>
    <x v="1642"/>
    <x v="2"/>
    <x v="728"/>
    <d v="2011-11-22T00:00:00"/>
    <s v="Standard Class"/>
    <s v="CS-11950"/>
    <s v="Carlos Soltero"/>
    <x v="0"/>
    <s v="United States"/>
    <x v="10"/>
    <x v="9"/>
    <n v="19140"/>
    <x v="3"/>
    <s v="FUR-FU-10001473"/>
    <x v="0"/>
    <x v="5"/>
    <s v="Eldon Executive Woodline II Desk Accessories, Mahogany"/>
    <n v="60.311999999999998"/>
    <n v="3"/>
    <n v="0.2"/>
    <n v="5.2773000000000003"/>
  </r>
  <r>
    <n v="3304"/>
    <x v="1642"/>
    <x v="2"/>
    <x v="728"/>
    <d v="2011-11-22T00:00:00"/>
    <s v="Standard Class"/>
    <s v="CS-11950"/>
    <s v="Carlos Soltero"/>
    <x v="0"/>
    <s v="United States"/>
    <x v="10"/>
    <x v="9"/>
    <n v="19140"/>
    <x v="3"/>
    <s v="OFF-BI-10004656"/>
    <x v="1"/>
    <x v="8"/>
    <s v="Peel &amp; Stick Add-On Corner Pockets"/>
    <n v="1.9440000000000004"/>
    <n v="3"/>
    <n v="0.7"/>
    <n v="-1.4255999999999998"/>
  </r>
  <r>
    <n v="3305"/>
    <x v="1643"/>
    <x v="2"/>
    <x v="125"/>
    <d v="2012-01-01T00:00:00"/>
    <s v="Second Class"/>
    <s v="SP-20620"/>
    <s v="Stefania Perrino"/>
    <x v="1"/>
    <s v="United States"/>
    <x v="128"/>
    <x v="5"/>
    <n v="78041"/>
    <x v="2"/>
    <s v="OFF-EN-10004955"/>
    <x v="1"/>
    <x v="12"/>
    <s v="Fashion Color Clasp Envelopes"/>
    <n v="12.984000000000002"/>
    <n v="3"/>
    <n v="0.2"/>
    <n v="4.7066999999999997"/>
  </r>
  <r>
    <n v="3306"/>
    <x v="1643"/>
    <x v="2"/>
    <x v="125"/>
    <d v="2012-01-01T00:00:00"/>
    <s v="Second Class"/>
    <s v="SP-20620"/>
    <s v="Stefania Perrino"/>
    <x v="1"/>
    <s v="United States"/>
    <x v="128"/>
    <x v="5"/>
    <n v="78041"/>
    <x v="2"/>
    <s v="TEC-PH-10002468"/>
    <x v="2"/>
    <x v="7"/>
    <s v="Plantronics CS 50-USB - headset - Convertible, Monaural"/>
    <n v="217.58400000000003"/>
    <n v="2"/>
    <n v="0.2"/>
    <n v="19.03860000000001"/>
  </r>
  <r>
    <n v="3307"/>
    <x v="1643"/>
    <x v="2"/>
    <x v="125"/>
    <d v="2012-01-01T00:00:00"/>
    <s v="Second Class"/>
    <s v="SP-20620"/>
    <s v="Stefania Perrino"/>
    <x v="1"/>
    <s v="United States"/>
    <x v="128"/>
    <x v="5"/>
    <n v="78041"/>
    <x v="2"/>
    <s v="TEC-PH-10000576"/>
    <x v="2"/>
    <x v="7"/>
    <s v="AT&amp;T 1080 Corded phone"/>
    <n v="328.77600000000007"/>
    <n v="3"/>
    <n v="0.2"/>
    <n v="28.767899999999997"/>
  </r>
  <r>
    <n v="3308"/>
    <x v="1643"/>
    <x v="2"/>
    <x v="125"/>
    <d v="2012-01-01T00:00:00"/>
    <s v="Second Class"/>
    <s v="SP-20620"/>
    <s v="Stefania Perrino"/>
    <x v="1"/>
    <s v="United States"/>
    <x v="128"/>
    <x v="5"/>
    <n v="78041"/>
    <x v="2"/>
    <s v="OFF-BI-10002160"/>
    <x v="1"/>
    <x v="8"/>
    <s v="Acco Hanging Data Binders"/>
    <n v="2.2859999999999996"/>
    <n v="3"/>
    <n v="0.8"/>
    <n v="-3.6576000000000004"/>
  </r>
  <r>
    <n v="3309"/>
    <x v="1643"/>
    <x v="2"/>
    <x v="125"/>
    <d v="2012-01-01T00:00:00"/>
    <s v="Second Class"/>
    <s v="SP-20620"/>
    <s v="Stefania Perrino"/>
    <x v="1"/>
    <s v="United States"/>
    <x v="128"/>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x v="20"/>
    <x v="15"/>
    <n v="10009"/>
    <x v="3"/>
    <s v="OFF-BI-10001116"/>
    <x v="1"/>
    <x v="8"/>
    <s v="Wilson Jones 1&quot; Hanging DublLock Ring Binders"/>
    <n v="25.344000000000001"/>
    <n v="6"/>
    <n v="0.2"/>
    <n v="8.8704000000000018"/>
  </r>
  <r>
    <n v="3311"/>
    <x v="1645"/>
    <x v="0"/>
    <x v="42"/>
    <d v="2013-09-23T00:00:00"/>
    <s v="Standard Class"/>
    <s v="LW-17215"/>
    <s v="Luke Weiss"/>
    <x v="0"/>
    <s v="United States"/>
    <x v="20"/>
    <x v="15"/>
    <n v="10035"/>
    <x v="3"/>
    <s v="OFF-BI-10002026"/>
    <x v="1"/>
    <x v="8"/>
    <s v="Avery Arch Ring Binders"/>
    <n v="232.40000000000003"/>
    <n v="5"/>
    <n v="0.2"/>
    <n v="78.434999999999988"/>
  </r>
  <r>
    <n v="3312"/>
    <x v="1646"/>
    <x v="0"/>
    <x v="231"/>
    <d v="2013-03-26T00:00:00"/>
    <s v="Second Class"/>
    <s v="AH-10030"/>
    <s v="Aaron Hawkins"/>
    <x v="1"/>
    <s v="United States"/>
    <x v="200"/>
    <x v="35"/>
    <n v="39503"/>
    <x v="0"/>
    <s v="FUR-FU-10003691"/>
    <x v="0"/>
    <x v="5"/>
    <s v="Eldon Image Series Desk Accessories, Ebony"/>
    <n v="86.45"/>
    <n v="7"/>
    <n v="0"/>
    <n v="38.038000000000004"/>
  </r>
  <r>
    <n v="3313"/>
    <x v="1647"/>
    <x v="2"/>
    <x v="127"/>
    <d v="2011-10-01T00:00:00"/>
    <s v="Standard Class"/>
    <s v="TH-21100"/>
    <s v="Thea Hendricks"/>
    <x v="0"/>
    <s v="United States"/>
    <x v="70"/>
    <x v="1"/>
    <n v="92037"/>
    <x v="1"/>
    <s v="FUR-CH-10002602"/>
    <x v="0"/>
    <x v="1"/>
    <s v="DMI Arturo Collection Mission-style Design Wood Chair"/>
    <n v="603.91999999999996"/>
    <n v="5"/>
    <n v="0.2"/>
    <n v="45.294000000000011"/>
  </r>
  <r>
    <n v="3314"/>
    <x v="1647"/>
    <x v="2"/>
    <x v="127"/>
    <d v="2011-10-01T00:00:00"/>
    <s v="Standard Class"/>
    <s v="TH-21100"/>
    <s v="Thea Hendricks"/>
    <x v="0"/>
    <s v="United States"/>
    <x v="70"/>
    <x v="1"/>
    <n v="92037"/>
    <x v="1"/>
    <s v="OFF-PA-10000675"/>
    <x v="1"/>
    <x v="10"/>
    <s v="Xerox 1919"/>
    <n v="81.98"/>
    <n v="2"/>
    <n v="0"/>
    <n v="40.170200000000001"/>
  </r>
  <r>
    <n v="3315"/>
    <x v="1648"/>
    <x v="3"/>
    <x v="165"/>
    <d v="2014-12-29T00:00:00"/>
    <s v="Standard Class"/>
    <s v="HG-15025"/>
    <s v="Hunter Glantz"/>
    <x v="0"/>
    <s v="United States"/>
    <x v="147"/>
    <x v="15"/>
    <n v="11572"/>
    <x v="3"/>
    <s v="FUR-CH-10002602"/>
    <x v="0"/>
    <x v="1"/>
    <s v="DMI Arturo Collection Mission-style Design Wood Chair"/>
    <n v="271.76400000000001"/>
    <n v="2"/>
    <n v="0.1"/>
    <n v="48.313600000000008"/>
  </r>
  <r>
    <n v="3316"/>
    <x v="1648"/>
    <x v="3"/>
    <x v="165"/>
    <d v="2014-12-29T00:00:00"/>
    <s v="Standard Class"/>
    <s v="HG-15025"/>
    <s v="Hunter Glantz"/>
    <x v="0"/>
    <s v="United States"/>
    <x v="147"/>
    <x v="15"/>
    <n v="11572"/>
    <x v="3"/>
    <s v="OFF-BI-10001900"/>
    <x v="1"/>
    <x v="8"/>
    <s v="DXL Angle-View Binders with Locking Rings, Black"/>
    <n v="14.376000000000001"/>
    <n v="3"/>
    <n v="0.2"/>
    <n v="4.8518999999999997"/>
  </r>
  <r>
    <n v="3317"/>
    <x v="1649"/>
    <x v="3"/>
    <x v="468"/>
    <d v="2014-11-16T00:00:00"/>
    <s v="Second Class"/>
    <s v="EB-13750"/>
    <s v="Edward Becker"/>
    <x v="1"/>
    <s v="United States"/>
    <x v="171"/>
    <x v="5"/>
    <n v="78664"/>
    <x v="2"/>
    <s v="FUR-FU-10001468"/>
    <x v="0"/>
    <x v="5"/>
    <s v="Tenex Antistatic Computer Chair Mats"/>
    <n v="341.96"/>
    <n v="5"/>
    <n v="0.6"/>
    <n v="-427.45000000000005"/>
  </r>
  <r>
    <n v="3318"/>
    <x v="1650"/>
    <x v="1"/>
    <x v="861"/>
    <d v="2012-09-15T00:00:00"/>
    <s v="Standard Class"/>
    <s v="SC-20725"/>
    <s v="Steven Cartwright"/>
    <x v="0"/>
    <s v="United States"/>
    <x v="56"/>
    <x v="1"/>
    <n v="92374"/>
    <x v="1"/>
    <s v="OFF-AR-10004648"/>
    <x v="1"/>
    <x v="6"/>
    <s v="Boston 19500 Mighty Mite Electric Pencil Sharpener"/>
    <n v="181.35"/>
    <n v="9"/>
    <n v="0"/>
    <n v="48.964500000000001"/>
  </r>
  <r>
    <n v="3319"/>
    <x v="1650"/>
    <x v="1"/>
    <x v="861"/>
    <d v="2012-09-15T00:00:00"/>
    <s v="Standard Class"/>
    <s v="SC-20725"/>
    <s v="Steven Cartwright"/>
    <x v="0"/>
    <s v="United States"/>
    <x v="56"/>
    <x v="1"/>
    <n v="92374"/>
    <x v="1"/>
    <s v="OFF-LA-10003190"/>
    <x v="1"/>
    <x v="2"/>
    <s v="Avery 474"/>
    <n v="8.64"/>
    <n v="3"/>
    <n v="0"/>
    <n v="4.2336"/>
  </r>
  <r>
    <n v="3320"/>
    <x v="1651"/>
    <x v="2"/>
    <x v="414"/>
    <d v="2011-12-25T00:00:00"/>
    <s v="Standard Class"/>
    <s v="TS-21505"/>
    <s v="Tony Sayre"/>
    <x v="0"/>
    <s v="United States"/>
    <x v="29"/>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x v="29"/>
    <x v="18"/>
    <n v="38401"/>
    <x v="0"/>
    <s v="FUR-CH-10004287"/>
    <x v="0"/>
    <x v="1"/>
    <s v="SAFCO Arco Folding Chair"/>
    <n v="662.88"/>
    <n v="3"/>
    <n v="0.2"/>
    <n v="74.573999999999955"/>
  </r>
  <r>
    <n v="3322"/>
    <x v="1651"/>
    <x v="2"/>
    <x v="414"/>
    <d v="2011-12-25T00:00:00"/>
    <s v="Standard Class"/>
    <s v="TS-21505"/>
    <s v="Tony Sayre"/>
    <x v="0"/>
    <s v="United States"/>
    <x v="29"/>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x v="20"/>
    <x v="15"/>
    <n v="10009"/>
    <x v="3"/>
    <s v="OFF-AP-10002892"/>
    <x v="1"/>
    <x v="9"/>
    <s v="Belkin F5C206VTEL 6 Outlet Surge"/>
    <n v="68.94"/>
    <n v="3"/>
    <n v="0"/>
    <n v="20.681999999999995"/>
  </r>
  <r>
    <n v="3324"/>
    <x v="1652"/>
    <x v="1"/>
    <x v="862"/>
    <d v="2012-07-27T00:00:00"/>
    <s v="Standard Class"/>
    <s v="TH-21550"/>
    <s v="Tracy Hopkins"/>
    <x v="2"/>
    <s v="United States"/>
    <x v="20"/>
    <x v="15"/>
    <n v="10009"/>
    <x v="3"/>
    <s v="FUR-FU-10002253"/>
    <x v="0"/>
    <x v="5"/>
    <s v="Howard Miller 13&quot; Diameter Pewter Finish Round Wall Clock"/>
    <n v="128.82"/>
    <n v="3"/>
    <n v="0"/>
    <n v="50.239800000000002"/>
  </r>
  <r>
    <n v="3325"/>
    <x v="1653"/>
    <x v="2"/>
    <x v="7"/>
    <d v="2011-11-15T00:00:00"/>
    <s v="Standard Class"/>
    <s v="KD-16270"/>
    <s v="Karen Daniels"/>
    <x v="0"/>
    <s v="United States"/>
    <x v="12"/>
    <x v="5"/>
    <n v="77095"/>
    <x v="2"/>
    <s v="OFF-BI-10001359"/>
    <x v="1"/>
    <x v="8"/>
    <s v="GBC DocuBind TL300 Electric Binding System"/>
    <n v="896.98999999999978"/>
    <n v="5"/>
    <n v="0.8"/>
    <n v="-1480.0335000000009"/>
  </r>
  <r>
    <n v="3326"/>
    <x v="1653"/>
    <x v="2"/>
    <x v="7"/>
    <d v="2011-11-15T00:00:00"/>
    <s v="Standard Class"/>
    <s v="KD-16270"/>
    <s v="Karen Daniels"/>
    <x v="0"/>
    <s v="United States"/>
    <x v="12"/>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x v="12"/>
    <x v="5"/>
    <n v="77095"/>
    <x v="2"/>
    <s v="OFF-AR-10003582"/>
    <x v="1"/>
    <x v="6"/>
    <s v="Boston Electric Pencil Sharpener, Model 1818, Charcoal Black"/>
    <n v="67.56"/>
    <n v="3"/>
    <n v="0.2"/>
    <n v="6.7560000000000038"/>
  </r>
  <r>
    <n v="3328"/>
    <x v="1653"/>
    <x v="2"/>
    <x v="7"/>
    <d v="2011-11-15T00:00:00"/>
    <s v="Standard Class"/>
    <s v="KD-16270"/>
    <s v="Karen Daniels"/>
    <x v="0"/>
    <s v="United States"/>
    <x v="12"/>
    <x v="5"/>
    <n v="77095"/>
    <x v="2"/>
    <s v="OFF-PA-10003724"/>
    <x v="1"/>
    <x v="10"/>
    <s v="Wirebound Message Book, 4 per Page"/>
    <n v="21.720000000000002"/>
    <n v="5"/>
    <n v="0.2"/>
    <n v="7.8734999999999991"/>
  </r>
  <r>
    <n v="3329"/>
    <x v="1653"/>
    <x v="2"/>
    <x v="7"/>
    <d v="2011-11-15T00:00:00"/>
    <s v="Standard Class"/>
    <s v="KD-16270"/>
    <s v="Karen Daniels"/>
    <x v="0"/>
    <s v="United States"/>
    <x v="12"/>
    <x v="5"/>
    <n v="77095"/>
    <x v="2"/>
    <s v="OFF-PA-10001033"/>
    <x v="1"/>
    <x v="10"/>
    <s v="Xerox 1893"/>
    <n v="262.33600000000001"/>
    <n v="8"/>
    <n v="0.2"/>
    <n v="95.096800000000002"/>
  </r>
  <r>
    <n v="3330"/>
    <x v="1653"/>
    <x v="2"/>
    <x v="7"/>
    <d v="2011-11-15T00:00:00"/>
    <s v="Standard Class"/>
    <s v="KD-16270"/>
    <s v="Karen Daniels"/>
    <x v="0"/>
    <s v="United States"/>
    <x v="12"/>
    <x v="5"/>
    <n v="77095"/>
    <x v="2"/>
    <s v="TEC-PH-10003505"/>
    <x v="2"/>
    <x v="7"/>
    <s v="Geemarc AmpliPOWER60"/>
    <n v="148.47999999999999"/>
    <n v="2"/>
    <n v="0.2"/>
    <n v="16.703999999999986"/>
  </r>
  <r>
    <n v="3331"/>
    <x v="1653"/>
    <x v="2"/>
    <x v="7"/>
    <d v="2011-11-15T00:00:00"/>
    <s v="Standard Class"/>
    <s v="KD-16270"/>
    <s v="Karen Daniels"/>
    <x v="0"/>
    <s v="United States"/>
    <x v="12"/>
    <x v="5"/>
    <n v="77095"/>
    <x v="2"/>
    <s v="TEC-PH-10004959"/>
    <x v="2"/>
    <x v="7"/>
    <s v="Classic Ivory Antique Telephone ZL1810"/>
    <n v="241.17599999999999"/>
    <n v="3"/>
    <n v="0.2"/>
    <n v="15.07350000000001"/>
  </r>
  <r>
    <n v="3332"/>
    <x v="1654"/>
    <x v="3"/>
    <x v="817"/>
    <d v="2014-12-21T00:00:00"/>
    <s v="Standard Class"/>
    <s v="GM-14455"/>
    <s v="Gary Mitchum"/>
    <x v="2"/>
    <s v="United States"/>
    <x v="22"/>
    <x v="10"/>
    <n v="60653"/>
    <x v="2"/>
    <s v="TEC-AC-10000474"/>
    <x v="2"/>
    <x v="11"/>
    <s v="Kensington Expert Mouse Optical USB Trackball for PC or Mac"/>
    <n v="227.976"/>
    <n v="3"/>
    <n v="0.2"/>
    <n v="28.496999999999957"/>
  </r>
  <r>
    <n v="3333"/>
    <x v="1654"/>
    <x v="3"/>
    <x v="817"/>
    <d v="2014-12-21T00:00:00"/>
    <s v="Standard Class"/>
    <s v="GM-14455"/>
    <s v="Gary Mitchum"/>
    <x v="2"/>
    <s v="United States"/>
    <x v="22"/>
    <x v="10"/>
    <n v="60653"/>
    <x v="2"/>
    <s v="TEC-PH-10003095"/>
    <x v="2"/>
    <x v="7"/>
    <s v="Samsung HM1900 Bluetooth Headset"/>
    <n v="52.679999999999993"/>
    <n v="3"/>
    <n v="0.2"/>
    <n v="19.754999999999999"/>
  </r>
  <r>
    <n v="3334"/>
    <x v="1654"/>
    <x v="3"/>
    <x v="817"/>
    <d v="2014-12-21T00:00:00"/>
    <s v="Standard Class"/>
    <s v="GM-14455"/>
    <s v="Gary Mitchum"/>
    <x v="2"/>
    <s v="United States"/>
    <x v="22"/>
    <x v="10"/>
    <n v="60653"/>
    <x v="2"/>
    <s v="FUR-FU-10002963"/>
    <x v="0"/>
    <x v="5"/>
    <s v="Master Caster Door Stop, Gray"/>
    <n v="2.032"/>
    <n v="1"/>
    <n v="0.6"/>
    <n v="-1.3208000000000002"/>
  </r>
  <r>
    <n v="3335"/>
    <x v="1655"/>
    <x v="3"/>
    <x v="170"/>
    <d v="2014-08-23T00:00:00"/>
    <s v="First Class"/>
    <s v="PR-18880"/>
    <s v="Patrick Ryan"/>
    <x v="0"/>
    <s v="United States"/>
    <x v="182"/>
    <x v="1"/>
    <n v="94601"/>
    <x v="1"/>
    <s v="OFF-AR-10000203"/>
    <x v="1"/>
    <x v="6"/>
    <s v="Newell 336"/>
    <n v="17.12"/>
    <n v="4"/>
    <n v="0"/>
    <n v="4.9647999999999985"/>
  </r>
  <r>
    <n v="3336"/>
    <x v="1655"/>
    <x v="3"/>
    <x v="170"/>
    <d v="2014-08-23T00:00:00"/>
    <s v="First Class"/>
    <s v="PR-18880"/>
    <s v="Patrick Ryan"/>
    <x v="0"/>
    <s v="United States"/>
    <x v="182"/>
    <x v="1"/>
    <n v="94601"/>
    <x v="1"/>
    <s v="TEC-PH-10004667"/>
    <x v="2"/>
    <x v="7"/>
    <s v="Cisco 8x8 Inc. 6753i IP Business Phone System"/>
    <n v="431.96800000000007"/>
    <n v="4"/>
    <n v="0.2"/>
    <n v="37.797199999999975"/>
  </r>
  <r>
    <n v="3337"/>
    <x v="1655"/>
    <x v="3"/>
    <x v="170"/>
    <d v="2014-08-23T00:00:00"/>
    <s v="First Class"/>
    <s v="PR-18880"/>
    <s v="Patrick Ryan"/>
    <x v="0"/>
    <s v="United States"/>
    <x v="182"/>
    <x v="1"/>
    <n v="94601"/>
    <x v="1"/>
    <s v="FUR-FU-10000193"/>
    <x v="0"/>
    <x v="5"/>
    <s v="Tenex Chairmats For Use with Hard Floors"/>
    <n v="129.91999999999999"/>
    <n v="4"/>
    <n v="0"/>
    <n v="10.393599999999992"/>
  </r>
  <r>
    <n v="3338"/>
    <x v="1655"/>
    <x v="3"/>
    <x v="170"/>
    <d v="2014-08-23T00:00:00"/>
    <s v="First Class"/>
    <s v="PR-18880"/>
    <s v="Patrick Ryan"/>
    <x v="0"/>
    <s v="United States"/>
    <x v="182"/>
    <x v="1"/>
    <n v="94601"/>
    <x v="1"/>
    <s v="FUR-TA-10001539"/>
    <x v="0"/>
    <x v="3"/>
    <s v="Chromcraft Rectangular Conference Tables"/>
    <n v="568.72800000000007"/>
    <n v="3"/>
    <n v="0.2"/>
    <n v="28.436399999999935"/>
  </r>
  <r>
    <n v="3339"/>
    <x v="1655"/>
    <x v="3"/>
    <x v="170"/>
    <d v="2014-08-23T00:00:00"/>
    <s v="First Class"/>
    <s v="PR-18880"/>
    <s v="Patrick Ryan"/>
    <x v="0"/>
    <s v="United States"/>
    <x v="182"/>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x v="182"/>
    <x v="1"/>
    <n v="94601"/>
    <x v="1"/>
    <s v="OFF-AP-10002867"/>
    <x v="1"/>
    <x v="9"/>
    <s v="Fellowes Command Center 5-outlet power strip"/>
    <n v="203.52"/>
    <n v="3"/>
    <n v="0"/>
    <n v="54.950400000000002"/>
  </r>
  <r>
    <n v="3341"/>
    <x v="1655"/>
    <x v="3"/>
    <x v="170"/>
    <d v="2014-08-23T00:00:00"/>
    <s v="First Class"/>
    <s v="PR-18880"/>
    <s v="Patrick Ryan"/>
    <x v="0"/>
    <s v="United States"/>
    <x v="182"/>
    <x v="1"/>
    <n v="94601"/>
    <x v="1"/>
    <s v="OFF-LA-10001158"/>
    <x v="1"/>
    <x v="2"/>
    <s v="Avery Address/Shipping Labels for Typewriters, 4&quot; x 2&quot;"/>
    <n v="51.75"/>
    <n v="5"/>
    <n v="0"/>
    <n v="24.84"/>
  </r>
  <r>
    <n v="3342"/>
    <x v="1656"/>
    <x v="0"/>
    <x v="278"/>
    <d v="2013-09-02T00:00:00"/>
    <s v="Second Class"/>
    <s v="TB-21055"/>
    <s v="Ted Butterfield"/>
    <x v="0"/>
    <s v="United States"/>
    <x v="94"/>
    <x v="31"/>
    <n v="2169"/>
    <x v="3"/>
    <s v="OFF-PA-10000675"/>
    <x v="1"/>
    <x v="10"/>
    <s v="Xerox 1919"/>
    <n v="122.97"/>
    <n v="3"/>
    <n v="0"/>
    <n v="60.255300000000005"/>
  </r>
  <r>
    <n v="3343"/>
    <x v="1656"/>
    <x v="0"/>
    <x v="278"/>
    <d v="2013-09-02T00:00:00"/>
    <s v="Second Class"/>
    <s v="TB-21055"/>
    <s v="Ted Butterfield"/>
    <x v="0"/>
    <s v="United States"/>
    <x v="94"/>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x v="94"/>
    <x v="31"/>
    <n v="2169"/>
    <x v="3"/>
    <s v="TEC-PH-10000011"/>
    <x v="2"/>
    <x v="7"/>
    <s v="PureGear Roll-On Screen Protector"/>
    <n v="59.97"/>
    <n v="3"/>
    <n v="0"/>
    <n v="28.785599999999995"/>
  </r>
  <r>
    <n v="3345"/>
    <x v="1656"/>
    <x v="0"/>
    <x v="278"/>
    <d v="2013-09-02T00:00:00"/>
    <s v="Second Class"/>
    <s v="TB-21055"/>
    <s v="Ted Butterfield"/>
    <x v="0"/>
    <s v="United States"/>
    <x v="94"/>
    <x v="31"/>
    <n v="2169"/>
    <x v="3"/>
    <s v="OFF-PA-10002666"/>
    <x v="1"/>
    <x v="10"/>
    <s v="Southworth 25% Cotton Linen-Finish Paper &amp; Envelopes"/>
    <n v="81.540000000000006"/>
    <n v="9"/>
    <n v="0"/>
    <n v="36.692999999999998"/>
  </r>
  <r>
    <n v="3346"/>
    <x v="1656"/>
    <x v="0"/>
    <x v="278"/>
    <d v="2013-09-02T00:00:00"/>
    <s v="Second Class"/>
    <s v="TB-21055"/>
    <s v="Ted Butterfield"/>
    <x v="0"/>
    <s v="United States"/>
    <x v="94"/>
    <x v="31"/>
    <n v="2169"/>
    <x v="3"/>
    <s v="OFF-FA-10000735"/>
    <x v="1"/>
    <x v="13"/>
    <s v="Staples"/>
    <n v="11.68"/>
    <n v="4"/>
    <n v="0"/>
    <n v="5.2559999999999993"/>
  </r>
  <r>
    <n v="3347"/>
    <x v="1656"/>
    <x v="0"/>
    <x v="278"/>
    <d v="2013-09-02T00:00:00"/>
    <s v="Second Class"/>
    <s v="TB-21055"/>
    <s v="Ted Butterfield"/>
    <x v="0"/>
    <s v="United States"/>
    <x v="94"/>
    <x v="31"/>
    <n v="2169"/>
    <x v="3"/>
    <s v="OFF-BI-10000174"/>
    <x v="1"/>
    <x v="8"/>
    <s v="Wilson Jones Clip &amp; Carry Folder Binder Tool for Ring Binders, Clear"/>
    <n v="29"/>
    <n v="5"/>
    <n v="0"/>
    <n v="13.919999999999998"/>
  </r>
  <r>
    <n v="3348"/>
    <x v="1657"/>
    <x v="1"/>
    <x v="863"/>
    <d v="2012-08-20T00:00:00"/>
    <s v="Standard Class"/>
    <s v="ON-18715"/>
    <s v="Odella Nelson"/>
    <x v="1"/>
    <s v="United States"/>
    <x v="358"/>
    <x v="1"/>
    <n v="92399"/>
    <x v="1"/>
    <s v="OFF-AR-10003156"/>
    <x v="1"/>
    <x v="6"/>
    <s v="50 Colored Long Pencils"/>
    <n v="50.8"/>
    <n v="5"/>
    <n v="0"/>
    <n v="13.208000000000002"/>
  </r>
  <r>
    <n v="3349"/>
    <x v="1658"/>
    <x v="3"/>
    <x v="60"/>
    <d v="2014-11-08T00:00:00"/>
    <s v="First Class"/>
    <s v="AH-10195"/>
    <s v="Alan Haines"/>
    <x v="1"/>
    <s v="United States"/>
    <x v="22"/>
    <x v="10"/>
    <n v="60623"/>
    <x v="2"/>
    <s v="OFF-BI-10000474"/>
    <x v="1"/>
    <x v="8"/>
    <s v="Avery Recycled Flexi-View Covers for Binding Systems"/>
    <n v="16.029999999999998"/>
    <n v="5"/>
    <n v="0.8"/>
    <n v="-25.648000000000003"/>
  </r>
  <r>
    <n v="3350"/>
    <x v="1659"/>
    <x v="0"/>
    <x v="864"/>
    <d v="2013-08-22T00:00:00"/>
    <s v="Standard Class"/>
    <s v="NM-18520"/>
    <s v="Neoma Murray"/>
    <x v="0"/>
    <s v="United States"/>
    <x v="4"/>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x v="20"/>
    <x v="15"/>
    <n v="10024"/>
    <x v="3"/>
    <s v="TEC-AC-10003280"/>
    <x v="2"/>
    <x v="11"/>
    <s v="Belkin F8E887 USB Wired Ergonomic Keyboard"/>
    <n v="89.97"/>
    <n v="3"/>
    <n v="0"/>
    <n v="18.893699999999995"/>
  </r>
  <r>
    <n v="3352"/>
    <x v="1661"/>
    <x v="2"/>
    <x v="865"/>
    <d v="2011-09-28T00:00:00"/>
    <s v="Standard Class"/>
    <s v="BM-11650"/>
    <s v="Brian Moss"/>
    <x v="1"/>
    <s v="United States"/>
    <x v="70"/>
    <x v="1"/>
    <n v="92037"/>
    <x v="1"/>
    <s v="FUR-BO-10002916"/>
    <x v="0"/>
    <x v="0"/>
    <s v="Rush Hierlooms Collection 1&quot; Thick Stackable Bookcases"/>
    <n v="435.99900000000002"/>
    <n v="3"/>
    <n v="0.15"/>
    <n v="20.517599999999987"/>
  </r>
  <r>
    <n v="3353"/>
    <x v="1661"/>
    <x v="2"/>
    <x v="865"/>
    <d v="2011-09-28T00:00:00"/>
    <s v="Standard Class"/>
    <s v="BM-11650"/>
    <s v="Brian Moss"/>
    <x v="1"/>
    <s v="United States"/>
    <x v="70"/>
    <x v="1"/>
    <n v="92037"/>
    <x v="1"/>
    <s v="TEC-PH-10002726"/>
    <x v="2"/>
    <x v="7"/>
    <s v="netTALK DUO VoIP Telephone Service"/>
    <n v="83.984000000000009"/>
    <n v="2"/>
    <n v="0.2"/>
    <n v="31.494"/>
  </r>
  <r>
    <n v="3354"/>
    <x v="1662"/>
    <x v="2"/>
    <x v="866"/>
    <d v="2011-07-24T00:00:00"/>
    <s v="Standard Class"/>
    <s v="CA-12310"/>
    <s v="Christine Abelman"/>
    <x v="1"/>
    <s v="United States"/>
    <x v="39"/>
    <x v="29"/>
    <n v="6010"/>
    <x v="3"/>
    <s v="TEC-PH-10000895"/>
    <x v="2"/>
    <x v="7"/>
    <s v="Polycom VVX 310 VoIP phone"/>
    <n v="359.98"/>
    <n v="2"/>
    <n v="0"/>
    <n v="93.594800000000021"/>
  </r>
  <r>
    <n v="3355"/>
    <x v="1662"/>
    <x v="2"/>
    <x v="866"/>
    <d v="2011-07-24T00:00:00"/>
    <s v="Standard Class"/>
    <s v="CA-12310"/>
    <s v="Christine Abelman"/>
    <x v="1"/>
    <s v="United States"/>
    <x v="39"/>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x v="39"/>
    <x v="29"/>
    <n v="6010"/>
    <x v="3"/>
    <s v="OFF-BI-10003694"/>
    <x v="1"/>
    <x v="8"/>
    <s v="Avery 3 1/2&quot; Diskette Storage Pages, 10/Pack"/>
    <n v="20.88"/>
    <n v="2"/>
    <n v="0"/>
    <n v="9.6047999999999991"/>
  </r>
  <r>
    <n v="3357"/>
    <x v="1662"/>
    <x v="2"/>
    <x v="866"/>
    <d v="2011-07-24T00:00:00"/>
    <s v="Standard Class"/>
    <s v="CA-12310"/>
    <s v="Christine Abelman"/>
    <x v="1"/>
    <s v="United States"/>
    <x v="39"/>
    <x v="29"/>
    <n v="6010"/>
    <x v="3"/>
    <s v="OFF-BI-10002160"/>
    <x v="1"/>
    <x v="8"/>
    <s v="Acco Hanging Data Binders"/>
    <n v="3.81"/>
    <n v="1"/>
    <n v="0"/>
    <n v="1.8288"/>
  </r>
  <r>
    <n v="3358"/>
    <x v="1663"/>
    <x v="3"/>
    <x v="210"/>
    <d v="2014-09-14T00:00:00"/>
    <s v="Standard Class"/>
    <s v="NF-18595"/>
    <s v="Nicole Fjeld"/>
    <x v="2"/>
    <s v="United States"/>
    <x v="22"/>
    <x v="10"/>
    <n v="60610"/>
    <x v="2"/>
    <s v="OFF-PA-10001685"/>
    <x v="1"/>
    <x v="10"/>
    <s v="Staples"/>
    <n v="73.007999999999996"/>
    <n v="9"/>
    <n v="0.2"/>
    <n v="26.465400000000006"/>
  </r>
  <r>
    <n v="3359"/>
    <x v="1664"/>
    <x v="0"/>
    <x v="715"/>
    <d v="2013-05-11T00:00:00"/>
    <s v="Standard Class"/>
    <s v="AF-10870"/>
    <s v="Art Ferguson"/>
    <x v="0"/>
    <s v="United States"/>
    <x v="22"/>
    <x v="10"/>
    <n v="60610"/>
    <x v="2"/>
    <s v="OFF-BI-10000773"/>
    <x v="1"/>
    <x v="8"/>
    <s v="Insertable Tab Post Binder Dividers"/>
    <n v="3.2079999999999993"/>
    <n v="2"/>
    <n v="0.8"/>
    <n v="-5.2932000000000023"/>
  </r>
  <r>
    <n v="3360"/>
    <x v="1664"/>
    <x v="0"/>
    <x v="715"/>
    <d v="2013-05-11T00:00:00"/>
    <s v="Standard Class"/>
    <s v="AF-10870"/>
    <s v="Art Ferguson"/>
    <x v="0"/>
    <s v="United States"/>
    <x v="22"/>
    <x v="10"/>
    <n v="60610"/>
    <x v="2"/>
    <s v="TEC-AC-10004510"/>
    <x v="2"/>
    <x v="11"/>
    <s v="Logitech Desktop MK120 Mouse and keyboard Combo"/>
    <n v="26.176000000000002"/>
    <n v="2"/>
    <n v="0.2"/>
    <n v="-3.272000000000002"/>
  </r>
  <r>
    <n v="3361"/>
    <x v="1665"/>
    <x v="1"/>
    <x v="593"/>
    <d v="2012-06-08T00:00:00"/>
    <s v="Second Class"/>
    <s v="TC-21535"/>
    <s v="Tracy Collins"/>
    <x v="2"/>
    <s v="United States"/>
    <x v="20"/>
    <x v="15"/>
    <n v="10024"/>
    <x v="3"/>
    <s v="OFF-PA-10004569"/>
    <x v="1"/>
    <x v="10"/>
    <s v="Wirebound Message Books, Two 4 1/4&quot; x 5&quot; Forms per Page"/>
    <n v="30.44"/>
    <n v="4"/>
    <n v="0"/>
    <n v="14.306799999999999"/>
  </r>
  <r>
    <n v="3362"/>
    <x v="1665"/>
    <x v="1"/>
    <x v="593"/>
    <d v="2012-06-08T00:00:00"/>
    <s v="Second Class"/>
    <s v="TC-21535"/>
    <s v="Tracy Collins"/>
    <x v="2"/>
    <s v="United States"/>
    <x v="20"/>
    <x v="15"/>
    <n v="10024"/>
    <x v="3"/>
    <s v="FUR-FU-10000672"/>
    <x v="0"/>
    <x v="5"/>
    <s v="Executive Impressions 10&quot; Spectator Wall Clock"/>
    <n v="35.28"/>
    <n v="3"/>
    <n v="0"/>
    <n v="11.995199999999997"/>
  </r>
  <r>
    <n v="3363"/>
    <x v="1666"/>
    <x v="1"/>
    <x v="350"/>
    <d v="2012-12-20T00:00:00"/>
    <s v="Standard Class"/>
    <s v="Dp-13240"/>
    <s v="Dean percer"/>
    <x v="2"/>
    <s v="United States"/>
    <x v="359"/>
    <x v="31"/>
    <n v="2151"/>
    <x v="3"/>
    <s v="OFF-PA-10004451"/>
    <x v="1"/>
    <x v="10"/>
    <s v="Xerox 222"/>
    <n v="19.440000000000001"/>
    <n v="3"/>
    <n v="0"/>
    <n v="9.3312000000000008"/>
  </r>
  <r>
    <n v="3364"/>
    <x v="1666"/>
    <x v="1"/>
    <x v="350"/>
    <d v="2012-12-20T00:00:00"/>
    <s v="Standard Class"/>
    <s v="Dp-13240"/>
    <s v="Dean percer"/>
    <x v="2"/>
    <s v="United States"/>
    <x v="359"/>
    <x v="31"/>
    <n v="2151"/>
    <x v="3"/>
    <s v="OFF-BI-10004738"/>
    <x v="1"/>
    <x v="8"/>
    <s v="Flexible Leather- Look Classic Collection Ring Binder"/>
    <n v="37.880000000000003"/>
    <n v="2"/>
    <n v="0"/>
    <n v="18.940000000000001"/>
  </r>
  <r>
    <n v="3365"/>
    <x v="1667"/>
    <x v="0"/>
    <x v="87"/>
    <d v="2013-07-19T00:00:00"/>
    <s v="Second Class"/>
    <s v="MC-17425"/>
    <s v="Mark Cousins"/>
    <x v="1"/>
    <s v="United States"/>
    <x v="12"/>
    <x v="5"/>
    <n v="77036"/>
    <x v="2"/>
    <s v="FUR-FU-10001940"/>
    <x v="0"/>
    <x v="5"/>
    <s v="Staples"/>
    <n v="9.5519999999999996"/>
    <n v="3"/>
    <n v="0.6"/>
    <n v="-3.8207999999999984"/>
  </r>
  <r>
    <n v="3366"/>
    <x v="1668"/>
    <x v="2"/>
    <x v="867"/>
    <d v="2011-02-03T00:00:00"/>
    <s v="First Class"/>
    <s v="LC-17050"/>
    <s v="Liz Carlisle"/>
    <x v="0"/>
    <s v="United States"/>
    <x v="133"/>
    <x v="1"/>
    <n v="92691"/>
    <x v="1"/>
    <s v="FUR-BO-10003966"/>
    <x v="0"/>
    <x v="0"/>
    <s v="Sauder Facets Collection Library, Sky Alder Finish"/>
    <n v="290.666"/>
    <n v="2"/>
    <n v="0.15"/>
    <n v="3.4195999999999884"/>
  </r>
  <r>
    <n v="3367"/>
    <x v="1669"/>
    <x v="2"/>
    <x v="868"/>
    <d v="2011-07-15T00:00:00"/>
    <s v="Standard Class"/>
    <s v="BM-11650"/>
    <s v="Brian Moss"/>
    <x v="1"/>
    <s v="United States"/>
    <x v="61"/>
    <x v="5"/>
    <n v="75217"/>
    <x v="2"/>
    <s v="OFF-PA-10003072"/>
    <x v="1"/>
    <x v="10"/>
    <s v="Eureka Recycled Copy Paper 8 1/2&quot; x 11&quot;, Ream"/>
    <n v="10.368000000000002"/>
    <n v="2"/>
    <n v="0.2"/>
    <n v="3.6288"/>
  </r>
  <r>
    <n v="3368"/>
    <x v="1669"/>
    <x v="2"/>
    <x v="868"/>
    <d v="2011-07-15T00:00:00"/>
    <s v="Standard Class"/>
    <s v="BM-11650"/>
    <s v="Brian Moss"/>
    <x v="1"/>
    <s v="United States"/>
    <x v="61"/>
    <x v="5"/>
    <n v="75217"/>
    <x v="2"/>
    <s v="OFF-PA-10002245"/>
    <x v="1"/>
    <x v="10"/>
    <s v="Xerox 1895"/>
    <n v="14.352000000000002"/>
    <n v="3"/>
    <n v="0.2"/>
    <n v="4.4849999999999994"/>
  </r>
  <r>
    <n v="3369"/>
    <x v="1670"/>
    <x v="1"/>
    <x v="82"/>
    <d v="2012-11-25T00:00:00"/>
    <s v="Standard Class"/>
    <s v="NW-18400"/>
    <s v="Natalie Webber"/>
    <x v="0"/>
    <s v="United States"/>
    <x v="98"/>
    <x v="33"/>
    <n v="89115"/>
    <x v="1"/>
    <s v="FUR-BO-10002598"/>
    <x v="0"/>
    <x v="0"/>
    <s v="Hon Metal Bookcases, Putty"/>
    <n v="141.96"/>
    <n v="2"/>
    <n v="0"/>
    <n v="41.168399999999991"/>
  </r>
  <r>
    <n v="3370"/>
    <x v="1670"/>
    <x v="1"/>
    <x v="82"/>
    <d v="2012-11-25T00:00:00"/>
    <s v="Standard Class"/>
    <s v="NW-18400"/>
    <s v="Natalie Webber"/>
    <x v="0"/>
    <s v="United States"/>
    <x v="98"/>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x v="110"/>
    <x v="26"/>
    <n v="73071"/>
    <x v="2"/>
    <s v="TEC-AC-10003832"/>
    <x v="2"/>
    <x v="11"/>
    <s v="Logitech P710e Mobile Speakerphone"/>
    <n v="1287.45"/>
    <n v="5"/>
    <n v="0"/>
    <n v="244.61549999999988"/>
  </r>
  <r>
    <n v="3372"/>
    <x v="1672"/>
    <x v="3"/>
    <x v="397"/>
    <d v="2014-10-01T00:00:00"/>
    <s v="Standard Class"/>
    <s v="BS-11755"/>
    <s v="Bruce Stewart"/>
    <x v="0"/>
    <s v="United States"/>
    <x v="8"/>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x v="8"/>
    <x v="1"/>
    <n v="94122"/>
    <x v="1"/>
    <s v="OFF-AP-10001242"/>
    <x v="1"/>
    <x v="9"/>
    <s v="APC 7 Outlet Network SurgeArrest Surge Protector"/>
    <n v="160.96"/>
    <n v="2"/>
    <n v="0"/>
    <n v="48.287999999999997"/>
  </r>
  <r>
    <n v="3374"/>
    <x v="1673"/>
    <x v="1"/>
    <x v="784"/>
    <d v="2012-12-10T00:00:00"/>
    <s v="Standard Class"/>
    <s v="SO-20335"/>
    <s v="Sean O'Donnell"/>
    <x v="0"/>
    <s v="United States"/>
    <x v="337"/>
    <x v="15"/>
    <n v="11550"/>
    <x v="3"/>
    <s v="FUR-FU-10002445"/>
    <x v="0"/>
    <x v="5"/>
    <s v="DAX Two-Tone Rosewood/Black Document Frame, Desktop, 5 x 7"/>
    <n v="28.44"/>
    <n v="3"/>
    <n v="0"/>
    <n v="11.376000000000001"/>
  </r>
  <r>
    <n v="3375"/>
    <x v="1673"/>
    <x v="1"/>
    <x v="784"/>
    <d v="2012-12-10T00:00:00"/>
    <s v="Standard Class"/>
    <s v="SO-20335"/>
    <s v="Sean O'Donnell"/>
    <x v="0"/>
    <s v="United States"/>
    <x v="337"/>
    <x v="15"/>
    <n v="11550"/>
    <x v="3"/>
    <s v="FUR-CH-10002372"/>
    <x v="0"/>
    <x v="1"/>
    <s v="Office Star - Ergonomically Designed Knee Chair"/>
    <n v="364.41"/>
    <n v="5"/>
    <n v="0.1"/>
    <n v="8.0980000000000203"/>
  </r>
  <r>
    <n v="3376"/>
    <x v="1673"/>
    <x v="1"/>
    <x v="784"/>
    <d v="2012-12-10T00:00:00"/>
    <s v="Standard Class"/>
    <s v="SO-20335"/>
    <s v="Sean O'Donnell"/>
    <x v="0"/>
    <s v="United States"/>
    <x v="337"/>
    <x v="15"/>
    <n v="11550"/>
    <x v="3"/>
    <s v="TEC-PH-10000376"/>
    <x v="2"/>
    <x v="7"/>
    <s v="Square Credit Card Reader"/>
    <n v="39.96"/>
    <n v="4"/>
    <n v="0"/>
    <n v="10.389600000000002"/>
  </r>
  <r>
    <n v="3377"/>
    <x v="1673"/>
    <x v="1"/>
    <x v="784"/>
    <d v="2012-12-10T00:00:00"/>
    <s v="Standard Class"/>
    <s v="SO-20335"/>
    <s v="Sean O'Donnell"/>
    <x v="0"/>
    <s v="United States"/>
    <x v="337"/>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x v="360"/>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x v="12"/>
    <x v="5"/>
    <n v="77095"/>
    <x v="2"/>
    <s v="OFF-BI-10003166"/>
    <x v="1"/>
    <x v="8"/>
    <s v="GBC Plasticlear Binding Covers"/>
    <n v="13.775999999999996"/>
    <n v="6"/>
    <n v="0.8"/>
    <n v="-22.04160000000001"/>
  </r>
  <r>
    <n v="3380"/>
    <x v="1675"/>
    <x v="3"/>
    <x v="294"/>
    <d v="2014-03-22T00:00:00"/>
    <s v="Standard Class"/>
    <s v="PO-19180"/>
    <s v="Philisse Overcash"/>
    <x v="2"/>
    <s v="United States"/>
    <x v="12"/>
    <x v="5"/>
    <n v="77095"/>
    <x v="2"/>
    <s v="OFF-PA-10004610"/>
    <x v="1"/>
    <x v="10"/>
    <s v="Xerox 1900"/>
    <n v="10.272000000000002"/>
    <n v="3"/>
    <n v="0.2"/>
    <n v="3.2099999999999982"/>
  </r>
  <r>
    <n v="3381"/>
    <x v="1676"/>
    <x v="3"/>
    <x v="51"/>
    <d v="2014-11-25T00:00:00"/>
    <s v="First Class"/>
    <s v="TD-20995"/>
    <s v="Tamara Dahlen"/>
    <x v="0"/>
    <s v="United States"/>
    <x v="10"/>
    <x v="9"/>
    <n v="19120"/>
    <x v="3"/>
    <s v="FUR-FU-10000320"/>
    <x v="0"/>
    <x v="5"/>
    <s v="OIC Stacking Trays"/>
    <n v="24.048000000000002"/>
    <n v="9"/>
    <n v="0.2"/>
    <n v="7.2144000000000013"/>
  </r>
  <r>
    <n v="3382"/>
    <x v="1677"/>
    <x v="3"/>
    <x v="151"/>
    <d v="2014-08-31T00:00:00"/>
    <s v="First Class"/>
    <s v="SP-20620"/>
    <s v="Stefania Perrino"/>
    <x v="1"/>
    <s v="United States"/>
    <x v="67"/>
    <x v="2"/>
    <n v="33614"/>
    <x v="0"/>
    <s v="OFF-EN-10004030"/>
    <x v="1"/>
    <x v="12"/>
    <s v="Convenience Packs of Business Envelopes"/>
    <n v="2.8960000000000004"/>
    <n v="1"/>
    <n v="0.2"/>
    <n v="0.97739999999999994"/>
  </r>
  <r>
    <n v="3383"/>
    <x v="1678"/>
    <x v="1"/>
    <x v="784"/>
    <d v="2012-12-09T00:00:00"/>
    <s v="Second Class"/>
    <s v="MS-17365"/>
    <s v="Maribeth Schnelling"/>
    <x v="0"/>
    <s v="United States"/>
    <x v="20"/>
    <x v="15"/>
    <n v="10035"/>
    <x v="3"/>
    <s v="OFF-EN-10004147"/>
    <x v="1"/>
    <x v="12"/>
    <s v="Wausau Papers Astrobrights Colored Envelopes"/>
    <n v="17.940000000000001"/>
    <n v="3"/>
    <n v="0"/>
    <n v="8.7906000000000013"/>
  </r>
  <r>
    <n v="3384"/>
    <x v="1678"/>
    <x v="1"/>
    <x v="784"/>
    <d v="2012-12-09T00:00:00"/>
    <s v="Second Class"/>
    <s v="MS-17365"/>
    <s v="Maribeth Schnelling"/>
    <x v="0"/>
    <s v="United States"/>
    <x v="20"/>
    <x v="15"/>
    <n v="10035"/>
    <x v="3"/>
    <s v="FUR-CH-10003535"/>
    <x v="0"/>
    <x v="1"/>
    <s v="Global Armless Task Chair, Royal Blue"/>
    <n v="384.17399999999998"/>
    <n v="7"/>
    <n v="0.1"/>
    <n v="29.880199999999981"/>
  </r>
  <r>
    <n v="3385"/>
    <x v="1678"/>
    <x v="1"/>
    <x v="784"/>
    <d v="2012-12-09T00:00:00"/>
    <s v="Second Class"/>
    <s v="MS-17365"/>
    <s v="Maribeth Schnelling"/>
    <x v="0"/>
    <s v="United States"/>
    <x v="20"/>
    <x v="15"/>
    <n v="10035"/>
    <x v="3"/>
    <s v="TEC-PH-10004586"/>
    <x v="2"/>
    <x v="7"/>
    <s v="Wilson SignalBoost 841262 DB PRO Amplifier Kit"/>
    <n v="1799.75"/>
    <n v="5"/>
    <n v="0"/>
    <n v="539.92499999999995"/>
  </r>
  <r>
    <n v="3386"/>
    <x v="1679"/>
    <x v="3"/>
    <x v="566"/>
    <d v="2014-10-12T00:00:00"/>
    <s v="Standard Class"/>
    <s v="Dp-13240"/>
    <s v="Dean percer"/>
    <x v="2"/>
    <s v="United States"/>
    <x v="35"/>
    <x v="3"/>
    <n v="28205"/>
    <x v="0"/>
    <s v="OFF-ST-10003208"/>
    <x v="1"/>
    <x v="4"/>
    <s v="Adjustable Depth Letter/Legal Cart"/>
    <n v="580.67200000000003"/>
    <n v="4"/>
    <n v="0.2"/>
    <n v="65.325599999999895"/>
  </r>
  <r>
    <n v="3387"/>
    <x v="1679"/>
    <x v="3"/>
    <x v="566"/>
    <d v="2014-10-12T00:00:00"/>
    <s v="Standard Class"/>
    <s v="Dp-13240"/>
    <s v="Dean percer"/>
    <x v="2"/>
    <s v="United States"/>
    <x v="35"/>
    <x v="3"/>
    <n v="28205"/>
    <x v="0"/>
    <s v="OFF-FA-10003112"/>
    <x v="1"/>
    <x v="13"/>
    <s v="Staples"/>
    <n v="18.936"/>
    <n v="3"/>
    <n v="0.2"/>
    <n v="5.9174999999999986"/>
  </r>
  <r>
    <n v="3388"/>
    <x v="1679"/>
    <x v="3"/>
    <x v="566"/>
    <d v="2014-10-12T00:00:00"/>
    <s v="Standard Class"/>
    <s v="Dp-13240"/>
    <s v="Dean percer"/>
    <x v="2"/>
    <s v="United States"/>
    <x v="35"/>
    <x v="3"/>
    <n v="28205"/>
    <x v="0"/>
    <s v="TEC-PH-10004447"/>
    <x v="2"/>
    <x v="7"/>
    <s v="Toshiba IPT2010-SD IP Telephone"/>
    <n v="222.38400000000001"/>
    <n v="2"/>
    <n v="0.2"/>
    <n v="16.678799999999995"/>
  </r>
  <r>
    <n v="3389"/>
    <x v="1679"/>
    <x v="3"/>
    <x v="566"/>
    <d v="2014-10-12T00:00:00"/>
    <s v="Standard Class"/>
    <s v="Dp-13240"/>
    <s v="Dean percer"/>
    <x v="2"/>
    <s v="United States"/>
    <x v="35"/>
    <x v="3"/>
    <n v="28205"/>
    <x v="0"/>
    <s v="OFF-BI-10002854"/>
    <x v="1"/>
    <x v="8"/>
    <s v="Performers Binder/Pad Holder, Black"/>
    <n v="50.454000000000015"/>
    <n v="6"/>
    <n v="0.7"/>
    <n v="-33.635999999999996"/>
  </r>
  <r>
    <n v="3390"/>
    <x v="1679"/>
    <x v="3"/>
    <x v="566"/>
    <d v="2014-10-12T00:00:00"/>
    <s v="Standard Class"/>
    <s v="Dp-13240"/>
    <s v="Dean percer"/>
    <x v="2"/>
    <s v="United States"/>
    <x v="35"/>
    <x v="3"/>
    <n v="28205"/>
    <x v="0"/>
    <s v="FUR-TA-10001039"/>
    <x v="0"/>
    <x v="3"/>
    <s v="KI Adjustable-Height Table"/>
    <n v="154.76400000000001"/>
    <n v="3"/>
    <n v="0.4"/>
    <n v="-36.11160000000001"/>
  </r>
  <r>
    <n v="3391"/>
    <x v="1680"/>
    <x v="3"/>
    <x v="613"/>
    <d v="2014-03-31T00:00:00"/>
    <s v="Second Class"/>
    <s v="DB-13660"/>
    <s v="Duane Benoit"/>
    <x v="0"/>
    <s v="United States"/>
    <x v="61"/>
    <x v="5"/>
    <n v="75081"/>
    <x v="2"/>
    <s v="OFF-PA-10004239"/>
    <x v="1"/>
    <x v="10"/>
    <s v="Xerox 1953"/>
    <n v="6.8480000000000008"/>
    <n v="2"/>
    <n v="0.2"/>
    <n v="2.1399999999999992"/>
  </r>
  <r>
    <n v="3392"/>
    <x v="1681"/>
    <x v="2"/>
    <x v="128"/>
    <d v="2011-08-13T00:00:00"/>
    <s v="Standard Class"/>
    <s v="MG-17650"/>
    <s v="Matthew Grinstein"/>
    <x v="2"/>
    <s v="United States"/>
    <x v="4"/>
    <x v="4"/>
    <n v="98103"/>
    <x v="1"/>
    <s v="TEC-PH-10001530"/>
    <x v="2"/>
    <x v="7"/>
    <s v="Cisco Unified IP Phone 7945G VoIP phone"/>
    <n v="1091.1680000000001"/>
    <n v="4"/>
    <n v="0.2"/>
    <n v="68.197999999999979"/>
  </r>
  <r>
    <n v="3393"/>
    <x v="1681"/>
    <x v="2"/>
    <x v="128"/>
    <d v="2011-08-13T00:00:00"/>
    <s v="Standard Class"/>
    <s v="MG-17650"/>
    <s v="Matthew Grinstein"/>
    <x v="2"/>
    <s v="United States"/>
    <x v="4"/>
    <x v="4"/>
    <n v="98103"/>
    <x v="1"/>
    <s v="TEC-PH-10000038"/>
    <x v="2"/>
    <x v="7"/>
    <s v="Jawbone MINI JAMBOX Wireless Bluetooth Speaker"/>
    <n v="219.16800000000001"/>
    <n v="2"/>
    <n v="0.2"/>
    <n v="-43.833600000000018"/>
  </r>
  <r>
    <n v="3394"/>
    <x v="1682"/>
    <x v="2"/>
    <x v="754"/>
    <d v="2011-11-25T00:00:00"/>
    <s v="First Class"/>
    <s v="EH-14185"/>
    <s v="Evan Henry"/>
    <x v="0"/>
    <s v="United States"/>
    <x v="45"/>
    <x v="5"/>
    <n v="77506"/>
    <x v="2"/>
    <s v="OFF-BI-10001765"/>
    <x v="1"/>
    <x v="8"/>
    <s v="Wilson Jones Heavy-Duty Casebound Ring Binders with Metal Hinges"/>
    <n v="6.9279999999999982"/>
    <n v="1"/>
    <n v="0.8"/>
    <n v="-11.084800000000005"/>
  </r>
  <r>
    <n v="3395"/>
    <x v="1683"/>
    <x v="3"/>
    <x v="193"/>
    <d v="2014-06-11T00:00:00"/>
    <s v="Same Day"/>
    <s v="CL-11890"/>
    <s v="Carl Ludwig"/>
    <x v="0"/>
    <s v="United States"/>
    <x v="10"/>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x v="245"/>
    <x v="14"/>
    <n v="46203"/>
    <x v="2"/>
    <s v="OFF-ST-10001128"/>
    <x v="1"/>
    <x v="4"/>
    <s v="Carina Mini System Audio Rack, Model AR050B"/>
    <n v="443.92"/>
    <n v="4"/>
    <n v="0"/>
    <n v="13.317600000000027"/>
  </r>
  <r>
    <n v="3397"/>
    <x v="1684"/>
    <x v="3"/>
    <x v="870"/>
    <d v="2014-07-09T00:00:00"/>
    <s v="Standard Class"/>
    <s v="KF-16285"/>
    <s v="Karen Ferguson"/>
    <x v="2"/>
    <s v="United States"/>
    <x v="245"/>
    <x v="14"/>
    <n v="46203"/>
    <x v="2"/>
    <s v="OFF-BI-10003656"/>
    <x v="1"/>
    <x v="8"/>
    <s v="Fellowes PB200 Plastic Comb Binding Machine"/>
    <n v="169.99"/>
    <n v="1"/>
    <n v="0"/>
    <n v="78.195399999999992"/>
  </r>
  <r>
    <n v="3398"/>
    <x v="1684"/>
    <x v="3"/>
    <x v="870"/>
    <d v="2014-07-09T00:00:00"/>
    <s v="Standard Class"/>
    <s v="KF-16285"/>
    <s v="Karen Ferguson"/>
    <x v="2"/>
    <s v="United States"/>
    <x v="245"/>
    <x v="14"/>
    <n v="46203"/>
    <x v="2"/>
    <s v="OFF-PA-10003441"/>
    <x v="1"/>
    <x v="10"/>
    <s v="Xerox 226"/>
    <n v="25.92"/>
    <n v="4"/>
    <n v="0"/>
    <n v="12.441600000000001"/>
  </r>
  <r>
    <n v="3399"/>
    <x v="1685"/>
    <x v="2"/>
    <x v="871"/>
    <d v="2011-11-26T00:00:00"/>
    <s v="Standard Class"/>
    <s v="DH-13075"/>
    <s v="Dave Hallsten"/>
    <x v="1"/>
    <s v="United States"/>
    <x v="102"/>
    <x v="0"/>
    <n v="40475"/>
    <x v="0"/>
    <s v="TEC-PH-10002923"/>
    <x v="2"/>
    <x v="7"/>
    <s v="Logitech B530 USB Headset - headset - Full size, Binaural"/>
    <n v="36.99"/>
    <n v="1"/>
    <n v="0"/>
    <n v="9.9873000000000012"/>
  </r>
  <r>
    <n v="3400"/>
    <x v="1685"/>
    <x v="2"/>
    <x v="871"/>
    <d v="2011-11-26T00:00:00"/>
    <s v="Standard Class"/>
    <s v="DH-13075"/>
    <s v="Dave Hallsten"/>
    <x v="1"/>
    <s v="United States"/>
    <x v="102"/>
    <x v="0"/>
    <n v="40475"/>
    <x v="0"/>
    <s v="OFF-PA-10004359"/>
    <x v="1"/>
    <x v="10"/>
    <s v="Multicolor Computer Printout Paper"/>
    <n v="629.09999999999991"/>
    <n v="6"/>
    <n v="0"/>
    <n v="301.96799999999996"/>
  </r>
  <r>
    <n v="3401"/>
    <x v="1685"/>
    <x v="2"/>
    <x v="871"/>
    <d v="2011-11-26T00:00:00"/>
    <s v="Standard Class"/>
    <s v="DH-13075"/>
    <s v="Dave Hallsten"/>
    <x v="1"/>
    <s v="United States"/>
    <x v="102"/>
    <x v="0"/>
    <n v="40475"/>
    <x v="0"/>
    <s v="OFF-ST-10001511"/>
    <x v="1"/>
    <x v="4"/>
    <s v="Space Solutions Commercial Steel Shelving"/>
    <n v="193.95000000000002"/>
    <n v="3"/>
    <n v="0"/>
    <n v="9.6974999999999838"/>
  </r>
  <r>
    <n v="3402"/>
    <x v="1685"/>
    <x v="2"/>
    <x v="871"/>
    <d v="2011-11-26T00:00:00"/>
    <s v="Standard Class"/>
    <s v="DH-13075"/>
    <s v="Dave Hallsten"/>
    <x v="1"/>
    <s v="United States"/>
    <x v="102"/>
    <x v="0"/>
    <n v="40475"/>
    <x v="0"/>
    <s v="OFF-AR-10002833"/>
    <x v="1"/>
    <x v="6"/>
    <s v="Newell 322"/>
    <n v="5.46"/>
    <n v="3"/>
    <n v="0"/>
    <n v="1.4742000000000002"/>
  </r>
  <r>
    <n v="3403"/>
    <x v="1686"/>
    <x v="1"/>
    <x v="124"/>
    <d v="2012-05-05T00:00:00"/>
    <s v="First Class"/>
    <s v="LA-16780"/>
    <s v="Laura Armstrong"/>
    <x v="1"/>
    <s v="United States"/>
    <x v="361"/>
    <x v="10"/>
    <n v="60477"/>
    <x v="2"/>
    <s v="FUR-FU-10001940"/>
    <x v="0"/>
    <x v="5"/>
    <s v="Staples"/>
    <n v="22.288"/>
    <n v="7"/>
    <n v="0.6"/>
    <n v="-8.9151999999999987"/>
  </r>
  <r>
    <n v="3404"/>
    <x v="1687"/>
    <x v="3"/>
    <x v="148"/>
    <d v="2014-06-06T00:00:00"/>
    <s v="Standard Class"/>
    <s v="HZ-14950"/>
    <s v="Henia Zydlo"/>
    <x v="0"/>
    <s v="United States"/>
    <x v="12"/>
    <x v="5"/>
    <n v="77095"/>
    <x v="2"/>
    <s v="FUR-FU-10003919"/>
    <x v="0"/>
    <x v="5"/>
    <s v="Eldon Executive Woodline II Cherry Finish Desk Accessories"/>
    <n v="65.424000000000007"/>
    <n v="4"/>
    <n v="0.6"/>
    <n v="-52.339199999999991"/>
  </r>
  <r>
    <n v="3405"/>
    <x v="1688"/>
    <x v="1"/>
    <x v="872"/>
    <d v="2012-10-17T00:00:00"/>
    <s v="Same Day"/>
    <s v="CM-12190"/>
    <s v="Charlotte Melton"/>
    <x v="0"/>
    <s v="United States"/>
    <x v="1"/>
    <x v="1"/>
    <n v="90004"/>
    <x v="1"/>
    <s v="OFF-ST-10003479"/>
    <x v="1"/>
    <x v="4"/>
    <s v="Eldon Base for stackable storage shelf, platinum"/>
    <n v="77.88"/>
    <n v="2"/>
    <n v="0"/>
    <n v="3.8939999999999912"/>
  </r>
  <r>
    <n v="3406"/>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x v="38"/>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x v="38"/>
    <x v="24"/>
    <n v="43229"/>
    <x v="3"/>
    <s v="OFF-BI-10000145"/>
    <x v="1"/>
    <x v="8"/>
    <s v="Zipper Ring Binder Pockets"/>
    <n v="7.4880000000000013"/>
    <n v="8"/>
    <n v="0.7"/>
    <n v="-5.2415999999999983"/>
  </r>
  <r>
    <n v="3409"/>
    <x v="1689"/>
    <x v="2"/>
    <x v="488"/>
    <d v="2011-04-27T00:00:00"/>
    <s v="Standard Class"/>
    <s v="LB-16795"/>
    <s v="Laurel Beltran"/>
    <x v="2"/>
    <s v="United States"/>
    <x v="38"/>
    <x v="24"/>
    <n v="43229"/>
    <x v="3"/>
    <s v="FUR-FU-10002191"/>
    <x v="0"/>
    <x v="5"/>
    <s v="G.E. Halogen Desk Lamp Bulbs"/>
    <n v="22.336000000000002"/>
    <n v="4"/>
    <n v="0.2"/>
    <n v="7.8175999999999997"/>
  </r>
  <r>
    <n v="3410"/>
    <x v="1690"/>
    <x v="3"/>
    <x v="504"/>
    <d v="2014-05-07T00:00:00"/>
    <s v="Standard Class"/>
    <s v="JF-15490"/>
    <s v="Jeremy Farry"/>
    <x v="0"/>
    <s v="United States"/>
    <x v="38"/>
    <x v="24"/>
    <n v="43229"/>
    <x v="3"/>
    <s v="OFF-PA-10004451"/>
    <x v="1"/>
    <x v="10"/>
    <s v="Xerox 222"/>
    <n v="10.368000000000002"/>
    <n v="2"/>
    <n v="0.2"/>
    <n v="3.6288"/>
  </r>
  <r>
    <n v="3411"/>
    <x v="1691"/>
    <x v="0"/>
    <x v="873"/>
    <d v="2013-09-25T00:00:00"/>
    <s v="Standard Class"/>
    <s v="GM-14695"/>
    <s v="Greg Maxwell"/>
    <x v="1"/>
    <s v="United States"/>
    <x v="8"/>
    <x v="1"/>
    <n v="94122"/>
    <x v="1"/>
    <s v="OFF-PA-10001471"/>
    <x v="1"/>
    <x v="10"/>
    <s v="Strathmore Photo Frame Cards"/>
    <n v="65.789999999999992"/>
    <n v="9"/>
    <n v="0"/>
    <n v="30.263399999999997"/>
  </r>
  <r>
    <n v="3412"/>
    <x v="1691"/>
    <x v="0"/>
    <x v="873"/>
    <d v="2013-09-25T00:00:00"/>
    <s v="Standard Class"/>
    <s v="GM-14695"/>
    <s v="Greg Maxwell"/>
    <x v="1"/>
    <s v="United States"/>
    <x v="8"/>
    <x v="1"/>
    <n v="94122"/>
    <x v="1"/>
    <s v="OFF-BI-10003656"/>
    <x v="1"/>
    <x v="8"/>
    <s v="Fellowes PB200 Plastic Comb Binding Machine"/>
    <n v="271.98400000000004"/>
    <n v="2"/>
    <n v="0.2"/>
    <n v="88.394799999999975"/>
  </r>
  <r>
    <n v="3413"/>
    <x v="1691"/>
    <x v="0"/>
    <x v="873"/>
    <d v="2013-09-25T00:00:00"/>
    <s v="Standard Class"/>
    <s v="GM-14695"/>
    <s v="Greg Maxwell"/>
    <x v="1"/>
    <s v="United States"/>
    <x v="8"/>
    <x v="1"/>
    <n v="94122"/>
    <x v="1"/>
    <s v="OFF-AR-10000940"/>
    <x v="1"/>
    <x v="6"/>
    <s v="Newell 343"/>
    <n v="11.76"/>
    <n v="4"/>
    <n v="0"/>
    <n v="3.1752000000000002"/>
  </r>
  <r>
    <n v="3414"/>
    <x v="1691"/>
    <x v="0"/>
    <x v="873"/>
    <d v="2013-09-25T00:00:00"/>
    <s v="Standard Class"/>
    <s v="GM-14695"/>
    <s v="Greg Maxwell"/>
    <x v="1"/>
    <s v="United States"/>
    <x v="8"/>
    <x v="1"/>
    <n v="94122"/>
    <x v="1"/>
    <s v="OFF-PA-10002319"/>
    <x v="1"/>
    <x v="10"/>
    <s v="Xerox 1944"/>
    <n v="77.52"/>
    <n v="2"/>
    <n v="0"/>
    <n v="37.9848"/>
  </r>
  <r>
    <n v="3415"/>
    <x v="1691"/>
    <x v="0"/>
    <x v="873"/>
    <d v="2013-09-25T00:00:00"/>
    <s v="Standard Class"/>
    <s v="GM-14695"/>
    <s v="Greg Maxwell"/>
    <x v="1"/>
    <s v="United States"/>
    <x v="8"/>
    <x v="1"/>
    <n v="94122"/>
    <x v="1"/>
    <s v="OFF-BI-10000977"/>
    <x v="1"/>
    <x v="8"/>
    <s v="Ibico Plastic Spiral Binding Combs"/>
    <n v="48.64"/>
    <n v="2"/>
    <n v="0.2"/>
    <n v="15.807999999999996"/>
  </r>
  <r>
    <n v="3416"/>
    <x v="1692"/>
    <x v="0"/>
    <x v="476"/>
    <d v="2013-09-03T00:00:00"/>
    <s v="Same Day"/>
    <s v="SS-20590"/>
    <s v="Sonia Sunley"/>
    <x v="0"/>
    <s v="United States"/>
    <x v="6"/>
    <x v="6"/>
    <n v="53711"/>
    <x v="2"/>
    <s v="OFF-FA-10002676"/>
    <x v="1"/>
    <x v="13"/>
    <s v="Colored Push Pins"/>
    <n v="1.81"/>
    <n v="1"/>
    <n v="0"/>
    <n v="0.65159999999999996"/>
  </r>
  <r>
    <n v="3417"/>
    <x v="1692"/>
    <x v="0"/>
    <x v="476"/>
    <d v="2013-09-03T00:00:00"/>
    <s v="Same Day"/>
    <s v="SS-20590"/>
    <s v="Sonia Sunley"/>
    <x v="0"/>
    <s v="United States"/>
    <x v="6"/>
    <x v="6"/>
    <n v="53711"/>
    <x v="2"/>
    <s v="OFF-BI-10004970"/>
    <x v="1"/>
    <x v="8"/>
    <s v="ACCOHIDE 3-Ring Binder, Blue, 1&quot;"/>
    <n v="8.26"/>
    <n v="2"/>
    <n v="0"/>
    <n v="3.8822000000000001"/>
  </r>
  <r>
    <n v="3418"/>
    <x v="1693"/>
    <x v="1"/>
    <x v="381"/>
    <d v="2012-05-02T00:00:00"/>
    <s v="Standard Class"/>
    <s v="TC-21475"/>
    <s v="Tony Chapman"/>
    <x v="2"/>
    <s v="United States"/>
    <x v="34"/>
    <x v="22"/>
    <n v="80013"/>
    <x v="1"/>
    <s v="OFF-AP-10003971"/>
    <x v="1"/>
    <x v="9"/>
    <s v="Belkin 6 Outlet Metallic Surge Strip"/>
    <n v="43.560000000000009"/>
    <n v="5"/>
    <n v="0.2"/>
    <n v="3.2669999999999995"/>
  </r>
  <r>
    <n v="3419"/>
    <x v="1693"/>
    <x v="1"/>
    <x v="381"/>
    <d v="2012-05-02T00:00:00"/>
    <s v="Standard Class"/>
    <s v="TC-21475"/>
    <s v="Tony Chapman"/>
    <x v="2"/>
    <s v="United States"/>
    <x v="34"/>
    <x v="22"/>
    <n v="80013"/>
    <x v="1"/>
    <s v="OFF-SU-10001574"/>
    <x v="1"/>
    <x v="14"/>
    <s v="Acme Value Line Scissors"/>
    <n v="5.84"/>
    <n v="2"/>
    <n v="0.2"/>
    <n v="0.72999999999999954"/>
  </r>
  <r>
    <n v="3420"/>
    <x v="1694"/>
    <x v="1"/>
    <x v="684"/>
    <d v="2012-09-13T00:00:00"/>
    <s v="Standard Class"/>
    <s v="CC-12430"/>
    <s v="Chuck Clark"/>
    <x v="2"/>
    <s v="United States"/>
    <x v="20"/>
    <x v="15"/>
    <n v="10024"/>
    <x v="3"/>
    <s v="FUR-CH-10000665"/>
    <x v="0"/>
    <x v="1"/>
    <s v="Global Airflow Leather Mesh Back Chair, Black"/>
    <n v="271.76400000000001"/>
    <n v="2"/>
    <n v="0.1"/>
    <n v="60.391999999999967"/>
  </r>
  <r>
    <n v="3421"/>
    <x v="1695"/>
    <x v="0"/>
    <x v="316"/>
    <d v="2013-06-04T00:00:00"/>
    <s v="Standard Class"/>
    <s v="CL-12565"/>
    <s v="Clay Ludtke"/>
    <x v="0"/>
    <s v="United States"/>
    <x v="1"/>
    <x v="1"/>
    <n v="90004"/>
    <x v="1"/>
    <s v="OFF-AP-10000891"/>
    <x v="1"/>
    <x v="9"/>
    <s v="Kensington 7 Outlet MasterPiece HOMEOFFICE Power Control Center"/>
    <n v="262.24"/>
    <n v="2"/>
    <n v="0"/>
    <n v="78.671999999999997"/>
  </r>
  <r>
    <n v="3422"/>
    <x v="1695"/>
    <x v="0"/>
    <x v="316"/>
    <d v="2013-06-04T00:00:00"/>
    <s v="Standard Class"/>
    <s v="CL-12565"/>
    <s v="Clay Ludtke"/>
    <x v="0"/>
    <s v="United States"/>
    <x v="1"/>
    <x v="1"/>
    <n v="90004"/>
    <x v="1"/>
    <s v="OFF-PA-10003790"/>
    <x v="1"/>
    <x v="10"/>
    <s v="Xerox 1991"/>
    <n v="182.72"/>
    <n v="8"/>
    <n v="0"/>
    <n v="84.051199999999994"/>
  </r>
  <r>
    <n v="3423"/>
    <x v="1695"/>
    <x v="0"/>
    <x v="316"/>
    <d v="2013-06-04T00:00:00"/>
    <s v="Standard Class"/>
    <s v="CL-12565"/>
    <s v="Clay Ludtke"/>
    <x v="0"/>
    <s v="United States"/>
    <x v="1"/>
    <x v="1"/>
    <n v="90004"/>
    <x v="1"/>
    <s v="TEC-AC-10002217"/>
    <x v="2"/>
    <x v="11"/>
    <s v="Imation Clip USB flash drive - 8 GB"/>
    <n v="131.6"/>
    <n v="7"/>
    <n v="0"/>
    <n v="7.8960000000000008"/>
  </r>
  <r>
    <n v="3424"/>
    <x v="1695"/>
    <x v="0"/>
    <x v="316"/>
    <d v="2013-06-04T00:00:00"/>
    <s v="Standard Class"/>
    <s v="CL-12565"/>
    <s v="Clay Ludtke"/>
    <x v="0"/>
    <s v="United States"/>
    <x v="1"/>
    <x v="1"/>
    <n v="90004"/>
    <x v="1"/>
    <s v="OFF-BI-10002215"/>
    <x v="1"/>
    <x v="8"/>
    <s v="Wilson Jones Hanging View Binder, White, 1&quot;"/>
    <n v="22.72"/>
    <n v="4"/>
    <n v="0.2"/>
    <n v="7.3839999999999986"/>
  </r>
  <r>
    <n v="3425"/>
    <x v="1695"/>
    <x v="0"/>
    <x v="316"/>
    <d v="2013-06-04T00:00:00"/>
    <s v="Standard Class"/>
    <s v="CL-12565"/>
    <s v="Clay Ludtke"/>
    <x v="0"/>
    <s v="United States"/>
    <x v="1"/>
    <x v="1"/>
    <n v="90004"/>
    <x v="1"/>
    <s v="TEC-MA-10001972"/>
    <x v="2"/>
    <x v="15"/>
    <s v="Okidata C331dn Printer"/>
    <n v="558.4"/>
    <n v="2"/>
    <n v="0.2"/>
    <n v="41.880000000000024"/>
  </r>
  <r>
    <n v="3426"/>
    <x v="1696"/>
    <x v="1"/>
    <x v="496"/>
    <d v="2012-09-28T00:00:00"/>
    <s v="Standard Class"/>
    <s v="DE-13255"/>
    <s v="Deanra Eno"/>
    <x v="2"/>
    <s v="United States"/>
    <x v="362"/>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x v="362"/>
    <x v="23"/>
    <n v="52001"/>
    <x v="2"/>
    <s v="FUR-CH-10000988"/>
    <x v="0"/>
    <x v="1"/>
    <s v="Hon Olson Stacker Stools"/>
    <n v="1408.1"/>
    <n v="10"/>
    <n v="0"/>
    <n v="394.26800000000003"/>
  </r>
  <r>
    <n v="3428"/>
    <x v="1697"/>
    <x v="3"/>
    <x v="445"/>
    <d v="2014-07-07T00:00:00"/>
    <s v="Second Class"/>
    <s v="SZ-20035"/>
    <s v="Sam Zeldin"/>
    <x v="2"/>
    <s v="United States"/>
    <x v="152"/>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x v="152"/>
    <x v="24"/>
    <n v="43130"/>
    <x v="3"/>
    <s v="FUR-TA-10002041"/>
    <x v="0"/>
    <x v="3"/>
    <s v="Bevis Round Conference Table Top, X-Base"/>
    <n v="215.148"/>
    <n v="2"/>
    <n v="0.4"/>
    <n v="-103.98819999999998"/>
  </r>
  <r>
    <n v="3430"/>
    <x v="1697"/>
    <x v="3"/>
    <x v="445"/>
    <d v="2014-07-07T00:00:00"/>
    <s v="Second Class"/>
    <s v="SZ-20035"/>
    <s v="Sam Zeldin"/>
    <x v="2"/>
    <s v="United States"/>
    <x v="152"/>
    <x v="24"/>
    <n v="43130"/>
    <x v="3"/>
    <s v="OFF-PA-10002246"/>
    <x v="1"/>
    <x v="10"/>
    <s v="Wirebound Four 2-3/4 x 5 Forms per Page, 400 Sets per Book"/>
    <n v="30.96"/>
    <n v="6"/>
    <n v="0.2"/>
    <n v="11.223000000000001"/>
  </r>
  <r>
    <n v="3431"/>
    <x v="1698"/>
    <x v="3"/>
    <x v="166"/>
    <d v="2014-12-10T00:00:00"/>
    <s v="First Class"/>
    <s v="LF-17185"/>
    <s v="Luke Foster"/>
    <x v="0"/>
    <s v="United States"/>
    <x v="75"/>
    <x v="1"/>
    <n v="90301"/>
    <x v="1"/>
    <s v="OFF-ST-10003327"/>
    <x v="1"/>
    <x v="4"/>
    <s v="Akro-Mils 12-Gallon Tote"/>
    <n v="29.79"/>
    <n v="3"/>
    <n v="0"/>
    <n v="8.6390999999999956"/>
  </r>
  <r>
    <n v="3432"/>
    <x v="1698"/>
    <x v="3"/>
    <x v="166"/>
    <d v="2014-12-10T00:00:00"/>
    <s v="First Class"/>
    <s v="LF-17185"/>
    <s v="Luke Foster"/>
    <x v="0"/>
    <s v="United States"/>
    <x v="75"/>
    <x v="1"/>
    <n v="90301"/>
    <x v="1"/>
    <s v="FUR-FU-10002703"/>
    <x v="0"/>
    <x v="5"/>
    <s v="Tenex Traditional Chairmats for Hard Floors, Average Lip, 36&quot; x 48&quot;"/>
    <n v="128.9"/>
    <n v="2"/>
    <n v="0"/>
    <n v="15.468000000000004"/>
  </r>
  <r>
    <n v="3433"/>
    <x v="1698"/>
    <x v="3"/>
    <x v="166"/>
    <d v="2014-12-10T00:00:00"/>
    <s v="First Class"/>
    <s v="LF-17185"/>
    <s v="Luke Foster"/>
    <x v="0"/>
    <s v="United States"/>
    <x v="75"/>
    <x v="1"/>
    <n v="90301"/>
    <x v="1"/>
    <s v="OFF-PA-10003651"/>
    <x v="1"/>
    <x v="10"/>
    <s v="Xerox 1968"/>
    <n v="60.12"/>
    <n v="9"/>
    <n v="0"/>
    <n v="28.857599999999998"/>
  </r>
  <r>
    <n v="3434"/>
    <x v="1699"/>
    <x v="3"/>
    <x v="256"/>
    <d v="2014-12-10T00:00:00"/>
    <s v="Standard Class"/>
    <s v="AB-10165"/>
    <s v="Alan Barnes"/>
    <x v="0"/>
    <s v="United States"/>
    <x v="234"/>
    <x v="4"/>
    <n v="98006"/>
    <x v="1"/>
    <s v="OFF-BI-10001617"/>
    <x v="1"/>
    <x v="8"/>
    <s v="GBC Wire Binding Combs"/>
    <n v="24.816000000000003"/>
    <n v="3"/>
    <n v="0.2"/>
    <n v="8.3753999999999991"/>
  </r>
  <r>
    <n v="3435"/>
    <x v="1699"/>
    <x v="3"/>
    <x v="256"/>
    <d v="2014-12-10T00:00:00"/>
    <s v="Standard Class"/>
    <s v="AB-10165"/>
    <s v="Alan Barnes"/>
    <x v="0"/>
    <s v="United States"/>
    <x v="234"/>
    <x v="4"/>
    <n v="98006"/>
    <x v="1"/>
    <s v="OFF-BI-10000145"/>
    <x v="1"/>
    <x v="8"/>
    <s v="Zipper Ring Binder Pockets"/>
    <n v="14.976000000000003"/>
    <n v="6"/>
    <n v="0.2"/>
    <n v="5.4287999999999981"/>
  </r>
  <r>
    <n v="3436"/>
    <x v="1700"/>
    <x v="1"/>
    <x v="874"/>
    <d v="2012-09-29T00:00:00"/>
    <s v="First Class"/>
    <s v="NM-18520"/>
    <s v="Neoma Murray"/>
    <x v="0"/>
    <s v="United States"/>
    <x v="22"/>
    <x v="10"/>
    <n v="60610"/>
    <x v="2"/>
    <s v="OFF-BI-10001670"/>
    <x v="1"/>
    <x v="8"/>
    <s v="Vinyl Sectional Post Binders"/>
    <n v="15.079999999999998"/>
    <n v="2"/>
    <n v="0.8"/>
    <n v="-22.620000000000005"/>
  </r>
  <r>
    <n v="3437"/>
    <x v="1700"/>
    <x v="1"/>
    <x v="874"/>
    <d v="2012-09-29T00:00:00"/>
    <s v="First Class"/>
    <s v="NM-18520"/>
    <s v="Neoma Murray"/>
    <x v="0"/>
    <s v="United States"/>
    <x v="22"/>
    <x v="10"/>
    <n v="60610"/>
    <x v="2"/>
    <s v="FUR-FU-10003849"/>
    <x v="0"/>
    <x v="5"/>
    <s v="DAX Metal Frame, Desktop, Stepped-Edge"/>
    <n v="24.288"/>
    <n v="3"/>
    <n v="0.6"/>
    <n v="-12.751199999999997"/>
  </r>
  <r>
    <n v="3438"/>
    <x v="1701"/>
    <x v="3"/>
    <x v="505"/>
    <d v="2014-10-31T00:00:00"/>
    <s v="Same Day"/>
    <s v="RA-19945"/>
    <s v="Ryan Akin"/>
    <x v="0"/>
    <s v="United States"/>
    <x v="61"/>
    <x v="5"/>
    <n v="75217"/>
    <x v="2"/>
    <s v="FUR-FU-10003849"/>
    <x v="0"/>
    <x v="5"/>
    <s v="DAX Metal Frame, Desktop, Stepped-Edge"/>
    <n v="16.192"/>
    <n v="2"/>
    <n v="0.6"/>
    <n v="-8.5007999999999981"/>
  </r>
  <r>
    <n v="3439"/>
    <x v="1701"/>
    <x v="3"/>
    <x v="505"/>
    <d v="2014-10-31T00:00:00"/>
    <s v="Same Day"/>
    <s v="RA-19945"/>
    <s v="Ryan Akin"/>
    <x v="0"/>
    <s v="United States"/>
    <x v="61"/>
    <x v="5"/>
    <n v="75217"/>
    <x v="2"/>
    <s v="FUR-TA-10002041"/>
    <x v="0"/>
    <x v="3"/>
    <s v="Bevis Round Conference Table Top, X-Base"/>
    <n v="251.00599999999997"/>
    <n v="2"/>
    <n v="0.3"/>
    <n v="-68.130199999999988"/>
  </r>
  <r>
    <n v="3440"/>
    <x v="1701"/>
    <x v="3"/>
    <x v="505"/>
    <d v="2014-10-31T00:00:00"/>
    <s v="Same Day"/>
    <s v="RA-19945"/>
    <s v="Ryan Akin"/>
    <x v="0"/>
    <s v="United States"/>
    <x v="61"/>
    <x v="5"/>
    <n v="75217"/>
    <x v="2"/>
    <s v="OFF-ST-10002214"/>
    <x v="1"/>
    <x v="4"/>
    <s v="X-Rack File for Hanging Folders"/>
    <n v="54.192"/>
    <n v="6"/>
    <n v="0.2"/>
    <n v="4.0643999999999973"/>
  </r>
  <r>
    <n v="3441"/>
    <x v="1702"/>
    <x v="1"/>
    <x v="239"/>
    <d v="2012-11-30T00:00:00"/>
    <s v="Same Day"/>
    <s v="PO-19195"/>
    <s v="Phillina Ober"/>
    <x v="2"/>
    <s v="United States"/>
    <x v="8"/>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x v="20"/>
    <x v="15"/>
    <n v="10024"/>
    <x v="3"/>
    <s v="OFF-PA-10002137"/>
    <x v="1"/>
    <x v="10"/>
    <s v="Southworth 100% Résumé Paper, 24lb."/>
    <n v="108.92"/>
    <n v="14"/>
    <n v="0"/>
    <n v="49.013999999999996"/>
  </r>
  <r>
    <n v="3443"/>
    <x v="1704"/>
    <x v="3"/>
    <x v="123"/>
    <d v="2014-11-24T00:00:00"/>
    <s v="Standard Class"/>
    <s v="JD-16150"/>
    <s v="Justin Deggeller"/>
    <x v="1"/>
    <s v="United States"/>
    <x v="20"/>
    <x v="15"/>
    <n v="10011"/>
    <x v="3"/>
    <s v="OFF-EN-10001415"/>
    <x v="1"/>
    <x v="12"/>
    <s v="Staples"/>
    <n v="16.740000000000002"/>
    <n v="3"/>
    <n v="0"/>
    <n v="8.370000000000001"/>
  </r>
  <r>
    <n v="3444"/>
    <x v="1704"/>
    <x v="3"/>
    <x v="123"/>
    <d v="2014-11-24T00:00:00"/>
    <s v="Standard Class"/>
    <s v="JD-16150"/>
    <s v="Justin Deggeller"/>
    <x v="1"/>
    <s v="United States"/>
    <x v="20"/>
    <x v="15"/>
    <n v="10011"/>
    <x v="3"/>
    <s v="OFF-AP-10003849"/>
    <x v="1"/>
    <x v="9"/>
    <s v="Hoover Shoulder Vac Commercial Portable Vacuum"/>
    <n v="2504.7399999999998"/>
    <n v="7"/>
    <n v="0"/>
    <n v="626.18499999999995"/>
  </r>
  <r>
    <n v="3445"/>
    <x v="1705"/>
    <x v="0"/>
    <x v="875"/>
    <d v="2013-08-03T00:00:00"/>
    <s v="Standard Class"/>
    <s v="JO-15145"/>
    <s v="Jack O'Briant"/>
    <x v="1"/>
    <s v="United States"/>
    <x v="10"/>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x v="46"/>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x v="20"/>
    <x v="15"/>
    <n v="10024"/>
    <x v="3"/>
    <s v="OFF-PA-10000474"/>
    <x v="1"/>
    <x v="10"/>
    <s v="Staples"/>
    <n v="70.88"/>
    <n v="2"/>
    <n v="0"/>
    <n v="33.313599999999994"/>
  </r>
  <r>
    <n v="3448"/>
    <x v="1708"/>
    <x v="3"/>
    <x v="532"/>
    <d v="2014-06-16T00:00:00"/>
    <s v="Standard Class"/>
    <s v="KN-16705"/>
    <s v="Kristina Nunn"/>
    <x v="2"/>
    <s v="United States"/>
    <x v="109"/>
    <x v="19"/>
    <n v="36830"/>
    <x v="0"/>
    <s v="OFF-AR-10001919"/>
    <x v="1"/>
    <x v="6"/>
    <s v="OIC #2 Pencils, Medium Soft"/>
    <n v="3.76"/>
    <n v="2"/>
    <n v="0"/>
    <n v="1.0903999999999998"/>
  </r>
  <r>
    <n v="3449"/>
    <x v="1709"/>
    <x v="0"/>
    <x v="877"/>
    <d v="2013-10-14T00:00:00"/>
    <s v="Standard Class"/>
    <s v="TB-21250"/>
    <s v="Tim Brockman"/>
    <x v="0"/>
    <s v="United States"/>
    <x v="1"/>
    <x v="1"/>
    <n v="90049"/>
    <x v="1"/>
    <s v="OFF-BI-10004001"/>
    <x v="1"/>
    <x v="8"/>
    <s v="GBC Recycled VeloBinder Covers"/>
    <n v="27.263999999999999"/>
    <n v="2"/>
    <n v="0.2"/>
    <n v="8.8607999999999976"/>
  </r>
  <r>
    <n v="3450"/>
    <x v="1710"/>
    <x v="2"/>
    <x v="78"/>
    <d v="2011-09-14T00:00:00"/>
    <s v="Standard Class"/>
    <s v="DP-13390"/>
    <s v="Dennis Pardue"/>
    <x v="2"/>
    <s v="United States"/>
    <x v="8"/>
    <x v="1"/>
    <n v="94110"/>
    <x v="1"/>
    <s v="OFF-AP-10004785"/>
    <x v="1"/>
    <x v="9"/>
    <s v="Holmes Replacement Filter for HEPA Air Cleaner, Medium Room"/>
    <n v="56.65"/>
    <n v="5"/>
    <n v="0"/>
    <n v="24.359500000000004"/>
  </r>
  <r>
    <n v="3451"/>
    <x v="1710"/>
    <x v="2"/>
    <x v="78"/>
    <d v="2011-09-14T00:00:00"/>
    <s v="Standard Class"/>
    <s v="DP-13390"/>
    <s v="Dennis Pardue"/>
    <x v="2"/>
    <s v="United States"/>
    <x v="8"/>
    <x v="1"/>
    <n v="94110"/>
    <x v="1"/>
    <s v="OFF-ST-10002406"/>
    <x v="1"/>
    <x v="4"/>
    <s v="Pizazz Global Quick File"/>
    <n v="14.97"/>
    <n v="1"/>
    <n v="0"/>
    <n v="4.1916000000000011"/>
  </r>
  <r>
    <n v="3452"/>
    <x v="1710"/>
    <x v="2"/>
    <x v="78"/>
    <d v="2011-09-14T00:00:00"/>
    <s v="Standard Class"/>
    <s v="DP-13390"/>
    <s v="Dennis Pardue"/>
    <x v="2"/>
    <s v="United States"/>
    <x v="8"/>
    <x v="1"/>
    <n v="94110"/>
    <x v="1"/>
    <s v="OFF-FA-10002988"/>
    <x v="1"/>
    <x v="13"/>
    <s v="Ideal Clamps"/>
    <n v="4.0199999999999996"/>
    <n v="2"/>
    <n v="0"/>
    <n v="1.9697999999999998"/>
  </r>
  <r>
    <n v="3453"/>
    <x v="1711"/>
    <x v="2"/>
    <x v="878"/>
    <d v="2011-03-21T00:00:00"/>
    <s v="Second Class"/>
    <s v="KN-16705"/>
    <s v="Kristina Nunn"/>
    <x v="2"/>
    <s v="United States"/>
    <x v="253"/>
    <x v="3"/>
    <n v="27604"/>
    <x v="0"/>
    <s v="TEC-PH-10002415"/>
    <x v="2"/>
    <x v="7"/>
    <s v="Polycom VoiceStation 500 Conference phone"/>
    <n v="471.92"/>
    <n v="2"/>
    <n v="0.2"/>
    <n v="29.495000000000019"/>
  </r>
  <r>
    <n v="3454"/>
    <x v="1712"/>
    <x v="1"/>
    <x v="879"/>
    <d v="2012-03-02T00:00:00"/>
    <s v="Second Class"/>
    <s v="ST-20530"/>
    <s v="Shui Tom"/>
    <x v="0"/>
    <s v="United States"/>
    <x v="203"/>
    <x v="32"/>
    <n v="31204"/>
    <x v="0"/>
    <s v="OFF-BI-10004236"/>
    <x v="1"/>
    <x v="8"/>
    <s v="XtraLife ClearVue Slant-D Ring Binder, White, 3&quot;"/>
    <n v="58.72"/>
    <n v="4"/>
    <n v="0"/>
    <n v="27.011199999999999"/>
  </r>
  <r>
    <n v="3455"/>
    <x v="1713"/>
    <x v="1"/>
    <x v="584"/>
    <d v="2012-07-14T00:00:00"/>
    <s v="Standard Class"/>
    <s v="EB-13870"/>
    <s v="Emily Burns"/>
    <x v="0"/>
    <s v="United States"/>
    <x v="316"/>
    <x v="18"/>
    <n v="37211"/>
    <x v="0"/>
    <s v="OFF-AR-10000657"/>
    <x v="1"/>
    <x v="6"/>
    <s v="Binney &amp; Smith inkTank Desk Highlighter, Chisel Tip, Yellow, 12/Box"/>
    <n v="5.16"/>
    <n v="3"/>
    <n v="0.2"/>
    <n v="0.83849999999999936"/>
  </r>
  <r>
    <n v="3456"/>
    <x v="1714"/>
    <x v="0"/>
    <x v="880"/>
    <d v="2013-02-27T00:00:00"/>
    <s v="Standard Class"/>
    <s v="AH-10210"/>
    <s v="Alan Hwang"/>
    <x v="0"/>
    <s v="United States"/>
    <x v="316"/>
    <x v="18"/>
    <n v="37211"/>
    <x v="0"/>
    <s v="OFF-PA-10004996"/>
    <x v="1"/>
    <x v="10"/>
    <s v="Speediset Carbonless Redi-Letter 7&quot; x 8 1/2&quot;"/>
    <n v="16.496000000000002"/>
    <n v="2"/>
    <n v="0.2"/>
    <n v="5.5673999999999992"/>
  </r>
  <r>
    <n v="3457"/>
    <x v="1715"/>
    <x v="3"/>
    <x v="118"/>
    <d v="2014-09-19T00:00:00"/>
    <s v="First Class"/>
    <s v="AS-10090"/>
    <s v="Adam Shillingsburg"/>
    <x v="0"/>
    <s v="United States"/>
    <x v="10"/>
    <x v="9"/>
    <n v="19143"/>
    <x v="3"/>
    <s v="TEC-AC-10001109"/>
    <x v="2"/>
    <x v="11"/>
    <s v="Logitech Trackman Marble Mouse"/>
    <n v="71.975999999999999"/>
    <n v="3"/>
    <n v="0.2"/>
    <n v="19.793400000000005"/>
  </r>
  <r>
    <n v="3458"/>
    <x v="1715"/>
    <x v="3"/>
    <x v="118"/>
    <d v="2014-09-19T00:00:00"/>
    <s v="First Class"/>
    <s v="AS-10090"/>
    <s v="Adam Shillingsburg"/>
    <x v="0"/>
    <s v="United States"/>
    <x v="10"/>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x v="10"/>
    <x v="9"/>
    <n v="19143"/>
    <x v="3"/>
    <s v="OFF-BI-10002393"/>
    <x v="1"/>
    <x v="8"/>
    <s v="Binder Posts"/>
    <n v="3.4440000000000008"/>
    <n v="2"/>
    <n v="0.7"/>
    <n v="-2.7551999999999994"/>
  </r>
  <r>
    <n v="3460"/>
    <x v="1715"/>
    <x v="3"/>
    <x v="118"/>
    <d v="2014-09-19T00:00:00"/>
    <s v="First Class"/>
    <s v="AS-10090"/>
    <s v="Adam Shillingsburg"/>
    <x v="0"/>
    <s v="United States"/>
    <x v="10"/>
    <x v="9"/>
    <n v="19143"/>
    <x v="3"/>
    <s v="OFF-BI-10001359"/>
    <x v="1"/>
    <x v="8"/>
    <s v="GBC DocuBind TL300 Electric Binding System"/>
    <n v="538.19400000000007"/>
    <n v="2"/>
    <n v="0.7"/>
    <n v="-412.61539999999991"/>
  </r>
  <r>
    <n v="3461"/>
    <x v="1715"/>
    <x v="3"/>
    <x v="118"/>
    <d v="2014-09-19T00:00:00"/>
    <s v="First Class"/>
    <s v="AS-10090"/>
    <s v="Adam Shillingsburg"/>
    <x v="0"/>
    <s v="United States"/>
    <x v="10"/>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x v="61"/>
    <x v="5"/>
    <n v="75081"/>
    <x v="2"/>
    <s v="TEC-PH-10003012"/>
    <x v="2"/>
    <x v="7"/>
    <s v="Nortel Meridian M3904 Professional Digital phone"/>
    <n v="492.76800000000003"/>
    <n v="4"/>
    <n v="0.2"/>
    <n v="55.436399999999935"/>
  </r>
  <r>
    <n v="3463"/>
    <x v="1717"/>
    <x v="1"/>
    <x v="763"/>
    <d v="2012-02-23T00:00:00"/>
    <s v="Second Class"/>
    <s v="KA-16525"/>
    <s v="Kelly Andreada"/>
    <x v="0"/>
    <s v="United States"/>
    <x v="275"/>
    <x v="30"/>
    <n v="8861"/>
    <x v="3"/>
    <s v="OFF-AR-10003903"/>
    <x v="1"/>
    <x v="6"/>
    <s v="Sanford 52201 APSCO Electric Pencil Sharpener"/>
    <n v="286.78999999999996"/>
    <n v="7"/>
    <n v="0"/>
    <n v="74.565400000000011"/>
  </r>
  <r>
    <n v="3464"/>
    <x v="1718"/>
    <x v="0"/>
    <x v="881"/>
    <d v="2013-12-01T00:00:00"/>
    <s v="Standard Class"/>
    <s v="HJ-14875"/>
    <s v="Heather Jas"/>
    <x v="2"/>
    <s v="United States"/>
    <x v="108"/>
    <x v="2"/>
    <n v="32216"/>
    <x v="0"/>
    <s v="OFF-PA-10004675"/>
    <x v="1"/>
    <x v="10"/>
    <s v="Telephone Message Books with Fax/Mobile Section, 5 1/2&quot; x 3 3/16&quot;"/>
    <n v="5.08"/>
    <n v="1"/>
    <n v="0.2"/>
    <n v="1.6509999999999998"/>
  </r>
  <r>
    <n v="3465"/>
    <x v="1719"/>
    <x v="3"/>
    <x v="734"/>
    <d v="2014-12-06T00:00:00"/>
    <s v="Second Class"/>
    <s v="ND-18370"/>
    <s v="Natalie DeCherney"/>
    <x v="0"/>
    <s v="United States"/>
    <x v="108"/>
    <x v="2"/>
    <n v="32216"/>
    <x v="0"/>
    <s v="TEC-AC-10001990"/>
    <x v="2"/>
    <x v="11"/>
    <s v="Kensington Orbit Wireless Mobile Trackball for PC and Mac"/>
    <n v="47.992000000000004"/>
    <n v="1"/>
    <n v="0.2"/>
    <n v="7.198799999999995"/>
  </r>
  <r>
    <n v="3466"/>
    <x v="1720"/>
    <x v="1"/>
    <x v="229"/>
    <d v="2012-09-14T00:00:00"/>
    <s v="Standard Class"/>
    <s v="EH-13765"/>
    <s v="Edward Hooks"/>
    <x v="1"/>
    <s v="United States"/>
    <x v="359"/>
    <x v="31"/>
    <n v="2151"/>
    <x v="3"/>
    <s v="OFF-AP-10003842"/>
    <x v="1"/>
    <x v="9"/>
    <s v="Euro-Pro Shark Turbo Vacuum"/>
    <n v="61.96"/>
    <n v="2"/>
    <n v="0"/>
    <n v="16.1096"/>
  </r>
  <r>
    <n v="3467"/>
    <x v="1720"/>
    <x v="1"/>
    <x v="229"/>
    <d v="2012-09-14T00:00:00"/>
    <s v="Standard Class"/>
    <s v="EH-13765"/>
    <s v="Edward Hooks"/>
    <x v="1"/>
    <s v="United States"/>
    <x v="359"/>
    <x v="31"/>
    <n v="2151"/>
    <x v="3"/>
    <s v="FUR-BO-10004695"/>
    <x v="0"/>
    <x v="0"/>
    <s v="O'Sullivan 2-Door Barrister Bookcase in Odessa Pine"/>
    <n v="361.96"/>
    <n v="2"/>
    <n v="0"/>
    <n v="83.25079999999997"/>
  </r>
  <r>
    <n v="3468"/>
    <x v="1720"/>
    <x v="1"/>
    <x v="229"/>
    <d v="2012-09-14T00:00:00"/>
    <s v="Standard Class"/>
    <s v="EH-13765"/>
    <s v="Edward Hooks"/>
    <x v="1"/>
    <s v="United States"/>
    <x v="359"/>
    <x v="31"/>
    <n v="2151"/>
    <x v="3"/>
    <s v="OFF-PA-10003039"/>
    <x v="1"/>
    <x v="10"/>
    <s v="Xerox 1960"/>
    <n v="278.82"/>
    <n v="9"/>
    <n v="0"/>
    <n v="125.46899999999999"/>
  </r>
  <r>
    <n v="3469"/>
    <x v="1721"/>
    <x v="0"/>
    <x v="882"/>
    <d v="2013-12-20T00:00:00"/>
    <s v="Standard Class"/>
    <s v="MC-17845"/>
    <s v="Michael Chen"/>
    <x v="0"/>
    <s v="United States"/>
    <x v="25"/>
    <x v="35"/>
    <n v="39212"/>
    <x v="0"/>
    <s v="FUR-FU-10002045"/>
    <x v="0"/>
    <x v="5"/>
    <s v="Executive Impressions 14&quot;"/>
    <n v="133.38"/>
    <n v="6"/>
    <n v="0"/>
    <n v="58.687200000000011"/>
  </r>
  <r>
    <n v="3470"/>
    <x v="1722"/>
    <x v="1"/>
    <x v="744"/>
    <d v="2012-04-10T00:00:00"/>
    <s v="Standard Class"/>
    <s v="MH-17455"/>
    <s v="Mark Hamilton"/>
    <x v="0"/>
    <s v="United States"/>
    <x v="108"/>
    <x v="3"/>
    <n v="28540"/>
    <x v="0"/>
    <s v="OFF-PA-10001019"/>
    <x v="1"/>
    <x v="10"/>
    <s v="Xerox 1884"/>
    <n v="47.952000000000005"/>
    <n v="3"/>
    <n v="0.2"/>
    <n v="16.183799999999998"/>
  </r>
  <r>
    <n v="3471"/>
    <x v="1723"/>
    <x v="0"/>
    <x v="49"/>
    <d v="2013-12-06T00:00:00"/>
    <s v="Standard Class"/>
    <s v="CL-11890"/>
    <s v="Carl Ludwig"/>
    <x v="0"/>
    <s v="United States"/>
    <x v="8"/>
    <x v="1"/>
    <n v="94122"/>
    <x v="1"/>
    <s v="FUR-FU-10003724"/>
    <x v="0"/>
    <x v="5"/>
    <s v="Westinghouse Clip-On Gooseneck Lamps"/>
    <n v="16.739999999999998"/>
    <n v="2"/>
    <n v="0"/>
    <n v="4.3523999999999994"/>
  </r>
  <r>
    <n v="3472"/>
    <x v="1724"/>
    <x v="3"/>
    <x v="105"/>
    <d v="2014-11-18T00:00:00"/>
    <s v="Standard Class"/>
    <s v="SF-20965"/>
    <s v="Sylvia Foulston"/>
    <x v="1"/>
    <s v="United States"/>
    <x v="38"/>
    <x v="24"/>
    <n v="43229"/>
    <x v="3"/>
    <s v="OFF-PA-10003673"/>
    <x v="1"/>
    <x v="10"/>
    <s v="Strathmore Photo Mount Cards"/>
    <n v="10.848000000000001"/>
    <n v="2"/>
    <n v="0.2"/>
    <n v="3.5255999999999994"/>
  </r>
  <r>
    <n v="3473"/>
    <x v="1724"/>
    <x v="3"/>
    <x v="105"/>
    <d v="2014-11-18T00:00:00"/>
    <s v="Standard Class"/>
    <s v="SF-20965"/>
    <s v="Sylvia Foulston"/>
    <x v="1"/>
    <s v="United States"/>
    <x v="38"/>
    <x v="24"/>
    <n v="43229"/>
    <x v="3"/>
    <s v="TEC-AC-10003614"/>
    <x v="2"/>
    <x v="11"/>
    <s v="Verbatim 25 GB 6x Blu-ray Single Layer Recordable Disc, 10/Pack"/>
    <n v="18.544"/>
    <n v="2"/>
    <n v="0.2"/>
    <n v="3.0133999999999981"/>
  </r>
  <r>
    <n v="3474"/>
    <x v="1725"/>
    <x v="3"/>
    <x v="448"/>
    <d v="2014-03-11T00:00:00"/>
    <s v="Standard Class"/>
    <s v="EP-13915"/>
    <s v="Emily Phan"/>
    <x v="0"/>
    <s v="United States"/>
    <x v="363"/>
    <x v="12"/>
    <n v="48127"/>
    <x v="2"/>
    <s v="FUR-CH-10000785"/>
    <x v="0"/>
    <x v="1"/>
    <s v="Global Ergonomic Managers Chair"/>
    <n v="180.98"/>
    <n v="1"/>
    <n v="0"/>
    <n v="47.0548"/>
  </r>
  <r>
    <n v="3475"/>
    <x v="1725"/>
    <x v="3"/>
    <x v="448"/>
    <d v="2014-03-11T00:00:00"/>
    <s v="Standard Class"/>
    <s v="EP-13915"/>
    <s v="Emily Phan"/>
    <x v="0"/>
    <s v="United States"/>
    <x v="363"/>
    <x v="12"/>
    <n v="48127"/>
    <x v="2"/>
    <s v="TEC-AC-10002926"/>
    <x v="2"/>
    <x v="11"/>
    <s v="Logitech Wireless Marathon Mouse M705"/>
    <n v="99.98"/>
    <n v="2"/>
    <n v="0"/>
    <n v="42.991400000000006"/>
  </r>
  <r>
    <n v="3476"/>
    <x v="1726"/>
    <x v="0"/>
    <x v="581"/>
    <d v="2013-12-01T00:00:00"/>
    <s v="First Class"/>
    <s v="RW-19630"/>
    <s v="Rob Williams"/>
    <x v="1"/>
    <s v="United States"/>
    <x v="356"/>
    <x v="41"/>
    <n v="66212"/>
    <x v="2"/>
    <s v="TEC-AC-10004633"/>
    <x v="2"/>
    <x v="11"/>
    <s v="Verbatim 25 GB 6x Blu-ray Single Layer Recordable Disc, 3/Pack"/>
    <n v="34.950000000000003"/>
    <n v="5"/>
    <n v="0"/>
    <n v="15.378000000000004"/>
  </r>
  <r>
    <n v="3477"/>
    <x v="1726"/>
    <x v="0"/>
    <x v="581"/>
    <d v="2013-12-01T00:00:00"/>
    <s v="First Class"/>
    <s v="RW-19630"/>
    <s v="Rob Williams"/>
    <x v="1"/>
    <s v="United States"/>
    <x v="356"/>
    <x v="41"/>
    <n v="66212"/>
    <x v="2"/>
    <s v="OFF-BI-10000977"/>
    <x v="1"/>
    <x v="8"/>
    <s v="Ibico Plastic Spiral Binding Combs"/>
    <n v="152"/>
    <n v="5"/>
    <n v="0"/>
    <n v="69.919999999999987"/>
  </r>
  <r>
    <n v="3478"/>
    <x v="1727"/>
    <x v="2"/>
    <x v="883"/>
    <d v="2011-09-05T00:00:00"/>
    <s v="Standard Class"/>
    <s v="SJ-20500"/>
    <s v="Shirley Jackson"/>
    <x v="0"/>
    <s v="United States"/>
    <x v="364"/>
    <x v="27"/>
    <n v="87505"/>
    <x v="1"/>
    <s v="TEC-AC-10001635"/>
    <x v="2"/>
    <x v="11"/>
    <s v="KeyTronic KT400U2 - Keyboard - Black"/>
    <n v="92.52"/>
    <n v="9"/>
    <n v="0"/>
    <n v="18.503999999999991"/>
  </r>
  <r>
    <n v="3479"/>
    <x v="1728"/>
    <x v="0"/>
    <x v="16"/>
    <d v="2013-12-15T00:00:00"/>
    <s v="Standard Class"/>
    <s v="SP-20620"/>
    <s v="Stefania Perrino"/>
    <x v="1"/>
    <s v="United States"/>
    <x v="8"/>
    <x v="1"/>
    <n v="94110"/>
    <x v="1"/>
    <s v="OFF-AR-10003056"/>
    <x v="1"/>
    <x v="6"/>
    <s v="Newell 341"/>
    <n v="8.56"/>
    <n v="2"/>
    <n v="0"/>
    <n v="2.4823999999999993"/>
  </r>
  <r>
    <n v="3480"/>
    <x v="1728"/>
    <x v="0"/>
    <x v="16"/>
    <d v="2013-12-15T00:00:00"/>
    <s v="Standard Class"/>
    <s v="SP-20620"/>
    <s v="Stefania Perrino"/>
    <x v="1"/>
    <s v="United States"/>
    <x v="8"/>
    <x v="1"/>
    <n v="94110"/>
    <x v="1"/>
    <s v="OFF-PA-10003363"/>
    <x v="1"/>
    <x v="10"/>
    <s v="Xerox 204"/>
    <n v="45.36"/>
    <n v="7"/>
    <n v="0"/>
    <n v="21.772800000000004"/>
  </r>
  <r>
    <n v="3481"/>
    <x v="1728"/>
    <x v="0"/>
    <x v="16"/>
    <d v="2013-12-15T00:00:00"/>
    <s v="Standard Class"/>
    <s v="SP-20620"/>
    <s v="Stefania Perrino"/>
    <x v="1"/>
    <s v="United States"/>
    <x v="8"/>
    <x v="1"/>
    <n v="94110"/>
    <x v="1"/>
    <s v="FUR-TA-10003954"/>
    <x v="0"/>
    <x v="3"/>
    <s v="Hon 94000 Series Round Tables"/>
    <n v="1421.6640000000002"/>
    <n v="6"/>
    <n v="0.2"/>
    <n v="-195.47879999999998"/>
  </r>
  <r>
    <n v="3482"/>
    <x v="1729"/>
    <x v="2"/>
    <x v="884"/>
    <d v="2011-04-10T00:00:00"/>
    <s v="First Class"/>
    <s v="PJ-19015"/>
    <s v="Pauline Johnson"/>
    <x v="0"/>
    <s v="United States"/>
    <x v="216"/>
    <x v="19"/>
    <n v="36608"/>
    <x v="0"/>
    <s v="FUR-FU-10004415"/>
    <x v="0"/>
    <x v="5"/>
    <s v="Stacking Tray, Side-Loading, Legal, Smoke"/>
    <n v="8.9600000000000009"/>
    <n v="2"/>
    <n v="0"/>
    <n v="2.7775999999999996"/>
  </r>
  <r>
    <n v="3483"/>
    <x v="1730"/>
    <x v="2"/>
    <x v="9"/>
    <d v="2011-08-29T00:00:00"/>
    <s v="First Class"/>
    <s v="CC-12610"/>
    <s v="Corey Catlett"/>
    <x v="1"/>
    <s v="United States"/>
    <x v="24"/>
    <x v="17"/>
    <n v="22153"/>
    <x v="0"/>
    <s v="TEC-PH-10000455"/>
    <x v="2"/>
    <x v="7"/>
    <s v="GE 30522EE2"/>
    <n v="579.94999999999993"/>
    <n v="5"/>
    <n v="0"/>
    <n v="168.18549999999993"/>
  </r>
  <r>
    <n v="3484"/>
    <x v="1730"/>
    <x v="2"/>
    <x v="9"/>
    <d v="2011-08-29T00:00:00"/>
    <s v="First Class"/>
    <s v="CC-12610"/>
    <s v="Corey Catlett"/>
    <x v="1"/>
    <s v="United States"/>
    <x v="24"/>
    <x v="17"/>
    <n v="22153"/>
    <x v="0"/>
    <s v="FUR-FU-10002456"/>
    <x v="0"/>
    <x v="5"/>
    <s v="Master Caster Door Stop, Large Neon Orange"/>
    <n v="29.12"/>
    <n v="4"/>
    <n v="0"/>
    <n v="12.521600000000003"/>
  </r>
  <r>
    <n v="3485"/>
    <x v="1730"/>
    <x v="2"/>
    <x v="9"/>
    <d v="2011-08-29T00:00:00"/>
    <s v="First Class"/>
    <s v="CC-12610"/>
    <s v="Corey Catlett"/>
    <x v="1"/>
    <s v="United States"/>
    <x v="24"/>
    <x v="17"/>
    <n v="22153"/>
    <x v="0"/>
    <s v="FUR-TA-10003569"/>
    <x v="0"/>
    <x v="3"/>
    <s v="Bretford CR8500 Series Meeting Room Furniture"/>
    <n v="1202.94"/>
    <n v="3"/>
    <n v="0"/>
    <n v="300.73500000000001"/>
  </r>
  <r>
    <n v="3486"/>
    <x v="1731"/>
    <x v="0"/>
    <x v="147"/>
    <d v="2013-10-27T00:00:00"/>
    <s v="Standard Class"/>
    <s v="MY-18295"/>
    <s v="Muhammed Yedwab"/>
    <x v="1"/>
    <s v="United States"/>
    <x v="46"/>
    <x v="13"/>
    <n v="19711"/>
    <x v="3"/>
    <s v="OFF-BI-10002813"/>
    <x v="1"/>
    <x v="8"/>
    <s v="Avery Reinforcements for Hole-Punch Pages"/>
    <n v="7.92"/>
    <n v="4"/>
    <n v="0"/>
    <n v="3.5640000000000001"/>
  </r>
  <r>
    <n v="3487"/>
    <x v="1732"/>
    <x v="0"/>
    <x v="885"/>
    <d v="2013-12-01T00:00:00"/>
    <s v="Same Day"/>
    <s v="DB-13210"/>
    <s v="Dean Braden"/>
    <x v="0"/>
    <s v="United States"/>
    <x v="365"/>
    <x v="3"/>
    <n v="28601"/>
    <x v="0"/>
    <s v="TEC-PH-10002890"/>
    <x v="2"/>
    <x v="7"/>
    <s v="AT&amp;T 17929 Lendline Telephone"/>
    <n v="36.192"/>
    <n v="1"/>
    <n v="0.2"/>
    <n v="2.7143999999999995"/>
  </r>
  <r>
    <n v="3488"/>
    <x v="1733"/>
    <x v="3"/>
    <x v="528"/>
    <d v="2014-09-12T00:00:00"/>
    <s v="Standard Class"/>
    <s v="MG-17875"/>
    <s v="Michael Grace"/>
    <x v="2"/>
    <s v="United States"/>
    <x v="2"/>
    <x v="2"/>
    <n v="33311"/>
    <x v="0"/>
    <s v="OFF-ST-10001522"/>
    <x v="1"/>
    <x v="4"/>
    <s v="Gould Plastics 18-Pocket Panel Bin, 34w x 5-1/4d x 20-1/2h"/>
    <n v="147.184"/>
    <n v="2"/>
    <n v="0.2"/>
    <n v="-29.436800000000012"/>
  </r>
  <r>
    <n v="3489"/>
    <x v="1734"/>
    <x v="1"/>
    <x v="740"/>
    <d v="2012-07-06T00:00:00"/>
    <s v="Standard Class"/>
    <s v="RH-19600"/>
    <s v="Rob Haberlin"/>
    <x v="0"/>
    <s v="United States"/>
    <x v="366"/>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x v="366"/>
    <x v="10"/>
    <n v="60188"/>
    <x v="2"/>
    <s v="FUR-CH-10003774"/>
    <x v="0"/>
    <x v="1"/>
    <s v="Global Wood Trimmed Manager's Task Chair, Khaki"/>
    <n v="382.11599999999999"/>
    <n v="6"/>
    <n v="0.3"/>
    <n v="-92.799600000000027"/>
  </r>
  <r>
    <n v="3491"/>
    <x v="1734"/>
    <x v="1"/>
    <x v="740"/>
    <d v="2012-07-06T00:00:00"/>
    <s v="Standard Class"/>
    <s v="RH-19600"/>
    <s v="Rob Haberlin"/>
    <x v="0"/>
    <s v="United States"/>
    <x v="366"/>
    <x v="10"/>
    <n v="60188"/>
    <x v="2"/>
    <s v="OFF-ST-10004507"/>
    <x v="1"/>
    <x v="4"/>
    <s v="Advantus Rolling Storage Box"/>
    <n v="68.599999999999994"/>
    <n v="5"/>
    <n v="0.2"/>
    <n v="6.0024999999999977"/>
  </r>
  <r>
    <n v="3492"/>
    <x v="1734"/>
    <x v="1"/>
    <x v="740"/>
    <d v="2012-07-06T00:00:00"/>
    <s v="Standard Class"/>
    <s v="RH-19600"/>
    <s v="Rob Haberlin"/>
    <x v="0"/>
    <s v="United States"/>
    <x v="366"/>
    <x v="10"/>
    <n v="60188"/>
    <x v="2"/>
    <s v="OFF-ST-10003208"/>
    <x v="1"/>
    <x v="4"/>
    <s v="Adjustable Depth Letter/Legal Cart"/>
    <n v="435.50400000000002"/>
    <n v="3"/>
    <n v="0.2"/>
    <n v="48.994199999999921"/>
  </r>
  <r>
    <n v="3493"/>
    <x v="1734"/>
    <x v="1"/>
    <x v="740"/>
    <d v="2012-07-06T00:00:00"/>
    <s v="Standard Class"/>
    <s v="RH-19600"/>
    <s v="Rob Haberlin"/>
    <x v="0"/>
    <s v="United States"/>
    <x v="366"/>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x v="367"/>
    <x v="11"/>
    <n v="56301"/>
    <x v="2"/>
    <s v="TEC-AC-10002305"/>
    <x v="2"/>
    <x v="11"/>
    <s v="KeyTronic E03601U1 - Keyboard - Beige"/>
    <n v="72"/>
    <n v="4"/>
    <n v="0"/>
    <n v="12.959999999999994"/>
  </r>
  <r>
    <n v="3495"/>
    <x v="1735"/>
    <x v="3"/>
    <x v="241"/>
    <d v="2014-09-29T00:00:00"/>
    <s v="Standard Class"/>
    <s v="KB-16240"/>
    <s v="Karen Bern"/>
    <x v="1"/>
    <s v="United States"/>
    <x v="367"/>
    <x v="11"/>
    <n v="56301"/>
    <x v="2"/>
    <s v="TEC-AC-10000990"/>
    <x v="2"/>
    <x v="11"/>
    <s v="Imation Bio 2GB USB Flash Drive Imation Corp"/>
    <n v="655.90000000000009"/>
    <n v="5"/>
    <n v="0"/>
    <n v="275.47800000000001"/>
  </r>
  <r>
    <n v="3496"/>
    <x v="1735"/>
    <x v="3"/>
    <x v="241"/>
    <d v="2014-09-29T00:00:00"/>
    <s v="Standard Class"/>
    <s v="KB-16240"/>
    <s v="Karen Bern"/>
    <x v="1"/>
    <s v="United States"/>
    <x v="367"/>
    <x v="11"/>
    <n v="56301"/>
    <x v="2"/>
    <s v="FUR-CH-10000665"/>
    <x v="0"/>
    <x v="1"/>
    <s v="Global Airflow Leather Mesh Back Chair, Black"/>
    <n v="603.91999999999996"/>
    <n v="4"/>
    <n v="0"/>
    <n v="181.17599999999993"/>
  </r>
  <r>
    <n v="3497"/>
    <x v="1736"/>
    <x v="0"/>
    <x v="590"/>
    <d v="2013-08-16T00:00:00"/>
    <s v="Standard Class"/>
    <s v="CA-12055"/>
    <s v="Cathy Armstrong"/>
    <x v="2"/>
    <s v="United States"/>
    <x v="1"/>
    <x v="1"/>
    <n v="90036"/>
    <x v="1"/>
    <s v="FUR-TA-10001932"/>
    <x v="0"/>
    <x v="3"/>
    <s v="Chromcraft 48&quot; x 96&quot; Racetrack Double Pedestal Table"/>
    <n v="513.024"/>
    <n v="2"/>
    <n v="0.2"/>
    <n v="12.82559999999998"/>
  </r>
  <r>
    <n v="3498"/>
    <x v="1736"/>
    <x v="0"/>
    <x v="590"/>
    <d v="2013-08-16T00:00:00"/>
    <s v="Standard Class"/>
    <s v="CA-12055"/>
    <s v="Cathy Armstrong"/>
    <x v="2"/>
    <s v="United States"/>
    <x v="1"/>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x v="1"/>
    <x v="1"/>
    <n v="90036"/>
    <x v="1"/>
    <s v="OFF-BI-10002160"/>
    <x v="1"/>
    <x v="8"/>
    <s v="Acco Hanging Data Binders"/>
    <n v="15.24"/>
    <n v="5"/>
    <n v="0.2"/>
    <n v="5.3339999999999996"/>
  </r>
  <r>
    <n v="3500"/>
    <x v="1737"/>
    <x v="0"/>
    <x v="321"/>
    <d v="2013-10-04T00:00:00"/>
    <s v="Standard Class"/>
    <s v="JK-15730"/>
    <s v="Joe Kamberova"/>
    <x v="0"/>
    <s v="United States"/>
    <x v="216"/>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x v="216"/>
    <x v="19"/>
    <n v="36608"/>
    <x v="0"/>
    <s v="OFF-BI-10001989"/>
    <x v="1"/>
    <x v="8"/>
    <s v="Premium Transparent Presentation Covers by GBC"/>
    <n v="62.94"/>
    <n v="3"/>
    <n v="0"/>
    <n v="30.211199999999998"/>
  </r>
  <r>
    <n v="3502"/>
    <x v="1737"/>
    <x v="0"/>
    <x v="321"/>
    <d v="2013-10-04T00:00:00"/>
    <s v="Standard Class"/>
    <s v="JK-15730"/>
    <s v="Joe Kamberova"/>
    <x v="0"/>
    <s v="United States"/>
    <x v="216"/>
    <x v="19"/>
    <n v="36608"/>
    <x v="0"/>
    <s v="OFF-AR-10001149"/>
    <x v="1"/>
    <x v="6"/>
    <s v="Sanford Colorific Colored Pencils, 12/Box"/>
    <n v="25.919999999999998"/>
    <n v="9"/>
    <n v="0"/>
    <n v="7.7759999999999989"/>
  </r>
  <r>
    <n v="3503"/>
    <x v="1738"/>
    <x v="3"/>
    <x v="318"/>
    <d v="2014-04-11T00:00:00"/>
    <s v="Same Day"/>
    <s v="RD-19930"/>
    <s v="Russell D'Ascenzo"/>
    <x v="0"/>
    <s v="United States"/>
    <x v="89"/>
    <x v="5"/>
    <n v="78745"/>
    <x v="2"/>
    <s v="OFF-PA-10004101"/>
    <x v="1"/>
    <x v="10"/>
    <s v="Xerox 1894"/>
    <n v="10.368000000000002"/>
    <n v="2"/>
    <n v="0.2"/>
    <n v="3.6288"/>
  </r>
  <r>
    <n v="3504"/>
    <x v="1738"/>
    <x v="3"/>
    <x v="318"/>
    <d v="2014-04-11T00:00:00"/>
    <s v="Same Day"/>
    <s v="RD-19930"/>
    <s v="Russell D'Ascenzo"/>
    <x v="0"/>
    <s v="United States"/>
    <x v="89"/>
    <x v="5"/>
    <n v="78745"/>
    <x v="2"/>
    <s v="TEC-AC-10001714"/>
    <x v="2"/>
    <x v="11"/>
    <s v="Logitech MX Performance Wireless Mouse"/>
    <n v="95.736000000000004"/>
    <n v="3"/>
    <n v="0.2"/>
    <n v="20.343900000000001"/>
  </r>
  <r>
    <n v="3505"/>
    <x v="1739"/>
    <x v="0"/>
    <x v="122"/>
    <d v="2013-12-21T00:00:00"/>
    <s v="Second Class"/>
    <s v="JK-16120"/>
    <s v="Julie Kriz"/>
    <x v="2"/>
    <s v="United States"/>
    <x v="20"/>
    <x v="15"/>
    <n v="10009"/>
    <x v="3"/>
    <s v="OFF-ST-10003716"/>
    <x v="1"/>
    <x v="4"/>
    <s v="Tennsco Double-Tier Lockers"/>
    <n v="900.08"/>
    <n v="4"/>
    <n v="0"/>
    <n v="117.0104"/>
  </r>
  <r>
    <n v="3506"/>
    <x v="1740"/>
    <x v="2"/>
    <x v="886"/>
    <d v="2011-06-24T00:00:00"/>
    <s v="Standard Class"/>
    <s v="SC-20020"/>
    <s v="Sam Craven"/>
    <x v="0"/>
    <s v="United States"/>
    <x v="243"/>
    <x v="5"/>
    <n v="75023"/>
    <x v="2"/>
    <s v="TEC-PH-10000369"/>
    <x v="2"/>
    <x v="7"/>
    <s v="HTC One Mini"/>
    <n v="201.584"/>
    <n v="2"/>
    <n v="0.2"/>
    <n v="20.158400000000015"/>
  </r>
  <r>
    <n v="3507"/>
    <x v="1740"/>
    <x v="2"/>
    <x v="886"/>
    <d v="2011-06-24T00:00:00"/>
    <s v="Standard Class"/>
    <s v="SC-20020"/>
    <s v="Sam Craven"/>
    <x v="0"/>
    <s v="United States"/>
    <x v="243"/>
    <x v="5"/>
    <n v="75023"/>
    <x v="2"/>
    <s v="OFF-BI-10000756"/>
    <x v="1"/>
    <x v="8"/>
    <s v="Storex DuraTech Recycled Plastic Frosted Binders"/>
    <n v="3.3919999999999995"/>
    <n v="4"/>
    <n v="0.8"/>
    <n v="-5.088000000000001"/>
  </r>
  <r>
    <n v="3508"/>
    <x v="1740"/>
    <x v="2"/>
    <x v="886"/>
    <d v="2011-06-24T00:00:00"/>
    <s v="Standard Class"/>
    <s v="SC-20020"/>
    <s v="Sam Craven"/>
    <x v="0"/>
    <s v="United States"/>
    <x v="243"/>
    <x v="5"/>
    <n v="75023"/>
    <x v="2"/>
    <s v="FUR-BO-10001608"/>
    <x v="0"/>
    <x v="0"/>
    <s v="Hon Metal Bookcases, Black"/>
    <n v="193.06559999999999"/>
    <n v="4"/>
    <n v="0.32"/>
    <n v="-19.874399999999994"/>
  </r>
  <r>
    <n v="3509"/>
    <x v="1740"/>
    <x v="2"/>
    <x v="886"/>
    <d v="2011-06-24T00:00:00"/>
    <s v="Standard Class"/>
    <s v="SC-20020"/>
    <s v="Sam Craven"/>
    <x v="0"/>
    <s v="United States"/>
    <x v="243"/>
    <x v="5"/>
    <n v="75023"/>
    <x v="2"/>
    <s v="OFF-PA-10001166"/>
    <x v="1"/>
    <x v="10"/>
    <s v="Xerox 2"/>
    <n v="15.552000000000003"/>
    <n v="3"/>
    <n v="0.2"/>
    <n v="5.4432"/>
  </r>
  <r>
    <n v="3510"/>
    <x v="1740"/>
    <x v="2"/>
    <x v="886"/>
    <d v="2011-06-24T00:00:00"/>
    <s v="Standard Class"/>
    <s v="SC-20020"/>
    <s v="Sam Craven"/>
    <x v="0"/>
    <s v="United States"/>
    <x v="243"/>
    <x v="5"/>
    <n v="75023"/>
    <x v="2"/>
    <s v="OFF-PA-10000587"/>
    <x v="1"/>
    <x v="10"/>
    <s v="Array Parchment Paper, Assorted Colors"/>
    <n v="11.648000000000001"/>
    <n v="2"/>
    <n v="0.2"/>
    <n v="4.0768000000000004"/>
  </r>
  <r>
    <n v="3511"/>
    <x v="1740"/>
    <x v="2"/>
    <x v="886"/>
    <d v="2011-06-24T00:00:00"/>
    <s v="Standard Class"/>
    <s v="SC-20020"/>
    <s v="Sam Craven"/>
    <x v="0"/>
    <s v="United States"/>
    <x v="243"/>
    <x v="5"/>
    <n v="75023"/>
    <x v="2"/>
    <s v="TEC-MA-10001972"/>
    <x v="2"/>
    <x v="15"/>
    <s v="Okidata C331dn Printer"/>
    <n v="418.8"/>
    <n v="2"/>
    <n v="0.4"/>
    <n v="-97.71999999999997"/>
  </r>
  <r>
    <n v="3512"/>
    <x v="1740"/>
    <x v="2"/>
    <x v="886"/>
    <d v="2011-06-24T00:00:00"/>
    <s v="Standard Class"/>
    <s v="SC-20020"/>
    <s v="Sam Craven"/>
    <x v="0"/>
    <s v="United States"/>
    <x v="243"/>
    <x v="5"/>
    <n v="75023"/>
    <x v="2"/>
    <s v="OFF-ST-10004123"/>
    <x v="1"/>
    <x v="4"/>
    <s v="Safco Industrial Wire Shelving System"/>
    <n v="509.48800000000006"/>
    <n v="7"/>
    <n v="0.2"/>
    <n v="-127.37200000000001"/>
  </r>
  <r>
    <n v="3513"/>
    <x v="1741"/>
    <x v="3"/>
    <x v="507"/>
    <d v="2014-09-07T00:00:00"/>
    <s v="First Class"/>
    <s v="HW-14935"/>
    <s v="Helen Wasserman"/>
    <x v="1"/>
    <s v="United States"/>
    <x v="22"/>
    <x v="10"/>
    <n v="60653"/>
    <x v="2"/>
    <s v="FUR-BO-10000112"/>
    <x v="0"/>
    <x v="0"/>
    <s v="Bush Birmingham Collection Bookcase, Dark Cherry"/>
    <n v="825.17399999999998"/>
    <n v="9"/>
    <n v="0.3"/>
    <n v="-117.88199999999998"/>
  </r>
  <r>
    <n v="3514"/>
    <x v="1741"/>
    <x v="3"/>
    <x v="507"/>
    <d v="2014-09-07T00:00:00"/>
    <s v="First Class"/>
    <s v="HW-14935"/>
    <s v="Helen Wasserman"/>
    <x v="1"/>
    <s v="United States"/>
    <x v="22"/>
    <x v="10"/>
    <n v="60653"/>
    <x v="2"/>
    <s v="OFF-PA-10004041"/>
    <x v="1"/>
    <x v="10"/>
    <s v="It's Hot Message Books with Stickers, 2 3/4&quot; x 5&quot;"/>
    <n v="17.760000000000002"/>
    <n v="3"/>
    <n v="0.2"/>
    <n v="5.55"/>
  </r>
  <r>
    <n v="3515"/>
    <x v="1741"/>
    <x v="3"/>
    <x v="507"/>
    <d v="2014-09-07T00:00:00"/>
    <s v="First Class"/>
    <s v="HW-14935"/>
    <s v="Helen Wasserman"/>
    <x v="1"/>
    <s v="United States"/>
    <x v="22"/>
    <x v="10"/>
    <n v="60653"/>
    <x v="2"/>
    <s v="OFF-AR-10001149"/>
    <x v="1"/>
    <x v="6"/>
    <s v="Sanford Colorific Colored Pencils, 12/Box"/>
    <n v="6.911999999999999"/>
    <n v="3"/>
    <n v="0.2"/>
    <n v="0.86399999999999988"/>
  </r>
  <r>
    <n v="3516"/>
    <x v="1742"/>
    <x v="0"/>
    <x v="887"/>
    <d v="2013-12-25T00:00:00"/>
    <s v="Standard Class"/>
    <s v="SC-20800"/>
    <s v="Stuart Calhoun"/>
    <x v="0"/>
    <s v="United States"/>
    <x v="25"/>
    <x v="35"/>
    <n v="39212"/>
    <x v="0"/>
    <s v="TEC-AC-10002323"/>
    <x v="2"/>
    <x v="11"/>
    <s v="SanDisk Ultra 32 GB MicroSDHC Class 10 Memory Card"/>
    <n v="66.300000000000011"/>
    <n v="3"/>
    <n v="0"/>
    <n v="8.6190000000000033"/>
  </r>
  <r>
    <n v="3517"/>
    <x v="1743"/>
    <x v="0"/>
    <x v="888"/>
    <d v="2013-08-13T00:00:00"/>
    <s v="First Class"/>
    <s v="HA-14920"/>
    <s v="Helen Andreada"/>
    <x v="0"/>
    <s v="United States"/>
    <x v="115"/>
    <x v="3"/>
    <n v="28314"/>
    <x v="0"/>
    <s v="OFF-PA-10000130"/>
    <x v="1"/>
    <x v="10"/>
    <s v="Xerox 199"/>
    <n v="30.816000000000003"/>
    <n v="9"/>
    <n v="0.2"/>
    <n v="9.6299999999999955"/>
  </r>
  <r>
    <n v="3518"/>
    <x v="1743"/>
    <x v="0"/>
    <x v="888"/>
    <d v="2013-08-13T00:00:00"/>
    <s v="First Class"/>
    <s v="HA-14920"/>
    <s v="Helen Andreada"/>
    <x v="0"/>
    <s v="United States"/>
    <x v="115"/>
    <x v="3"/>
    <n v="28314"/>
    <x v="0"/>
    <s v="TEC-PH-10002350"/>
    <x v="2"/>
    <x v="7"/>
    <s v="Apple EarPods with Remote and Mic"/>
    <n v="44.783999999999999"/>
    <n v="2"/>
    <n v="0.2"/>
    <n v="4.4783999999999988"/>
  </r>
  <r>
    <n v="3519"/>
    <x v="1743"/>
    <x v="0"/>
    <x v="888"/>
    <d v="2013-08-13T00:00:00"/>
    <s v="First Class"/>
    <s v="HA-14920"/>
    <s v="Helen Andreada"/>
    <x v="0"/>
    <s v="United States"/>
    <x v="115"/>
    <x v="3"/>
    <n v="28314"/>
    <x v="0"/>
    <s v="OFF-AP-10002518"/>
    <x v="1"/>
    <x v="9"/>
    <s v="Kensington 7 Outlet MasterPiece Power Center"/>
    <n v="569.53599999999994"/>
    <n v="4"/>
    <n v="0.2"/>
    <n v="64.072799999999944"/>
  </r>
  <r>
    <n v="3520"/>
    <x v="1744"/>
    <x v="1"/>
    <x v="137"/>
    <d v="2012-06-25T00:00:00"/>
    <s v="First Class"/>
    <s v="MG-17875"/>
    <s v="Michael Grace"/>
    <x v="2"/>
    <s v="United States"/>
    <x v="34"/>
    <x v="10"/>
    <n v="60505"/>
    <x v="2"/>
    <s v="FUR-TA-10002645"/>
    <x v="0"/>
    <x v="3"/>
    <s v="Hon Rectangular Conference Tables"/>
    <n v="796.42500000000007"/>
    <n v="7"/>
    <n v="0.5"/>
    <n v="-525.6405000000002"/>
  </r>
  <r>
    <n v="3521"/>
    <x v="1745"/>
    <x v="1"/>
    <x v="889"/>
    <d v="2012-04-15T00:00:00"/>
    <s v="Standard Class"/>
    <s v="DM-12955"/>
    <s v="Dario Medina"/>
    <x v="1"/>
    <s v="United States"/>
    <x v="301"/>
    <x v="1"/>
    <n v="95823"/>
    <x v="1"/>
    <s v="OFF-BI-10000773"/>
    <x v="1"/>
    <x v="8"/>
    <s v="Insertable Tab Post Binder Dividers"/>
    <n v="12.832000000000001"/>
    <n v="2"/>
    <n v="0.2"/>
    <n v="4.3307999999999982"/>
  </r>
  <r>
    <n v="3522"/>
    <x v="1746"/>
    <x v="0"/>
    <x v="831"/>
    <d v="2013-11-26T00:00:00"/>
    <s v="Second Class"/>
    <s v="DM-13345"/>
    <s v="Denise Monton"/>
    <x v="1"/>
    <s v="United States"/>
    <x v="96"/>
    <x v="23"/>
    <n v="50315"/>
    <x v="2"/>
    <s v="OFF-PA-10003845"/>
    <x v="1"/>
    <x v="10"/>
    <s v="Xerox 1987"/>
    <n v="40.46"/>
    <n v="7"/>
    <n v="0"/>
    <n v="19.825400000000002"/>
  </r>
  <r>
    <n v="3523"/>
    <x v="1746"/>
    <x v="0"/>
    <x v="831"/>
    <d v="2013-11-26T00:00:00"/>
    <s v="Second Class"/>
    <s v="DM-13345"/>
    <s v="Denise Monton"/>
    <x v="1"/>
    <s v="United States"/>
    <x v="96"/>
    <x v="23"/>
    <n v="50315"/>
    <x v="2"/>
    <s v="TEC-PH-10001580"/>
    <x v="2"/>
    <x v="7"/>
    <s v="Logitech Mobile Speakerphone P710e - speaker phone"/>
    <n v="404.93999999999994"/>
    <n v="3"/>
    <n v="0"/>
    <n v="109.33379999999998"/>
  </r>
  <r>
    <n v="3524"/>
    <x v="1747"/>
    <x v="0"/>
    <x v="64"/>
    <d v="2013-09-11T00:00:00"/>
    <s v="Standard Class"/>
    <s v="ML-17395"/>
    <s v="Marina Lichtenstein"/>
    <x v="1"/>
    <s v="United States"/>
    <x v="70"/>
    <x v="1"/>
    <n v="92105"/>
    <x v="1"/>
    <s v="TEC-AC-10002345"/>
    <x v="2"/>
    <x v="11"/>
    <s v="HP Standard 104 key PS/2 Keyboard"/>
    <n v="116"/>
    <n v="8"/>
    <n v="0"/>
    <n v="29"/>
  </r>
  <r>
    <n v="3525"/>
    <x v="1748"/>
    <x v="0"/>
    <x v="390"/>
    <d v="2013-11-29T00:00:00"/>
    <s v="Standard Class"/>
    <s v="GA-14515"/>
    <s v="George Ashbrook"/>
    <x v="0"/>
    <s v="United States"/>
    <x v="61"/>
    <x v="5"/>
    <n v="75081"/>
    <x v="2"/>
    <s v="TEC-PH-10004120"/>
    <x v="2"/>
    <x v="7"/>
    <s v="AT&amp;T 1080 Phone"/>
    <n v="657.55200000000013"/>
    <n v="6"/>
    <n v="0.2"/>
    <n v="49.316399999999987"/>
  </r>
  <r>
    <n v="3526"/>
    <x v="1749"/>
    <x v="3"/>
    <x v="389"/>
    <d v="2014-12-16T00:00:00"/>
    <s v="Second Class"/>
    <s v="SU-20665"/>
    <s v="Stephanie Ulpright"/>
    <x v="2"/>
    <s v="United States"/>
    <x v="25"/>
    <x v="35"/>
    <n v="39212"/>
    <x v="0"/>
    <s v="TEC-AC-10001838"/>
    <x v="2"/>
    <x v="11"/>
    <s v="Razer Tiamat Over Ear 7.1 Surround Sound PC Gaming Headset"/>
    <n v="599.97"/>
    <n v="3"/>
    <n v="0"/>
    <n v="257.98710000000005"/>
  </r>
  <r>
    <n v="3527"/>
    <x v="1749"/>
    <x v="3"/>
    <x v="389"/>
    <d v="2014-12-16T00:00:00"/>
    <s v="Second Class"/>
    <s v="SU-20665"/>
    <s v="Stephanie Ulpright"/>
    <x v="2"/>
    <s v="United States"/>
    <x v="25"/>
    <x v="35"/>
    <n v="39212"/>
    <x v="0"/>
    <s v="TEC-PH-10000148"/>
    <x v="2"/>
    <x v="7"/>
    <s v="Cyber Acoustics AC-202b Speech Recognition Stereo Headset"/>
    <n v="38.97"/>
    <n v="3"/>
    <n v="0"/>
    <n v="0.77940000000000076"/>
  </r>
  <r>
    <n v="3528"/>
    <x v="1749"/>
    <x v="3"/>
    <x v="389"/>
    <d v="2014-12-16T00:00:00"/>
    <s v="Second Class"/>
    <s v="SU-20665"/>
    <s v="Stephanie Ulpright"/>
    <x v="2"/>
    <s v="United States"/>
    <x v="25"/>
    <x v="35"/>
    <n v="39212"/>
    <x v="0"/>
    <s v="OFF-BI-10003476"/>
    <x v="1"/>
    <x v="8"/>
    <s v="Avery Metallic Poly Binders"/>
    <n v="45.84"/>
    <n v="8"/>
    <n v="0"/>
    <n v="22.0032"/>
  </r>
  <r>
    <n v="3529"/>
    <x v="1750"/>
    <x v="0"/>
    <x v="890"/>
    <d v="2013-06-30T00:00:00"/>
    <s v="Standard Class"/>
    <s v="BD-11320"/>
    <s v="Bill Donatelli"/>
    <x v="0"/>
    <s v="United States"/>
    <x v="70"/>
    <x v="1"/>
    <n v="92024"/>
    <x v="1"/>
    <s v="TEC-PH-10004833"/>
    <x v="2"/>
    <x v="7"/>
    <s v="Macally Suction Cup Mount"/>
    <n v="38.24"/>
    <n v="4"/>
    <n v="0.2"/>
    <n v="-9.56"/>
  </r>
  <r>
    <n v="3530"/>
    <x v="1751"/>
    <x v="1"/>
    <x v="14"/>
    <d v="2012-09-23T00:00:00"/>
    <s v="Standard Class"/>
    <s v="DB-13405"/>
    <s v="Denny Blanton"/>
    <x v="0"/>
    <s v="United States"/>
    <x v="333"/>
    <x v="2"/>
    <n v="32839"/>
    <x v="0"/>
    <s v="TEC-AC-10001465"/>
    <x v="2"/>
    <x v="11"/>
    <s v="SanDisk Cruzer 64 GB USB Flash Drive"/>
    <n v="87.168000000000006"/>
    <n v="3"/>
    <n v="0.2"/>
    <n v="10.895999999999987"/>
  </r>
  <r>
    <n v="3531"/>
    <x v="1752"/>
    <x v="0"/>
    <x v="288"/>
    <d v="2013-05-24T00:00:00"/>
    <s v="Standard Class"/>
    <s v="RP-19855"/>
    <s v="Roy Phan"/>
    <x v="1"/>
    <s v="United States"/>
    <x v="240"/>
    <x v="14"/>
    <n v="47905"/>
    <x v="2"/>
    <s v="OFF-AR-10003056"/>
    <x v="1"/>
    <x v="6"/>
    <s v="Newell 341"/>
    <n v="21.400000000000002"/>
    <n v="5"/>
    <n v="0"/>
    <n v="6.2059999999999977"/>
  </r>
  <r>
    <n v="3532"/>
    <x v="1753"/>
    <x v="0"/>
    <x v="316"/>
    <d v="2013-05-29T00:00:00"/>
    <s v="Same Day"/>
    <s v="EH-13765"/>
    <s v="Edward Hooks"/>
    <x v="1"/>
    <s v="United States"/>
    <x v="20"/>
    <x v="15"/>
    <n v="10035"/>
    <x v="3"/>
    <s v="OFF-SU-10001218"/>
    <x v="1"/>
    <x v="14"/>
    <s v="Fiskars Softgrip Scissors"/>
    <n v="54.900000000000006"/>
    <n v="5"/>
    <n v="0"/>
    <n v="15.372000000000003"/>
  </r>
  <r>
    <n v="3533"/>
    <x v="1754"/>
    <x v="2"/>
    <x v="891"/>
    <d v="2011-04-23T00:00:00"/>
    <s v="Standard Class"/>
    <s v="JL-15835"/>
    <s v="John Lee"/>
    <x v="0"/>
    <s v="United States"/>
    <x v="1"/>
    <x v="1"/>
    <n v="90049"/>
    <x v="1"/>
    <s v="TEC-MA-10002859"/>
    <x v="2"/>
    <x v="15"/>
    <s v="Ativa MDM8000 8-Sheet Micro-Cut Shredder"/>
    <n v="287.96800000000002"/>
    <n v="4"/>
    <n v="0.2"/>
    <n v="97.189199999999985"/>
  </r>
  <r>
    <n v="3534"/>
    <x v="1754"/>
    <x v="2"/>
    <x v="891"/>
    <d v="2011-04-23T00:00:00"/>
    <s v="Standard Class"/>
    <s v="JL-15835"/>
    <s v="John Lee"/>
    <x v="0"/>
    <s v="United States"/>
    <x v="1"/>
    <x v="1"/>
    <n v="90049"/>
    <x v="1"/>
    <s v="OFF-AR-10002375"/>
    <x v="1"/>
    <x v="6"/>
    <s v="Newell 351"/>
    <n v="13.12"/>
    <n v="4"/>
    <n v="0"/>
    <n v="3.8047999999999984"/>
  </r>
  <r>
    <n v="3535"/>
    <x v="1754"/>
    <x v="2"/>
    <x v="891"/>
    <d v="2011-04-23T00:00:00"/>
    <s v="Standard Class"/>
    <s v="JL-15835"/>
    <s v="John Lee"/>
    <x v="0"/>
    <s v="United States"/>
    <x v="1"/>
    <x v="1"/>
    <n v="90049"/>
    <x v="1"/>
    <s v="OFF-AR-10000657"/>
    <x v="1"/>
    <x v="6"/>
    <s v="Binney &amp; Smith inkTank Desk Highlighter, Chisel Tip, Yellow, 12/Box"/>
    <n v="10.75"/>
    <n v="5"/>
    <n v="0"/>
    <n v="3.547499999999999"/>
  </r>
  <r>
    <n v="3536"/>
    <x v="1754"/>
    <x v="2"/>
    <x v="891"/>
    <d v="2011-04-23T00:00:00"/>
    <s v="Standard Class"/>
    <s v="JL-15835"/>
    <s v="John Lee"/>
    <x v="0"/>
    <s v="United States"/>
    <x v="1"/>
    <x v="1"/>
    <n v="90049"/>
    <x v="1"/>
    <s v="OFF-FA-10000134"/>
    <x v="1"/>
    <x v="13"/>
    <s v="Advantus Push Pins, Aluminum Head"/>
    <n v="11.62"/>
    <n v="2"/>
    <n v="0"/>
    <n v="3.6021999999999998"/>
  </r>
  <r>
    <n v="3537"/>
    <x v="1755"/>
    <x v="0"/>
    <x v="26"/>
    <d v="2013-06-21T00:00:00"/>
    <s v="Second Class"/>
    <s v="FM-14380"/>
    <s v="Fred McMath"/>
    <x v="0"/>
    <s v="United States"/>
    <x v="20"/>
    <x v="15"/>
    <n v="10024"/>
    <x v="3"/>
    <s v="OFF-ST-10000419"/>
    <x v="1"/>
    <x v="4"/>
    <s v="Rogers Jumbo File, Granite"/>
    <n v="40.74"/>
    <n v="3"/>
    <n v="0"/>
    <n v="0.4073999999999991"/>
  </r>
  <r>
    <n v="3538"/>
    <x v="1756"/>
    <x v="2"/>
    <x v="309"/>
    <d v="2011-05-09T00:00:00"/>
    <s v="Same Day"/>
    <s v="SB-20290"/>
    <s v="Sean Braxton"/>
    <x v="1"/>
    <s v="United States"/>
    <x v="0"/>
    <x v="0"/>
    <n v="42420"/>
    <x v="0"/>
    <s v="OFF-ST-10000107"/>
    <x v="1"/>
    <x v="4"/>
    <s v="Fellowes Super Stor/Drawer"/>
    <n v="83.25"/>
    <n v="3"/>
    <n v="0"/>
    <n v="14.984999999999992"/>
  </r>
  <r>
    <n v="3539"/>
    <x v="1756"/>
    <x v="2"/>
    <x v="309"/>
    <d v="2011-05-09T00:00:00"/>
    <s v="Same Day"/>
    <s v="SB-20290"/>
    <s v="Sean Braxton"/>
    <x v="1"/>
    <s v="United States"/>
    <x v="0"/>
    <x v="0"/>
    <n v="42420"/>
    <x v="0"/>
    <s v="OFF-LA-10001641"/>
    <x v="1"/>
    <x v="2"/>
    <s v="Avery 518"/>
    <n v="9.4499999999999993"/>
    <n v="3"/>
    <n v="0"/>
    <n v="4.5359999999999996"/>
  </r>
  <r>
    <n v="3540"/>
    <x v="1756"/>
    <x v="2"/>
    <x v="309"/>
    <d v="2011-05-09T00:00:00"/>
    <s v="Same Day"/>
    <s v="SB-20290"/>
    <s v="Sean Braxton"/>
    <x v="1"/>
    <s v="United States"/>
    <x v="0"/>
    <x v="0"/>
    <n v="42420"/>
    <x v="0"/>
    <s v="OFF-LA-10003121"/>
    <x v="1"/>
    <x v="2"/>
    <s v="Avery 506"/>
    <n v="20.65"/>
    <n v="5"/>
    <n v="0"/>
    <n v="9.4989999999999988"/>
  </r>
  <r>
    <n v="3541"/>
    <x v="1756"/>
    <x v="2"/>
    <x v="309"/>
    <d v="2011-05-09T00:00:00"/>
    <s v="Same Day"/>
    <s v="SB-20290"/>
    <s v="Sean Braxton"/>
    <x v="1"/>
    <s v="United States"/>
    <x v="0"/>
    <x v="0"/>
    <n v="42420"/>
    <x v="0"/>
    <s v="OFF-PA-10002689"/>
    <x v="1"/>
    <x v="10"/>
    <s v="Weyerhaeuser First Choice Laser/Copy Paper (20Lb. and 88 Bright)"/>
    <n v="45.36"/>
    <n v="7"/>
    <n v="0"/>
    <n v="21.772800000000004"/>
  </r>
  <r>
    <n v="3542"/>
    <x v="1757"/>
    <x v="0"/>
    <x v="31"/>
    <d v="2013-09-21T00:00:00"/>
    <s v="First Class"/>
    <s v="SV-20365"/>
    <s v="Seth Vernon"/>
    <x v="0"/>
    <s v="United States"/>
    <x v="38"/>
    <x v="24"/>
    <n v="43229"/>
    <x v="3"/>
    <s v="FUR-FU-10002107"/>
    <x v="0"/>
    <x v="5"/>
    <s v="Eldon Pizzaz Desk Accessories"/>
    <n v="5.3520000000000003"/>
    <n v="3"/>
    <n v="0.2"/>
    <n v="1.6055999999999999"/>
  </r>
  <r>
    <n v="3543"/>
    <x v="1757"/>
    <x v="0"/>
    <x v="31"/>
    <d v="2013-09-21T00:00:00"/>
    <s v="First Class"/>
    <s v="SV-20365"/>
    <s v="Seth Vernon"/>
    <x v="0"/>
    <s v="United States"/>
    <x v="38"/>
    <x v="24"/>
    <n v="43229"/>
    <x v="3"/>
    <s v="FUR-CH-10002647"/>
    <x v="0"/>
    <x v="1"/>
    <s v="Situations Contoured Folding Chairs, 4/Set"/>
    <n v="99.372"/>
    <n v="2"/>
    <n v="0.3"/>
    <n v="-7.0979999999999919"/>
  </r>
  <r>
    <n v="3544"/>
    <x v="1757"/>
    <x v="0"/>
    <x v="31"/>
    <d v="2013-09-21T00:00:00"/>
    <s v="First Class"/>
    <s v="SV-20365"/>
    <s v="Seth Vernon"/>
    <x v="0"/>
    <s v="United States"/>
    <x v="38"/>
    <x v="24"/>
    <n v="43229"/>
    <x v="3"/>
    <s v="OFF-AR-10002257"/>
    <x v="1"/>
    <x v="6"/>
    <s v="Eldon Spacemaker Box, Quick-Snap Lid, Clear"/>
    <n v="2.6720000000000002"/>
    <n v="1"/>
    <n v="0.2"/>
    <n v="0.36739999999999962"/>
  </r>
  <r>
    <n v="3545"/>
    <x v="1758"/>
    <x v="3"/>
    <x v="331"/>
    <d v="2014-12-26T00:00:00"/>
    <s v="Second Class"/>
    <s v="MM-17920"/>
    <s v="Michael Moore"/>
    <x v="0"/>
    <s v="United States"/>
    <x v="284"/>
    <x v="5"/>
    <n v="77840"/>
    <x v="2"/>
    <s v="OFF-PA-10004519"/>
    <x v="1"/>
    <x v="10"/>
    <s v="Spiral Phone Message Books with Labels by Adams"/>
    <n v="28.672000000000004"/>
    <n v="8"/>
    <n v="0.2"/>
    <n v="10.393600000000001"/>
  </r>
  <r>
    <n v="3546"/>
    <x v="1758"/>
    <x v="3"/>
    <x v="331"/>
    <d v="2014-12-26T00:00:00"/>
    <s v="Second Class"/>
    <s v="MM-17920"/>
    <s v="Michael Moore"/>
    <x v="0"/>
    <s v="United States"/>
    <x v="284"/>
    <x v="5"/>
    <n v="77840"/>
    <x v="2"/>
    <s v="OFF-AP-10001947"/>
    <x v="1"/>
    <x v="9"/>
    <s v="Acco 6 Outlet Guardian Premium Plus Surge Suppressor"/>
    <n v="29.311999999999994"/>
    <n v="8"/>
    <n v="0.8"/>
    <n v="-74.74560000000001"/>
  </r>
  <r>
    <n v="3547"/>
    <x v="1759"/>
    <x v="3"/>
    <x v="505"/>
    <d v="2014-11-02T00:00:00"/>
    <s v="First Class"/>
    <s v="RD-19810"/>
    <s v="Ross DeVincentis"/>
    <x v="2"/>
    <s v="United States"/>
    <x v="102"/>
    <x v="0"/>
    <n v="40475"/>
    <x v="0"/>
    <s v="OFF-ST-10004963"/>
    <x v="1"/>
    <x v="4"/>
    <s v="Eldon Gobal File Keepers"/>
    <n v="105.98"/>
    <n v="7"/>
    <n v="0"/>
    <n v="4.2391999999999932"/>
  </r>
  <r>
    <n v="3548"/>
    <x v="1759"/>
    <x v="3"/>
    <x v="505"/>
    <d v="2014-11-02T00:00:00"/>
    <s v="First Class"/>
    <s v="RD-19810"/>
    <s v="Ross DeVincentis"/>
    <x v="2"/>
    <s v="United States"/>
    <x v="102"/>
    <x v="0"/>
    <n v="40475"/>
    <x v="0"/>
    <s v="OFF-SU-10002573"/>
    <x v="1"/>
    <x v="14"/>
    <s v="Acme 10&quot; Easy Grip Assistive Scissors"/>
    <n v="35.06"/>
    <n v="2"/>
    <n v="0"/>
    <n v="10.517999999999997"/>
  </r>
  <r>
    <n v="3549"/>
    <x v="1759"/>
    <x v="3"/>
    <x v="505"/>
    <d v="2014-11-02T00:00:00"/>
    <s v="First Class"/>
    <s v="RD-19810"/>
    <s v="Ross DeVincentis"/>
    <x v="2"/>
    <s v="United States"/>
    <x v="102"/>
    <x v="0"/>
    <n v="40475"/>
    <x v="0"/>
    <s v="FUR-CH-10000553"/>
    <x v="0"/>
    <x v="1"/>
    <s v="Metal Folding Chairs, Beige, 4/Carton"/>
    <n v="33.94"/>
    <n v="1"/>
    <n v="0"/>
    <n v="9.1637999999999984"/>
  </r>
  <r>
    <n v="3550"/>
    <x v="1759"/>
    <x v="3"/>
    <x v="505"/>
    <d v="2014-11-02T00:00:00"/>
    <s v="First Class"/>
    <s v="RD-19810"/>
    <s v="Ross DeVincentis"/>
    <x v="2"/>
    <s v="United States"/>
    <x v="102"/>
    <x v="0"/>
    <n v="40475"/>
    <x v="0"/>
    <s v="OFF-LA-10001982"/>
    <x v="1"/>
    <x v="2"/>
    <s v="Smead Alpha-Z Color-Coded Name Labels First Letter Starter Set"/>
    <n v="30"/>
    <n v="8"/>
    <n v="0"/>
    <n v="14.399999999999999"/>
  </r>
  <r>
    <n v="3551"/>
    <x v="1760"/>
    <x v="0"/>
    <x v="892"/>
    <d v="2013-04-03T00:00:00"/>
    <s v="Second Class"/>
    <s v="ME-17320"/>
    <s v="Maria Etezadi"/>
    <x v="2"/>
    <s v="United States"/>
    <x v="22"/>
    <x v="10"/>
    <n v="60653"/>
    <x v="2"/>
    <s v="OFF-PA-10001295"/>
    <x v="1"/>
    <x v="10"/>
    <s v="Computer Printout Paper with Letter-Trim Perforations"/>
    <n v="45.527999999999999"/>
    <n v="3"/>
    <n v="0.2"/>
    <n v="15.934799999999997"/>
  </r>
  <r>
    <n v="3552"/>
    <x v="1760"/>
    <x v="0"/>
    <x v="892"/>
    <d v="2013-04-03T00:00:00"/>
    <s v="Second Class"/>
    <s v="ME-17320"/>
    <s v="Maria Etezadi"/>
    <x v="2"/>
    <s v="United States"/>
    <x v="22"/>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x v="22"/>
    <x v="10"/>
    <n v="60653"/>
    <x v="2"/>
    <s v="TEC-PH-10001254"/>
    <x v="2"/>
    <x v="7"/>
    <s v="Jabra BIZ 2300 Duo QD Duo Corded Headset"/>
    <n v="812.73599999999999"/>
    <n v="8"/>
    <n v="0.2"/>
    <n v="60.955199999999962"/>
  </r>
  <r>
    <n v="3554"/>
    <x v="1761"/>
    <x v="3"/>
    <x v="51"/>
    <d v="2014-11-27T00:00:00"/>
    <s v="Second Class"/>
    <s v="FH-14275"/>
    <s v="Frank Hawley"/>
    <x v="1"/>
    <s v="United States"/>
    <x v="10"/>
    <x v="9"/>
    <n v="19120"/>
    <x v="3"/>
    <s v="OFF-BI-10001658"/>
    <x v="1"/>
    <x v="8"/>
    <s v="GBC Standard Therm-A-Bind Covers"/>
    <n v="7.4760000000000018"/>
    <n v="1"/>
    <n v="0.7"/>
    <n v="-5.9807999999999986"/>
  </r>
  <r>
    <n v="3555"/>
    <x v="1762"/>
    <x v="2"/>
    <x v="893"/>
    <d v="2011-03-26T00:00:00"/>
    <s v="Second Class"/>
    <s v="PO-18865"/>
    <s v="Patrick O'Donnell"/>
    <x v="0"/>
    <s v="United States"/>
    <x v="1"/>
    <x v="1"/>
    <n v="90036"/>
    <x v="1"/>
    <s v="OFF-ST-10000585"/>
    <x v="1"/>
    <x v="4"/>
    <s v="Economy Rollaway Files"/>
    <n v="330.4"/>
    <n v="2"/>
    <n v="0"/>
    <n v="85.903999999999996"/>
  </r>
  <r>
    <n v="3556"/>
    <x v="1762"/>
    <x v="2"/>
    <x v="893"/>
    <d v="2011-03-26T00:00:00"/>
    <s v="Second Class"/>
    <s v="PO-18865"/>
    <s v="Patrick O'Donnell"/>
    <x v="0"/>
    <s v="United States"/>
    <x v="1"/>
    <x v="1"/>
    <n v="90036"/>
    <x v="1"/>
    <s v="TEC-PH-10003484"/>
    <x v="2"/>
    <x v="7"/>
    <s v="Ooma Telo VoIP Home Phone System"/>
    <n v="604.75199999999995"/>
    <n v="6"/>
    <n v="0.2"/>
    <n v="37.797000000000025"/>
  </r>
  <r>
    <n v="3557"/>
    <x v="1763"/>
    <x v="3"/>
    <x v="96"/>
    <d v="2014-12-06T00:00:00"/>
    <s v="Standard Class"/>
    <s v="CC-12550"/>
    <s v="Clay Cheatham"/>
    <x v="0"/>
    <s v="United States"/>
    <x v="1"/>
    <x v="1"/>
    <n v="90008"/>
    <x v="1"/>
    <s v="OFF-PA-10004735"/>
    <x v="1"/>
    <x v="10"/>
    <s v="Xerox 1905"/>
    <n v="45.36"/>
    <n v="7"/>
    <n v="0"/>
    <n v="21.772800000000004"/>
  </r>
  <r>
    <n v="3558"/>
    <x v="1763"/>
    <x v="3"/>
    <x v="96"/>
    <d v="2014-12-06T00:00:00"/>
    <s v="Standard Class"/>
    <s v="CC-12550"/>
    <s v="Clay Cheatham"/>
    <x v="0"/>
    <s v="United States"/>
    <x v="1"/>
    <x v="1"/>
    <n v="90008"/>
    <x v="1"/>
    <s v="OFF-BI-10003429"/>
    <x v="1"/>
    <x v="8"/>
    <s v="Cardinal HOLDit! Binder Insert Strips,Extra Strips"/>
    <n v="10.128"/>
    <n v="2"/>
    <n v="0.2"/>
    <n v="3.6714000000000002"/>
  </r>
  <r>
    <n v="3559"/>
    <x v="1764"/>
    <x v="3"/>
    <x v="659"/>
    <d v="2014-11-13T00:00:00"/>
    <s v="Standard Class"/>
    <s v="TS-21505"/>
    <s v="Tony Sayre"/>
    <x v="0"/>
    <s v="United States"/>
    <x v="8"/>
    <x v="1"/>
    <n v="94122"/>
    <x v="1"/>
    <s v="OFF-BI-10002982"/>
    <x v="1"/>
    <x v="8"/>
    <s v="Avery Self-Adhesive Photo Pockets for Polaroid Photos"/>
    <n v="21.792000000000002"/>
    <n v="4"/>
    <n v="0.2"/>
    <n v="7.6271999999999984"/>
  </r>
  <r>
    <n v="3560"/>
    <x v="1764"/>
    <x v="3"/>
    <x v="659"/>
    <d v="2014-11-13T00:00:00"/>
    <s v="Standard Class"/>
    <s v="TS-21505"/>
    <s v="Tony Sayre"/>
    <x v="0"/>
    <s v="United States"/>
    <x v="8"/>
    <x v="1"/>
    <n v="94122"/>
    <x v="1"/>
    <s v="TEC-AC-10004975"/>
    <x v="2"/>
    <x v="11"/>
    <s v="Plantronics Audio 995 Wireless Stereo Headset"/>
    <n v="439.8"/>
    <n v="4"/>
    <n v="0"/>
    <n v="145.13400000000001"/>
  </r>
  <r>
    <n v="3561"/>
    <x v="1765"/>
    <x v="3"/>
    <x v="507"/>
    <d v="2014-09-10T00:00:00"/>
    <s v="Second Class"/>
    <s v="MD-17350"/>
    <s v="Maribeth Dona"/>
    <x v="0"/>
    <s v="United States"/>
    <x v="59"/>
    <x v="24"/>
    <n v="44312"/>
    <x v="3"/>
    <s v="OFF-AR-10002335"/>
    <x v="1"/>
    <x v="6"/>
    <s v="DIXON Oriole Pencils"/>
    <n v="8.2560000000000002"/>
    <n v="4"/>
    <n v="0.2"/>
    <n v="0.61920000000000019"/>
  </r>
  <r>
    <n v="3562"/>
    <x v="1765"/>
    <x v="3"/>
    <x v="507"/>
    <d v="2014-09-10T00:00:00"/>
    <s v="Second Class"/>
    <s v="MD-17350"/>
    <s v="Maribeth Dona"/>
    <x v="0"/>
    <s v="United States"/>
    <x v="59"/>
    <x v="24"/>
    <n v="44312"/>
    <x v="3"/>
    <s v="OFF-BI-10004001"/>
    <x v="1"/>
    <x v="8"/>
    <s v="GBC Recycled VeloBinder Covers"/>
    <n v="25.560000000000002"/>
    <n v="5"/>
    <n v="0.7"/>
    <n v="-20.448"/>
  </r>
  <r>
    <n v="3563"/>
    <x v="1765"/>
    <x v="3"/>
    <x v="507"/>
    <d v="2014-09-10T00:00:00"/>
    <s v="Second Class"/>
    <s v="MD-17350"/>
    <s v="Maribeth Dona"/>
    <x v="0"/>
    <s v="United States"/>
    <x v="59"/>
    <x v="24"/>
    <n v="44312"/>
    <x v="3"/>
    <s v="OFF-BI-10001634"/>
    <x v="1"/>
    <x v="8"/>
    <s v="Wilson Jones Active Use Binders"/>
    <n v="4.3680000000000012"/>
    <n v="2"/>
    <n v="0.7"/>
    <n v="-3.0575999999999999"/>
  </r>
  <r>
    <n v="3564"/>
    <x v="1765"/>
    <x v="3"/>
    <x v="507"/>
    <d v="2014-09-10T00:00:00"/>
    <s v="Second Class"/>
    <s v="MD-17350"/>
    <s v="Maribeth Dona"/>
    <x v="0"/>
    <s v="United States"/>
    <x v="59"/>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x v="1"/>
    <x v="1"/>
    <n v="90049"/>
    <x v="1"/>
    <s v="OFF-PA-10000552"/>
    <x v="1"/>
    <x v="10"/>
    <s v="Xerox 200"/>
    <n v="12.96"/>
    <n v="2"/>
    <n v="0"/>
    <n v="6.2208000000000006"/>
  </r>
  <r>
    <n v="3566"/>
    <x v="1766"/>
    <x v="0"/>
    <x v="894"/>
    <d v="2013-07-07T00:00:00"/>
    <s v="First Class"/>
    <s v="GT-14755"/>
    <s v="Guy Thornton"/>
    <x v="0"/>
    <s v="United States"/>
    <x v="1"/>
    <x v="1"/>
    <n v="90049"/>
    <x v="1"/>
    <s v="OFF-FA-10001135"/>
    <x v="1"/>
    <x v="13"/>
    <s v="Brites Rubber Bands, 1 1/2 oz. Box"/>
    <n v="3.96"/>
    <n v="2"/>
    <n v="0"/>
    <n v="7.9200000000000159E-2"/>
  </r>
  <r>
    <n v="3567"/>
    <x v="1767"/>
    <x v="3"/>
    <x v="210"/>
    <d v="2014-09-15T00:00:00"/>
    <s v="Standard Class"/>
    <s v="RD-19660"/>
    <s v="Robert Dilbeck"/>
    <x v="2"/>
    <s v="United States"/>
    <x v="44"/>
    <x v="25"/>
    <n v="64055"/>
    <x v="2"/>
    <s v="OFF-BI-10003650"/>
    <x v="1"/>
    <x v="8"/>
    <s v="GBC DocuBind 300 Electric Binding Machine"/>
    <n v="1577.94"/>
    <n v="3"/>
    <n v="0"/>
    <n v="757.41120000000001"/>
  </r>
  <r>
    <n v="3568"/>
    <x v="1768"/>
    <x v="0"/>
    <x v="369"/>
    <d v="2013-09-15T00:00:00"/>
    <s v="Second Class"/>
    <s v="DB-12910"/>
    <s v="Daniel Byrd"/>
    <x v="2"/>
    <s v="United States"/>
    <x v="61"/>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x v="4"/>
    <x v="4"/>
    <n v="98105"/>
    <x v="1"/>
    <s v="TEC-AC-10003628"/>
    <x v="2"/>
    <x v="11"/>
    <s v="Logitech 910-002974 M325 Wireless Mouse for Web Scrolling"/>
    <n v="59.98"/>
    <n v="2"/>
    <n v="0"/>
    <n v="26.391200000000005"/>
  </r>
  <r>
    <n v="3570"/>
    <x v="1769"/>
    <x v="3"/>
    <x v="445"/>
    <d v="2014-07-04T00:00:00"/>
    <s v="Same Day"/>
    <s v="JK-15640"/>
    <s v="Jim Kriz"/>
    <x v="2"/>
    <s v="United States"/>
    <x v="4"/>
    <x v="4"/>
    <n v="98105"/>
    <x v="1"/>
    <s v="TEC-MA-10001148"/>
    <x v="2"/>
    <x v="15"/>
    <s v="Okidata MB491 Multifunction Printer"/>
    <n v="2395.2000000000003"/>
    <n v="6"/>
    <n v="0.2"/>
    <n v="209.58000000000004"/>
  </r>
  <r>
    <n v="3571"/>
    <x v="1769"/>
    <x v="3"/>
    <x v="445"/>
    <d v="2014-07-04T00:00:00"/>
    <s v="Same Day"/>
    <s v="JK-15640"/>
    <s v="Jim Kriz"/>
    <x v="2"/>
    <s v="United States"/>
    <x v="4"/>
    <x v="4"/>
    <n v="98105"/>
    <x v="1"/>
    <s v="TEC-AC-10002049"/>
    <x v="2"/>
    <x v="11"/>
    <s v="Plantronics Savi W720 Multi-Device Wireless Headset System"/>
    <n v="1687.8"/>
    <n v="4"/>
    <n v="0"/>
    <n v="742.63200000000006"/>
  </r>
  <r>
    <n v="3572"/>
    <x v="1769"/>
    <x v="3"/>
    <x v="445"/>
    <d v="2014-07-04T00:00:00"/>
    <s v="Same Day"/>
    <s v="JK-15640"/>
    <s v="Jim Kriz"/>
    <x v="2"/>
    <s v="United States"/>
    <x v="4"/>
    <x v="4"/>
    <n v="98105"/>
    <x v="1"/>
    <s v="TEC-PH-10000702"/>
    <x v="2"/>
    <x v="7"/>
    <s v="Square Credit Card Reader, 4 1/2&quot; x 4 1/2&quot; x 1&quot;, White"/>
    <n v="7.9920000000000009"/>
    <n v="1"/>
    <n v="0.2"/>
    <n v="2.6972999999999994"/>
  </r>
  <r>
    <n v="3573"/>
    <x v="1770"/>
    <x v="3"/>
    <x v="222"/>
    <d v="2014-07-05T00:00:00"/>
    <s v="Standard Class"/>
    <s v="FC-14335"/>
    <s v="Fred Chung"/>
    <x v="1"/>
    <s v="United States"/>
    <x v="279"/>
    <x v="5"/>
    <n v="75150"/>
    <x v="2"/>
    <s v="OFF-PA-10003953"/>
    <x v="1"/>
    <x v="10"/>
    <s v="Xerox 218"/>
    <n v="5.1840000000000011"/>
    <n v="1"/>
    <n v="0.2"/>
    <n v="1.8144"/>
  </r>
  <r>
    <n v="3574"/>
    <x v="1771"/>
    <x v="3"/>
    <x v="783"/>
    <d v="2014-08-13T00:00:00"/>
    <s v="Standard Class"/>
    <s v="JW-15955"/>
    <s v="Joni Wasserman"/>
    <x v="0"/>
    <s v="United States"/>
    <x v="85"/>
    <x v="15"/>
    <n v="11561"/>
    <x v="3"/>
    <s v="OFF-AR-10003602"/>
    <x v="1"/>
    <x v="6"/>
    <s v="Quartet Omega Colored Chalk, 12/Pack"/>
    <n v="11.68"/>
    <n v="2"/>
    <n v="0"/>
    <n v="5.4895999999999994"/>
  </r>
  <r>
    <n v="3575"/>
    <x v="1771"/>
    <x v="3"/>
    <x v="783"/>
    <d v="2014-08-13T00:00:00"/>
    <s v="Standard Class"/>
    <s v="JW-15955"/>
    <s v="Joni Wasserman"/>
    <x v="0"/>
    <s v="United States"/>
    <x v="85"/>
    <x v="15"/>
    <n v="11561"/>
    <x v="3"/>
    <s v="OFF-AR-10004062"/>
    <x v="1"/>
    <x v="6"/>
    <s v="Staples"/>
    <n v="104.80000000000001"/>
    <n v="10"/>
    <n v="0"/>
    <n v="26.200000000000003"/>
  </r>
  <r>
    <n v="3576"/>
    <x v="1772"/>
    <x v="1"/>
    <x v="531"/>
    <d v="2012-03-24T00:00:00"/>
    <s v="Standard Class"/>
    <s v="DC-12850"/>
    <s v="Dan Campbell"/>
    <x v="0"/>
    <s v="United States"/>
    <x v="368"/>
    <x v="2"/>
    <n v="33161"/>
    <x v="0"/>
    <s v="OFF-PA-10001560"/>
    <x v="1"/>
    <x v="10"/>
    <s v="Adams Telephone Message Books, 5 1/4” x 11”"/>
    <n v="14.496000000000002"/>
    <n v="3"/>
    <n v="0.2"/>
    <n v="4.8924000000000003"/>
  </r>
  <r>
    <n v="3577"/>
    <x v="1773"/>
    <x v="0"/>
    <x v="843"/>
    <d v="2013-06-12T00:00:00"/>
    <s v="Standard Class"/>
    <s v="FM-14290"/>
    <s v="Frank Merwin"/>
    <x v="2"/>
    <s v="United States"/>
    <x v="329"/>
    <x v="1"/>
    <n v="93309"/>
    <x v="1"/>
    <s v="OFF-BI-10003305"/>
    <x v="1"/>
    <x v="8"/>
    <s v="Avery Hanging File Binders"/>
    <n v="4.7840000000000007"/>
    <n v="1"/>
    <n v="0.2"/>
    <n v="1.5547999999999997"/>
  </r>
  <r>
    <n v="3578"/>
    <x v="1773"/>
    <x v="0"/>
    <x v="843"/>
    <d v="2013-06-12T00:00:00"/>
    <s v="Standard Class"/>
    <s v="FM-14290"/>
    <s v="Frank Merwin"/>
    <x v="2"/>
    <s v="United States"/>
    <x v="329"/>
    <x v="1"/>
    <n v="93309"/>
    <x v="1"/>
    <s v="OFF-PA-10004000"/>
    <x v="1"/>
    <x v="10"/>
    <s v="While You Were Out Pads, 50 per Pad, 4 x 5 1/4, Green Cycle"/>
    <n v="4.7300000000000004"/>
    <n v="1"/>
    <n v="0"/>
    <n v="2.3177000000000003"/>
  </r>
  <r>
    <n v="3579"/>
    <x v="1774"/>
    <x v="0"/>
    <x v="197"/>
    <d v="2013-07-30T00:00:00"/>
    <s v="Standard Class"/>
    <s v="MT-17815"/>
    <s v="Meg Tillman"/>
    <x v="0"/>
    <s v="United States"/>
    <x v="25"/>
    <x v="35"/>
    <n v="39212"/>
    <x v="0"/>
    <s v="OFF-ST-10000321"/>
    <x v="1"/>
    <x v="4"/>
    <s v="Akro Stacking Bins"/>
    <n v="7.89"/>
    <n v="1"/>
    <n v="0"/>
    <n v="0.31559999999999899"/>
  </r>
  <r>
    <n v="3580"/>
    <x v="1774"/>
    <x v="0"/>
    <x v="197"/>
    <d v="2013-07-30T00:00:00"/>
    <s v="Standard Class"/>
    <s v="MT-17815"/>
    <s v="Meg Tillman"/>
    <x v="0"/>
    <s v="United States"/>
    <x v="25"/>
    <x v="35"/>
    <n v="39212"/>
    <x v="0"/>
    <s v="OFF-PA-10004665"/>
    <x v="1"/>
    <x v="10"/>
    <s v="Advantus Motivational Note Cards"/>
    <n v="65.5"/>
    <n v="5"/>
    <n v="0"/>
    <n v="32.094999999999999"/>
  </r>
  <r>
    <n v="3581"/>
    <x v="1774"/>
    <x v="0"/>
    <x v="197"/>
    <d v="2013-07-30T00:00:00"/>
    <s v="Standard Class"/>
    <s v="MT-17815"/>
    <s v="Meg Tillman"/>
    <x v="0"/>
    <s v="United States"/>
    <x v="25"/>
    <x v="35"/>
    <n v="39212"/>
    <x v="0"/>
    <s v="FUR-TA-10004915"/>
    <x v="0"/>
    <x v="3"/>
    <s v="Office Impressions End Table, 20-1/2&quot;H x 24&quot;W x 20&quot;D"/>
    <n v="2430.08"/>
    <n v="8"/>
    <n v="0"/>
    <n v="388.81280000000015"/>
  </r>
  <r>
    <n v="3582"/>
    <x v="1775"/>
    <x v="3"/>
    <x v="172"/>
    <d v="2014-10-08T00:00:00"/>
    <s v="Standard Class"/>
    <s v="DK-13090"/>
    <s v="Dave Kipp"/>
    <x v="0"/>
    <s v="United States"/>
    <x v="9"/>
    <x v="8"/>
    <n v="68025"/>
    <x v="2"/>
    <s v="OFF-PA-10000994"/>
    <x v="1"/>
    <x v="10"/>
    <s v="Xerox 1915"/>
    <n v="104.85"/>
    <n v="1"/>
    <n v="0"/>
    <n v="50.327999999999996"/>
  </r>
  <r>
    <n v="3583"/>
    <x v="1776"/>
    <x v="1"/>
    <x v="895"/>
    <d v="2012-12-16T00:00:00"/>
    <s v="Standard Class"/>
    <s v="KD-16495"/>
    <s v="Keith Dawkins"/>
    <x v="1"/>
    <s v="United States"/>
    <x v="25"/>
    <x v="12"/>
    <n v="49201"/>
    <x v="2"/>
    <s v="OFF-AR-10001149"/>
    <x v="1"/>
    <x v="6"/>
    <s v="Avery Hi-Liter Comfort Grip Fluorescent Highlighter, Yellow Ink"/>
    <n v="3.9"/>
    <n v="2"/>
    <n v="0"/>
    <n v="1.5209999999999999"/>
  </r>
  <r>
    <n v="3584"/>
    <x v="1776"/>
    <x v="1"/>
    <x v="895"/>
    <d v="2012-12-16T00:00:00"/>
    <s v="Standard Class"/>
    <s v="KD-16495"/>
    <s v="Keith Dawkins"/>
    <x v="1"/>
    <s v="United States"/>
    <x v="25"/>
    <x v="12"/>
    <n v="49201"/>
    <x v="2"/>
    <s v="FUR-TA-10003569"/>
    <x v="0"/>
    <x v="3"/>
    <s v="Bretford CR8500 Series Meeting Room Furniture"/>
    <n v="801.96"/>
    <n v="2"/>
    <n v="0"/>
    <n v="200.49"/>
  </r>
  <r>
    <n v="3585"/>
    <x v="1776"/>
    <x v="1"/>
    <x v="895"/>
    <d v="2012-12-16T00:00:00"/>
    <s v="Standard Class"/>
    <s v="KD-16495"/>
    <s v="Keith Dawkins"/>
    <x v="1"/>
    <s v="United States"/>
    <x v="25"/>
    <x v="12"/>
    <n v="49201"/>
    <x v="2"/>
    <s v="FUR-CH-10004289"/>
    <x v="0"/>
    <x v="1"/>
    <s v="Global Super Steno Chair"/>
    <n v="191.96"/>
    <n v="2"/>
    <n v="0"/>
    <n v="32.633199999999988"/>
  </r>
  <r>
    <n v="3586"/>
    <x v="1776"/>
    <x v="1"/>
    <x v="895"/>
    <d v="2012-12-16T00:00:00"/>
    <s v="Standard Class"/>
    <s v="KD-16495"/>
    <s v="Keith Dawkins"/>
    <x v="1"/>
    <s v="United States"/>
    <x v="25"/>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x v="8"/>
    <x v="1"/>
    <n v="94122"/>
    <x v="1"/>
    <s v="OFF-AR-10002053"/>
    <x v="1"/>
    <x v="6"/>
    <s v="Premium Writing Pencils, Soft, #2 by Central Association for the Blind"/>
    <n v="5.96"/>
    <n v="2"/>
    <n v="0"/>
    <n v="1.6688000000000001"/>
  </r>
  <r>
    <n v="3588"/>
    <x v="1778"/>
    <x v="3"/>
    <x v="241"/>
    <d v="2014-09-29T00:00:00"/>
    <s v="Standard Class"/>
    <s v="MH-18115"/>
    <s v="Mick Hernandez"/>
    <x v="2"/>
    <s v="United States"/>
    <x v="152"/>
    <x v="24"/>
    <n v="43130"/>
    <x v="3"/>
    <s v="TEC-PH-10002885"/>
    <x v="2"/>
    <x v="7"/>
    <s v="Apple iPhone 5"/>
    <n v="1169.694"/>
    <n v="3"/>
    <n v="0.4"/>
    <n v="-253.43369999999993"/>
  </r>
  <r>
    <n v="3589"/>
    <x v="1779"/>
    <x v="3"/>
    <x v="484"/>
    <d v="2014-12-22T00:00:00"/>
    <s v="First Class"/>
    <s v="AC-10450"/>
    <s v="Amy Cox"/>
    <x v="0"/>
    <s v="United States"/>
    <x v="240"/>
    <x v="28"/>
    <n v="70506"/>
    <x v="0"/>
    <s v="OFF-SU-10002881"/>
    <x v="1"/>
    <x v="14"/>
    <s v="Martin Yale Chadless Opener Electric Letter Opener"/>
    <n v="1665.62"/>
    <n v="2"/>
    <n v="0"/>
    <n v="33.312400000000025"/>
  </r>
  <r>
    <n v="3590"/>
    <x v="1780"/>
    <x v="3"/>
    <x v="221"/>
    <d v="2014-12-01T00:00:00"/>
    <s v="Standard Class"/>
    <s v="FM-14290"/>
    <s v="Frank Merwin"/>
    <x v="2"/>
    <s v="United States"/>
    <x v="102"/>
    <x v="0"/>
    <n v="40475"/>
    <x v="0"/>
    <s v="OFF-BI-10000546"/>
    <x v="1"/>
    <x v="8"/>
    <s v="Avery Durable Binders"/>
    <n v="2.88"/>
    <n v="1"/>
    <n v="0"/>
    <n v="1.4112"/>
  </r>
  <r>
    <n v="3591"/>
    <x v="1780"/>
    <x v="3"/>
    <x v="221"/>
    <d v="2014-12-01T00:00:00"/>
    <s v="Standard Class"/>
    <s v="FM-14290"/>
    <s v="Frank Merwin"/>
    <x v="2"/>
    <s v="United States"/>
    <x v="102"/>
    <x v="0"/>
    <n v="40475"/>
    <x v="0"/>
    <s v="OFF-ST-10001526"/>
    <x v="1"/>
    <x v="4"/>
    <s v="Iceberg Mobile Mega Data/Printer Cart "/>
    <n v="1443.96"/>
    <n v="12"/>
    <n v="0"/>
    <n v="375.42959999999994"/>
  </r>
  <r>
    <n v="3592"/>
    <x v="1781"/>
    <x v="2"/>
    <x v="736"/>
    <d v="2011-12-15T00:00:00"/>
    <s v="Second Class"/>
    <s v="RA-19285"/>
    <s v="Ralph Arnett"/>
    <x v="0"/>
    <s v="United States"/>
    <x v="12"/>
    <x v="5"/>
    <n v="77070"/>
    <x v="2"/>
    <s v="OFF-SU-10001574"/>
    <x v="1"/>
    <x v="14"/>
    <s v="Acme Value Line Scissors"/>
    <n v="2.92"/>
    <n v="1"/>
    <n v="0.2"/>
    <n v="0.36499999999999977"/>
  </r>
  <r>
    <n v="3593"/>
    <x v="1782"/>
    <x v="0"/>
    <x v="5"/>
    <d v="2013-12-08T00:00:00"/>
    <s v="Second Class"/>
    <s v="JG-15160"/>
    <s v="James Galang"/>
    <x v="0"/>
    <s v="United States"/>
    <x v="20"/>
    <x v="15"/>
    <n v="10024"/>
    <x v="3"/>
    <s v="OFF-ST-10002615"/>
    <x v="1"/>
    <x v="4"/>
    <s v="Dual Level, Single-Width Filing Carts"/>
    <n v="465.18"/>
    <n v="3"/>
    <n v="0"/>
    <n v="120.94680000000001"/>
  </r>
  <r>
    <n v="3594"/>
    <x v="1783"/>
    <x v="0"/>
    <x v="108"/>
    <d v="2013-09-18T00:00:00"/>
    <s v="Standard Class"/>
    <s v="NZ-18565"/>
    <s v="Nick Zandusky"/>
    <x v="2"/>
    <s v="United States"/>
    <x v="167"/>
    <x v="24"/>
    <n v="43615"/>
    <x v="3"/>
    <s v="OFF-BI-10001658"/>
    <x v="1"/>
    <x v="8"/>
    <s v="GBC Standard Therm-A-Bind Covers"/>
    <n v="22.428000000000004"/>
    <n v="3"/>
    <n v="0.7"/>
    <n v="-17.942399999999992"/>
  </r>
  <r>
    <n v="3595"/>
    <x v="1783"/>
    <x v="0"/>
    <x v="108"/>
    <d v="2013-09-18T00:00:00"/>
    <s v="Standard Class"/>
    <s v="NZ-18565"/>
    <s v="Nick Zandusky"/>
    <x v="2"/>
    <s v="United States"/>
    <x v="167"/>
    <x v="24"/>
    <n v="43615"/>
    <x v="3"/>
    <s v="OFF-ST-10002562"/>
    <x v="1"/>
    <x v="4"/>
    <s v="Staples"/>
    <n v="37.52000000000001"/>
    <n v="5"/>
    <n v="0.2"/>
    <n v="3.7519999999999989"/>
  </r>
  <r>
    <n v="3596"/>
    <x v="1784"/>
    <x v="3"/>
    <x v="34"/>
    <d v="2014-12-16T00:00:00"/>
    <s v="Standard Class"/>
    <s v="KM-16225"/>
    <s v="Kalyca Meade"/>
    <x v="1"/>
    <s v="United States"/>
    <x v="10"/>
    <x v="9"/>
    <n v="19143"/>
    <x v="3"/>
    <s v="OFF-AR-10004757"/>
    <x v="1"/>
    <x v="6"/>
    <s v="Crayola Colored Pencils"/>
    <n v="2.6240000000000001"/>
    <n v="1"/>
    <n v="0.2"/>
    <n v="0.42639999999999978"/>
  </r>
  <r>
    <n v="3597"/>
    <x v="1785"/>
    <x v="2"/>
    <x v="340"/>
    <d v="2011-09-14T00:00:00"/>
    <s v="Second Class"/>
    <s v="LC-17140"/>
    <s v="Logan Currie"/>
    <x v="0"/>
    <s v="United States"/>
    <x v="10"/>
    <x v="9"/>
    <n v="19140"/>
    <x v="3"/>
    <s v="OFF-PA-10000788"/>
    <x v="1"/>
    <x v="10"/>
    <s v="Xerox 210"/>
    <n v="15.552000000000003"/>
    <n v="3"/>
    <n v="0.2"/>
    <n v="5.4432"/>
  </r>
  <r>
    <n v="3598"/>
    <x v="1785"/>
    <x v="2"/>
    <x v="340"/>
    <d v="2011-09-14T00:00:00"/>
    <s v="Second Class"/>
    <s v="LC-17140"/>
    <s v="Logan Currie"/>
    <x v="0"/>
    <s v="United States"/>
    <x v="10"/>
    <x v="9"/>
    <n v="19140"/>
    <x v="3"/>
    <s v="TEC-AC-10002134"/>
    <x v="2"/>
    <x v="11"/>
    <s v="Rosewill 107 Normal Keys USB Wired Standard Keyboard"/>
    <n v="64.704000000000008"/>
    <n v="6"/>
    <n v="0.2"/>
    <n v="-4.852800000000002"/>
  </r>
  <r>
    <n v="3599"/>
    <x v="1785"/>
    <x v="2"/>
    <x v="340"/>
    <d v="2011-09-14T00:00:00"/>
    <s v="Second Class"/>
    <s v="LC-17140"/>
    <s v="Logan Currie"/>
    <x v="0"/>
    <s v="United States"/>
    <x v="10"/>
    <x v="9"/>
    <n v="19140"/>
    <x v="3"/>
    <s v="FUR-FU-10002456"/>
    <x v="0"/>
    <x v="5"/>
    <s v="Master Caster Door Stop, Large Neon Orange"/>
    <n v="17.472000000000001"/>
    <n v="3"/>
    <n v="0.2"/>
    <n v="5.023200000000001"/>
  </r>
  <r>
    <n v="3600"/>
    <x v="1785"/>
    <x v="2"/>
    <x v="340"/>
    <d v="2011-09-14T00:00:00"/>
    <s v="Second Class"/>
    <s v="LC-17140"/>
    <s v="Logan Currie"/>
    <x v="0"/>
    <s v="United States"/>
    <x v="10"/>
    <x v="9"/>
    <n v="19140"/>
    <x v="3"/>
    <s v="TEC-PH-10002549"/>
    <x v="2"/>
    <x v="7"/>
    <s v="Polycom SoundPoint IP 450 VoIP phone"/>
    <n v="135.51599999999999"/>
    <n v="1"/>
    <n v="0.4"/>
    <n v="-31.620400000000004"/>
  </r>
  <r>
    <n v="3601"/>
    <x v="1786"/>
    <x v="3"/>
    <x v="335"/>
    <d v="2014-07-01T00:00:00"/>
    <s v="Standard Class"/>
    <s v="NP-18700"/>
    <s v="Nora Preis"/>
    <x v="0"/>
    <s v="United States"/>
    <x v="60"/>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x v="10"/>
    <x v="9"/>
    <n v="19143"/>
    <x v="3"/>
    <s v="OFF-PA-10002137"/>
    <x v="1"/>
    <x v="10"/>
    <s v="Southworth 100% Résumé Paper, 24lb."/>
    <n v="12.448"/>
    <n v="2"/>
    <n v="0.2"/>
    <n v="3.8899999999999988"/>
  </r>
  <r>
    <n v="3603"/>
    <x v="1787"/>
    <x v="2"/>
    <x v="664"/>
    <d v="2011-11-24T00:00:00"/>
    <s v="Standard Class"/>
    <s v="RB-19330"/>
    <s v="Randy Bradley"/>
    <x v="0"/>
    <s v="United States"/>
    <x v="10"/>
    <x v="9"/>
    <n v="19143"/>
    <x v="3"/>
    <s v="FUR-CH-10004997"/>
    <x v="0"/>
    <x v="1"/>
    <s v="Hon Every-Day Series Multi-Task Chairs"/>
    <n v="657.93"/>
    <n v="5"/>
    <n v="0.3"/>
    <n v="-93.989999999999952"/>
  </r>
  <r>
    <n v="3604"/>
    <x v="1788"/>
    <x v="3"/>
    <x v="170"/>
    <d v="2014-08-28T00:00:00"/>
    <s v="Standard Class"/>
    <s v="TH-21550"/>
    <s v="Tracy Hopkins"/>
    <x v="2"/>
    <s v="United States"/>
    <x v="29"/>
    <x v="39"/>
    <n v="21044"/>
    <x v="3"/>
    <s v="OFF-PA-10000357"/>
    <x v="1"/>
    <x v="10"/>
    <s v="Xerox 1888"/>
    <n v="277.39999999999998"/>
    <n v="5"/>
    <n v="0"/>
    <n v="133.15199999999999"/>
  </r>
  <r>
    <n v="3605"/>
    <x v="1788"/>
    <x v="3"/>
    <x v="170"/>
    <d v="2014-08-28T00:00:00"/>
    <s v="Standard Class"/>
    <s v="TH-21550"/>
    <s v="Tracy Hopkins"/>
    <x v="2"/>
    <s v="United States"/>
    <x v="29"/>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x v="29"/>
    <x v="39"/>
    <n v="21044"/>
    <x v="3"/>
    <s v="FUR-FU-10004960"/>
    <x v="0"/>
    <x v="5"/>
    <s v="Seth Thomas 12&quot; Clock w/ Goldtone Case"/>
    <n v="91.92"/>
    <n v="4"/>
    <n v="0"/>
    <n v="31.252800000000001"/>
  </r>
  <r>
    <n v="3607"/>
    <x v="1789"/>
    <x v="0"/>
    <x v="299"/>
    <d v="2013-03-17T00:00:00"/>
    <s v="Second Class"/>
    <s v="CK-12595"/>
    <s v="Clytie Kelty"/>
    <x v="0"/>
    <s v="United States"/>
    <x v="20"/>
    <x v="15"/>
    <n v="10024"/>
    <x v="3"/>
    <s v="OFF-EN-10001099"/>
    <x v="1"/>
    <x v="12"/>
    <s v="Staples"/>
    <n v="29.339999999999996"/>
    <n v="3"/>
    <n v="0"/>
    <n v="13.496399999999998"/>
  </r>
  <r>
    <n v="3608"/>
    <x v="1790"/>
    <x v="2"/>
    <x v="865"/>
    <d v="2011-09-28T00:00:00"/>
    <s v="Second Class"/>
    <s v="ST-20530"/>
    <s v="Shui Tom"/>
    <x v="0"/>
    <s v="United States"/>
    <x v="20"/>
    <x v="15"/>
    <n v="10035"/>
    <x v="3"/>
    <s v="OFF-BI-10002026"/>
    <x v="1"/>
    <x v="8"/>
    <s v="Avery Arch Ring Binders"/>
    <n v="139.44"/>
    <n v="3"/>
    <n v="0.2"/>
    <n v="47.060999999999993"/>
  </r>
  <r>
    <n v="3609"/>
    <x v="1791"/>
    <x v="2"/>
    <x v="582"/>
    <d v="2011-05-03T00:00:00"/>
    <s v="Standard Class"/>
    <s v="GB-14530"/>
    <s v="George Bell"/>
    <x v="1"/>
    <s v="United States"/>
    <x v="46"/>
    <x v="24"/>
    <n v="43055"/>
    <x v="3"/>
    <s v="OFF-LA-10001613"/>
    <x v="1"/>
    <x v="2"/>
    <s v="Avery File Folder Labels"/>
    <n v="6.911999999999999"/>
    <n v="3"/>
    <n v="0.2"/>
    <n v="2.5056000000000003"/>
  </r>
  <r>
    <n v="3610"/>
    <x v="1791"/>
    <x v="2"/>
    <x v="582"/>
    <d v="2011-05-03T00:00:00"/>
    <s v="Standard Class"/>
    <s v="GB-14530"/>
    <s v="George Bell"/>
    <x v="1"/>
    <s v="United States"/>
    <x v="46"/>
    <x v="24"/>
    <n v="43055"/>
    <x v="3"/>
    <s v="OFF-ST-10002214"/>
    <x v="1"/>
    <x v="4"/>
    <s v="X-Rack File for Hanging Folders"/>
    <n v="27.096"/>
    <n v="3"/>
    <n v="0.2"/>
    <n v="2.0321999999999987"/>
  </r>
  <r>
    <n v="3611"/>
    <x v="1791"/>
    <x v="2"/>
    <x v="582"/>
    <d v="2011-05-03T00:00:00"/>
    <s v="Standard Class"/>
    <s v="GB-14530"/>
    <s v="George Bell"/>
    <x v="1"/>
    <s v="United States"/>
    <x v="46"/>
    <x v="24"/>
    <n v="43055"/>
    <x v="3"/>
    <s v="OFF-ST-10001128"/>
    <x v="1"/>
    <x v="4"/>
    <s v="Carina Mini System Audio Rack, Model AR050B"/>
    <n v="177.56800000000001"/>
    <n v="2"/>
    <n v="0.2"/>
    <n v="-37.733199999999989"/>
  </r>
  <r>
    <n v="3612"/>
    <x v="1792"/>
    <x v="0"/>
    <x v="896"/>
    <d v="2013-12-02T00:00:00"/>
    <s v="Second Class"/>
    <s v="NC-18535"/>
    <s v="Nick Crebassa"/>
    <x v="1"/>
    <s v="United States"/>
    <x v="61"/>
    <x v="5"/>
    <n v="75217"/>
    <x v="2"/>
    <s v="TEC-AC-10004864"/>
    <x v="2"/>
    <x v="11"/>
    <s v="Memorex Micro Travel Drive 32 GB"/>
    <n v="58.415999999999997"/>
    <n v="2"/>
    <n v="0.2"/>
    <n v="16.794600000000003"/>
  </r>
  <r>
    <n v="3613"/>
    <x v="1793"/>
    <x v="1"/>
    <x v="155"/>
    <d v="2012-12-08T00:00:00"/>
    <s v="Standard Class"/>
    <s v="AB-10255"/>
    <s v="Alejandro Ballentine"/>
    <x v="2"/>
    <s v="United States"/>
    <x v="10"/>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x v="10"/>
    <x v="9"/>
    <n v="19134"/>
    <x v="3"/>
    <s v="TEC-AC-10000171"/>
    <x v="2"/>
    <x v="11"/>
    <s v="Verbatim 25 GB 6x Blu-ray Single Layer Recordable Disc, 25/Pack"/>
    <n v="36.783999999999999"/>
    <n v="2"/>
    <n v="0.2"/>
    <n v="10.5754"/>
  </r>
  <r>
    <n v="3615"/>
    <x v="1794"/>
    <x v="3"/>
    <x v="123"/>
    <d v="2014-11-22T00:00:00"/>
    <s v="First Class"/>
    <s v="SC-20770"/>
    <s v="Stewart Carmichael"/>
    <x v="1"/>
    <s v="United States"/>
    <x v="52"/>
    <x v="5"/>
    <n v="78207"/>
    <x v="2"/>
    <s v="FUR-TA-10002622"/>
    <x v="0"/>
    <x v="3"/>
    <s v="Bush Andora Conference Table, Maple/Graphite Gray Finish"/>
    <n v="718.11599999999987"/>
    <n v="6"/>
    <n v="0.3"/>
    <n v="-71.811599999999999"/>
  </r>
  <r>
    <n v="3616"/>
    <x v="1794"/>
    <x v="3"/>
    <x v="123"/>
    <d v="2014-11-22T00:00:00"/>
    <s v="First Class"/>
    <s v="SC-20770"/>
    <s v="Stewart Carmichael"/>
    <x v="1"/>
    <s v="United States"/>
    <x v="52"/>
    <x v="5"/>
    <n v="78207"/>
    <x v="2"/>
    <s v="OFF-AR-10001915"/>
    <x v="1"/>
    <x v="6"/>
    <s v="Peel-Off China Markers"/>
    <n v="31.776"/>
    <n v="4"/>
    <n v="0.2"/>
    <n v="8.7384000000000022"/>
  </r>
  <r>
    <n v="3617"/>
    <x v="1795"/>
    <x v="0"/>
    <x v="64"/>
    <d v="2013-09-10T00:00:00"/>
    <s v="Standard Class"/>
    <s v="JC-15340"/>
    <s v="Jasper Cacioppo"/>
    <x v="0"/>
    <s v="United States"/>
    <x v="10"/>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x v="1"/>
    <x v="1"/>
    <n v="90004"/>
    <x v="1"/>
    <s v="OFF-BI-10004632"/>
    <x v="1"/>
    <x v="8"/>
    <s v="Ibico Hi-Tech Manual Binding System"/>
    <n v="487.98400000000004"/>
    <n v="2"/>
    <n v="0.2"/>
    <n v="152.49499999999998"/>
  </r>
  <r>
    <n v="3619"/>
    <x v="1796"/>
    <x v="3"/>
    <x v="507"/>
    <d v="2014-09-09T00:00:00"/>
    <s v="Standard Class"/>
    <s v="RA-19285"/>
    <s v="Ralph Arnett"/>
    <x v="0"/>
    <s v="United States"/>
    <x v="1"/>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x v="1"/>
    <x v="1"/>
    <n v="90004"/>
    <x v="1"/>
    <s v="OFF-ST-10002974"/>
    <x v="1"/>
    <x v="4"/>
    <s v="Trav-L-File Heavy-Duty Shuttle II, Black"/>
    <n v="217.85"/>
    <n v="5"/>
    <n v="0"/>
    <n v="65.35499999999999"/>
  </r>
  <r>
    <n v="3621"/>
    <x v="1797"/>
    <x v="0"/>
    <x v="897"/>
    <d v="2013-09-30T00:00:00"/>
    <s v="Standard Class"/>
    <s v="SH-19975"/>
    <s v="Sally Hughsby"/>
    <x v="1"/>
    <s v="United States"/>
    <x v="214"/>
    <x v="18"/>
    <n v="37167"/>
    <x v="0"/>
    <s v="OFF-AR-10003727"/>
    <x v="1"/>
    <x v="6"/>
    <s v="Berol Giant Pencil Sharpener"/>
    <n v="40.775999999999996"/>
    <n v="3"/>
    <n v="0.2"/>
    <n v="4.5872999999999937"/>
  </r>
  <r>
    <n v="3622"/>
    <x v="1797"/>
    <x v="0"/>
    <x v="897"/>
    <d v="2013-09-30T00:00:00"/>
    <s v="Standard Class"/>
    <s v="SH-19975"/>
    <s v="Sally Hughsby"/>
    <x v="1"/>
    <s v="United States"/>
    <x v="214"/>
    <x v="18"/>
    <n v="37167"/>
    <x v="0"/>
    <s v="TEC-PH-10004071"/>
    <x v="2"/>
    <x v="7"/>
    <s v="PayAnywhere Card Reader"/>
    <n v="63.936000000000007"/>
    <n v="8"/>
    <n v="0.2"/>
    <n v="5.5944000000000003"/>
  </r>
  <r>
    <n v="3623"/>
    <x v="1798"/>
    <x v="2"/>
    <x v="80"/>
    <d v="2011-09-19T00:00:00"/>
    <s v="Standard Class"/>
    <s v="JC-15775"/>
    <s v="John Castell"/>
    <x v="0"/>
    <s v="United States"/>
    <x v="203"/>
    <x v="32"/>
    <n v="31204"/>
    <x v="0"/>
    <s v="FUR-FU-10002878"/>
    <x v="0"/>
    <x v="5"/>
    <s v="Seth Thomas 14&quot; Day/Date Wall Clock"/>
    <n v="142.4"/>
    <n v="5"/>
    <n v="0"/>
    <n v="52.688000000000002"/>
  </r>
  <r>
    <n v="3624"/>
    <x v="1798"/>
    <x v="2"/>
    <x v="80"/>
    <d v="2011-09-19T00:00:00"/>
    <s v="Standard Class"/>
    <s v="JC-15775"/>
    <s v="John Castell"/>
    <x v="0"/>
    <s v="United States"/>
    <x v="203"/>
    <x v="32"/>
    <n v="31204"/>
    <x v="0"/>
    <s v="OFF-BI-10001890"/>
    <x v="1"/>
    <x v="8"/>
    <s v="Avery Poly Binder Pockets"/>
    <n v="7.16"/>
    <n v="2"/>
    <n v="0"/>
    <n v="3.4367999999999999"/>
  </r>
  <r>
    <n v="3625"/>
    <x v="1799"/>
    <x v="3"/>
    <x v="240"/>
    <d v="2014-05-22T00:00:00"/>
    <s v="Second Class"/>
    <s v="BC-11125"/>
    <s v="Becky Castell"/>
    <x v="2"/>
    <s v="United States"/>
    <x v="8"/>
    <x v="1"/>
    <n v="94109"/>
    <x v="1"/>
    <s v="FUR-CH-10002647"/>
    <x v="0"/>
    <x v="1"/>
    <s v="Situations Contoured Folding Chairs, 4/Set"/>
    <n v="681.40800000000013"/>
    <n v="12"/>
    <n v="0.2"/>
    <n v="42.588000000000022"/>
  </r>
  <r>
    <n v="3626"/>
    <x v="1799"/>
    <x v="3"/>
    <x v="240"/>
    <d v="2014-05-22T00:00:00"/>
    <s v="Second Class"/>
    <s v="BC-11125"/>
    <s v="Becky Castell"/>
    <x v="2"/>
    <s v="United States"/>
    <x v="8"/>
    <x v="1"/>
    <n v="94109"/>
    <x v="1"/>
    <s v="OFF-AR-10001315"/>
    <x v="1"/>
    <x v="6"/>
    <s v="Newell 310"/>
    <n v="3.52"/>
    <n v="2"/>
    <n v="0"/>
    <n v="1.0207999999999999"/>
  </r>
  <r>
    <n v="3627"/>
    <x v="1799"/>
    <x v="3"/>
    <x v="240"/>
    <d v="2014-05-22T00:00:00"/>
    <s v="Second Class"/>
    <s v="BC-11125"/>
    <s v="Becky Castell"/>
    <x v="2"/>
    <s v="United States"/>
    <x v="8"/>
    <x v="1"/>
    <n v="94109"/>
    <x v="1"/>
    <s v="OFF-AR-10000122"/>
    <x v="1"/>
    <x v="6"/>
    <s v="Newell 314"/>
    <n v="5.58"/>
    <n v="1"/>
    <n v="0"/>
    <n v="1.3949999999999996"/>
  </r>
  <r>
    <n v="3628"/>
    <x v="1799"/>
    <x v="3"/>
    <x v="240"/>
    <d v="2014-05-22T00:00:00"/>
    <s v="Second Class"/>
    <s v="BC-11125"/>
    <s v="Becky Castell"/>
    <x v="2"/>
    <s v="United States"/>
    <x v="8"/>
    <x v="1"/>
    <n v="94109"/>
    <x v="1"/>
    <s v="TEC-AC-10001465"/>
    <x v="2"/>
    <x v="11"/>
    <s v="SanDisk Cruzer 64 GB USB Flash Drive"/>
    <n v="36.32"/>
    <n v="1"/>
    <n v="0"/>
    <n v="10.895999999999997"/>
  </r>
  <r>
    <n v="3629"/>
    <x v="1800"/>
    <x v="2"/>
    <x v="128"/>
    <d v="2011-08-13T00:00:00"/>
    <s v="Standard Class"/>
    <s v="JH-15985"/>
    <s v="Joseph Holt"/>
    <x v="0"/>
    <s v="United States"/>
    <x v="4"/>
    <x v="4"/>
    <n v="98103"/>
    <x v="1"/>
    <s v="OFF-BI-10004600"/>
    <x v="1"/>
    <x v="8"/>
    <s v="Ibico Ibimaster 300 Manual Binding System"/>
    <n v="2060.7440000000001"/>
    <n v="7"/>
    <n v="0.2"/>
    <n v="643.98249999999996"/>
  </r>
  <r>
    <n v="3630"/>
    <x v="1801"/>
    <x v="3"/>
    <x v="200"/>
    <d v="2014-12-01T00:00:00"/>
    <s v="Standard Class"/>
    <s v="CC-12610"/>
    <s v="Corey Catlett"/>
    <x v="1"/>
    <s v="United States"/>
    <x v="38"/>
    <x v="24"/>
    <n v="43229"/>
    <x v="3"/>
    <s v="OFF-AP-10002082"/>
    <x v="1"/>
    <x v="9"/>
    <s v="Holmes HEPA Air Purifier"/>
    <n v="52.272000000000006"/>
    <n v="3"/>
    <n v="0.2"/>
    <n v="9.8009999999999984"/>
  </r>
  <r>
    <n v="3631"/>
    <x v="1801"/>
    <x v="3"/>
    <x v="200"/>
    <d v="2014-12-01T00:00:00"/>
    <s v="Standard Class"/>
    <s v="CC-12610"/>
    <s v="Corey Catlett"/>
    <x v="1"/>
    <s v="United States"/>
    <x v="38"/>
    <x v="24"/>
    <n v="43229"/>
    <x v="3"/>
    <s v="OFF-AP-10004708"/>
    <x v="1"/>
    <x v="9"/>
    <s v="Fellowes Superior 10 Outlet Split Surge Protector"/>
    <n v="213.13600000000002"/>
    <n v="7"/>
    <n v="0.2"/>
    <n v="23.977799999999988"/>
  </r>
  <r>
    <n v="3632"/>
    <x v="1802"/>
    <x v="3"/>
    <x v="898"/>
    <d v="2014-05-09T00:00:00"/>
    <s v="Second Class"/>
    <s v="DB-12970"/>
    <s v="Darren Budd"/>
    <x v="1"/>
    <s v="United States"/>
    <x v="1"/>
    <x v="1"/>
    <n v="90004"/>
    <x v="1"/>
    <s v="OFF-ST-10000464"/>
    <x v="1"/>
    <x v="4"/>
    <s v="Multi-Use Personal File Cart and Caster Set, Three Stacking Bins"/>
    <n v="69.52"/>
    <n v="2"/>
    <n v="0"/>
    <n v="19.465600000000002"/>
  </r>
  <r>
    <n v="3633"/>
    <x v="1802"/>
    <x v="3"/>
    <x v="898"/>
    <d v="2014-05-09T00:00:00"/>
    <s v="Second Class"/>
    <s v="DB-12970"/>
    <s v="Darren Budd"/>
    <x v="1"/>
    <s v="United States"/>
    <x v="1"/>
    <x v="1"/>
    <n v="90004"/>
    <x v="1"/>
    <s v="OFF-ST-10000025"/>
    <x v="1"/>
    <x v="4"/>
    <s v="Fellowes Stor/Drawer Steel Plus Storage Drawers"/>
    <n v="763.44"/>
    <n v="8"/>
    <n v="0"/>
    <n v="45.80639999999994"/>
  </r>
  <r>
    <n v="3634"/>
    <x v="1803"/>
    <x v="0"/>
    <x v="338"/>
    <d v="2013-11-15T00:00:00"/>
    <s v="Standard Class"/>
    <s v="PP-18955"/>
    <s v="Paul Prost"/>
    <x v="2"/>
    <s v="United States"/>
    <x v="24"/>
    <x v="24"/>
    <n v="45503"/>
    <x v="3"/>
    <s v="OFF-LA-10001613"/>
    <x v="1"/>
    <x v="2"/>
    <s v="Avery File Folder Labels"/>
    <n v="9.2159999999999993"/>
    <n v="4"/>
    <n v="0.2"/>
    <n v="3.3408000000000002"/>
  </r>
  <r>
    <n v="3635"/>
    <x v="1803"/>
    <x v="0"/>
    <x v="338"/>
    <d v="2013-11-15T00:00:00"/>
    <s v="Standard Class"/>
    <s v="PP-18955"/>
    <s v="Paul Prost"/>
    <x v="2"/>
    <s v="United States"/>
    <x v="24"/>
    <x v="24"/>
    <n v="45503"/>
    <x v="3"/>
    <s v="TEC-PH-10000376"/>
    <x v="2"/>
    <x v="7"/>
    <s v="Square Credit Card Reader"/>
    <n v="41.957999999999998"/>
    <n v="7"/>
    <n v="0.4"/>
    <n v="-9.7901999999999987"/>
  </r>
  <r>
    <n v="3636"/>
    <x v="1803"/>
    <x v="0"/>
    <x v="338"/>
    <d v="2013-11-15T00:00:00"/>
    <s v="Standard Class"/>
    <s v="PP-18955"/>
    <s v="Paul Prost"/>
    <x v="2"/>
    <s v="United States"/>
    <x v="24"/>
    <x v="24"/>
    <n v="45503"/>
    <x v="3"/>
    <s v="OFF-PA-10004039"/>
    <x v="1"/>
    <x v="10"/>
    <s v="Xerox 1882"/>
    <n v="89.567999999999998"/>
    <n v="2"/>
    <n v="0.2"/>
    <n v="32.468400000000003"/>
  </r>
  <r>
    <n v="3637"/>
    <x v="1803"/>
    <x v="0"/>
    <x v="338"/>
    <d v="2013-11-15T00:00:00"/>
    <s v="Standard Class"/>
    <s v="PP-18955"/>
    <s v="Paul Prost"/>
    <x v="2"/>
    <s v="United States"/>
    <x v="24"/>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x v="24"/>
    <x v="24"/>
    <n v="45503"/>
    <x v="3"/>
    <s v="OFF-AP-10002457"/>
    <x v="1"/>
    <x v="9"/>
    <s v="Eureka The Boss Plus 12-Amp Hard Box Upright Vacuum, Red"/>
    <n v="334.88000000000005"/>
    <n v="4"/>
    <n v="0.2"/>
    <n v="29.301999999999978"/>
  </r>
  <r>
    <n v="3639"/>
    <x v="1803"/>
    <x v="0"/>
    <x v="338"/>
    <d v="2013-11-15T00:00:00"/>
    <s v="Standard Class"/>
    <s v="PP-18955"/>
    <s v="Paul Prost"/>
    <x v="2"/>
    <s v="United States"/>
    <x v="24"/>
    <x v="24"/>
    <n v="45503"/>
    <x v="3"/>
    <s v="FUR-FU-10000758"/>
    <x v="0"/>
    <x v="5"/>
    <s v="DAX Natural Wood-Tone Poster Frame"/>
    <n v="148.28800000000001"/>
    <n v="7"/>
    <n v="0.2"/>
    <n v="29.657599999999988"/>
  </r>
  <r>
    <n v="3640"/>
    <x v="1803"/>
    <x v="0"/>
    <x v="338"/>
    <d v="2013-11-15T00:00:00"/>
    <s v="Standard Class"/>
    <s v="PP-18955"/>
    <s v="Paul Prost"/>
    <x v="2"/>
    <s v="United States"/>
    <x v="24"/>
    <x v="24"/>
    <n v="45503"/>
    <x v="3"/>
    <s v="OFF-PA-10000682"/>
    <x v="1"/>
    <x v="10"/>
    <s v="Xerox 1924"/>
    <n v="4.6240000000000006"/>
    <n v="1"/>
    <n v="0.2"/>
    <n v="1.6762000000000001"/>
  </r>
  <r>
    <n v="3641"/>
    <x v="1803"/>
    <x v="0"/>
    <x v="338"/>
    <d v="2013-11-15T00:00:00"/>
    <s v="Standard Class"/>
    <s v="PP-18955"/>
    <s v="Paul Prost"/>
    <x v="2"/>
    <s v="United States"/>
    <x v="24"/>
    <x v="24"/>
    <n v="45503"/>
    <x v="3"/>
    <s v="TEC-AC-10002550"/>
    <x v="2"/>
    <x v="11"/>
    <s v="Memorex 25GB 6X Branded Blu-Ray Recordable Disc, 30/Pack"/>
    <n v="178.92000000000002"/>
    <n v="7"/>
    <n v="0.2"/>
    <n v="-29.074500000000008"/>
  </r>
  <r>
    <n v="3642"/>
    <x v="1803"/>
    <x v="0"/>
    <x v="338"/>
    <d v="2013-11-15T00:00:00"/>
    <s v="Standard Class"/>
    <s v="PP-18955"/>
    <s v="Paul Prost"/>
    <x v="2"/>
    <s v="United States"/>
    <x v="24"/>
    <x v="24"/>
    <n v="45503"/>
    <x v="3"/>
    <s v="OFF-BI-10002082"/>
    <x v="1"/>
    <x v="8"/>
    <s v="GBC Twin Loop Wire Binding Elements"/>
    <n v="69.888000000000005"/>
    <n v="7"/>
    <n v="0.7"/>
    <n v="-46.591999999999999"/>
  </r>
  <r>
    <n v="3643"/>
    <x v="1804"/>
    <x v="2"/>
    <x v="414"/>
    <d v="2011-12-23T00:00:00"/>
    <s v="Second Class"/>
    <s v="MC-17845"/>
    <s v="Michael Chen"/>
    <x v="0"/>
    <s v="United States"/>
    <x v="1"/>
    <x v="1"/>
    <n v="90008"/>
    <x v="1"/>
    <s v="OFF-BI-10004632"/>
    <x v="1"/>
    <x v="8"/>
    <s v="Ibico Hi-Tech Manual Binding System"/>
    <n v="487.98400000000004"/>
    <n v="2"/>
    <n v="0.2"/>
    <n v="152.49499999999998"/>
  </r>
  <r>
    <n v="3644"/>
    <x v="1804"/>
    <x v="2"/>
    <x v="414"/>
    <d v="2011-12-23T00:00:00"/>
    <s v="Second Class"/>
    <s v="MC-17845"/>
    <s v="Michael Chen"/>
    <x v="0"/>
    <s v="United States"/>
    <x v="1"/>
    <x v="1"/>
    <n v="90008"/>
    <x v="1"/>
    <s v="OFF-AR-10001725"/>
    <x v="1"/>
    <x v="6"/>
    <s v="Boston Home &amp; Office Model 2000 Electric Pencil Sharpeners"/>
    <n v="47.3"/>
    <n v="2"/>
    <n v="0"/>
    <n v="12.298000000000002"/>
  </r>
  <r>
    <n v="3645"/>
    <x v="1804"/>
    <x v="2"/>
    <x v="414"/>
    <d v="2011-12-23T00:00:00"/>
    <s v="Second Class"/>
    <s v="MC-17845"/>
    <s v="Michael Chen"/>
    <x v="0"/>
    <s v="United States"/>
    <x v="1"/>
    <x v="1"/>
    <n v="90008"/>
    <x v="1"/>
    <s v="OFF-AR-10004269"/>
    <x v="1"/>
    <x v="6"/>
    <s v="Newell 31"/>
    <n v="4.13"/>
    <n v="1"/>
    <n v="0"/>
    <n v="1.1564000000000001"/>
  </r>
  <r>
    <n v="3646"/>
    <x v="1804"/>
    <x v="2"/>
    <x v="414"/>
    <d v="2011-12-23T00:00:00"/>
    <s v="Second Class"/>
    <s v="MC-17845"/>
    <s v="Michael Chen"/>
    <x v="0"/>
    <s v="United States"/>
    <x v="1"/>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x v="1"/>
    <x v="1"/>
    <n v="90045"/>
    <x v="1"/>
    <s v="OFF-PA-10002195"/>
    <x v="1"/>
    <x v="10"/>
    <s v="Xerox 1966"/>
    <n v="6.48"/>
    <n v="1"/>
    <n v="0"/>
    <n v="3.1752000000000002"/>
  </r>
  <r>
    <n v="3648"/>
    <x v="1805"/>
    <x v="2"/>
    <x v="739"/>
    <d v="2011-07-27T00:00:00"/>
    <s v="Second Class"/>
    <s v="VF-21715"/>
    <s v="Vicky Freymann"/>
    <x v="2"/>
    <s v="United States"/>
    <x v="1"/>
    <x v="1"/>
    <n v="90045"/>
    <x v="1"/>
    <s v="OFF-SU-10002522"/>
    <x v="1"/>
    <x v="14"/>
    <s v="Acme Kleen Earth Office Shears"/>
    <n v="15.52"/>
    <n v="4"/>
    <n v="0"/>
    <n v="4.5007999999999981"/>
  </r>
  <r>
    <n v="3649"/>
    <x v="1806"/>
    <x v="1"/>
    <x v="6"/>
    <d v="2012-11-27T00:00:00"/>
    <s v="Standard Class"/>
    <s v="MC-17275"/>
    <s v="Marc Crier"/>
    <x v="0"/>
    <s v="United States"/>
    <x v="26"/>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x v="26"/>
    <x v="18"/>
    <n v="38109"/>
    <x v="0"/>
    <s v="OFF-FA-10004854"/>
    <x v="1"/>
    <x v="13"/>
    <s v="Vinyl Coated Wire Paper Clips in Organizer Box, 800/Box"/>
    <n v="55.104000000000006"/>
    <n v="6"/>
    <n v="0.2"/>
    <n v="18.597599999999993"/>
  </r>
  <r>
    <n v="3651"/>
    <x v="1807"/>
    <x v="3"/>
    <x v="34"/>
    <d v="2014-12-12T00:00:00"/>
    <s v="Second Class"/>
    <s v="DB-13210"/>
    <s v="Dean Braden"/>
    <x v="0"/>
    <s v="United States"/>
    <x v="66"/>
    <x v="12"/>
    <n v="48234"/>
    <x v="2"/>
    <s v="TEC-AC-10004859"/>
    <x v="2"/>
    <x v="11"/>
    <s v="Maxell Pro 80 Minute CD-R, 10/Pack"/>
    <n v="104.88"/>
    <n v="6"/>
    <n v="0"/>
    <n v="41.952000000000005"/>
  </r>
  <r>
    <n v="3652"/>
    <x v="1807"/>
    <x v="3"/>
    <x v="34"/>
    <d v="2014-12-12T00:00:00"/>
    <s v="Second Class"/>
    <s v="DB-13210"/>
    <s v="Dean Braden"/>
    <x v="0"/>
    <s v="United States"/>
    <x v="66"/>
    <x v="12"/>
    <n v="48234"/>
    <x v="2"/>
    <s v="OFF-AR-10001860"/>
    <x v="1"/>
    <x v="6"/>
    <s v="BIC Liqua Brite Liner"/>
    <n v="34.700000000000003"/>
    <n v="5"/>
    <n v="0"/>
    <n v="12.492000000000001"/>
  </r>
  <r>
    <n v="3653"/>
    <x v="1807"/>
    <x v="3"/>
    <x v="34"/>
    <d v="2014-12-12T00:00:00"/>
    <s v="Second Class"/>
    <s v="DB-13210"/>
    <s v="Dean Braden"/>
    <x v="0"/>
    <s v="United States"/>
    <x v="66"/>
    <x v="12"/>
    <n v="48234"/>
    <x v="2"/>
    <s v="OFF-BI-10001636"/>
    <x v="1"/>
    <x v="8"/>
    <s v="Ibico Plastic and Wire Spiral Binding Combs"/>
    <n v="33.72"/>
    <n v="4"/>
    <n v="0"/>
    <n v="15.511199999999999"/>
  </r>
  <r>
    <n v="3654"/>
    <x v="1807"/>
    <x v="3"/>
    <x v="34"/>
    <d v="2014-12-12T00:00:00"/>
    <s v="Second Class"/>
    <s v="DB-13210"/>
    <s v="Dean Braden"/>
    <x v="0"/>
    <s v="United States"/>
    <x v="66"/>
    <x v="12"/>
    <n v="48234"/>
    <x v="2"/>
    <s v="OFF-PA-10000349"/>
    <x v="1"/>
    <x v="10"/>
    <s v="Staples"/>
    <n v="14.940000000000001"/>
    <n v="3"/>
    <n v="0"/>
    <n v="7.0218000000000007"/>
  </r>
  <r>
    <n v="3655"/>
    <x v="1808"/>
    <x v="3"/>
    <x v="515"/>
    <d v="2014-09-06T00:00:00"/>
    <s v="Standard Class"/>
    <s v="AJ-10945"/>
    <s v="Ashley Jarboe"/>
    <x v="0"/>
    <s v="United States"/>
    <x v="104"/>
    <x v="14"/>
    <n v="46226"/>
    <x v="2"/>
    <s v="OFF-AP-10002439"/>
    <x v="1"/>
    <x v="9"/>
    <s v="Tripp Lite Isotel 8 Ultra 8 Outlet Metal Surge"/>
    <n v="638.73"/>
    <n v="9"/>
    <n v="0"/>
    <n v="166.06979999999999"/>
  </r>
  <r>
    <n v="3656"/>
    <x v="1809"/>
    <x v="3"/>
    <x v="558"/>
    <d v="2014-05-01T00:00:00"/>
    <s v="Standard Class"/>
    <s v="CP-12340"/>
    <s v="Christine Phan"/>
    <x v="1"/>
    <s v="United States"/>
    <x v="108"/>
    <x v="2"/>
    <n v="32216"/>
    <x v="0"/>
    <s v="OFF-ST-10001370"/>
    <x v="1"/>
    <x v="4"/>
    <s v="Sensible Storage WireTech Storage Systems"/>
    <n v="113.56800000000001"/>
    <n v="2"/>
    <n v="0.2"/>
    <n v="-21.294000000000018"/>
  </r>
  <r>
    <n v="3657"/>
    <x v="1810"/>
    <x v="3"/>
    <x v="565"/>
    <d v="2014-09-15T00:00:00"/>
    <s v="Standard Class"/>
    <s v="DB-13555"/>
    <s v="Dorothy Badders"/>
    <x v="1"/>
    <s v="United States"/>
    <x v="65"/>
    <x v="24"/>
    <n v="43017"/>
    <x v="3"/>
    <s v="TEC-AC-10002558"/>
    <x v="2"/>
    <x v="11"/>
    <s v="Imation Swivel Flash Drive USB flash drive - 8 GB"/>
    <n v="9.0960000000000001"/>
    <n v="1"/>
    <n v="0.2"/>
    <n v="1.7054999999999998"/>
  </r>
  <r>
    <n v="3658"/>
    <x v="1811"/>
    <x v="1"/>
    <x v="899"/>
    <d v="2012-03-17T00:00:00"/>
    <s v="Standard Class"/>
    <s v="EB-13750"/>
    <s v="Edward Becker"/>
    <x v="1"/>
    <s v="United States"/>
    <x v="369"/>
    <x v="2"/>
    <n v="33317"/>
    <x v="0"/>
    <s v="OFF-EN-10004030"/>
    <x v="1"/>
    <x v="12"/>
    <s v="Convenience Packs of Business Envelopes"/>
    <n v="8.6880000000000006"/>
    <n v="3"/>
    <n v="0.2"/>
    <n v="2.9322000000000004"/>
  </r>
  <r>
    <n v="3659"/>
    <x v="1811"/>
    <x v="1"/>
    <x v="899"/>
    <d v="2012-03-17T00:00:00"/>
    <s v="Standard Class"/>
    <s v="EB-13750"/>
    <s v="Edward Becker"/>
    <x v="1"/>
    <s v="United States"/>
    <x v="369"/>
    <x v="2"/>
    <n v="33317"/>
    <x v="0"/>
    <s v="FUR-FU-10003194"/>
    <x v="0"/>
    <x v="5"/>
    <s v="Eldon Expressions Desk Accessory, Wood Pencil Holder, Oak"/>
    <n v="30.880000000000003"/>
    <n v="4"/>
    <n v="0.2"/>
    <n v="3.8599999999999977"/>
  </r>
  <r>
    <n v="3660"/>
    <x v="1811"/>
    <x v="1"/>
    <x v="899"/>
    <d v="2012-03-17T00:00:00"/>
    <s v="Standard Class"/>
    <s v="EB-13750"/>
    <s v="Edward Becker"/>
    <x v="1"/>
    <s v="United States"/>
    <x v="369"/>
    <x v="2"/>
    <n v="33317"/>
    <x v="0"/>
    <s v="FUR-FU-10001731"/>
    <x v="0"/>
    <x v="5"/>
    <s v="Acrylic Self-Standing Desk Frames"/>
    <n v="6.4080000000000004"/>
    <n v="3"/>
    <n v="0.2"/>
    <n v="1.4418"/>
  </r>
  <r>
    <n v="3661"/>
    <x v="1812"/>
    <x v="0"/>
    <x v="427"/>
    <d v="2013-07-24T00:00:00"/>
    <s v="Standard Class"/>
    <s v="JP-15460"/>
    <s v="Jennifer Patt"/>
    <x v="1"/>
    <s v="United States"/>
    <x v="220"/>
    <x v="16"/>
    <n v="85301"/>
    <x v="1"/>
    <s v="OFF-SU-10004782"/>
    <x v="1"/>
    <x v="14"/>
    <s v="Elite 5&quot; Scissors"/>
    <n v="33.799999999999997"/>
    <n v="5"/>
    <n v="0.2"/>
    <n v="4.2249999999999979"/>
  </r>
  <r>
    <n v="3662"/>
    <x v="1813"/>
    <x v="0"/>
    <x v="900"/>
    <d v="2013-06-16T00:00:00"/>
    <s v="Second Class"/>
    <s v="SC-20050"/>
    <s v="Sample Company A"/>
    <x v="2"/>
    <s v="United States"/>
    <x v="25"/>
    <x v="12"/>
    <n v="49201"/>
    <x v="2"/>
    <s v="TEC-PH-10003484"/>
    <x v="2"/>
    <x v="7"/>
    <s v="Ooma Telo VoIP Home Phone System"/>
    <n v="377.96999999999997"/>
    <n v="3"/>
    <n v="0"/>
    <n v="94.492500000000007"/>
  </r>
  <r>
    <n v="3663"/>
    <x v="1814"/>
    <x v="3"/>
    <x v="445"/>
    <d v="2014-07-10T00:00:00"/>
    <s v="Standard Class"/>
    <s v="FM-14290"/>
    <s v="Frank Merwin"/>
    <x v="2"/>
    <s v="United States"/>
    <x v="94"/>
    <x v="31"/>
    <n v="2169"/>
    <x v="3"/>
    <s v="TEC-AC-10003590"/>
    <x v="2"/>
    <x v="11"/>
    <s v="TRENDnet 56K USB 2.0 Phone, Internet and Fax Modem"/>
    <n v="258.89999999999998"/>
    <n v="10"/>
    <n v="0"/>
    <n v="93.203999999999994"/>
  </r>
  <r>
    <n v="3664"/>
    <x v="1814"/>
    <x v="3"/>
    <x v="445"/>
    <d v="2014-07-10T00:00:00"/>
    <s v="Standard Class"/>
    <s v="FM-14290"/>
    <s v="Frank Merwin"/>
    <x v="2"/>
    <s v="United States"/>
    <x v="94"/>
    <x v="31"/>
    <n v="2169"/>
    <x v="3"/>
    <s v="OFF-PA-10001970"/>
    <x v="1"/>
    <x v="10"/>
    <s v="Xerox 1881"/>
    <n v="24.56"/>
    <n v="2"/>
    <n v="0"/>
    <n v="11.543199999999999"/>
  </r>
  <r>
    <n v="3665"/>
    <x v="1815"/>
    <x v="2"/>
    <x v="589"/>
    <d v="2011-12-13T00:00:00"/>
    <s v="Standard Class"/>
    <s v="TB-21250"/>
    <s v="Tim Brockman"/>
    <x v="0"/>
    <s v="United States"/>
    <x v="127"/>
    <x v="21"/>
    <n v="97301"/>
    <x v="1"/>
    <s v="OFF-LA-10001569"/>
    <x v="1"/>
    <x v="2"/>
    <s v="Avery 499"/>
    <n v="27.888000000000002"/>
    <n v="7"/>
    <n v="0.2"/>
    <n v="9.0635999999999974"/>
  </r>
  <r>
    <n v="3666"/>
    <x v="1815"/>
    <x v="2"/>
    <x v="589"/>
    <d v="2011-12-13T00:00:00"/>
    <s v="Standard Class"/>
    <s v="TB-21250"/>
    <s v="Tim Brockman"/>
    <x v="0"/>
    <s v="United States"/>
    <x v="127"/>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x v="127"/>
    <x v="21"/>
    <n v="97301"/>
    <x v="1"/>
    <s v="TEC-PH-10003095"/>
    <x v="2"/>
    <x v="7"/>
    <s v="Samsung HM1900 Bluetooth Headset"/>
    <n v="52.679999999999993"/>
    <n v="3"/>
    <n v="0.2"/>
    <n v="19.754999999999999"/>
  </r>
  <r>
    <n v="3668"/>
    <x v="1815"/>
    <x v="2"/>
    <x v="589"/>
    <d v="2011-12-13T00:00:00"/>
    <s v="Standard Class"/>
    <s v="TB-21250"/>
    <s v="Tim Brockman"/>
    <x v="0"/>
    <s v="United States"/>
    <x v="127"/>
    <x v="21"/>
    <n v="97301"/>
    <x v="1"/>
    <s v="OFF-SU-10000432"/>
    <x v="1"/>
    <x v="14"/>
    <s v="Acco Side-Punched Conventional Columnar Pads"/>
    <n v="13.88"/>
    <n v="5"/>
    <n v="0.2"/>
    <n v="-2.6025000000000014"/>
  </r>
  <r>
    <n v="3669"/>
    <x v="1815"/>
    <x v="2"/>
    <x v="589"/>
    <d v="2011-12-13T00:00:00"/>
    <s v="Standard Class"/>
    <s v="TB-21250"/>
    <s v="Tim Brockman"/>
    <x v="0"/>
    <s v="United States"/>
    <x v="127"/>
    <x v="21"/>
    <n v="97301"/>
    <x v="1"/>
    <s v="TEC-AC-10004227"/>
    <x v="2"/>
    <x v="11"/>
    <s v="SanDisk Ultra 16 GB MicroSDHC Class 10 Memory Card"/>
    <n v="103.92000000000002"/>
    <n v="10"/>
    <n v="0.2"/>
    <n v="-18.186000000000014"/>
  </r>
  <r>
    <n v="3670"/>
    <x v="1815"/>
    <x v="2"/>
    <x v="589"/>
    <d v="2011-12-13T00:00:00"/>
    <s v="Standard Class"/>
    <s v="TB-21250"/>
    <s v="Tim Brockman"/>
    <x v="0"/>
    <s v="United States"/>
    <x v="127"/>
    <x v="21"/>
    <n v="97301"/>
    <x v="1"/>
    <s v="OFF-LA-10004409"/>
    <x v="1"/>
    <x v="2"/>
    <s v="Avery 492"/>
    <n v="11.52"/>
    <n v="5"/>
    <n v="0.2"/>
    <n v="3.7439999999999989"/>
  </r>
  <r>
    <n v="3671"/>
    <x v="1815"/>
    <x v="2"/>
    <x v="589"/>
    <d v="2011-12-13T00:00:00"/>
    <s v="Standard Class"/>
    <s v="TB-21250"/>
    <s v="Tim Brockman"/>
    <x v="0"/>
    <s v="United States"/>
    <x v="127"/>
    <x v="21"/>
    <n v="97301"/>
    <x v="1"/>
    <s v="OFF-PA-10001569"/>
    <x v="1"/>
    <x v="10"/>
    <s v="Xerox 232"/>
    <n v="10.368000000000002"/>
    <n v="2"/>
    <n v="0.2"/>
    <n v="3.6288"/>
  </r>
  <r>
    <n v="3672"/>
    <x v="1815"/>
    <x v="2"/>
    <x v="589"/>
    <d v="2011-12-13T00:00:00"/>
    <s v="Standard Class"/>
    <s v="TB-21250"/>
    <s v="Tim Brockman"/>
    <x v="0"/>
    <s v="United States"/>
    <x v="127"/>
    <x v="21"/>
    <n v="97301"/>
    <x v="1"/>
    <s v="OFF-ST-10001031"/>
    <x v="1"/>
    <x v="4"/>
    <s v="Adjustable Personal File Tote"/>
    <n v="39.072000000000003"/>
    <n v="3"/>
    <n v="0.2"/>
    <n v="2.9304000000000023"/>
  </r>
  <r>
    <n v="3673"/>
    <x v="1816"/>
    <x v="0"/>
    <x v="143"/>
    <d v="2013-04-15T00:00:00"/>
    <s v="Standard Class"/>
    <s v="EH-14125"/>
    <s v="Eugene Hildebrand"/>
    <x v="2"/>
    <s v="United States"/>
    <x v="21"/>
    <x v="24"/>
    <n v="45373"/>
    <x v="3"/>
    <s v="OFF-EN-10002312"/>
    <x v="1"/>
    <x v="12"/>
    <s v="#10 Self-Seal White Envelopes"/>
    <n v="8.8719999999999999"/>
    <n v="1"/>
    <n v="0.2"/>
    <n v="3.2161"/>
  </r>
  <r>
    <n v="3674"/>
    <x v="1816"/>
    <x v="0"/>
    <x v="143"/>
    <d v="2013-04-15T00:00:00"/>
    <s v="Standard Class"/>
    <s v="EH-14125"/>
    <s v="Eugene Hildebrand"/>
    <x v="2"/>
    <s v="United States"/>
    <x v="21"/>
    <x v="24"/>
    <n v="45373"/>
    <x v="3"/>
    <s v="OFF-BI-10004224"/>
    <x v="1"/>
    <x v="8"/>
    <s v="Catalog Binders with Expanding Posts"/>
    <n v="121.10400000000003"/>
    <n v="6"/>
    <n v="0.7"/>
    <n v="-100.91999999999999"/>
  </r>
  <r>
    <n v="3675"/>
    <x v="1817"/>
    <x v="3"/>
    <x v="44"/>
    <d v="2014-11-12T00:00:00"/>
    <s v="Standard Class"/>
    <s v="ML-17410"/>
    <s v="Maris LaWare"/>
    <x v="0"/>
    <s v="United States"/>
    <x v="10"/>
    <x v="9"/>
    <n v="19143"/>
    <x v="3"/>
    <s v="FUR-CH-10003774"/>
    <x v="0"/>
    <x v="1"/>
    <s v="Global Wood Trimmed Manager's Task Chair, Khaki"/>
    <n v="127.372"/>
    <n v="2"/>
    <n v="0.3"/>
    <n v="-30.933200000000006"/>
  </r>
  <r>
    <n v="3676"/>
    <x v="1817"/>
    <x v="3"/>
    <x v="44"/>
    <d v="2014-11-12T00:00:00"/>
    <s v="Standard Class"/>
    <s v="ML-17410"/>
    <s v="Maris LaWare"/>
    <x v="0"/>
    <s v="United States"/>
    <x v="10"/>
    <x v="9"/>
    <n v="19143"/>
    <x v="3"/>
    <s v="OFF-PA-10000157"/>
    <x v="1"/>
    <x v="10"/>
    <s v="Xerox 191"/>
    <n v="47.952000000000005"/>
    <n v="3"/>
    <n v="0.2"/>
    <n v="16.183799999999998"/>
  </r>
  <r>
    <n v="3677"/>
    <x v="1818"/>
    <x v="1"/>
    <x v="901"/>
    <d v="2012-12-09T00:00:00"/>
    <s v="Standard Class"/>
    <s v="MH-17620"/>
    <s v="Matt Hagelstein"/>
    <x v="1"/>
    <s v="United States"/>
    <x v="70"/>
    <x v="1"/>
    <n v="92105"/>
    <x v="1"/>
    <s v="FUR-FU-10004090"/>
    <x v="0"/>
    <x v="5"/>
    <s v="Executive Impressions 14&quot; Contract Wall Clock"/>
    <n v="44.46"/>
    <n v="2"/>
    <n v="0"/>
    <n v="14.671799999999998"/>
  </r>
  <r>
    <n v="3678"/>
    <x v="1819"/>
    <x v="1"/>
    <x v="584"/>
    <d v="2012-07-14T00:00:00"/>
    <s v="Standard Class"/>
    <s v="BT-11680"/>
    <s v="Brian Thompson"/>
    <x v="0"/>
    <s v="United States"/>
    <x v="183"/>
    <x v="39"/>
    <n v="20735"/>
    <x v="3"/>
    <s v="OFF-FA-10002763"/>
    <x v="1"/>
    <x v="13"/>
    <s v="Advantus Map Pennant Flags and Round Head Tacks"/>
    <n v="15.8"/>
    <n v="4"/>
    <n v="0"/>
    <n v="5.0559999999999992"/>
  </r>
  <r>
    <n v="3679"/>
    <x v="1819"/>
    <x v="1"/>
    <x v="584"/>
    <d v="2012-07-14T00:00:00"/>
    <s v="Standard Class"/>
    <s v="BT-11680"/>
    <s v="Brian Thompson"/>
    <x v="0"/>
    <s v="United States"/>
    <x v="183"/>
    <x v="39"/>
    <n v="20735"/>
    <x v="3"/>
    <s v="TEC-MA-10002428"/>
    <x v="2"/>
    <x v="15"/>
    <s v="Fellowes Powershred HS-440 4-Sheet High Security Shredder"/>
    <n v="464.97"/>
    <n v="3"/>
    <n v="0"/>
    <n v="209.23649999999998"/>
  </r>
  <r>
    <n v="3680"/>
    <x v="1819"/>
    <x v="1"/>
    <x v="584"/>
    <d v="2012-07-14T00:00:00"/>
    <s v="Standard Class"/>
    <s v="BT-11680"/>
    <s v="Brian Thompson"/>
    <x v="0"/>
    <s v="United States"/>
    <x v="183"/>
    <x v="39"/>
    <n v="20735"/>
    <x v="3"/>
    <s v="FUR-FU-10002918"/>
    <x v="0"/>
    <x v="5"/>
    <s v="Eldon ClusterMat Chair Mat with Cordless Antistatic Protection"/>
    <n v="181.96"/>
    <n v="2"/>
    <n v="0"/>
    <n v="20.015600000000006"/>
  </r>
  <r>
    <n v="3681"/>
    <x v="1819"/>
    <x v="1"/>
    <x v="584"/>
    <d v="2012-07-14T00:00:00"/>
    <s v="Standard Class"/>
    <s v="BT-11680"/>
    <s v="Brian Thompson"/>
    <x v="0"/>
    <s v="United States"/>
    <x v="183"/>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x v="183"/>
    <x v="39"/>
    <n v="20735"/>
    <x v="3"/>
    <s v="OFF-BI-10002854"/>
    <x v="1"/>
    <x v="8"/>
    <s v="Performers Binder/Pad Holder, Black"/>
    <n v="84.09"/>
    <n v="3"/>
    <n v="0"/>
    <n v="42.045000000000002"/>
  </r>
  <r>
    <n v="3683"/>
    <x v="1819"/>
    <x v="1"/>
    <x v="584"/>
    <d v="2012-07-14T00:00:00"/>
    <s v="Standard Class"/>
    <s v="BT-11680"/>
    <s v="Brian Thompson"/>
    <x v="0"/>
    <s v="United States"/>
    <x v="183"/>
    <x v="39"/>
    <n v="20735"/>
    <x v="3"/>
    <s v="OFF-AR-10002987"/>
    <x v="1"/>
    <x v="6"/>
    <s v="Prismacolor Color Pencil Set"/>
    <n v="79.36"/>
    <n v="4"/>
    <n v="0"/>
    <n v="32.537600000000005"/>
  </r>
  <r>
    <n v="3684"/>
    <x v="1819"/>
    <x v="1"/>
    <x v="584"/>
    <d v="2012-07-14T00:00:00"/>
    <s v="Standard Class"/>
    <s v="BT-11680"/>
    <s v="Brian Thompson"/>
    <x v="0"/>
    <s v="United States"/>
    <x v="183"/>
    <x v="39"/>
    <n v="20735"/>
    <x v="3"/>
    <s v="OFF-BI-10004001"/>
    <x v="1"/>
    <x v="8"/>
    <s v="GBC Recycled VeloBinder Covers"/>
    <n v="153.35999999999999"/>
    <n v="9"/>
    <n v="0"/>
    <n v="70.545599999999979"/>
  </r>
  <r>
    <n v="3685"/>
    <x v="1819"/>
    <x v="1"/>
    <x v="584"/>
    <d v="2012-07-14T00:00:00"/>
    <s v="Standard Class"/>
    <s v="BT-11680"/>
    <s v="Brian Thompson"/>
    <x v="0"/>
    <s v="United States"/>
    <x v="183"/>
    <x v="39"/>
    <n v="20735"/>
    <x v="3"/>
    <s v="OFF-BI-10001634"/>
    <x v="1"/>
    <x v="8"/>
    <s v="Wilson Jones Active Use Binders"/>
    <n v="43.68"/>
    <n v="6"/>
    <n v="0"/>
    <n v="21.403200000000002"/>
  </r>
  <r>
    <n v="3686"/>
    <x v="1819"/>
    <x v="1"/>
    <x v="584"/>
    <d v="2012-07-14T00:00:00"/>
    <s v="Standard Class"/>
    <s v="BT-11680"/>
    <s v="Brian Thompson"/>
    <x v="0"/>
    <s v="United States"/>
    <x v="183"/>
    <x v="39"/>
    <n v="20735"/>
    <x v="3"/>
    <s v="OFF-ST-10003722"/>
    <x v="1"/>
    <x v="4"/>
    <s v="Project Tote Personal File"/>
    <n v="98.21"/>
    <n v="7"/>
    <n v="0"/>
    <n v="28.480899999999984"/>
  </r>
  <r>
    <n v="3687"/>
    <x v="1820"/>
    <x v="0"/>
    <x v="180"/>
    <d v="2013-12-20T00:00:00"/>
    <s v="Standard Class"/>
    <s v="JC-15340"/>
    <s v="Jasper Cacioppo"/>
    <x v="0"/>
    <s v="United States"/>
    <x v="169"/>
    <x v="1"/>
    <n v="92503"/>
    <x v="1"/>
    <s v="OFF-AR-10004757"/>
    <x v="1"/>
    <x v="6"/>
    <s v="Crayola Colored Pencils"/>
    <n v="9.84"/>
    <n v="3"/>
    <n v="0"/>
    <n v="3.2471999999999994"/>
  </r>
  <r>
    <n v="3688"/>
    <x v="1821"/>
    <x v="0"/>
    <x v="244"/>
    <d v="2013-05-25T00:00:00"/>
    <s v="Standard Class"/>
    <s v="DB-13210"/>
    <s v="Dean Braden"/>
    <x v="0"/>
    <s v="United States"/>
    <x v="370"/>
    <x v="2"/>
    <n v="34952"/>
    <x v="0"/>
    <s v="OFF-BI-10004140"/>
    <x v="1"/>
    <x v="8"/>
    <s v="Avery Non-Stick Binders"/>
    <n v="2.6940000000000004"/>
    <n v="2"/>
    <n v="0.7"/>
    <n v="-2.2450000000000001"/>
  </r>
  <r>
    <n v="3689"/>
    <x v="1822"/>
    <x v="3"/>
    <x v="455"/>
    <d v="2014-06-06T00:00:00"/>
    <s v="Second Class"/>
    <s v="DO-13435"/>
    <s v="Denny Ordway"/>
    <x v="0"/>
    <s v="United States"/>
    <x v="123"/>
    <x v="16"/>
    <n v="85204"/>
    <x v="1"/>
    <s v="OFF-PA-10002479"/>
    <x v="1"/>
    <x v="10"/>
    <s v="Xerox 4200 Series MultiUse Premium Copy Paper (20Lb. and 84 Bright)"/>
    <n v="25.344000000000001"/>
    <n v="6"/>
    <n v="0.2"/>
    <n v="7.92"/>
  </r>
  <r>
    <n v="3690"/>
    <x v="1822"/>
    <x v="3"/>
    <x v="455"/>
    <d v="2014-06-06T00:00:00"/>
    <s v="Second Class"/>
    <s v="DO-13435"/>
    <s v="Denny Ordway"/>
    <x v="0"/>
    <s v="United States"/>
    <x v="123"/>
    <x v="16"/>
    <n v="85204"/>
    <x v="1"/>
    <s v="OFF-EN-10001141"/>
    <x v="1"/>
    <x v="12"/>
    <s v="Manila Recycled Extra-Heavyweight Clasp Envelopes, 6&quot; x 9&quot;"/>
    <n v="43.92"/>
    <n v="5"/>
    <n v="0.2"/>
    <n v="15.921000000000003"/>
  </r>
  <r>
    <n v="3691"/>
    <x v="1823"/>
    <x v="1"/>
    <x v="628"/>
    <d v="2012-11-02T00:00:00"/>
    <s v="Second Class"/>
    <s v="FA-14230"/>
    <s v="Frank Atkinson"/>
    <x v="1"/>
    <s v="United States"/>
    <x v="60"/>
    <x v="22"/>
    <n v="80219"/>
    <x v="1"/>
    <s v="TEC-MA-10000597"/>
    <x v="2"/>
    <x v="15"/>
    <s v="Lexmark S315 Color Inkjet Printer"/>
    <n v="59.994000000000007"/>
    <n v="2"/>
    <n v="0.7"/>
    <n v="-45.995400000000004"/>
  </r>
  <r>
    <n v="3692"/>
    <x v="1823"/>
    <x v="1"/>
    <x v="628"/>
    <d v="2012-11-02T00:00:00"/>
    <s v="Second Class"/>
    <s v="FA-14230"/>
    <s v="Frank Atkinson"/>
    <x v="1"/>
    <s v="United States"/>
    <x v="60"/>
    <x v="22"/>
    <n v="80219"/>
    <x v="1"/>
    <s v="TEC-CO-10001571"/>
    <x v="2"/>
    <x v="16"/>
    <s v="Sharp 1540cs Digital Laser Copier"/>
    <n v="439.99200000000002"/>
    <n v="1"/>
    <n v="0.2"/>
    <n v="164.99700000000001"/>
  </r>
  <r>
    <n v="3693"/>
    <x v="1823"/>
    <x v="1"/>
    <x v="628"/>
    <d v="2012-11-02T00:00:00"/>
    <s v="Second Class"/>
    <s v="FA-14230"/>
    <s v="Frank Atkinson"/>
    <x v="1"/>
    <s v="United States"/>
    <x v="60"/>
    <x v="22"/>
    <n v="80219"/>
    <x v="1"/>
    <s v="TEC-PH-10004531"/>
    <x v="2"/>
    <x v="7"/>
    <s v="OtterBox Commuter Series Case - iPhone 5 &amp; 5s"/>
    <n v="87.96"/>
    <n v="5"/>
    <n v="0.2"/>
    <n v="30.785999999999998"/>
  </r>
  <r>
    <n v="3694"/>
    <x v="1823"/>
    <x v="1"/>
    <x v="628"/>
    <d v="2012-11-02T00:00:00"/>
    <s v="Second Class"/>
    <s v="FA-14230"/>
    <s v="Frank Atkinson"/>
    <x v="1"/>
    <s v="United States"/>
    <x v="60"/>
    <x v="22"/>
    <n v="80219"/>
    <x v="1"/>
    <s v="FUR-FU-10003026"/>
    <x v="0"/>
    <x v="5"/>
    <s v="Eldon Regeneration Recycled Desk Accessories, Black"/>
    <n v="15.488"/>
    <n v="4"/>
    <n v="0.2"/>
    <n v="3.6783999999999999"/>
  </r>
  <r>
    <n v="3695"/>
    <x v="1824"/>
    <x v="0"/>
    <x v="680"/>
    <d v="2013-10-21T00:00:00"/>
    <s v="Standard Class"/>
    <s v="QJ-19255"/>
    <s v="Quincy Jones"/>
    <x v="1"/>
    <s v="United States"/>
    <x v="24"/>
    <x v="17"/>
    <n v="22153"/>
    <x v="0"/>
    <s v="OFF-BI-10002082"/>
    <x v="1"/>
    <x v="8"/>
    <s v="GBC Twin Loop Wire Binding Elements"/>
    <n v="232.96"/>
    <n v="7"/>
    <n v="0"/>
    <n v="116.48"/>
  </r>
  <r>
    <n v="3696"/>
    <x v="1824"/>
    <x v="0"/>
    <x v="680"/>
    <d v="2013-10-21T00:00:00"/>
    <s v="Standard Class"/>
    <s v="QJ-19255"/>
    <s v="Quincy Jones"/>
    <x v="1"/>
    <s v="United States"/>
    <x v="24"/>
    <x v="17"/>
    <n v="22153"/>
    <x v="0"/>
    <s v="OFF-EN-10002312"/>
    <x v="1"/>
    <x v="12"/>
    <s v="#10 Self-Seal White Envelopes"/>
    <n v="66.539999999999992"/>
    <n v="6"/>
    <n v="0"/>
    <n v="32.604599999999998"/>
  </r>
  <r>
    <n v="3697"/>
    <x v="1824"/>
    <x v="0"/>
    <x v="680"/>
    <d v="2013-10-21T00:00:00"/>
    <s v="Standard Class"/>
    <s v="QJ-19255"/>
    <s v="Quincy Jones"/>
    <x v="1"/>
    <s v="United States"/>
    <x v="24"/>
    <x v="17"/>
    <n v="22153"/>
    <x v="0"/>
    <s v="OFF-AP-10000696"/>
    <x v="1"/>
    <x v="9"/>
    <s v="Holmes Odor Grabber"/>
    <n v="43.26"/>
    <n v="3"/>
    <n v="0"/>
    <n v="14.275799999999998"/>
  </r>
  <r>
    <n v="3698"/>
    <x v="1825"/>
    <x v="1"/>
    <x v="902"/>
    <d v="2012-11-21T00:00:00"/>
    <s v="Second Class"/>
    <s v="TC-21475"/>
    <s v="Tony Chapman"/>
    <x v="2"/>
    <s v="United States"/>
    <x v="4"/>
    <x v="4"/>
    <n v="98115"/>
    <x v="1"/>
    <s v="FUR-FU-10000305"/>
    <x v="0"/>
    <x v="5"/>
    <s v="Tenex V2T-RE Standard Weight Series Chair Mat, 45&quot; x 53&quot;, Lip 25&quot; x 12&quot;"/>
    <n v="141.96"/>
    <n v="2"/>
    <n v="0"/>
    <n v="22.7136"/>
  </r>
  <r>
    <n v="3699"/>
    <x v="1826"/>
    <x v="2"/>
    <x v="103"/>
    <d v="2011-09-17T00:00:00"/>
    <s v="Standard Class"/>
    <s v="ON-18715"/>
    <s v="Odella Nelson"/>
    <x v="1"/>
    <s v="United States"/>
    <x v="228"/>
    <x v="16"/>
    <n v="85281"/>
    <x v="1"/>
    <s v="OFF-ST-10001034"/>
    <x v="1"/>
    <x v="4"/>
    <s v="Eldon File Chest Portable File"/>
    <n v="79.400000000000006"/>
    <n v="5"/>
    <n v="0.2"/>
    <n v="5.9550000000000054"/>
  </r>
  <r>
    <n v="3700"/>
    <x v="1827"/>
    <x v="3"/>
    <x v="38"/>
    <d v="2014-11-19T00:00:00"/>
    <s v="Second Class"/>
    <s v="AD-10180"/>
    <s v="Alan Dominguez"/>
    <x v="2"/>
    <s v="United States"/>
    <x v="181"/>
    <x v="15"/>
    <n v="10701"/>
    <x v="3"/>
    <s v="TEC-AC-10004114"/>
    <x v="2"/>
    <x v="11"/>
    <s v="KeyTronic 6101 Series - Keyboard - Black"/>
    <n v="163.96"/>
    <n v="4"/>
    <n v="0"/>
    <n v="70.502800000000008"/>
  </r>
  <r>
    <n v="3701"/>
    <x v="1828"/>
    <x v="3"/>
    <x v="165"/>
    <d v="2014-12-30T00:00:00"/>
    <s v="Standard Class"/>
    <s v="AC-10615"/>
    <s v="Ann Chong"/>
    <x v="1"/>
    <s v="United States"/>
    <x v="30"/>
    <x v="15"/>
    <n v="14609"/>
    <x v="3"/>
    <s v="FUR-FU-10001602"/>
    <x v="0"/>
    <x v="5"/>
    <s v="Eldon Delta Triangular Chair Mat, 52&quot; x 58&quot;, Clear"/>
    <n v="37.93"/>
    <n v="1"/>
    <n v="0"/>
    <n v="6.8273999999999972"/>
  </r>
  <r>
    <n v="3702"/>
    <x v="1829"/>
    <x v="0"/>
    <x v="850"/>
    <d v="2013-01-13T00:00:00"/>
    <s v="Second Class"/>
    <s v="MF-17665"/>
    <s v="Maureen Fritzler"/>
    <x v="1"/>
    <s v="United States"/>
    <x v="167"/>
    <x v="24"/>
    <n v="43615"/>
    <x v="3"/>
    <s v="FUR-FU-10002445"/>
    <x v="0"/>
    <x v="5"/>
    <s v="DAX Two-Tone Rosewood/Black Document Frame, Desktop, 5 x 7"/>
    <n v="15.168000000000001"/>
    <n v="2"/>
    <n v="0.2"/>
    <n v="3.7920000000000011"/>
  </r>
  <r>
    <n v="3703"/>
    <x v="1830"/>
    <x v="1"/>
    <x v="385"/>
    <d v="2012-06-19T00:00:00"/>
    <s v="Standard Class"/>
    <s v="DH-13075"/>
    <s v="Dave Hallsten"/>
    <x v="1"/>
    <s v="United States"/>
    <x v="27"/>
    <x v="19"/>
    <n v="35601"/>
    <x v="0"/>
    <s v="OFF-AR-10004269"/>
    <x v="1"/>
    <x v="6"/>
    <s v="Newell 31"/>
    <n v="24.78"/>
    <n v="6"/>
    <n v="0"/>
    <n v="6.9384000000000006"/>
  </r>
  <r>
    <n v="3704"/>
    <x v="1830"/>
    <x v="1"/>
    <x v="385"/>
    <d v="2012-06-19T00:00:00"/>
    <s v="Standard Class"/>
    <s v="DH-13075"/>
    <s v="Dave Hallsten"/>
    <x v="1"/>
    <s v="United States"/>
    <x v="27"/>
    <x v="19"/>
    <n v="35601"/>
    <x v="0"/>
    <s v="OFF-BI-10001249"/>
    <x v="1"/>
    <x v="8"/>
    <s v="Avery Heavy-Duty EZD View Binder with Locking Rings"/>
    <n v="19.14"/>
    <n v="3"/>
    <n v="0"/>
    <n v="8.8043999999999993"/>
  </r>
  <r>
    <n v="3705"/>
    <x v="1830"/>
    <x v="1"/>
    <x v="385"/>
    <d v="2012-06-19T00:00:00"/>
    <s v="Standard Class"/>
    <s v="DH-13075"/>
    <s v="Dave Hallsten"/>
    <x v="1"/>
    <s v="United States"/>
    <x v="27"/>
    <x v="19"/>
    <n v="35601"/>
    <x v="0"/>
    <s v="TEC-CO-10004202"/>
    <x v="2"/>
    <x v="16"/>
    <s v="Brother DCP1000 Digital 3 in 1 Multifunction Machine"/>
    <n v="899.97"/>
    <n v="3"/>
    <n v="0"/>
    <n v="314.98950000000002"/>
  </r>
  <r>
    <n v="3706"/>
    <x v="1830"/>
    <x v="1"/>
    <x v="385"/>
    <d v="2012-06-19T00:00:00"/>
    <s v="Standard Class"/>
    <s v="DH-13075"/>
    <s v="Dave Hallsten"/>
    <x v="1"/>
    <s v="United States"/>
    <x v="27"/>
    <x v="19"/>
    <n v="35601"/>
    <x v="0"/>
    <s v="OFF-PA-10003363"/>
    <x v="1"/>
    <x v="10"/>
    <s v="Xerox 204"/>
    <n v="32.400000000000006"/>
    <n v="5"/>
    <n v="0"/>
    <n v="15.552000000000001"/>
  </r>
  <r>
    <n v="3707"/>
    <x v="1831"/>
    <x v="3"/>
    <x v="257"/>
    <d v="2014-03-23T00:00:00"/>
    <s v="Standard Class"/>
    <s v="EN-13780"/>
    <s v="Edward Nazzal"/>
    <x v="0"/>
    <s v="United States"/>
    <x v="61"/>
    <x v="5"/>
    <n v="75220"/>
    <x v="2"/>
    <s v="OFF-AR-10001915"/>
    <x v="1"/>
    <x v="6"/>
    <s v="Peel-Off China Markers"/>
    <n v="23.832000000000001"/>
    <n v="3"/>
    <n v="0.2"/>
    <n v="6.5538000000000007"/>
  </r>
  <r>
    <n v="3708"/>
    <x v="1832"/>
    <x v="2"/>
    <x v="533"/>
    <d v="2011-11-27T00:00:00"/>
    <s v="Standard Class"/>
    <s v="SS-20140"/>
    <s v="Saphhira Shifley"/>
    <x v="1"/>
    <s v="United States"/>
    <x v="279"/>
    <x v="5"/>
    <n v="75150"/>
    <x v="2"/>
    <s v="FUR-FU-10001940"/>
    <x v="0"/>
    <x v="5"/>
    <s v="Staples"/>
    <n v="6.3680000000000003"/>
    <n v="2"/>
    <n v="0.6"/>
    <n v="-2.5471999999999984"/>
  </r>
  <r>
    <n v="3709"/>
    <x v="1832"/>
    <x v="2"/>
    <x v="533"/>
    <d v="2011-11-27T00:00:00"/>
    <s v="Standard Class"/>
    <s v="SS-20140"/>
    <s v="Saphhira Shifley"/>
    <x v="1"/>
    <s v="United States"/>
    <x v="279"/>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x v="279"/>
    <x v="5"/>
    <n v="75150"/>
    <x v="2"/>
    <s v="TEC-AC-10003709"/>
    <x v="2"/>
    <x v="11"/>
    <s v="Maxell 4.7GB DVD-R 5/Pack"/>
    <n v="5.5440000000000005"/>
    <n v="7"/>
    <n v="0.2"/>
    <n v="1.6632000000000007"/>
  </r>
  <r>
    <n v="3711"/>
    <x v="1833"/>
    <x v="3"/>
    <x v="453"/>
    <d v="2014-10-18T00:00:00"/>
    <s v="First Class"/>
    <s v="RS-19765"/>
    <s v="Roland Schwarz"/>
    <x v="1"/>
    <s v="United States"/>
    <x v="1"/>
    <x v="1"/>
    <n v="90045"/>
    <x v="1"/>
    <s v="FUR-TA-10001705"/>
    <x v="0"/>
    <x v="3"/>
    <s v="Bush Advantage Collection Round Conference Table"/>
    <n v="510.24"/>
    <n v="3"/>
    <n v="0.2"/>
    <n v="6.3779999999999575"/>
  </r>
  <r>
    <n v="3712"/>
    <x v="1833"/>
    <x v="3"/>
    <x v="453"/>
    <d v="2014-10-18T00:00:00"/>
    <s v="First Class"/>
    <s v="RS-19765"/>
    <s v="Roland Schwarz"/>
    <x v="1"/>
    <s v="United States"/>
    <x v="1"/>
    <x v="1"/>
    <n v="90045"/>
    <x v="1"/>
    <s v="OFF-PA-10000675"/>
    <x v="1"/>
    <x v="10"/>
    <s v="Xerox 1919"/>
    <n v="204.95000000000002"/>
    <n v="5"/>
    <n v="0"/>
    <n v="100.4255"/>
  </r>
  <r>
    <n v="3713"/>
    <x v="1834"/>
    <x v="3"/>
    <x v="81"/>
    <d v="2014-04-25T00:00:00"/>
    <s v="First Class"/>
    <s v="JW-15955"/>
    <s v="Joni Wasserman"/>
    <x v="0"/>
    <s v="United States"/>
    <x v="4"/>
    <x v="4"/>
    <n v="98103"/>
    <x v="1"/>
    <s v="TEC-AC-10000521"/>
    <x v="2"/>
    <x v="11"/>
    <s v="Verbatim Slim CD and DVD Storage Cases, 50/Pack"/>
    <n v="11.54"/>
    <n v="1"/>
    <n v="0"/>
    <n v="3.4619999999999997"/>
  </r>
  <r>
    <n v="3714"/>
    <x v="1834"/>
    <x v="3"/>
    <x v="81"/>
    <d v="2014-04-25T00:00:00"/>
    <s v="First Class"/>
    <s v="JW-15955"/>
    <s v="Joni Wasserman"/>
    <x v="0"/>
    <s v="United States"/>
    <x v="4"/>
    <x v="4"/>
    <n v="98103"/>
    <x v="1"/>
    <s v="FUR-FU-10004622"/>
    <x v="0"/>
    <x v="5"/>
    <s v="Eldon Advantage Foldable Chair Mats for Low Pile Carpets"/>
    <n v="162.60000000000002"/>
    <n v="3"/>
    <n v="0"/>
    <n v="34.145999999999994"/>
  </r>
  <r>
    <n v="3715"/>
    <x v="1835"/>
    <x v="2"/>
    <x v="589"/>
    <d v="2011-12-10T00:00:00"/>
    <s v="Second Class"/>
    <s v="JK-15625"/>
    <s v="Jim Karlsson"/>
    <x v="0"/>
    <s v="United States"/>
    <x v="175"/>
    <x v="4"/>
    <n v="98502"/>
    <x v="1"/>
    <s v="OFF-PA-10001954"/>
    <x v="1"/>
    <x v="10"/>
    <s v="Xerox 1964"/>
    <n v="45.68"/>
    <n v="2"/>
    <n v="0"/>
    <n v="21.012799999999999"/>
  </r>
  <r>
    <n v="3716"/>
    <x v="1835"/>
    <x v="2"/>
    <x v="589"/>
    <d v="2011-12-10T00:00:00"/>
    <s v="Second Class"/>
    <s v="JK-15625"/>
    <s v="Jim Karlsson"/>
    <x v="0"/>
    <s v="United States"/>
    <x v="175"/>
    <x v="4"/>
    <n v="98502"/>
    <x v="1"/>
    <s v="FUR-CH-10002602"/>
    <x v="0"/>
    <x v="1"/>
    <s v="DMI Arturo Collection Mission-style Design Wood Chair"/>
    <n v="603.91999999999996"/>
    <n v="5"/>
    <n v="0.2"/>
    <n v="45.294000000000011"/>
  </r>
  <r>
    <n v="3717"/>
    <x v="1836"/>
    <x v="3"/>
    <x v="148"/>
    <d v="2014-06-03T00:00:00"/>
    <s v="Standard Class"/>
    <s v="JO-15550"/>
    <s v="Jesus Ocampo"/>
    <x v="2"/>
    <s v="United States"/>
    <x v="155"/>
    <x v="8"/>
    <n v="68104"/>
    <x v="2"/>
    <s v="OFF-FA-10004395"/>
    <x v="1"/>
    <x v="13"/>
    <s v="Plymouth Boxed Rubber Bands by Plymouth"/>
    <n v="23.55"/>
    <n v="5"/>
    <n v="0"/>
    <n v="1.1775000000000002"/>
  </r>
  <r>
    <n v="3718"/>
    <x v="1837"/>
    <x v="0"/>
    <x v="251"/>
    <d v="2013-09-24T00:00:00"/>
    <s v="Standard Class"/>
    <s v="TP-21130"/>
    <s v="Theone Pippenger"/>
    <x v="0"/>
    <s v="United States"/>
    <x v="38"/>
    <x v="32"/>
    <n v="31907"/>
    <x v="0"/>
    <s v="OFF-SU-10003002"/>
    <x v="1"/>
    <x v="14"/>
    <s v="Letter Slitter"/>
    <n v="5.04"/>
    <n v="2"/>
    <n v="0"/>
    <n v="0.15120000000000022"/>
  </r>
  <r>
    <n v="3719"/>
    <x v="1837"/>
    <x v="0"/>
    <x v="251"/>
    <d v="2013-09-24T00:00:00"/>
    <s v="Standard Class"/>
    <s v="TP-21130"/>
    <s v="Theone Pippenger"/>
    <x v="0"/>
    <s v="United States"/>
    <x v="38"/>
    <x v="32"/>
    <n v="31907"/>
    <x v="0"/>
    <s v="TEC-AC-10002926"/>
    <x v="2"/>
    <x v="11"/>
    <s v="Logitech Wireless Marathon Mouse M705"/>
    <n v="249.95000000000002"/>
    <n v="5"/>
    <n v="0"/>
    <n v="107.47850000000001"/>
  </r>
  <r>
    <n v="3720"/>
    <x v="1838"/>
    <x v="0"/>
    <x v="42"/>
    <d v="2013-09-24T00:00:00"/>
    <s v="Standard Class"/>
    <s v="BS-11590"/>
    <s v="Brendan Sweed"/>
    <x v="1"/>
    <s v="United States"/>
    <x v="38"/>
    <x v="14"/>
    <n v="47201"/>
    <x v="2"/>
    <s v="OFF-AR-10002656"/>
    <x v="1"/>
    <x v="6"/>
    <s v="Sanford Liquid Accent Highlighters"/>
    <n v="33.4"/>
    <n v="5"/>
    <n v="0"/>
    <n v="12.357999999999997"/>
  </r>
  <r>
    <n v="3721"/>
    <x v="1839"/>
    <x v="0"/>
    <x v="887"/>
    <d v="2013-12-25T00:00:00"/>
    <s v="Standard Class"/>
    <s v="AB-10255"/>
    <s v="Alejandro Ballentine"/>
    <x v="2"/>
    <s v="United States"/>
    <x v="25"/>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x v="25"/>
    <x v="35"/>
    <n v="39212"/>
    <x v="0"/>
    <s v="OFF-BI-10003910"/>
    <x v="1"/>
    <x v="8"/>
    <s v="DXL Angle-View Binders with Locking Rings by Samsill"/>
    <n v="15.42"/>
    <n v="2"/>
    <n v="0"/>
    <n v="6.9390000000000001"/>
  </r>
  <r>
    <n v="3723"/>
    <x v="1840"/>
    <x v="3"/>
    <x v="903"/>
    <d v="2014-11-27T00:00:00"/>
    <s v="Standard Class"/>
    <s v="FO-14305"/>
    <s v="Frank Olsen"/>
    <x v="0"/>
    <s v="United States"/>
    <x v="12"/>
    <x v="5"/>
    <n v="77070"/>
    <x v="2"/>
    <s v="OFF-AR-10000122"/>
    <x v="1"/>
    <x v="6"/>
    <s v="Newell 314"/>
    <n v="35.712000000000003"/>
    <n v="8"/>
    <n v="0.2"/>
    <n v="2.2319999999999958"/>
  </r>
  <r>
    <n v="3724"/>
    <x v="1841"/>
    <x v="2"/>
    <x v="125"/>
    <d v="2012-01-04T00:00:00"/>
    <s v="Standard Class"/>
    <s v="MF-17665"/>
    <s v="Maureen Fritzler"/>
    <x v="1"/>
    <s v="United States"/>
    <x v="42"/>
    <x v="16"/>
    <n v="85023"/>
    <x v="1"/>
    <s v="OFF-BI-10004600"/>
    <x v="1"/>
    <x v="8"/>
    <s v="Ibico Ibimaster 300 Manual Binding System"/>
    <n v="551.98500000000013"/>
    <n v="5"/>
    <n v="0.7"/>
    <n v="-459.98750000000018"/>
  </r>
  <r>
    <n v="3725"/>
    <x v="1842"/>
    <x v="3"/>
    <x v="355"/>
    <d v="2014-04-06T00:00:00"/>
    <s v="First Class"/>
    <s v="SA-20830"/>
    <s v="Sue Ann Reed"/>
    <x v="0"/>
    <s v="United States"/>
    <x v="22"/>
    <x v="10"/>
    <n v="60653"/>
    <x v="2"/>
    <s v="OFF-AR-10003045"/>
    <x v="1"/>
    <x v="6"/>
    <s v="Prang Colored Pencils"/>
    <n v="7.0559999999999992"/>
    <n v="3"/>
    <n v="0.2"/>
    <n v="2.2050000000000001"/>
  </r>
  <r>
    <n v="3726"/>
    <x v="1843"/>
    <x v="0"/>
    <x v="482"/>
    <d v="2014-01-03T00:00:00"/>
    <s v="Standard Class"/>
    <s v="SH-19975"/>
    <s v="Sally Hughsby"/>
    <x v="1"/>
    <s v="United States"/>
    <x v="60"/>
    <x v="22"/>
    <n v="80219"/>
    <x v="1"/>
    <s v="OFF-AP-10000252"/>
    <x v="1"/>
    <x v="9"/>
    <s v="Harmony HEPA Quiet Air Purifiers"/>
    <n v="18.72"/>
    <n v="2"/>
    <n v="0.2"/>
    <n v="3.51"/>
  </r>
  <r>
    <n v="3727"/>
    <x v="1844"/>
    <x v="0"/>
    <x v="410"/>
    <d v="2013-06-12T00:00:00"/>
    <s v="Standard Class"/>
    <s v="JL-15235"/>
    <s v="Janet Lee"/>
    <x v="0"/>
    <s v="United States"/>
    <x v="46"/>
    <x v="13"/>
    <n v="19711"/>
    <x v="3"/>
    <s v="OFF-ST-10001496"/>
    <x v="1"/>
    <x v="4"/>
    <s v="Standard Rollaway File with Lock"/>
    <n v="360.38"/>
    <n v="2"/>
    <n v="0"/>
    <n v="93.698800000000006"/>
  </r>
  <r>
    <n v="3728"/>
    <x v="1844"/>
    <x v="0"/>
    <x v="410"/>
    <d v="2013-06-12T00:00:00"/>
    <s v="Standard Class"/>
    <s v="JL-15235"/>
    <s v="Janet Lee"/>
    <x v="0"/>
    <s v="United States"/>
    <x v="46"/>
    <x v="13"/>
    <n v="19711"/>
    <x v="3"/>
    <s v="OFF-AR-10000122"/>
    <x v="1"/>
    <x v="6"/>
    <s v="Newell 314"/>
    <n v="11.16"/>
    <n v="2"/>
    <n v="0"/>
    <n v="2.7899999999999991"/>
  </r>
  <r>
    <n v="3729"/>
    <x v="1844"/>
    <x v="0"/>
    <x v="410"/>
    <d v="2013-06-12T00:00:00"/>
    <s v="Standard Class"/>
    <s v="JL-15235"/>
    <s v="Janet Lee"/>
    <x v="0"/>
    <s v="United States"/>
    <x v="46"/>
    <x v="13"/>
    <n v="19711"/>
    <x v="3"/>
    <s v="OFF-LA-10000407"/>
    <x v="1"/>
    <x v="2"/>
    <s v="Avery White Multi-Purpose Labels"/>
    <n v="14.940000000000001"/>
    <n v="3"/>
    <n v="0"/>
    <n v="6.8723999999999998"/>
  </r>
  <r>
    <n v="3730"/>
    <x v="1845"/>
    <x v="1"/>
    <x v="227"/>
    <d v="2012-09-23T00:00:00"/>
    <s v="Standard Class"/>
    <s v="KH-16630"/>
    <s v="Ken Heidel"/>
    <x v="1"/>
    <s v="United States"/>
    <x v="183"/>
    <x v="39"/>
    <n v="20735"/>
    <x v="3"/>
    <s v="OFF-ST-10004950"/>
    <x v="1"/>
    <x v="4"/>
    <s v="Acco Perma 3000 Stacking Storage Drawers"/>
    <n v="41.96"/>
    <n v="2"/>
    <n v="0"/>
    <n v="7.9724000000000004"/>
  </r>
  <r>
    <n v="3731"/>
    <x v="1845"/>
    <x v="1"/>
    <x v="227"/>
    <d v="2012-09-23T00:00:00"/>
    <s v="Standard Class"/>
    <s v="KH-16630"/>
    <s v="Ken Heidel"/>
    <x v="1"/>
    <s v="United States"/>
    <x v="183"/>
    <x v="39"/>
    <n v="20735"/>
    <x v="3"/>
    <s v="OFF-ST-10004123"/>
    <x v="1"/>
    <x v="4"/>
    <s v="Safco Industrial Wire Shelving System"/>
    <n v="636.86"/>
    <n v="7"/>
    <n v="0"/>
    <n v="0"/>
  </r>
  <r>
    <n v="3732"/>
    <x v="1845"/>
    <x v="1"/>
    <x v="227"/>
    <d v="2012-09-23T00:00:00"/>
    <s v="Standard Class"/>
    <s v="KH-16630"/>
    <s v="Ken Heidel"/>
    <x v="1"/>
    <s v="United States"/>
    <x v="183"/>
    <x v="39"/>
    <n v="20735"/>
    <x v="3"/>
    <s v="TEC-PH-10000730"/>
    <x v="2"/>
    <x v="7"/>
    <s v="Samsung Galaxy S4 Active"/>
    <n v="499.99"/>
    <n v="1"/>
    <n v="0"/>
    <n v="129.99740000000003"/>
  </r>
  <r>
    <n v="3733"/>
    <x v="1845"/>
    <x v="1"/>
    <x v="227"/>
    <d v="2012-09-23T00:00:00"/>
    <s v="Standard Class"/>
    <s v="KH-16630"/>
    <s v="Ken Heidel"/>
    <x v="1"/>
    <s v="United States"/>
    <x v="183"/>
    <x v="39"/>
    <n v="20735"/>
    <x v="3"/>
    <s v="TEC-PH-10000895"/>
    <x v="2"/>
    <x v="7"/>
    <s v="Polycom VVX 310 VoIP phone"/>
    <n v="1259.93"/>
    <n v="7"/>
    <n v="0"/>
    <n v="327.58180000000004"/>
  </r>
  <r>
    <n v="3734"/>
    <x v="1845"/>
    <x v="1"/>
    <x v="227"/>
    <d v="2012-09-23T00:00:00"/>
    <s v="Standard Class"/>
    <s v="KH-16630"/>
    <s v="Ken Heidel"/>
    <x v="1"/>
    <s v="United States"/>
    <x v="183"/>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x v="20"/>
    <x v="15"/>
    <n v="10011"/>
    <x v="3"/>
    <s v="OFF-PA-10002254"/>
    <x v="1"/>
    <x v="10"/>
    <s v="Xerox 1883"/>
    <n v="26.38"/>
    <n v="1"/>
    <n v="0"/>
    <n v="12.134799999999998"/>
  </r>
  <r>
    <n v="3736"/>
    <x v="1846"/>
    <x v="3"/>
    <x v="904"/>
    <d v="2014-03-12T00:00:00"/>
    <s v="Second Class"/>
    <s v="RM-19750"/>
    <s v="Roland Murray"/>
    <x v="0"/>
    <s v="United States"/>
    <x v="20"/>
    <x v="15"/>
    <n v="10011"/>
    <x v="3"/>
    <s v="FUR-FU-10002554"/>
    <x v="0"/>
    <x v="5"/>
    <s v="Westinghouse Floor Lamp with Metal Mesh Shade, Black"/>
    <n v="71.97"/>
    <n v="3"/>
    <n v="0"/>
    <n v="16.553099999999993"/>
  </r>
  <r>
    <n v="3737"/>
    <x v="1847"/>
    <x v="0"/>
    <x v="716"/>
    <d v="2013-03-18T00:00:00"/>
    <s v="Same Day"/>
    <s v="VM-21835"/>
    <s v="Vivian Mathis"/>
    <x v="0"/>
    <s v="United States"/>
    <x v="46"/>
    <x v="13"/>
    <n v="19711"/>
    <x v="3"/>
    <s v="TEC-PH-10000673"/>
    <x v="2"/>
    <x v="7"/>
    <s v="Plantronics Voyager Pro HD - Bluetooth Headset"/>
    <n v="129.97999999999999"/>
    <n v="2"/>
    <n v="0"/>
    <n v="62.3904"/>
  </r>
  <r>
    <n v="3738"/>
    <x v="1847"/>
    <x v="0"/>
    <x v="716"/>
    <d v="2013-03-18T00:00:00"/>
    <s v="Same Day"/>
    <s v="VM-21835"/>
    <s v="Vivian Mathis"/>
    <x v="0"/>
    <s v="United States"/>
    <x v="46"/>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x v="25"/>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x v="25"/>
    <x v="12"/>
    <n v="49201"/>
    <x v="2"/>
    <s v="TEC-AC-10001109"/>
    <x v="2"/>
    <x v="11"/>
    <s v="Logitech Trackman Marble Mouse"/>
    <n v="59.98"/>
    <n v="2"/>
    <n v="0"/>
    <n v="25.191600000000001"/>
  </r>
  <r>
    <n v="3741"/>
    <x v="1848"/>
    <x v="0"/>
    <x v="10"/>
    <d v="2013-12-14T00:00:00"/>
    <s v="Standard Class"/>
    <s v="LH-17155"/>
    <s v="Logan Haushalter"/>
    <x v="0"/>
    <s v="United States"/>
    <x v="25"/>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x v="20"/>
    <x v="15"/>
    <n v="10011"/>
    <x v="3"/>
    <s v="OFF-EN-10001137"/>
    <x v="1"/>
    <x v="12"/>
    <s v="#10 Gummed Flap White Envelopes, 100/Box"/>
    <n v="16.52"/>
    <n v="4"/>
    <n v="0"/>
    <n v="7.5991999999999997"/>
  </r>
  <r>
    <n v="3743"/>
    <x v="1849"/>
    <x v="0"/>
    <x v="804"/>
    <d v="2013-01-21T00:00:00"/>
    <s v="Standard Class"/>
    <s v="WB-21850"/>
    <s v="William Brown"/>
    <x v="0"/>
    <s v="United States"/>
    <x v="20"/>
    <x v="15"/>
    <n v="10011"/>
    <x v="3"/>
    <s v="OFF-PA-10004285"/>
    <x v="1"/>
    <x v="10"/>
    <s v="Xerox 1959"/>
    <n v="60.12"/>
    <n v="9"/>
    <n v="0"/>
    <n v="28.857599999999998"/>
  </r>
  <r>
    <n v="3744"/>
    <x v="1849"/>
    <x v="0"/>
    <x v="804"/>
    <d v="2013-01-21T00:00:00"/>
    <s v="Standard Class"/>
    <s v="WB-21850"/>
    <s v="William Brown"/>
    <x v="0"/>
    <s v="United States"/>
    <x v="20"/>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x v="371"/>
    <x v="20"/>
    <n v="29730"/>
    <x v="0"/>
    <s v="OFF-FA-10002763"/>
    <x v="1"/>
    <x v="13"/>
    <s v="Advantus Map Pennant Flags and Round Head Tacks"/>
    <n v="11.850000000000001"/>
    <n v="3"/>
    <n v="0"/>
    <n v="3.7919999999999994"/>
  </r>
  <r>
    <n v="3746"/>
    <x v="1851"/>
    <x v="0"/>
    <x v="713"/>
    <d v="2013-09-29T00:00:00"/>
    <s v="Second Class"/>
    <s v="RA-19915"/>
    <s v="Russell Applegate"/>
    <x v="0"/>
    <s v="United States"/>
    <x v="38"/>
    <x v="32"/>
    <n v="31907"/>
    <x v="0"/>
    <s v="OFF-ST-10003058"/>
    <x v="1"/>
    <x v="4"/>
    <s v="Eldon Mobile Mega Data Cart  Mega Stackable  Add-On Trays"/>
    <n v="118.25"/>
    <n v="5"/>
    <n v="0"/>
    <n v="34.292499999999997"/>
  </r>
  <r>
    <n v="3747"/>
    <x v="1851"/>
    <x v="0"/>
    <x v="713"/>
    <d v="2013-09-29T00:00:00"/>
    <s v="Second Class"/>
    <s v="RA-19915"/>
    <s v="Russell Applegate"/>
    <x v="0"/>
    <s v="United States"/>
    <x v="38"/>
    <x v="32"/>
    <n v="31907"/>
    <x v="0"/>
    <s v="FUR-CH-10002084"/>
    <x v="0"/>
    <x v="1"/>
    <s v="Hon Mobius Operator's Chair"/>
    <n v="368.96999999999997"/>
    <n v="3"/>
    <n v="0"/>
    <n v="81.173400000000001"/>
  </r>
  <r>
    <n v="3748"/>
    <x v="1852"/>
    <x v="3"/>
    <x v="151"/>
    <d v="2014-08-30T00:00:00"/>
    <s v="Second Class"/>
    <s v="DR-12880"/>
    <s v="Dan Reichenbach"/>
    <x v="1"/>
    <s v="United States"/>
    <x v="75"/>
    <x v="1"/>
    <n v="90301"/>
    <x v="1"/>
    <s v="FUR-FU-10002937"/>
    <x v="0"/>
    <x v="5"/>
    <s v="GE 48&quot; Fluorescent Tube, Cool White Energy Saver, 34 Watts, 30/Box"/>
    <n v="198.46"/>
    <n v="2"/>
    <n v="0"/>
    <n v="99.23"/>
  </r>
  <r>
    <n v="3749"/>
    <x v="1852"/>
    <x v="3"/>
    <x v="151"/>
    <d v="2014-08-30T00:00:00"/>
    <s v="Second Class"/>
    <s v="DR-12880"/>
    <s v="Dan Reichenbach"/>
    <x v="1"/>
    <s v="United States"/>
    <x v="75"/>
    <x v="1"/>
    <n v="90301"/>
    <x v="1"/>
    <s v="OFF-AP-10001242"/>
    <x v="1"/>
    <x v="9"/>
    <s v="APC 7 Outlet Network SurgeArrest Surge Protector"/>
    <n v="321.92"/>
    <n v="4"/>
    <n v="0"/>
    <n v="96.575999999999993"/>
  </r>
  <r>
    <n v="3750"/>
    <x v="1852"/>
    <x v="3"/>
    <x v="151"/>
    <d v="2014-08-30T00:00:00"/>
    <s v="Second Class"/>
    <s v="DR-12880"/>
    <s v="Dan Reichenbach"/>
    <x v="1"/>
    <s v="United States"/>
    <x v="75"/>
    <x v="1"/>
    <n v="90301"/>
    <x v="1"/>
    <s v="TEC-CO-10001571"/>
    <x v="2"/>
    <x v="16"/>
    <s v="Sharp 1540cs Digital Laser Copier"/>
    <n v="879.98400000000004"/>
    <n v="2"/>
    <n v="0.2"/>
    <n v="329.99400000000003"/>
  </r>
  <r>
    <n v="3751"/>
    <x v="1852"/>
    <x v="3"/>
    <x v="151"/>
    <d v="2014-08-30T00:00:00"/>
    <s v="Second Class"/>
    <s v="DR-12880"/>
    <s v="Dan Reichenbach"/>
    <x v="1"/>
    <s v="United States"/>
    <x v="75"/>
    <x v="1"/>
    <n v="90301"/>
    <x v="1"/>
    <s v="OFF-SU-10002503"/>
    <x v="1"/>
    <x v="14"/>
    <s v="Acme Preferred Stainless Steel Scissors"/>
    <n v="28.4"/>
    <n v="5"/>
    <n v="0"/>
    <n v="8.2359999999999989"/>
  </r>
  <r>
    <n v="3752"/>
    <x v="1852"/>
    <x v="3"/>
    <x v="151"/>
    <d v="2014-08-30T00:00:00"/>
    <s v="Second Class"/>
    <s v="DR-12880"/>
    <s v="Dan Reichenbach"/>
    <x v="1"/>
    <s v="United States"/>
    <x v="75"/>
    <x v="1"/>
    <n v="90301"/>
    <x v="1"/>
    <s v="FUR-CH-10004886"/>
    <x v="0"/>
    <x v="1"/>
    <s v="Bevis Steel Folding Chairs"/>
    <n v="230.28000000000003"/>
    <n v="3"/>
    <n v="0.2"/>
    <n v="23.027999999999992"/>
  </r>
  <r>
    <n v="3753"/>
    <x v="1852"/>
    <x v="3"/>
    <x v="151"/>
    <d v="2014-08-30T00:00:00"/>
    <s v="Second Class"/>
    <s v="DR-12880"/>
    <s v="Dan Reichenbach"/>
    <x v="1"/>
    <s v="United States"/>
    <x v="75"/>
    <x v="1"/>
    <n v="90301"/>
    <x v="1"/>
    <s v="OFF-PA-10001289"/>
    <x v="1"/>
    <x v="10"/>
    <s v="White Computer Printout Paper by Universal"/>
    <n v="116.28"/>
    <n v="3"/>
    <n v="0"/>
    <n v="56.977199999999996"/>
  </r>
  <r>
    <n v="3754"/>
    <x v="1852"/>
    <x v="3"/>
    <x v="151"/>
    <d v="2014-08-30T00:00:00"/>
    <s v="Second Class"/>
    <s v="DR-12880"/>
    <s v="Dan Reichenbach"/>
    <x v="1"/>
    <s v="United States"/>
    <x v="75"/>
    <x v="1"/>
    <n v="90301"/>
    <x v="1"/>
    <s v="OFF-BI-10003650"/>
    <x v="1"/>
    <x v="8"/>
    <s v="GBC DocuBind 300 Electric Binding Machine"/>
    <n v="841.5680000000001"/>
    <n v="2"/>
    <n v="0.2"/>
    <n v="294.54879999999991"/>
  </r>
  <r>
    <n v="3755"/>
    <x v="1852"/>
    <x v="3"/>
    <x v="151"/>
    <d v="2014-08-30T00:00:00"/>
    <s v="Second Class"/>
    <s v="DR-12880"/>
    <s v="Dan Reichenbach"/>
    <x v="1"/>
    <s v="United States"/>
    <x v="75"/>
    <x v="1"/>
    <n v="90301"/>
    <x v="1"/>
    <s v="OFF-ST-10001370"/>
    <x v="1"/>
    <x v="4"/>
    <s v="Sensible Storage WireTech Storage Systems"/>
    <n v="354.90000000000003"/>
    <n v="5"/>
    <n v="0"/>
    <n v="17.744999999999962"/>
  </r>
  <r>
    <n v="3756"/>
    <x v="1853"/>
    <x v="0"/>
    <x v="840"/>
    <d v="2013-03-07T00:00:00"/>
    <s v="First Class"/>
    <s v="JG-15310"/>
    <s v="Jason Gross"/>
    <x v="1"/>
    <s v="United States"/>
    <x v="372"/>
    <x v="5"/>
    <n v="79762"/>
    <x v="2"/>
    <s v="OFF-PA-10001892"/>
    <x v="1"/>
    <x v="10"/>
    <s v="Rediform Wirebound &quot;Phone Memo&quot; Message Book, 11 x 5-3/4"/>
    <n v="42.783999999999999"/>
    <n v="7"/>
    <n v="0.2"/>
    <n v="15.509199999999998"/>
  </r>
  <r>
    <n v="3757"/>
    <x v="1853"/>
    <x v="0"/>
    <x v="840"/>
    <d v="2013-03-07T00:00:00"/>
    <s v="First Class"/>
    <s v="JG-15310"/>
    <s v="Jason Gross"/>
    <x v="1"/>
    <s v="United States"/>
    <x v="372"/>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x v="46"/>
    <x v="24"/>
    <n v="43055"/>
    <x v="3"/>
    <s v="OFF-AR-10001615"/>
    <x v="1"/>
    <x v="6"/>
    <s v="Newell 34"/>
    <n v="111.104"/>
    <n v="7"/>
    <n v="0.2"/>
    <n v="8.3328000000000024"/>
  </r>
  <r>
    <n v="3759"/>
    <x v="1855"/>
    <x v="1"/>
    <x v="227"/>
    <d v="2012-09-23T00:00:00"/>
    <s v="Standard Class"/>
    <s v="GB-14530"/>
    <s v="George Bell"/>
    <x v="1"/>
    <s v="United States"/>
    <x v="1"/>
    <x v="1"/>
    <n v="90049"/>
    <x v="1"/>
    <s v="OFF-AR-10003602"/>
    <x v="1"/>
    <x v="6"/>
    <s v="Quartet Omega Colored Chalk, 12/Pack"/>
    <n v="11.68"/>
    <n v="2"/>
    <n v="0"/>
    <n v="5.4895999999999994"/>
  </r>
  <r>
    <n v="3760"/>
    <x v="1855"/>
    <x v="1"/>
    <x v="227"/>
    <d v="2012-09-23T00:00:00"/>
    <s v="Standard Class"/>
    <s v="GB-14530"/>
    <s v="George Bell"/>
    <x v="1"/>
    <s v="United States"/>
    <x v="1"/>
    <x v="1"/>
    <n v="90049"/>
    <x v="1"/>
    <s v="OFF-SU-10004782"/>
    <x v="1"/>
    <x v="14"/>
    <s v="Elite 5&quot; Scissors"/>
    <n v="16.899999999999999"/>
    <n v="2"/>
    <n v="0"/>
    <n v="5.0699999999999985"/>
  </r>
  <r>
    <n v="3761"/>
    <x v="1855"/>
    <x v="1"/>
    <x v="227"/>
    <d v="2012-09-23T00:00:00"/>
    <s v="Standard Class"/>
    <s v="GB-14530"/>
    <s v="George Bell"/>
    <x v="1"/>
    <s v="United States"/>
    <x v="1"/>
    <x v="1"/>
    <n v="90049"/>
    <x v="1"/>
    <s v="FUR-FU-10001591"/>
    <x v="0"/>
    <x v="5"/>
    <s v="Advantus Panel Wall Certificate Holder - 8.5x11"/>
    <n v="24.4"/>
    <n v="2"/>
    <n v="0"/>
    <n v="10.248000000000001"/>
  </r>
  <r>
    <n v="3762"/>
    <x v="1856"/>
    <x v="3"/>
    <x v="605"/>
    <d v="2014-05-18T00:00:00"/>
    <s v="Standard Class"/>
    <s v="CK-12205"/>
    <s v="Chloris Kastensmidt"/>
    <x v="0"/>
    <s v="United States"/>
    <x v="231"/>
    <x v="31"/>
    <n v="2149"/>
    <x v="3"/>
    <s v="OFF-PA-10000659"/>
    <x v="1"/>
    <x v="10"/>
    <s v="TOPS Carbonless Receipt Book, Four 2-3/4 x 7-1/4 Money Receipts per Page"/>
    <n v="87.6"/>
    <n v="5"/>
    <n v="0"/>
    <n v="42.047999999999995"/>
  </r>
  <r>
    <n v="3763"/>
    <x v="1857"/>
    <x v="0"/>
    <x v="572"/>
    <d v="2013-08-19T00:00:00"/>
    <s v="Second Class"/>
    <s v="TS-21160"/>
    <s v="Theresa Swint"/>
    <x v="1"/>
    <s v="United States"/>
    <x v="373"/>
    <x v="6"/>
    <n v="53214"/>
    <x v="2"/>
    <s v="FUR-BO-10001337"/>
    <x v="0"/>
    <x v="0"/>
    <s v="O'Sullivan Living Dimensions 2-Shelf Bookcases"/>
    <n v="241.96"/>
    <n v="2"/>
    <n v="0"/>
    <n v="24.195999999999998"/>
  </r>
  <r>
    <n v="3764"/>
    <x v="1857"/>
    <x v="0"/>
    <x v="572"/>
    <d v="2013-08-19T00:00:00"/>
    <s v="Second Class"/>
    <s v="TS-21160"/>
    <s v="Theresa Swint"/>
    <x v="1"/>
    <s v="United States"/>
    <x v="373"/>
    <x v="6"/>
    <n v="53214"/>
    <x v="2"/>
    <s v="OFF-BI-10003529"/>
    <x v="1"/>
    <x v="8"/>
    <s v="Avery Round Ring Poly Binders"/>
    <n v="8.52"/>
    <n v="3"/>
    <n v="0"/>
    <n v="4.1747999999999994"/>
  </r>
  <r>
    <n v="3765"/>
    <x v="1858"/>
    <x v="3"/>
    <x v="906"/>
    <d v="2014-03-03T00:00:00"/>
    <s v="Standard Class"/>
    <s v="MH-18025"/>
    <s v="Michelle Huthwaite"/>
    <x v="0"/>
    <s v="United States"/>
    <x v="22"/>
    <x v="10"/>
    <n v="60623"/>
    <x v="2"/>
    <s v="OFF-BI-10002609"/>
    <x v="1"/>
    <x v="8"/>
    <s v="Avery Hidden Tab Dividers for Binding Systems"/>
    <n v="1.7879999999999996"/>
    <n v="3"/>
    <n v="0.8"/>
    <n v="-3.0396000000000001"/>
  </r>
  <r>
    <n v="3766"/>
    <x v="1859"/>
    <x v="0"/>
    <x v="844"/>
    <d v="2013-03-26T00:00:00"/>
    <s v="Standard Class"/>
    <s v="DM-12955"/>
    <s v="Dario Medina"/>
    <x v="1"/>
    <s v="United States"/>
    <x v="12"/>
    <x v="5"/>
    <n v="77036"/>
    <x v="2"/>
    <s v="FUR-TA-10004767"/>
    <x v="0"/>
    <x v="3"/>
    <s v="Safco Drafting Table"/>
    <n v="99.372"/>
    <n v="2"/>
    <n v="0.3"/>
    <n v="-1.4196000000000097"/>
  </r>
  <r>
    <n v="3767"/>
    <x v="1859"/>
    <x v="0"/>
    <x v="844"/>
    <d v="2013-03-26T00:00:00"/>
    <s v="Standard Class"/>
    <s v="DM-12955"/>
    <s v="Dario Medina"/>
    <x v="1"/>
    <s v="United States"/>
    <x v="12"/>
    <x v="5"/>
    <n v="77036"/>
    <x v="2"/>
    <s v="OFF-AR-10001868"/>
    <x v="1"/>
    <x v="6"/>
    <s v="Prang Dustless Chalk Sticks"/>
    <n v="1.3440000000000001"/>
    <n v="1"/>
    <n v="0.2"/>
    <n v="0.504"/>
  </r>
  <r>
    <n v="3768"/>
    <x v="1860"/>
    <x v="1"/>
    <x v="575"/>
    <d v="2012-12-10T00:00:00"/>
    <s v="Second Class"/>
    <s v="JJ-15760"/>
    <s v="Joel Jenkins"/>
    <x v="2"/>
    <s v="United States"/>
    <x v="12"/>
    <x v="5"/>
    <n v="77036"/>
    <x v="2"/>
    <s v="TEC-PH-10004896"/>
    <x v="2"/>
    <x v="7"/>
    <s v="Nokia Lumia 521 (T-Mobile)"/>
    <n v="119.96000000000001"/>
    <n v="5"/>
    <n v="0.2"/>
    <n v="11.996000000000002"/>
  </r>
  <r>
    <n v="3769"/>
    <x v="1861"/>
    <x v="2"/>
    <x v="757"/>
    <d v="2011-12-20T00:00:00"/>
    <s v="Second Class"/>
    <s v="KB-16585"/>
    <s v="Ken Black"/>
    <x v="1"/>
    <s v="United States"/>
    <x v="146"/>
    <x v="2"/>
    <n v="33012"/>
    <x v="0"/>
    <s v="FUR-CH-10000988"/>
    <x v="0"/>
    <x v="1"/>
    <s v="Hon Olson Stacker Stools"/>
    <n v="1013.8320000000001"/>
    <n v="9"/>
    <n v="0.2"/>
    <n v="101.38319999999999"/>
  </r>
  <r>
    <n v="3770"/>
    <x v="1861"/>
    <x v="2"/>
    <x v="757"/>
    <d v="2011-12-20T00:00:00"/>
    <s v="Second Class"/>
    <s v="KB-16585"/>
    <s v="Ken Black"/>
    <x v="1"/>
    <s v="United States"/>
    <x v="146"/>
    <x v="2"/>
    <n v="33012"/>
    <x v="0"/>
    <s v="OFF-FA-10000490"/>
    <x v="1"/>
    <x v="13"/>
    <s v="OIC Binder Clips, Mini, 1/4&quot; Capacity, Black"/>
    <n v="1.984"/>
    <n v="2"/>
    <n v="0.2"/>
    <n v="0.66959999999999997"/>
  </r>
  <r>
    <n v="3771"/>
    <x v="1862"/>
    <x v="0"/>
    <x v="907"/>
    <d v="2013-12-22T00:00:00"/>
    <s v="Standard Class"/>
    <s v="CM-12160"/>
    <s v="Charles McCrossin"/>
    <x v="0"/>
    <s v="United States"/>
    <x v="8"/>
    <x v="1"/>
    <n v="94122"/>
    <x v="1"/>
    <s v="FUR-TA-10004256"/>
    <x v="0"/>
    <x v="3"/>
    <s v="Bretford “Just In Time” Height-Adjustable Multi-Task Work Tables"/>
    <n v="2003.52"/>
    <n v="6"/>
    <n v="0.2"/>
    <n v="-325.57200000000023"/>
  </r>
  <r>
    <n v="3772"/>
    <x v="1863"/>
    <x v="0"/>
    <x v="536"/>
    <d v="2013-05-18T00:00:00"/>
    <s v="Standard Class"/>
    <s v="FM-14215"/>
    <s v="Filia McAdams"/>
    <x v="1"/>
    <s v="United States"/>
    <x v="10"/>
    <x v="9"/>
    <n v="19140"/>
    <x v="3"/>
    <s v="OFF-ST-10004804"/>
    <x v="1"/>
    <x v="4"/>
    <s v="Belkin 19&quot; Vented Equipment Shelf, Black"/>
    <n v="82.367999999999995"/>
    <n v="2"/>
    <n v="0.2"/>
    <n v="-19.562399999999997"/>
  </r>
  <r>
    <n v="3773"/>
    <x v="1864"/>
    <x v="2"/>
    <x v="908"/>
    <d v="2011-08-11T00:00:00"/>
    <s v="Second Class"/>
    <s v="RF-19735"/>
    <s v="Roland Fjeld"/>
    <x v="0"/>
    <s v="United States"/>
    <x v="29"/>
    <x v="20"/>
    <n v="29203"/>
    <x v="0"/>
    <s v="TEC-AC-10000023"/>
    <x v="2"/>
    <x v="11"/>
    <s v="Maxell 74 Minute CD-R Spindle, 50/Pack"/>
    <n v="62.91"/>
    <n v="3"/>
    <n v="0"/>
    <n v="22.647599999999997"/>
  </r>
  <r>
    <n v="3774"/>
    <x v="1865"/>
    <x v="2"/>
    <x v="909"/>
    <d v="2011-04-13T00:00:00"/>
    <s v="Second Class"/>
    <s v="JK-15370"/>
    <s v="Jay Kimmel"/>
    <x v="0"/>
    <s v="United States"/>
    <x v="100"/>
    <x v="2"/>
    <n v="33180"/>
    <x v="0"/>
    <s v="OFF-FA-10001332"/>
    <x v="1"/>
    <x v="13"/>
    <s v="Acco Banker's Clasps, 5 3/4&quot;-Long"/>
    <n v="6.911999999999999"/>
    <n v="3"/>
    <n v="0.2"/>
    <n v="2.3327999999999998"/>
  </r>
  <r>
    <n v="3775"/>
    <x v="1865"/>
    <x v="2"/>
    <x v="909"/>
    <d v="2011-04-13T00:00:00"/>
    <s v="Second Class"/>
    <s v="JK-15370"/>
    <s v="Jay Kimmel"/>
    <x v="0"/>
    <s v="United States"/>
    <x v="100"/>
    <x v="2"/>
    <n v="33180"/>
    <x v="0"/>
    <s v="TEC-AC-10002001"/>
    <x v="2"/>
    <x v="11"/>
    <s v="Logitech Wireless Gaming Headset G930"/>
    <n v="383.97600000000006"/>
    <n v="3"/>
    <n v="0.2"/>
    <n v="81.59490000000001"/>
  </r>
  <r>
    <n v="3776"/>
    <x v="1865"/>
    <x v="2"/>
    <x v="909"/>
    <d v="2011-04-13T00:00:00"/>
    <s v="Second Class"/>
    <s v="JK-15370"/>
    <s v="Jay Kimmel"/>
    <x v="0"/>
    <s v="United States"/>
    <x v="100"/>
    <x v="2"/>
    <n v="33180"/>
    <x v="0"/>
    <s v="OFF-PA-10000029"/>
    <x v="1"/>
    <x v="10"/>
    <s v="Xerox 224"/>
    <n v="10.368000000000002"/>
    <n v="2"/>
    <n v="0.2"/>
    <n v="3.6288"/>
  </r>
  <r>
    <n v="3777"/>
    <x v="1865"/>
    <x v="2"/>
    <x v="909"/>
    <d v="2011-04-13T00:00:00"/>
    <s v="Second Class"/>
    <s v="JK-15370"/>
    <s v="Jay Kimmel"/>
    <x v="0"/>
    <s v="United States"/>
    <x v="100"/>
    <x v="2"/>
    <n v="33180"/>
    <x v="0"/>
    <s v="TEC-AC-10001874"/>
    <x v="2"/>
    <x v="11"/>
    <s v="Logitech Wireless Anywhere Mouse MX for PC and Mac"/>
    <n v="335.94400000000002"/>
    <n v="7"/>
    <n v="0.2"/>
    <n v="41.992999999999995"/>
  </r>
  <r>
    <n v="3778"/>
    <x v="1866"/>
    <x v="1"/>
    <x v="910"/>
    <d v="2012-05-08T00:00:00"/>
    <s v="Standard Class"/>
    <s v="JB-16045"/>
    <s v="Julia Barnett"/>
    <x v="2"/>
    <s v="United States"/>
    <x v="374"/>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x v="100"/>
    <x v="2"/>
    <n v="33180"/>
    <x v="0"/>
    <s v="TEC-PH-10002564"/>
    <x v="2"/>
    <x v="7"/>
    <s v="OtterBox Defender Series Case - Samsung Galaxy S4"/>
    <n v="71.975999999999999"/>
    <n v="3"/>
    <n v="0.2"/>
    <n v="8.9969999999999892"/>
  </r>
  <r>
    <n v="3780"/>
    <x v="1868"/>
    <x v="3"/>
    <x v="911"/>
    <d v="2014-02-21T00:00:00"/>
    <s v="Standard Class"/>
    <s v="LF-17185"/>
    <s v="Luke Foster"/>
    <x v="0"/>
    <s v="United States"/>
    <x v="20"/>
    <x v="15"/>
    <n v="10035"/>
    <x v="3"/>
    <s v="OFF-PA-10003465"/>
    <x v="1"/>
    <x v="10"/>
    <s v="Xerox 1912"/>
    <n v="37.94"/>
    <n v="2"/>
    <n v="0"/>
    <n v="18.211199999999998"/>
  </r>
  <r>
    <n v="3781"/>
    <x v="1869"/>
    <x v="2"/>
    <x v="912"/>
    <d v="2011-11-20T00:00:00"/>
    <s v="Standard Class"/>
    <s v="RH-19510"/>
    <s v="Rick Huthwaite"/>
    <x v="2"/>
    <s v="United States"/>
    <x v="375"/>
    <x v="41"/>
    <n v="66502"/>
    <x v="2"/>
    <s v="TEC-PH-10000038"/>
    <x v="2"/>
    <x v="7"/>
    <s v="Jawbone MINI JAMBOX Wireless Bluetooth Speaker"/>
    <n v="273.95999999999998"/>
    <n v="2"/>
    <n v="0"/>
    <n v="10.958399999999983"/>
  </r>
  <r>
    <n v="3782"/>
    <x v="1870"/>
    <x v="1"/>
    <x v="584"/>
    <d v="2012-07-14T00:00:00"/>
    <s v="Second Class"/>
    <s v="MC-17575"/>
    <s v="Matt Collins"/>
    <x v="0"/>
    <s v="United States"/>
    <x v="10"/>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x v="26"/>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x v="26"/>
    <x v="18"/>
    <n v="38109"/>
    <x v="0"/>
    <s v="OFF-ST-10003716"/>
    <x v="1"/>
    <x v="4"/>
    <s v="Tennsco Double-Tier Lockers"/>
    <n v="720.06400000000008"/>
    <n v="4"/>
    <n v="0.2"/>
    <n v="-63.005600000000015"/>
  </r>
  <r>
    <n v="3785"/>
    <x v="1872"/>
    <x v="3"/>
    <x v="689"/>
    <d v="2014-08-05T00:00:00"/>
    <s v="Standard Class"/>
    <s v="EH-14125"/>
    <s v="Eugene Hildebrand"/>
    <x v="2"/>
    <s v="United States"/>
    <x v="2"/>
    <x v="2"/>
    <n v="33311"/>
    <x v="0"/>
    <s v="TEC-AC-10003590"/>
    <x v="2"/>
    <x v="11"/>
    <s v="TRENDnet 56K USB 2.0 Phone, Internet and Fax Modem"/>
    <n v="41.424000000000007"/>
    <n v="2"/>
    <n v="0.2"/>
    <n v="8.2847999999999971"/>
  </r>
  <r>
    <n v="3786"/>
    <x v="1873"/>
    <x v="3"/>
    <x v="377"/>
    <d v="2014-12-31T00:00:00"/>
    <s v="Standard Class"/>
    <s v="TC-21535"/>
    <s v="Tracy Collins"/>
    <x v="2"/>
    <s v="United States"/>
    <x v="38"/>
    <x v="24"/>
    <n v="43229"/>
    <x v="3"/>
    <s v="OFF-BI-10000494"/>
    <x v="1"/>
    <x v="8"/>
    <s v="Acco Economy Flexible Poly Round Ring Binder"/>
    <n v="3.1320000000000001"/>
    <n v="2"/>
    <n v="0.7"/>
    <n v="-2.6099999999999994"/>
  </r>
  <r>
    <n v="3787"/>
    <x v="1874"/>
    <x v="0"/>
    <x v="731"/>
    <d v="2013-11-05T00:00:00"/>
    <s v="Standard Class"/>
    <s v="JD-15895"/>
    <s v="Jonathan Doherty"/>
    <x v="1"/>
    <s v="United States"/>
    <x v="1"/>
    <x v="1"/>
    <n v="90045"/>
    <x v="1"/>
    <s v="OFF-ST-10002615"/>
    <x v="1"/>
    <x v="4"/>
    <s v="Dual Level, Single-Width Filing Carts"/>
    <n v="1085.42"/>
    <n v="7"/>
    <n v="0"/>
    <n v="282.20920000000001"/>
  </r>
  <r>
    <n v="3788"/>
    <x v="1875"/>
    <x v="0"/>
    <x v="913"/>
    <d v="2013-09-10T00:00:00"/>
    <s v="Standard Class"/>
    <s v="IL-15100"/>
    <s v="Ivan Liston"/>
    <x v="0"/>
    <s v="United States"/>
    <x v="12"/>
    <x v="5"/>
    <n v="77041"/>
    <x v="2"/>
    <s v="OFF-AR-10002804"/>
    <x v="1"/>
    <x v="6"/>
    <s v="Faber Castell Col-Erase Pencils"/>
    <n v="3.9119999999999999"/>
    <n v="1"/>
    <n v="0.2"/>
    <n v="1.0269000000000001"/>
  </r>
  <r>
    <n v="3789"/>
    <x v="1875"/>
    <x v="0"/>
    <x v="913"/>
    <d v="2013-09-10T00:00:00"/>
    <s v="Standard Class"/>
    <s v="IL-15100"/>
    <s v="Ivan Liston"/>
    <x v="0"/>
    <s v="United States"/>
    <x v="12"/>
    <x v="5"/>
    <n v="77041"/>
    <x v="2"/>
    <s v="OFF-AR-10001044"/>
    <x v="1"/>
    <x v="6"/>
    <s v="BOSTON Ranger #55 Pencil Sharpener, Black"/>
    <n v="62.376000000000005"/>
    <n v="3"/>
    <n v="0.2"/>
    <n v="7.0172999999999952"/>
  </r>
  <r>
    <n v="3790"/>
    <x v="1876"/>
    <x v="0"/>
    <x v="764"/>
    <d v="2013-04-22T00:00:00"/>
    <s v="Standard Class"/>
    <s v="SW-20350"/>
    <s v="Sean Wendt"/>
    <x v="2"/>
    <s v="United States"/>
    <x v="155"/>
    <x v="8"/>
    <n v="68104"/>
    <x v="2"/>
    <s v="OFF-FA-10000134"/>
    <x v="1"/>
    <x v="13"/>
    <s v="Advantus Push Pins, Aluminum Head"/>
    <n v="29.049999999999997"/>
    <n v="5"/>
    <n v="0"/>
    <n v="9.0054999999999996"/>
  </r>
  <r>
    <n v="3791"/>
    <x v="1877"/>
    <x v="2"/>
    <x v="260"/>
    <d v="2011-07-11T00:00:00"/>
    <s v="Standard Class"/>
    <s v="DP-13390"/>
    <s v="Dennis Pardue"/>
    <x v="2"/>
    <s v="United States"/>
    <x v="1"/>
    <x v="1"/>
    <n v="90004"/>
    <x v="1"/>
    <s v="OFF-BI-10001670"/>
    <x v="1"/>
    <x v="8"/>
    <s v="Vinyl Sectional Post Binders"/>
    <n v="180.96000000000004"/>
    <n v="6"/>
    <n v="0.2"/>
    <n v="67.86"/>
  </r>
  <r>
    <n v="3792"/>
    <x v="1878"/>
    <x v="1"/>
    <x v="914"/>
    <d v="2012-02-28T00:00:00"/>
    <s v="First Class"/>
    <s v="BT-11395"/>
    <s v="Bill Tyler"/>
    <x v="1"/>
    <s v="United States"/>
    <x v="376"/>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x v="376"/>
    <x v="9"/>
    <n v="16602"/>
    <x v="3"/>
    <s v="OFF-AR-10002257"/>
    <x v="1"/>
    <x v="6"/>
    <s v="Eldon Spacemaker Box, Quick-Snap Lid, Clear"/>
    <n v="16.032"/>
    <n v="6"/>
    <n v="0.2"/>
    <n v="2.2043999999999979"/>
  </r>
  <r>
    <n v="3794"/>
    <x v="1879"/>
    <x v="1"/>
    <x v="154"/>
    <d v="2012-12-01T00:00:00"/>
    <s v="Standard Class"/>
    <s v="JE-15475"/>
    <s v="Jeremy Ellison"/>
    <x v="0"/>
    <s v="United States"/>
    <x v="20"/>
    <x v="15"/>
    <n v="10024"/>
    <x v="3"/>
    <s v="OFF-AR-10001915"/>
    <x v="1"/>
    <x v="6"/>
    <s v="Peel-Off China Markers"/>
    <n v="29.79"/>
    <n v="3"/>
    <n v="0"/>
    <n v="12.511800000000001"/>
  </r>
  <r>
    <n v="3795"/>
    <x v="1880"/>
    <x v="2"/>
    <x v="915"/>
    <d v="2011-02-03T00:00:00"/>
    <s v="Standard Class"/>
    <s v="EJ-13720"/>
    <s v="Ed Jacobs"/>
    <x v="0"/>
    <s v="United States"/>
    <x v="70"/>
    <x v="1"/>
    <n v="92037"/>
    <x v="1"/>
    <s v="OFF-ST-10003692"/>
    <x v="1"/>
    <x v="4"/>
    <s v="Recycled Steel Personal File for Hanging File Folders"/>
    <n v="57.23"/>
    <n v="1"/>
    <n v="0"/>
    <n v="14.307499999999997"/>
  </r>
  <r>
    <n v="3796"/>
    <x v="1880"/>
    <x v="2"/>
    <x v="915"/>
    <d v="2011-02-03T00:00:00"/>
    <s v="Standard Class"/>
    <s v="EJ-13720"/>
    <s v="Ed Jacobs"/>
    <x v="0"/>
    <s v="United States"/>
    <x v="70"/>
    <x v="1"/>
    <n v="92037"/>
    <x v="1"/>
    <s v="FUR-TA-10003469"/>
    <x v="0"/>
    <x v="3"/>
    <s v="Balt Split Level Computer Training Table"/>
    <n v="333"/>
    <n v="3"/>
    <n v="0.2"/>
    <n v="-16.649999999999991"/>
  </r>
  <r>
    <n v="3797"/>
    <x v="1880"/>
    <x v="2"/>
    <x v="915"/>
    <d v="2011-02-03T00:00:00"/>
    <s v="Standard Class"/>
    <s v="EJ-13720"/>
    <s v="Ed Jacobs"/>
    <x v="0"/>
    <s v="United States"/>
    <x v="70"/>
    <x v="1"/>
    <n v="92037"/>
    <x v="1"/>
    <s v="OFF-AR-10003179"/>
    <x v="1"/>
    <x v="6"/>
    <s v="Dixon Ticonderoga Core-Lock Colored Pencils"/>
    <n v="36.44"/>
    <n v="4"/>
    <n v="0"/>
    <n v="12.025199999999998"/>
  </r>
  <r>
    <n v="3798"/>
    <x v="1881"/>
    <x v="3"/>
    <x v="397"/>
    <d v="2014-09-27T00:00:00"/>
    <s v="First Class"/>
    <s v="BE-11410"/>
    <s v="Bobby Elias"/>
    <x v="0"/>
    <s v="United States"/>
    <x v="100"/>
    <x v="2"/>
    <n v="33178"/>
    <x v="0"/>
    <s v="OFF-PA-10003395"/>
    <x v="1"/>
    <x v="10"/>
    <s v="Xerox 1941"/>
    <n v="251.64"/>
    <n v="3"/>
    <n v="0.2"/>
    <n v="88.073999999999984"/>
  </r>
  <r>
    <n v="3799"/>
    <x v="1882"/>
    <x v="3"/>
    <x v="259"/>
    <d v="2014-11-06T00:00:00"/>
    <s v="First Class"/>
    <s v="KL-16555"/>
    <s v="Kelly Lampkin"/>
    <x v="1"/>
    <s v="United States"/>
    <x v="247"/>
    <x v="3"/>
    <n v="27405"/>
    <x v="0"/>
    <s v="FUR-TA-10004575"/>
    <x v="0"/>
    <x v="3"/>
    <s v="Hon 5100 Series Wood Tables"/>
    <n v="523.76400000000001"/>
    <n v="3"/>
    <n v="0.4"/>
    <n v="-192.04680000000008"/>
  </r>
  <r>
    <n v="3800"/>
    <x v="1882"/>
    <x v="3"/>
    <x v="259"/>
    <d v="2014-11-06T00:00:00"/>
    <s v="First Class"/>
    <s v="KL-16555"/>
    <s v="Kelly Lampkin"/>
    <x v="1"/>
    <s v="United States"/>
    <x v="247"/>
    <x v="3"/>
    <n v="27405"/>
    <x v="0"/>
    <s v="TEC-PH-10002483"/>
    <x v="2"/>
    <x v="7"/>
    <s v="Motorola Moto X"/>
    <n v="1359.96"/>
    <n v="5"/>
    <n v="0.2"/>
    <n v="118.99650000000003"/>
  </r>
  <r>
    <n v="3801"/>
    <x v="1883"/>
    <x v="0"/>
    <x v="500"/>
    <d v="2013-10-21T00:00:00"/>
    <s v="Standard Class"/>
    <s v="NC-18415"/>
    <s v="Nathan Cano"/>
    <x v="0"/>
    <s v="United States"/>
    <x v="108"/>
    <x v="3"/>
    <n v="28540"/>
    <x v="0"/>
    <s v="FUR-CH-10003606"/>
    <x v="0"/>
    <x v="1"/>
    <s v="SAFCO Folding Chair Trolley"/>
    <n v="102.59200000000001"/>
    <n v="1"/>
    <n v="0.2"/>
    <n v="10.2592"/>
  </r>
  <r>
    <n v="3802"/>
    <x v="1883"/>
    <x v="0"/>
    <x v="500"/>
    <d v="2013-10-21T00:00:00"/>
    <s v="Standard Class"/>
    <s v="NC-18415"/>
    <s v="Nathan Cano"/>
    <x v="0"/>
    <s v="United States"/>
    <x v="108"/>
    <x v="3"/>
    <n v="28540"/>
    <x v="0"/>
    <s v="TEC-AC-10002473"/>
    <x v="2"/>
    <x v="11"/>
    <s v="Maxell 4.7GB DVD-R"/>
    <n v="22.704000000000001"/>
    <n v="1"/>
    <n v="0.2"/>
    <n v="5.9597999999999995"/>
  </r>
  <r>
    <n v="3803"/>
    <x v="1883"/>
    <x v="0"/>
    <x v="500"/>
    <d v="2013-10-21T00:00:00"/>
    <s v="Standard Class"/>
    <s v="NC-18415"/>
    <s v="Nathan Cano"/>
    <x v="0"/>
    <s v="United States"/>
    <x v="108"/>
    <x v="3"/>
    <n v="28540"/>
    <x v="0"/>
    <s v="OFF-PA-10002319"/>
    <x v="1"/>
    <x v="10"/>
    <s v="Xerox 1944"/>
    <n v="93.024000000000001"/>
    <n v="3"/>
    <n v="0.2"/>
    <n v="33.721199999999996"/>
  </r>
  <r>
    <n v="3804"/>
    <x v="1883"/>
    <x v="0"/>
    <x v="500"/>
    <d v="2013-10-21T00:00:00"/>
    <s v="Standard Class"/>
    <s v="NC-18415"/>
    <s v="Nathan Cano"/>
    <x v="0"/>
    <s v="United States"/>
    <x v="108"/>
    <x v="3"/>
    <n v="28540"/>
    <x v="0"/>
    <s v="OFF-SU-10000946"/>
    <x v="1"/>
    <x v="14"/>
    <s v="Staples"/>
    <n v="12.768000000000001"/>
    <n v="2"/>
    <n v="0.2"/>
    <n v="1.436399999999999"/>
  </r>
  <r>
    <n v="3805"/>
    <x v="1883"/>
    <x v="0"/>
    <x v="500"/>
    <d v="2013-10-21T00:00:00"/>
    <s v="Standard Class"/>
    <s v="NC-18415"/>
    <s v="Nathan Cano"/>
    <x v="0"/>
    <s v="United States"/>
    <x v="108"/>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x v="108"/>
    <x v="3"/>
    <n v="28540"/>
    <x v="0"/>
    <s v="OFF-PA-10002377"/>
    <x v="1"/>
    <x v="10"/>
    <s v="Xerox 1916"/>
    <n v="39.152000000000001"/>
    <n v="1"/>
    <n v="0.2"/>
    <n v="14.681999999999999"/>
  </r>
  <r>
    <n v="3807"/>
    <x v="1884"/>
    <x v="1"/>
    <x v="768"/>
    <d v="2012-11-19T00:00:00"/>
    <s v="Standard Class"/>
    <s v="AH-10690"/>
    <s v="Anna Häberlin"/>
    <x v="1"/>
    <s v="United States"/>
    <x v="369"/>
    <x v="2"/>
    <n v="33317"/>
    <x v="0"/>
    <s v="OFF-AR-10001246"/>
    <x v="1"/>
    <x v="6"/>
    <s v="Newell 317"/>
    <n v="11.76"/>
    <n v="5"/>
    <n v="0.2"/>
    <n v="1.3229999999999991"/>
  </r>
  <r>
    <n v="3808"/>
    <x v="1884"/>
    <x v="1"/>
    <x v="768"/>
    <d v="2012-11-19T00:00:00"/>
    <s v="Standard Class"/>
    <s v="AH-10690"/>
    <s v="Anna Häberlin"/>
    <x v="1"/>
    <s v="United States"/>
    <x v="369"/>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x v="369"/>
    <x v="2"/>
    <n v="33317"/>
    <x v="0"/>
    <s v="OFF-BI-10002799"/>
    <x v="1"/>
    <x v="8"/>
    <s v="SlimView Poly Binder, 3/8&quot;"/>
    <n v="4.6619999999999999"/>
    <n v="3"/>
    <n v="0.7"/>
    <n v="-3.7295999999999996"/>
  </r>
  <r>
    <n v="3810"/>
    <x v="1884"/>
    <x v="1"/>
    <x v="768"/>
    <d v="2012-11-19T00:00:00"/>
    <s v="Standard Class"/>
    <s v="AH-10690"/>
    <s v="Anna Häberlin"/>
    <x v="1"/>
    <s v="United States"/>
    <x v="369"/>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x v="369"/>
    <x v="2"/>
    <n v="33317"/>
    <x v="0"/>
    <s v="TEC-PH-10000441"/>
    <x v="2"/>
    <x v="7"/>
    <s v="VTech DS6151"/>
    <n v="100.792"/>
    <n v="1"/>
    <n v="0.2"/>
    <n v="10.079200000000007"/>
  </r>
  <r>
    <n v="3812"/>
    <x v="1884"/>
    <x v="1"/>
    <x v="768"/>
    <d v="2012-11-19T00:00:00"/>
    <s v="Standard Class"/>
    <s v="AH-10690"/>
    <s v="Anna Häberlin"/>
    <x v="1"/>
    <s v="United States"/>
    <x v="369"/>
    <x v="2"/>
    <n v="33317"/>
    <x v="0"/>
    <s v="FUR-CH-10004477"/>
    <x v="0"/>
    <x v="1"/>
    <s v="Global Push Button Manager's Chair, Indigo"/>
    <n v="146.13600000000002"/>
    <n v="3"/>
    <n v="0.2"/>
    <n v="16.440299999999986"/>
  </r>
  <r>
    <n v="3813"/>
    <x v="1885"/>
    <x v="3"/>
    <x v="916"/>
    <d v="2014-03-06T00:00:00"/>
    <s v="Same Day"/>
    <s v="PK-19075"/>
    <s v="Pete Kriz"/>
    <x v="0"/>
    <s v="United States"/>
    <x v="158"/>
    <x v="6"/>
    <n v="53209"/>
    <x v="2"/>
    <s v="OFF-LA-10003537"/>
    <x v="1"/>
    <x v="2"/>
    <s v="Avery 515"/>
    <n v="25.06"/>
    <n v="2"/>
    <n v="0"/>
    <n v="11.778199999999998"/>
  </r>
  <r>
    <n v="3814"/>
    <x v="1886"/>
    <x v="1"/>
    <x v="599"/>
    <d v="2012-11-09T00:00:00"/>
    <s v="Standard Class"/>
    <s v="NG-18430"/>
    <s v="Nathan Gelder"/>
    <x v="0"/>
    <s v="United States"/>
    <x v="94"/>
    <x v="10"/>
    <n v="62301"/>
    <x v="2"/>
    <s v="OFF-LA-10004484"/>
    <x v="1"/>
    <x v="2"/>
    <s v="Avery 476"/>
    <n v="19.824000000000002"/>
    <n v="6"/>
    <n v="0.2"/>
    <n v="6.4427999999999992"/>
  </r>
  <r>
    <n v="3815"/>
    <x v="1887"/>
    <x v="0"/>
    <x v="630"/>
    <d v="2013-07-09T00:00:00"/>
    <s v="Same Day"/>
    <s v="ZD-21925"/>
    <s v="Zuschuss Donatelli"/>
    <x v="0"/>
    <s v="United States"/>
    <x v="108"/>
    <x v="2"/>
    <n v="32216"/>
    <x v="0"/>
    <s v="TEC-PH-10002824"/>
    <x v="2"/>
    <x v="7"/>
    <s v="Jabra SPEAK 410 Multidevice Speakerphone"/>
    <n v="823.96000000000015"/>
    <n v="5"/>
    <n v="0.2"/>
    <n v="51.497499999999974"/>
  </r>
  <r>
    <n v="3816"/>
    <x v="1887"/>
    <x v="0"/>
    <x v="630"/>
    <d v="2013-07-09T00:00:00"/>
    <s v="Same Day"/>
    <s v="ZD-21925"/>
    <s v="Zuschuss Donatelli"/>
    <x v="0"/>
    <s v="United States"/>
    <x v="108"/>
    <x v="2"/>
    <n v="32216"/>
    <x v="0"/>
    <s v="OFF-PA-10004965"/>
    <x v="1"/>
    <x v="10"/>
    <s v="Xerox 1921"/>
    <n v="15.984000000000002"/>
    <n v="2"/>
    <n v="0.2"/>
    <n v="4.9949999999999992"/>
  </r>
  <r>
    <n v="3817"/>
    <x v="1888"/>
    <x v="1"/>
    <x v="426"/>
    <d v="2012-09-19T00:00:00"/>
    <s v="Standard Class"/>
    <s v="NW-18400"/>
    <s v="Natalie Webber"/>
    <x v="0"/>
    <s v="United States"/>
    <x v="216"/>
    <x v="19"/>
    <n v="36608"/>
    <x v="0"/>
    <s v="FUR-TA-10003569"/>
    <x v="0"/>
    <x v="3"/>
    <s v="Bretford CR8500 Series Meeting Room Furniture"/>
    <n v="801.96"/>
    <n v="2"/>
    <n v="0"/>
    <n v="200.49"/>
  </r>
  <r>
    <n v="3818"/>
    <x v="1888"/>
    <x v="1"/>
    <x v="426"/>
    <d v="2012-09-19T00:00:00"/>
    <s v="Standard Class"/>
    <s v="NW-18400"/>
    <s v="Natalie Webber"/>
    <x v="0"/>
    <s v="United States"/>
    <x v="216"/>
    <x v="19"/>
    <n v="36608"/>
    <x v="0"/>
    <s v="TEC-PH-10003187"/>
    <x v="2"/>
    <x v="7"/>
    <s v="Anker Astro Mini 3000mAh Ultra-Compact Portable Charger"/>
    <n v="59.97"/>
    <n v="3"/>
    <n v="0"/>
    <n v="0"/>
  </r>
  <r>
    <n v="3819"/>
    <x v="1888"/>
    <x v="1"/>
    <x v="426"/>
    <d v="2012-09-19T00:00:00"/>
    <s v="Standard Class"/>
    <s v="NW-18400"/>
    <s v="Natalie Webber"/>
    <x v="0"/>
    <s v="United States"/>
    <x v="216"/>
    <x v="19"/>
    <n v="36608"/>
    <x v="0"/>
    <s v="FUR-CH-10004853"/>
    <x v="0"/>
    <x v="1"/>
    <s v="Global Manager's Adjustable Task Chair, Storm"/>
    <n v="1056.8599999999999"/>
    <n v="7"/>
    <n v="0"/>
    <n v="306.48939999999988"/>
  </r>
  <r>
    <n v="3820"/>
    <x v="1889"/>
    <x v="3"/>
    <x v="449"/>
    <d v="2014-10-15T00:00:00"/>
    <s v="Standard Class"/>
    <s v="HG-14845"/>
    <s v="Harry Greene"/>
    <x v="0"/>
    <s v="United States"/>
    <x v="20"/>
    <x v="15"/>
    <n v="10024"/>
    <x v="3"/>
    <s v="OFF-BI-10001031"/>
    <x v="1"/>
    <x v="8"/>
    <s v="Pressboard Data Binders by Wilson Jones"/>
    <n v="12.816000000000001"/>
    <n v="3"/>
    <n v="0.2"/>
    <n v="4.3253999999999984"/>
  </r>
  <r>
    <n v="3821"/>
    <x v="1889"/>
    <x v="3"/>
    <x v="449"/>
    <d v="2014-10-15T00:00:00"/>
    <s v="Standard Class"/>
    <s v="HG-14845"/>
    <s v="Harry Greene"/>
    <x v="0"/>
    <s v="United States"/>
    <x v="20"/>
    <x v="15"/>
    <n v="10024"/>
    <x v="3"/>
    <s v="FUR-BO-10003034"/>
    <x v="0"/>
    <x v="0"/>
    <s v="O'Sullivan Elevations Bookcase, Cherry Finish"/>
    <n v="314.35199999999998"/>
    <n v="3"/>
    <n v="0.2"/>
    <n v="-15.71759999999999"/>
  </r>
  <r>
    <n v="3822"/>
    <x v="1889"/>
    <x v="3"/>
    <x v="449"/>
    <d v="2014-10-15T00:00:00"/>
    <s v="Standard Class"/>
    <s v="HG-14845"/>
    <s v="Harry Greene"/>
    <x v="0"/>
    <s v="United States"/>
    <x v="20"/>
    <x v="15"/>
    <n v="10024"/>
    <x v="3"/>
    <s v="OFF-PA-10000069"/>
    <x v="1"/>
    <x v="10"/>
    <s v="TOPS 4 x 6 Fluorescent Color Memo Sheets, 500 Sheets per Pack"/>
    <n v="18.98"/>
    <n v="2"/>
    <n v="0"/>
    <n v="8.9206000000000003"/>
  </r>
  <r>
    <n v="3823"/>
    <x v="1889"/>
    <x v="3"/>
    <x v="449"/>
    <d v="2014-10-15T00:00:00"/>
    <s v="Standard Class"/>
    <s v="HG-14845"/>
    <s v="Harry Greene"/>
    <x v="0"/>
    <s v="United States"/>
    <x v="20"/>
    <x v="15"/>
    <n v="10024"/>
    <x v="3"/>
    <s v="OFF-BI-10003655"/>
    <x v="1"/>
    <x v="8"/>
    <s v="Durable Pressboard Binders"/>
    <n v="18.240000000000002"/>
    <n v="6"/>
    <n v="0.2"/>
    <n v="6.1560000000000006"/>
  </r>
  <r>
    <n v="3824"/>
    <x v="1890"/>
    <x v="1"/>
    <x v="471"/>
    <d v="2012-09-18T00:00:00"/>
    <s v="Standard Class"/>
    <s v="CC-12685"/>
    <s v="Craig Carroll"/>
    <x v="0"/>
    <s v="United States"/>
    <x v="20"/>
    <x v="15"/>
    <n v="10011"/>
    <x v="3"/>
    <s v="OFF-ST-10000585"/>
    <x v="1"/>
    <x v="4"/>
    <s v="Economy Rollaway Files"/>
    <n v="991.19999999999993"/>
    <n v="6"/>
    <n v="0"/>
    <n v="257.71199999999999"/>
  </r>
  <r>
    <n v="3825"/>
    <x v="1890"/>
    <x v="1"/>
    <x v="471"/>
    <d v="2012-09-18T00:00:00"/>
    <s v="Standard Class"/>
    <s v="CC-12685"/>
    <s v="Craig Carroll"/>
    <x v="0"/>
    <s v="United States"/>
    <x v="20"/>
    <x v="15"/>
    <n v="10011"/>
    <x v="3"/>
    <s v="TEC-CO-10001571"/>
    <x v="2"/>
    <x v="16"/>
    <s v="Sharp 1540cs Digital Laser Copier"/>
    <n v="879.98400000000004"/>
    <n v="2"/>
    <n v="0.2"/>
    <n v="329.99400000000003"/>
  </r>
  <r>
    <n v="3826"/>
    <x v="1890"/>
    <x v="1"/>
    <x v="471"/>
    <d v="2012-09-18T00:00:00"/>
    <s v="Standard Class"/>
    <s v="CC-12685"/>
    <s v="Craig Carroll"/>
    <x v="0"/>
    <s v="United States"/>
    <x v="20"/>
    <x v="15"/>
    <n v="10011"/>
    <x v="3"/>
    <s v="OFF-BI-10002012"/>
    <x v="1"/>
    <x v="8"/>
    <s v="Wilson Jones Easy Flow II Sheet Lifters"/>
    <n v="12.96"/>
    <n v="9"/>
    <n v="0.2"/>
    <n v="4.5359999999999996"/>
  </r>
  <r>
    <n v="3827"/>
    <x v="1891"/>
    <x v="2"/>
    <x v="273"/>
    <d v="2011-10-12T00:00:00"/>
    <s v="Standard Class"/>
    <s v="JG-15805"/>
    <s v="John Grady"/>
    <x v="1"/>
    <s v="United States"/>
    <x v="61"/>
    <x v="5"/>
    <n v="75217"/>
    <x v="2"/>
    <s v="OFF-ST-10001228"/>
    <x v="1"/>
    <x v="4"/>
    <s v="Fellowes Personal Hanging Folder Files, Navy"/>
    <n v="107.44"/>
    <n v="10"/>
    <n v="0.2"/>
    <n v="10.744000000000007"/>
  </r>
  <r>
    <n v="3828"/>
    <x v="1892"/>
    <x v="3"/>
    <x v="917"/>
    <d v="2014-05-12T00:00:00"/>
    <s v="Standard Class"/>
    <s v="RW-19540"/>
    <s v="Rick Wilson"/>
    <x v="1"/>
    <s v="United States"/>
    <x v="66"/>
    <x v="12"/>
    <n v="48234"/>
    <x v="2"/>
    <s v="FUR-CH-10004086"/>
    <x v="0"/>
    <x v="1"/>
    <s v="Hon 4070 Series Pagoda Armless Upholstered Stacking Chairs"/>
    <n v="1458.65"/>
    <n v="5"/>
    <n v="0"/>
    <n v="423.00849999999997"/>
  </r>
  <r>
    <n v="3829"/>
    <x v="1892"/>
    <x v="3"/>
    <x v="917"/>
    <d v="2014-05-12T00:00:00"/>
    <s v="Standard Class"/>
    <s v="RW-19540"/>
    <s v="Rick Wilson"/>
    <x v="1"/>
    <s v="United States"/>
    <x v="66"/>
    <x v="12"/>
    <n v="48234"/>
    <x v="2"/>
    <s v="FUR-CH-10002017"/>
    <x v="0"/>
    <x v="1"/>
    <s v="SAFCO Optional Arm Kit for Workspace Cribbage Stacking Chair"/>
    <n v="26.64"/>
    <n v="1"/>
    <n v="0"/>
    <n v="7.4591999999999992"/>
  </r>
  <r>
    <n v="3830"/>
    <x v="1892"/>
    <x v="3"/>
    <x v="917"/>
    <d v="2014-05-12T00:00:00"/>
    <s v="Standard Class"/>
    <s v="RW-19540"/>
    <s v="Rick Wilson"/>
    <x v="1"/>
    <s v="United States"/>
    <x v="66"/>
    <x v="12"/>
    <n v="48234"/>
    <x v="2"/>
    <s v="FUR-CH-10000595"/>
    <x v="0"/>
    <x v="1"/>
    <s v="Safco Contoured Stacking Chairs"/>
    <n v="476.8"/>
    <n v="2"/>
    <n v="0"/>
    <n v="119.19999999999999"/>
  </r>
  <r>
    <n v="3831"/>
    <x v="1892"/>
    <x v="3"/>
    <x v="917"/>
    <d v="2014-05-12T00:00:00"/>
    <s v="Standard Class"/>
    <s v="RW-19540"/>
    <s v="Rick Wilson"/>
    <x v="1"/>
    <s v="United States"/>
    <x v="66"/>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x v="18"/>
    <x v="13"/>
    <n v="19901"/>
    <x v="3"/>
    <s v="FUR-FU-10004017"/>
    <x v="0"/>
    <x v="5"/>
    <s v="Executive Impressions 13&quot; Chairman Wall Clock"/>
    <n v="76.14"/>
    <n v="3"/>
    <n v="0"/>
    <n v="26.648999999999997"/>
  </r>
  <r>
    <n v="3833"/>
    <x v="1893"/>
    <x v="1"/>
    <x v="717"/>
    <d v="2012-11-19T00:00:00"/>
    <s v="Standard Class"/>
    <s v="LS-17230"/>
    <s v="Lycoris Saunders"/>
    <x v="0"/>
    <s v="United States"/>
    <x v="18"/>
    <x v="13"/>
    <n v="19901"/>
    <x v="3"/>
    <s v="OFF-BI-10002571"/>
    <x v="1"/>
    <x v="8"/>
    <s v="Avery Framed View Binder, EZD Ring (Locking), Navy, 1 1/2&quot;"/>
    <n v="19.96"/>
    <n v="2"/>
    <n v="0"/>
    <n v="9.3811999999999998"/>
  </r>
  <r>
    <n v="3834"/>
    <x v="1894"/>
    <x v="2"/>
    <x v="156"/>
    <d v="2011-11-24T00:00:00"/>
    <s v="Same Day"/>
    <s v="MY-18295"/>
    <s v="Muhammed Yedwab"/>
    <x v="1"/>
    <s v="United States"/>
    <x v="38"/>
    <x v="24"/>
    <n v="43229"/>
    <x v="3"/>
    <s v="TEC-PH-10000560"/>
    <x v="2"/>
    <x v="7"/>
    <s v="Samsung Galaxy S III - 16GB - pebble blue (T-Mobile)"/>
    <n v="1049.97"/>
    <n v="5"/>
    <n v="0.4"/>
    <n v="-209.99399999999991"/>
  </r>
  <r>
    <n v="3835"/>
    <x v="1894"/>
    <x v="2"/>
    <x v="156"/>
    <d v="2011-11-24T00:00:00"/>
    <s v="Same Day"/>
    <s v="MY-18295"/>
    <s v="Muhammed Yedwab"/>
    <x v="1"/>
    <s v="United States"/>
    <x v="38"/>
    <x v="24"/>
    <n v="43229"/>
    <x v="3"/>
    <s v="FUR-CH-10000847"/>
    <x v="0"/>
    <x v="1"/>
    <s v="Global Executive Mid-Back Manager's Chair"/>
    <n v="611.05799999999999"/>
    <n v="3"/>
    <n v="0.3"/>
    <n v="-34.917600000000022"/>
  </r>
  <r>
    <n v="3836"/>
    <x v="1895"/>
    <x v="2"/>
    <x v="918"/>
    <d v="2011-04-15T00:00:00"/>
    <s v="Standard Class"/>
    <s v="JM-15655"/>
    <s v="Jim Mitchum"/>
    <x v="1"/>
    <s v="United States"/>
    <x v="220"/>
    <x v="16"/>
    <n v="85301"/>
    <x v="1"/>
    <s v="OFF-FA-10000611"/>
    <x v="1"/>
    <x v="13"/>
    <s v="Binder Clips by OIC"/>
    <n v="2.3679999999999999"/>
    <n v="2"/>
    <n v="0.2"/>
    <n v="0.82879999999999987"/>
  </r>
  <r>
    <n v="3837"/>
    <x v="1895"/>
    <x v="2"/>
    <x v="918"/>
    <d v="2011-04-15T00:00:00"/>
    <s v="Standard Class"/>
    <s v="JM-15655"/>
    <s v="Jim Mitchum"/>
    <x v="1"/>
    <s v="United States"/>
    <x v="220"/>
    <x v="16"/>
    <n v="85301"/>
    <x v="1"/>
    <s v="OFF-PA-10004733"/>
    <x v="1"/>
    <x v="10"/>
    <s v="Things To Do Today Spiral Book"/>
    <n v="19.008000000000003"/>
    <n v="3"/>
    <n v="0.2"/>
    <n v="6.8903999999999979"/>
  </r>
  <r>
    <n v="3838"/>
    <x v="1896"/>
    <x v="2"/>
    <x v="711"/>
    <d v="2011-08-02T00:00:00"/>
    <s v="Standard Class"/>
    <s v="KM-16720"/>
    <s v="Kunst Miller"/>
    <x v="0"/>
    <s v="United States"/>
    <x v="226"/>
    <x v="33"/>
    <n v="89031"/>
    <x v="1"/>
    <s v="TEC-PH-10001363"/>
    <x v="2"/>
    <x v="7"/>
    <s v="Apple iPhone 5S"/>
    <n v="911.98400000000004"/>
    <n v="2"/>
    <n v="0.2"/>
    <n v="113.99799999999991"/>
  </r>
  <r>
    <n v="3839"/>
    <x v="1896"/>
    <x v="2"/>
    <x v="711"/>
    <d v="2011-08-02T00:00:00"/>
    <s v="Standard Class"/>
    <s v="KM-16720"/>
    <s v="Kunst Miller"/>
    <x v="0"/>
    <s v="United States"/>
    <x v="226"/>
    <x v="33"/>
    <n v="89031"/>
    <x v="1"/>
    <s v="FUR-CH-10003312"/>
    <x v="0"/>
    <x v="1"/>
    <s v="Hon 2090 “Pillow Soft” Series Mid Back Swivel/Tilt Chairs"/>
    <n v="674.35200000000009"/>
    <n v="3"/>
    <n v="0.2"/>
    <n v="-109.58220000000011"/>
  </r>
  <r>
    <n v="3840"/>
    <x v="1896"/>
    <x v="2"/>
    <x v="711"/>
    <d v="2011-08-02T00:00:00"/>
    <s v="Standard Class"/>
    <s v="KM-16720"/>
    <s v="Kunst Miller"/>
    <x v="0"/>
    <s v="United States"/>
    <x v="226"/>
    <x v="33"/>
    <n v="89031"/>
    <x v="1"/>
    <s v="FUR-FU-10004018"/>
    <x v="0"/>
    <x v="5"/>
    <s v="Tensor Computer Mounted Lamp"/>
    <n v="134.01"/>
    <n v="9"/>
    <n v="0"/>
    <n v="36.182700000000004"/>
  </r>
  <r>
    <n v="3841"/>
    <x v="1896"/>
    <x v="2"/>
    <x v="711"/>
    <d v="2011-08-02T00:00:00"/>
    <s v="Standard Class"/>
    <s v="KM-16720"/>
    <s v="Kunst Miller"/>
    <x v="0"/>
    <s v="United States"/>
    <x v="226"/>
    <x v="33"/>
    <n v="89031"/>
    <x v="1"/>
    <s v="TEC-AC-10004814"/>
    <x v="2"/>
    <x v="11"/>
    <s v="Logitech Illuminated Ultrathin Keyboard with Backlighting"/>
    <n v="170.97"/>
    <n v="3"/>
    <n v="0"/>
    <n v="70.097700000000003"/>
  </r>
  <r>
    <n v="3842"/>
    <x v="1897"/>
    <x v="2"/>
    <x v="785"/>
    <d v="2011-06-12T00:00:00"/>
    <s v="Standard Class"/>
    <s v="KE-16420"/>
    <s v="Katrina Edelman"/>
    <x v="1"/>
    <s v="United States"/>
    <x v="39"/>
    <x v="18"/>
    <n v="37620"/>
    <x v="0"/>
    <s v="FUR-CH-10002647"/>
    <x v="0"/>
    <x v="1"/>
    <s v="Situations Contoured Folding Chairs, 4/Set"/>
    <n v="170.35200000000003"/>
    <n v="3"/>
    <n v="0.2"/>
    <n v="10.647000000000006"/>
  </r>
  <r>
    <n v="3843"/>
    <x v="1898"/>
    <x v="2"/>
    <x v="919"/>
    <d v="2011-10-31T00:00:00"/>
    <s v="First Class"/>
    <s v="TS-21370"/>
    <s v="Todd Sumrall"/>
    <x v="1"/>
    <s v="United States"/>
    <x v="1"/>
    <x v="1"/>
    <n v="90049"/>
    <x v="1"/>
    <s v="OFF-BI-10004140"/>
    <x v="1"/>
    <x v="8"/>
    <s v="Avery Non-Stick Binders"/>
    <n v="7.1840000000000011"/>
    <n v="2"/>
    <n v="0.2"/>
    <n v="2.2449999999999992"/>
  </r>
  <r>
    <n v="3844"/>
    <x v="1898"/>
    <x v="2"/>
    <x v="919"/>
    <d v="2011-10-31T00:00:00"/>
    <s v="First Class"/>
    <s v="TS-21370"/>
    <s v="Todd Sumrall"/>
    <x v="1"/>
    <s v="United States"/>
    <x v="1"/>
    <x v="1"/>
    <n v="90049"/>
    <x v="1"/>
    <s v="OFF-SU-10002301"/>
    <x v="1"/>
    <x v="14"/>
    <s v="Serrated Blade or Curved Handle Hand Letter Openers"/>
    <n v="6.28"/>
    <n v="2"/>
    <n v="0"/>
    <n v="6.2800000000000189E-2"/>
  </r>
  <r>
    <n v="3845"/>
    <x v="1898"/>
    <x v="2"/>
    <x v="919"/>
    <d v="2011-10-31T00:00:00"/>
    <s v="First Class"/>
    <s v="TS-21370"/>
    <s v="Todd Sumrall"/>
    <x v="1"/>
    <s v="United States"/>
    <x v="1"/>
    <x v="1"/>
    <n v="90049"/>
    <x v="1"/>
    <s v="OFF-SU-10000646"/>
    <x v="1"/>
    <x v="14"/>
    <s v="Premier Automatic Letter Opener"/>
    <n v="480.74"/>
    <n v="2"/>
    <n v="0"/>
    <n v="14.422200000000032"/>
  </r>
  <r>
    <n v="3846"/>
    <x v="1898"/>
    <x v="2"/>
    <x v="919"/>
    <d v="2011-10-31T00:00:00"/>
    <s v="First Class"/>
    <s v="TS-21370"/>
    <s v="Todd Sumrall"/>
    <x v="1"/>
    <s v="United States"/>
    <x v="1"/>
    <x v="1"/>
    <n v="90049"/>
    <x v="1"/>
    <s v="FUR-BO-10001337"/>
    <x v="0"/>
    <x v="0"/>
    <s v="O'Sullivan Living Dimensions 2-Shelf Bookcases"/>
    <n v="616.99800000000005"/>
    <n v="6"/>
    <n v="0.15"/>
    <n v="-36.293999999999997"/>
  </r>
  <r>
    <n v="3847"/>
    <x v="1898"/>
    <x v="2"/>
    <x v="919"/>
    <d v="2011-10-31T00:00:00"/>
    <s v="First Class"/>
    <s v="TS-21370"/>
    <s v="Todd Sumrall"/>
    <x v="1"/>
    <s v="United States"/>
    <x v="1"/>
    <x v="1"/>
    <n v="90049"/>
    <x v="1"/>
    <s v="OFF-ST-10003442"/>
    <x v="1"/>
    <x v="4"/>
    <s v="Eldon Portable Mobile Manager"/>
    <n v="141.4"/>
    <n v="5"/>
    <n v="0"/>
    <n v="38.177999999999997"/>
  </r>
  <r>
    <n v="3848"/>
    <x v="1899"/>
    <x v="3"/>
    <x v="920"/>
    <d v="2014-11-28T00:00:00"/>
    <s v="Second Class"/>
    <s v="SZ-20035"/>
    <s v="Sam Zeldin"/>
    <x v="2"/>
    <s v="United States"/>
    <x v="105"/>
    <x v="12"/>
    <n v="48187"/>
    <x v="2"/>
    <s v="OFF-ST-10001097"/>
    <x v="1"/>
    <x v="4"/>
    <s v="Office Impressions Heavy Duty Welded Shelving &amp; Multimedia Storage Drawers"/>
    <n v="501.81000000000006"/>
    <n v="3"/>
    <n v="0"/>
    <n v="0"/>
  </r>
  <r>
    <n v="3849"/>
    <x v="1900"/>
    <x v="3"/>
    <x v="585"/>
    <d v="2014-09-24T00:00:00"/>
    <s v="First Class"/>
    <s v="JE-15745"/>
    <s v="Joel Eaton"/>
    <x v="0"/>
    <s v="United States"/>
    <x v="115"/>
    <x v="36"/>
    <n v="72701"/>
    <x v="0"/>
    <s v="OFF-BI-10004318"/>
    <x v="1"/>
    <x v="8"/>
    <s v="Ibico EB-19 Dual Function Manual Binding System"/>
    <n v="691.96"/>
    <n v="4"/>
    <n v="0"/>
    <n v="318.30160000000001"/>
  </r>
  <r>
    <n v="3850"/>
    <x v="1900"/>
    <x v="3"/>
    <x v="585"/>
    <d v="2014-09-24T00:00:00"/>
    <s v="First Class"/>
    <s v="JE-15745"/>
    <s v="Joel Eaton"/>
    <x v="0"/>
    <s v="United States"/>
    <x v="115"/>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x v="24"/>
    <x v="25"/>
    <n v="65807"/>
    <x v="2"/>
    <s v="OFF-PA-10001970"/>
    <x v="1"/>
    <x v="10"/>
    <s v="Xerox 1881"/>
    <n v="85.96"/>
    <n v="7"/>
    <n v="0"/>
    <n v="40.401199999999996"/>
  </r>
  <r>
    <n v="3852"/>
    <x v="1902"/>
    <x v="1"/>
    <x v="481"/>
    <d v="2012-09-21T00:00:00"/>
    <s v="Same Day"/>
    <s v="DH-13675"/>
    <s v="Duane Huffman"/>
    <x v="2"/>
    <s v="United States"/>
    <x v="94"/>
    <x v="31"/>
    <n v="2169"/>
    <x v="3"/>
    <s v="FUR-FU-10004006"/>
    <x v="0"/>
    <x v="5"/>
    <s v="Deflect-o DuraMat Lighweight, Studded, Beveled Mat for Low Pile Carpeting"/>
    <n v="85.3"/>
    <n v="2"/>
    <n v="0"/>
    <n v="14.500999999999991"/>
  </r>
  <r>
    <n v="3853"/>
    <x v="1903"/>
    <x v="3"/>
    <x v="200"/>
    <d v="2014-11-30T00:00:00"/>
    <s v="First Class"/>
    <s v="GT-14755"/>
    <s v="Guy Thornton"/>
    <x v="0"/>
    <s v="United States"/>
    <x v="179"/>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x v="8"/>
    <x v="1"/>
    <n v="94122"/>
    <x v="1"/>
    <s v="FUR-FU-10004164"/>
    <x v="0"/>
    <x v="5"/>
    <s v="Eldon 300 Class Desk Accessories, Black"/>
    <n v="4.95"/>
    <n v="1"/>
    <n v="0"/>
    <n v="2.1780000000000004"/>
  </r>
  <r>
    <n v="3855"/>
    <x v="1904"/>
    <x v="3"/>
    <x v="921"/>
    <d v="2014-06-11T00:00:00"/>
    <s v="Standard Class"/>
    <s v="GH-14410"/>
    <s v="Gary Hansen"/>
    <x v="2"/>
    <s v="United States"/>
    <x v="8"/>
    <x v="1"/>
    <n v="94122"/>
    <x v="1"/>
    <s v="OFF-ST-10002957"/>
    <x v="1"/>
    <x v="4"/>
    <s v="Sterilite Show Offs Storage Containers"/>
    <n v="26.400000000000002"/>
    <n v="5"/>
    <n v="0"/>
    <n v="0"/>
  </r>
  <r>
    <n v="3856"/>
    <x v="1905"/>
    <x v="3"/>
    <x v="436"/>
    <d v="2014-10-29T00:00:00"/>
    <s v="Second Class"/>
    <s v="DM-13015"/>
    <s v="Darrin Martin"/>
    <x v="0"/>
    <s v="United States"/>
    <x v="52"/>
    <x v="5"/>
    <n v="78207"/>
    <x v="2"/>
    <s v="OFF-BI-10004364"/>
    <x v="1"/>
    <x v="8"/>
    <s v="Storex Dura Pro Binders"/>
    <n v="3.5639999999999992"/>
    <n v="3"/>
    <n v="0.8"/>
    <n v="-6.2370000000000019"/>
  </r>
  <r>
    <n v="3857"/>
    <x v="1905"/>
    <x v="3"/>
    <x v="436"/>
    <d v="2014-10-29T00:00:00"/>
    <s v="Second Class"/>
    <s v="DM-13015"/>
    <s v="Darrin Martin"/>
    <x v="0"/>
    <s v="United States"/>
    <x v="52"/>
    <x v="5"/>
    <n v="78207"/>
    <x v="2"/>
    <s v="TEC-PH-10002824"/>
    <x v="2"/>
    <x v="7"/>
    <s v="Jabra SPEAK 410 Multidevice Speakerphone"/>
    <n v="823.96000000000015"/>
    <n v="5"/>
    <n v="0.2"/>
    <n v="51.497499999999974"/>
  </r>
  <r>
    <n v="3858"/>
    <x v="1905"/>
    <x v="3"/>
    <x v="436"/>
    <d v="2014-10-29T00:00:00"/>
    <s v="Second Class"/>
    <s v="DM-13015"/>
    <s v="Darrin Martin"/>
    <x v="0"/>
    <s v="United States"/>
    <x v="52"/>
    <x v="5"/>
    <n v="78207"/>
    <x v="2"/>
    <s v="OFF-AR-10000634"/>
    <x v="1"/>
    <x v="6"/>
    <s v="Newell 320"/>
    <n v="10.272000000000002"/>
    <n v="3"/>
    <n v="0.2"/>
    <n v="0.89880000000000004"/>
  </r>
  <r>
    <n v="3859"/>
    <x v="1906"/>
    <x v="2"/>
    <x v="414"/>
    <d v="2011-12-20T00:00:00"/>
    <s v="Same Day"/>
    <s v="TC-21295"/>
    <s v="Toby Carlisle"/>
    <x v="0"/>
    <s v="United States"/>
    <x v="377"/>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x v="22"/>
    <x v="10"/>
    <n v="60653"/>
    <x v="2"/>
    <s v="FUR-TA-10001932"/>
    <x v="0"/>
    <x v="3"/>
    <s v="Chromcraft 48&quot; x 96&quot; Racetrack Double Pedestal Table"/>
    <n v="480.96"/>
    <n v="3"/>
    <n v="0.5"/>
    <n v="-269.33760000000001"/>
  </r>
  <r>
    <n v="3861"/>
    <x v="1907"/>
    <x v="3"/>
    <x v="922"/>
    <d v="2014-02-23T00:00:00"/>
    <s v="Standard Class"/>
    <s v="JK-16120"/>
    <s v="Julie Kriz"/>
    <x v="2"/>
    <s v="United States"/>
    <x v="22"/>
    <x v="10"/>
    <n v="60653"/>
    <x v="2"/>
    <s v="TEC-PH-10002789"/>
    <x v="2"/>
    <x v="7"/>
    <s v="LG Exalt"/>
    <n v="124.79200000000002"/>
    <n v="1"/>
    <n v="0.2"/>
    <n v="10.919299999999996"/>
  </r>
  <r>
    <n v="3862"/>
    <x v="1908"/>
    <x v="2"/>
    <x v="523"/>
    <d v="2011-05-10T00:00:00"/>
    <s v="Standard Class"/>
    <s v="NC-18415"/>
    <s v="Nathan Cano"/>
    <x v="0"/>
    <s v="United States"/>
    <x v="181"/>
    <x v="15"/>
    <n v="10701"/>
    <x v="3"/>
    <s v="OFF-BI-10004828"/>
    <x v="1"/>
    <x v="8"/>
    <s v="GBC Poly Designer Binding Covers"/>
    <n v="40.176000000000002"/>
    <n v="3"/>
    <n v="0.2"/>
    <n v="14.563799999999997"/>
  </r>
  <r>
    <n v="3863"/>
    <x v="1908"/>
    <x v="2"/>
    <x v="523"/>
    <d v="2011-05-10T00:00:00"/>
    <s v="Standard Class"/>
    <s v="NC-18415"/>
    <s v="Nathan Cano"/>
    <x v="0"/>
    <s v="United States"/>
    <x v="181"/>
    <x v="15"/>
    <n v="10701"/>
    <x v="3"/>
    <s v="OFF-BI-10003981"/>
    <x v="1"/>
    <x v="8"/>
    <s v="Avery Durable Plastic 1&quot; Binders"/>
    <n v="10.896000000000001"/>
    <n v="3"/>
    <n v="0.2"/>
    <n v="3.9497999999999998"/>
  </r>
  <r>
    <n v="3864"/>
    <x v="1909"/>
    <x v="3"/>
    <x v="161"/>
    <d v="2014-10-20T00:00:00"/>
    <s v="Second Class"/>
    <s v="AJ-10960"/>
    <s v="Astrea Jones"/>
    <x v="0"/>
    <s v="United States"/>
    <x v="70"/>
    <x v="1"/>
    <n v="92037"/>
    <x v="1"/>
    <s v="OFF-AR-10001770"/>
    <x v="1"/>
    <x v="6"/>
    <s v="Economy #2 Pencils"/>
    <n v="10.64"/>
    <n v="4"/>
    <n v="0"/>
    <n v="2.7664"/>
  </r>
  <r>
    <n v="3865"/>
    <x v="1910"/>
    <x v="1"/>
    <x v="109"/>
    <d v="2012-12-03T00:00:00"/>
    <s v="Standard Class"/>
    <s v="LC-16885"/>
    <s v="Lena Creighton"/>
    <x v="0"/>
    <s v="United States"/>
    <x v="378"/>
    <x v="10"/>
    <n v="61821"/>
    <x v="2"/>
    <s v="FUR-FU-10004904"/>
    <x v="0"/>
    <x v="5"/>
    <s v="Eldon &quot;L&quot; Workstation Diamond Chairmat"/>
    <n v="151.96"/>
    <n v="5"/>
    <n v="0.6"/>
    <n v="-182.35200000000003"/>
  </r>
  <r>
    <n v="3866"/>
    <x v="1911"/>
    <x v="2"/>
    <x v="923"/>
    <d v="2011-07-29T00:00:00"/>
    <s v="Second Class"/>
    <s v="GW-14605"/>
    <s v="Giulietta Weimer"/>
    <x v="0"/>
    <s v="United States"/>
    <x v="8"/>
    <x v="1"/>
    <n v="94122"/>
    <x v="1"/>
    <s v="TEC-AC-10002842"/>
    <x v="2"/>
    <x v="11"/>
    <s v="WD My Passport Ultra 2TB Portable External Hard Drive"/>
    <n v="238"/>
    <n v="2"/>
    <n v="0"/>
    <n v="38.080000000000013"/>
  </r>
  <r>
    <n v="3867"/>
    <x v="1912"/>
    <x v="3"/>
    <x v="756"/>
    <d v="2014-04-26T00:00:00"/>
    <s v="Second Class"/>
    <s v="SC-20305"/>
    <s v="Sean Christensen"/>
    <x v="0"/>
    <s v="United States"/>
    <x v="104"/>
    <x v="14"/>
    <n v="46226"/>
    <x v="2"/>
    <s v="TEC-AC-10003590"/>
    <x v="2"/>
    <x v="11"/>
    <s v="TRENDnet 56K USB 2.0 Phone, Internet and Fax Modem"/>
    <n v="155.34"/>
    <n v="6"/>
    <n v="0"/>
    <n v="55.922399999999996"/>
  </r>
  <r>
    <n v="3868"/>
    <x v="1913"/>
    <x v="1"/>
    <x v="924"/>
    <d v="2012-10-27T00:00:00"/>
    <s v="Second Class"/>
    <s v="JF-15355"/>
    <s v="Jay Fein"/>
    <x v="0"/>
    <s v="United States"/>
    <x v="70"/>
    <x v="1"/>
    <n v="92105"/>
    <x v="1"/>
    <s v="TEC-AC-10000710"/>
    <x v="2"/>
    <x v="11"/>
    <s v="Maxell DVD-RAM Discs"/>
    <n v="148.32"/>
    <n v="9"/>
    <n v="0"/>
    <n v="63.777600000000007"/>
  </r>
  <r>
    <n v="3869"/>
    <x v="1913"/>
    <x v="1"/>
    <x v="924"/>
    <d v="2012-10-27T00:00:00"/>
    <s v="Second Class"/>
    <s v="JF-15355"/>
    <s v="Jay Fein"/>
    <x v="0"/>
    <s v="United States"/>
    <x v="70"/>
    <x v="1"/>
    <n v="92105"/>
    <x v="1"/>
    <s v="FUR-CH-10004495"/>
    <x v="0"/>
    <x v="1"/>
    <s v="Global Leather and Oak Executive Chair, Black"/>
    <n v="240.78400000000002"/>
    <n v="1"/>
    <n v="0.2"/>
    <n v="27.088199999999965"/>
  </r>
  <r>
    <n v="3870"/>
    <x v="1913"/>
    <x v="1"/>
    <x v="924"/>
    <d v="2012-10-27T00:00:00"/>
    <s v="Second Class"/>
    <s v="JF-15355"/>
    <s v="Jay Fein"/>
    <x v="0"/>
    <s v="United States"/>
    <x v="70"/>
    <x v="1"/>
    <n v="92105"/>
    <x v="1"/>
    <s v="FUR-CH-10004540"/>
    <x v="0"/>
    <x v="1"/>
    <s v="Global Chrome Stack Chair"/>
    <n v="191.96800000000002"/>
    <n v="7"/>
    <n v="0.2"/>
    <n v="16.797200000000004"/>
  </r>
  <r>
    <n v="3871"/>
    <x v="1913"/>
    <x v="1"/>
    <x v="924"/>
    <d v="2012-10-27T00:00:00"/>
    <s v="Second Class"/>
    <s v="JF-15355"/>
    <s v="Jay Fein"/>
    <x v="0"/>
    <s v="United States"/>
    <x v="70"/>
    <x v="1"/>
    <n v="92105"/>
    <x v="1"/>
    <s v="OFF-PA-10004971"/>
    <x v="1"/>
    <x v="10"/>
    <s v="Xerox 196"/>
    <n v="11.56"/>
    <n v="2"/>
    <n v="0"/>
    <n v="5.6644000000000005"/>
  </r>
  <r>
    <n v="3872"/>
    <x v="1913"/>
    <x v="1"/>
    <x v="924"/>
    <d v="2012-10-27T00:00:00"/>
    <s v="Second Class"/>
    <s v="JF-15355"/>
    <s v="Jay Fein"/>
    <x v="0"/>
    <s v="United States"/>
    <x v="70"/>
    <x v="1"/>
    <n v="92105"/>
    <x v="1"/>
    <s v="OFF-EN-10002600"/>
    <x v="1"/>
    <x v="12"/>
    <s v="Redi-Strip #10 Envelopes, 4 1/8 x 9 1/2"/>
    <n v="11.8"/>
    <n v="4"/>
    <n v="0"/>
    <n v="5.6639999999999997"/>
  </r>
  <r>
    <n v="3873"/>
    <x v="1913"/>
    <x v="1"/>
    <x v="924"/>
    <d v="2012-10-27T00:00:00"/>
    <s v="Second Class"/>
    <s v="JF-15355"/>
    <s v="Jay Fein"/>
    <x v="0"/>
    <s v="United States"/>
    <x v="70"/>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x v="271"/>
    <x v="18"/>
    <n v="37604"/>
    <x v="0"/>
    <s v="OFF-EN-10001099"/>
    <x v="1"/>
    <x v="12"/>
    <s v="Staples"/>
    <n v="23.472000000000001"/>
    <n v="3"/>
    <n v="0.2"/>
    <n v="7.6283999999999974"/>
  </r>
  <r>
    <n v="3875"/>
    <x v="1914"/>
    <x v="0"/>
    <x v="64"/>
    <d v="2013-09-08T00:00:00"/>
    <s v="Second Class"/>
    <s v="DM-13015"/>
    <s v="Darrin Martin"/>
    <x v="0"/>
    <s v="United States"/>
    <x v="271"/>
    <x v="18"/>
    <n v="37604"/>
    <x v="0"/>
    <s v="OFF-BI-10001597"/>
    <x v="1"/>
    <x v="8"/>
    <s v="Wilson Jones Ledger-Size, Piano-Hinge Binder, 2&quot;, Blue"/>
    <n v="86.058000000000007"/>
    <n v="7"/>
    <n v="0.7"/>
    <n v="-63.109199999999987"/>
  </r>
  <r>
    <n v="3876"/>
    <x v="1914"/>
    <x v="0"/>
    <x v="64"/>
    <d v="2013-09-08T00:00:00"/>
    <s v="Second Class"/>
    <s v="DM-13015"/>
    <s v="Darrin Martin"/>
    <x v="0"/>
    <s v="United States"/>
    <x v="271"/>
    <x v="18"/>
    <n v="37604"/>
    <x v="0"/>
    <s v="TEC-PH-10002660"/>
    <x v="2"/>
    <x v="7"/>
    <s v="Nortel Networks T7316 E Nt8 B27"/>
    <n v="108.78399999999999"/>
    <n v="2"/>
    <n v="0.2"/>
    <n v="6.7990000000000066"/>
  </r>
  <r>
    <n v="3877"/>
    <x v="1914"/>
    <x v="0"/>
    <x v="64"/>
    <d v="2013-09-08T00:00:00"/>
    <s v="Second Class"/>
    <s v="DM-13015"/>
    <s v="Darrin Martin"/>
    <x v="0"/>
    <s v="United States"/>
    <x v="271"/>
    <x v="18"/>
    <n v="37604"/>
    <x v="0"/>
    <s v="OFF-PA-10000327"/>
    <x v="1"/>
    <x v="10"/>
    <s v="Xerox 1971"/>
    <n v="10.272000000000002"/>
    <n v="3"/>
    <n v="0.2"/>
    <n v="3.2099999999999982"/>
  </r>
  <r>
    <n v="3878"/>
    <x v="1915"/>
    <x v="0"/>
    <x v="99"/>
    <d v="2013-11-03T00:00:00"/>
    <s v="Standard Class"/>
    <s v="EP-13915"/>
    <s v="Emily Phan"/>
    <x v="0"/>
    <s v="United States"/>
    <x v="67"/>
    <x v="2"/>
    <n v="33614"/>
    <x v="0"/>
    <s v="OFF-BI-10001191"/>
    <x v="1"/>
    <x v="8"/>
    <s v="Canvas Sectional Post Binders"/>
    <n v="38.190000000000012"/>
    <n v="5"/>
    <n v="0.7"/>
    <n v="-26.732999999999997"/>
  </r>
  <r>
    <n v="3879"/>
    <x v="1916"/>
    <x v="2"/>
    <x v="267"/>
    <d v="2011-04-07T00:00:00"/>
    <s v="First Class"/>
    <s v="JG-15805"/>
    <s v="John Grady"/>
    <x v="1"/>
    <s v="United States"/>
    <x v="27"/>
    <x v="10"/>
    <n v="62521"/>
    <x v="2"/>
    <s v="OFF-ST-10003455"/>
    <x v="1"/>
    <x v="4"/>
    <s v="Tenex File Box, Personal Filing Tote with Lid, Black"/>
    <n v="49.632000000000005"/>
    <n v="4"/>
    <n v="0.2"/>
    <n v="3.7224000000000004"/>
  </r>
  <r>
    <n v="3880"/>
    <x v="1916"/>
    <x v="2"/>
    <x v="267"/>
    <d v="2011-04-07T00:00:00"/>
    <s v="First Class"/>
    <s v="JG-15805"/>
    <s v="John Grady"/>
    <x v="1"/>
    <s v="United States"/>
    <x v="27"/>
    <x v="10"/>
    <n v="62521"/>
    <x v="2"/>
    <s v="OFF-ST-10001031"/>
    <x v="1"/>
    <x v="4"/>
    <s v="Adjustable Personal File Tote"/>
    <n v="52.096000000000004"/>
    <n v="4"/>
    <n v="0.2"/>
    <n v="3.9072000000000031"/>
  </r>
  <r>
    <n v="3881"/>
    <x v="1917"/>
    <x v="1"/>
    <x v="925"/>
    <d v="2012-06-20T00:00:00"/>
    <s v="Standard Class"/>
    <s v="PF-19120"/>
    <s v="Peter Fuller"/>
    <x v="0"/>
    <s v="United States"/>
    <x v="23"/>
    <x v="16"/>
    <n v="85234"/>
    <x v="1"/>
    <s v="OFF-PA-10002245"/>
    <x v="1"/>
    <x v="10"/>
    <s v="Xerox 1895"/>
    <n v="9.5680000000000014"/>
    <n v="2"/>
    <n v="0.2"/>
    <n v="2.9899999999999993"/>
  </r>
  <r>
    <n v="3882"/>
    <x v="1917"/>
    <x v="1"/>
    <x v="925"/>
    <d v="2012-06-20T00:00:00"/>
    <s v="Standard Class"/>
    <s v="PF-19120"/>
    <s v="Peter Fuller"/>
    <x v="0"/>
    <s v="United States"/>
    <x v="23"/>
    <x v="16"/>
    <n v="85234"/>
    <x v="1"/>
    <s v="OFF-ST-10004804"/>
    <x v="1"/>
    <x v="4"/>
    <s v="Belkin 19&quot; Vented Equipment Shelf, Black"/>
    <n v="82.367999999999995"/>
    <n v="2"/>
    <n v="0.2"/>
    <n v="-19.562399999999997"/>
  </r>
  <r>
    <n v="3883"/>
    <x v="1917"/>
    <x v="1"/>
    <x v="925"/>
    <d v="2012-06-20T00:00:00"/>
    <s v="Standard Class"/>
    <s v="PF-19120"/>
    <s v="Peter Fuller"/>
    <x v="0"/>
    <s v="United States"/>
    <x v="23"/>
    <x v="16"/>
    <n v="85234"/>
    <x v="1"/>
    <s v="FUR-FU-10004904"/>
    <x v="0"/>
    <x v="5"/>
    <s v="Eldon &quot;L&quot; Workstation Diamond Chairmat"/>
    <n v="364.70400000000006"/>
    <n v="6"/>
    <n v="0.2"/>
    <n v="-36.470400000000041"/>
  </r>
  <r>
    <n v="3884"/>
    <x v="1917"/>
    <x v="1"/>
    <x v="925"/>
    <d v="2012-06-20T00:00:00"/>
    <s v="Standard Class"/>
    <s v="PF-19120"/>
    <s v="Peter Fuller"/>
    <x v="0"/>
    <s v="United States"/>
    <x v="23"/>
    <x v="16"/>
    <n v="85234"/>
    <x v="1"/>
    <s v="FUR-FU-10002396"/>
    <x v="0"/>
    <x v="5"/>
    <s v="DAX Copper Panel Document Frame, 5 x 7 Size"/>
    <n v="40.256"/>
    <n v="4"/>
    <n v="0.2"/>
    <n v="11.070400000000003"/>
  </r>
  <r>
    <n v="3885"/>
    <x v="1918"/>
    <x v="2"/>
    <x v="260"/>
    <d v="2011-07-12T00:00:00"/>
    <s v="Standard Class"/>
    <s v="DW-13195"/>
    <s v="David Wiener"/>
    <x v="1"/>
    <s v="United States"/>
    <x v="289"/>
    <x v="18"/>
    <n v="37918"/>
    <x v="0"/>
    <s v="OFF-AR-10002833"/>
    <x v="1"/>
    <x v="6"/>
    <s v="Newell 322"/>
    <n v="4.3680000000000003"/>
    <n v="3"/>
    <n v="0.2"/>
    <n v="0.3822000000000001"/>
  </r>
  <r>
    <n v="3886"/>
    <x v="1919"/>
    <x v="3"/>
    <x v="926"/>
    <d v="2014-02-03T00:00:00"/>
    <s v="Standard Class"/>
    <s v="CK-12595"/>
    <s v="Clytie Kelty"/>
    <x v="0"/>
    <s v="United States"/>
    <x v="22"/>
    <x v="10"/>
    <n v="60653"/>
    <x v="2"/>
    <s v="OFF-BI-10001072"/>
    <x v="1"/>
    <x v="8"/>
    <s v="GBC Clear Cover, 8-1/2 x 11, unpunched, 25 covers per pack"/>
    <n v="12.127999999999997"/>
    <n v="4"/>
    <n v="0.8"/>
    <n v="-20.617600000000003"/>
  </r>
  <r>
    <n v="3887"/>
    <x v="1920"/>
    <x v="0"/>
    <x v="840"/>
    <d v="2013-03-09T00:00:00"/>
    <s v="Second Class"/>
    <s v="CC-12670"/>
    <s v="Craig Carreira"/>
    <x v="0"/>
    <s v="United States"/>
    <x v="41"/>
    <x v="14"/>
    <n v="47401"/>
    <x v="2"/>
    <s v="TEC-PH-10003171"/>
    <x v="2"/>
    <x v="7"/>
    <s v="Plantronics Encore H101 Dual Earpieces Headset"/>
    <n v="134.85000000000002"/>
    <n v="3"/>
    <n v="0"/>
    <n v="37.757999999999996"/>
  </r>
  <r>
    <n v="3888"/>
    <x v="1921"/>
    <x v="2"/>
    <x v="270"/>
    <d v="2011-06-06T00:00:00"/>
    <s v="Standard Class"/>
    <s v="SV-20785"/>
    <s v="Stewart Visinsky"/>
    <x v="0"/>
    <s v="United States"/>
    <x v="185"/>
    <x v="32"/>
    <n v="30076"/>
    <x v="0"/>
    <s v="OFF-AR-10004511"/>
    <x v="1"/>
    <x v="6"/>
    <s v="Sanford Colorific Scented Colored Pencils, 12/Pack"/>
    <n v="8.56"/>
    <n v="2"/>
    <n v="0"/>
    <n v="2.6536"/>
  </r>
  <r>
    <n v="3889"/>
    <x v="1921"/>
    <x v="2"/>
    <x v="270"/>
    <d v="2011-06-06T00:00:00"/>
    <s v="Standard Class"/>
    <s v="SV-20785"/>
    <s v="Stewart Visinsky"/>
    <x v="0"/>
    <s v="United States"/>
    <x v="185"/>
    <x v="32"/>
    <n v="30076"/>
    <x v="0"/>
    <s v="TEC-PH-10001425"/>
    <x v="2"/>
    <x v="7"/>
    <s v="Mophie Juice Pack Helium for iPhone"/>
    <n v="239.96999999999997"/>
    <n v="3"/>
    <n v="0"/>
    <n v="67.191599999999994"/>
  </r>
  <r>
    <n v="3890"/>
    <x v="1921"/>
    <x v="2"/>
    <x v="270"/>
    <d v="2011-06-06T00:00:00"/>
    <s v="Standard Class"/>
    <s v="SV-20785"/>
    <s v="Stewart Visinsky"/>
    <x v="0"/>
    <s v="United States"/>
    <x v="185"/>
    <x v="32"/>
    <n v="30076"/>
    <x v="0"/>
    <s v="OFF-ST-10001490"/>
    <x v="1"/>
    <x v="4"/>
    <s v="Hot File 7-Pocket, Floor Stand"/>
    <n v="356.94"/>
    <n v="2"/>
    <n v="0"/>
    <n v="107.08199999999997"/>
  </r>
  <r>
    <n v="3891"/>
    <x v="1922"/>
    <x v="0"/>
    <x v="390"/>
    <d v="2013-12-01T00:00:00"/>
    <s v="Standard Class"/>
    <s v="SP-20860"/>
    <s v="Sung Pak"/>
    <x v="1"/>
    <s v="United States"/>
    <x v="1"/>
    <x v="1"/>
    <n v="90036"/>
    <x v="1"/>
    <s v="TEC-AC-10003033"/>
    <x v="2"/>
    <x v="11"/>
    <s v="Plantronics CS510 - Over-the-Head monaural Wireless Headset System"/>
    <n v="659.9"/>
    <n v="2"/>
    <n v="0"/>
    <n v="217.76699999999994"/>
  </r>
  <r>
    <n v="3892"/>
    <x v="1922"/>
    <x v="0"/>
    <x v="390"/>
    <d v="2013-12-01T00:00:00"/>
    <s v="Standard Class"/>
    <s v="SP-20860"/>
    <s v="Sung Pak"/>
    <x v="1"/>
    <s v="United States"/>
    <x v="1"/>
    <x v="1"/>
    <n v="90036"/>
    <x v="1"/>
    <s v="FUR-CH-10001394"/>
    <x v="0"/>
    <x v="1"/>
    <s v="Global Leather Executive Chair"/>
    <n v="1684.7520000000002"/>
    <n v="6"/>
    <n v="0.2"/>
    <n v="210.59399999999977"/>
  </r>
  <r>
    <n v="3893"/>
    <x v="1922"/>
    <x v="0"/>
    <x v="390"/>
    <d v="2013-12-01T00:00:00"/>
    <s v="Standard Class"/>
    <s v="SP-20860"/>
    <s v="Sung Pak"/>
    <x v="1"/>
    <s v="United States"/>
    <x v="1"/>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x v="12"/>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x v="348"/>
    <x v="10"/>
    <n v="60440"/>
    <x v="2"/>
    <s v="OFF-BI-10002571"/>
    <x v="1"/>
    <x v="8"/>
    <s v="Avery Framed View Binder, EZD Ring (Locking), Navy, 1 1/2&quot;"/>
    <n v="9.9799999999999969"/>
    <n v="5"/>
    <n v="0.8"/>
    <n v="-16.467000000000002"/>
  </r>
  <r>
    <n v="3896"/>
    <x v="1925"/>
    <x v="3"/>
    <x v="927"/>
    <d v="2014-05-06T00:00:00"/>
    <s v="Standard Class"/>
    <s v="SJ-20125"/>
    <s v="Sanjit Jacobs"/>
    <x v="2"/>
    <s v="United States"/>
    <x v="379"/>
    <x v="36"/>
    <n v="71854"/>
    <x v="0"/>
    <s v="TEC-AC-10002331"/>
    <x v="2"/>
    <x v="11"/>
    <s v="Maxell 74 Minute CDR, 10/Pack"/>
    <n v="48.9"/>
    <n v="5"/>
    <n v="0"/>
    <n v="18.093"/>
  </r>
  <r>
    <n v="3897"/>
    <x v="1926"/>
    <x v="3"/>
    <x v="226"/>
    <d v="2014-12-13T00:00:00"/>
    <s v="Standard Class"/>
    <s v="DS-13180"/>
    <s v="David Smith"/>
    <x v="1"/>
    <s v="United States"/>
    <x v="52"/>
    <x v="5"/>
    <n v="78207"/>
    <x v="2"/>
    <s v="OFF-FA-10000611"/>
    <x v="1"/>
    <x v="13"/>
    <s v="Binder Clips by OIC"/>
    <n v="3.5519999999999996"/>
    <n v="3"/>
    <n v="0.2"/>
    <n v="1.2431999999999999"/>
  </r>
  <r>
    <n v="3898"/>
    <x v="1926"/>
    <x v="3"/>
    <x v="226"/>
    <d v="2014-12-13T00:00:00"/>
    <s v="Standard Class"/>
    <s v="DS-13180"/>
    <s v="David Smith"/>
    <x v="1"/>
    <s v="United States"/>
    <x v="52"/>
    <x v="5"/>
    <n v="78207"/>
    <x v="2"/>
    <s v="OFF-PA-10000304"/>
    <x v="1"/>
    <x v="10"/>
    <s v="Xerox 1995"/>
    <n v="15.552000000000003"/>
    <n v="3"/>
    <n v="0.2"/>
    <n v="5.4432"/>
  </r>
  <r>
    <n v="3899"/>
    <x v="1927"/>
    <x v="3"/>
    <x v="329"/>
    <d v="2014-12-05T00:00:00"/>
    <s v="Standard Class"/>
    <s v="SC-20800"/>
    <s v="Stuart Calhoun"/>
    <x v="0"/>
    <s v="United States"/>
    <x v="380"/>
    <x v="5"/>
    <n v="78539"/>
    <x v="2"/>
    <s v="OFF-FA-10000611"/>
    <x v="1"/>
    <x v="13"/>
    <s v="Binder Clips by OIC"/>
    <n v="2.3679999999999999"/>
    <n v="2"/>
    <n v="0.2"/>
    <n v="0.82879999999999987"/>
  </r>
  <r>
    <n v="3900"/>
    <x v="1928"/>
    <x v="3"/>
    <x v="226"/>
    <d v="2014-12-10T00:00:00"/>
    <s v="First Class"/>
    <s v="SH-20395"/>
    <s v="Shahid Hopkins"/>
    <x v="0"/>
    <s v="United States"/>
    <x v="167"/>
    <x v="24"/>
    <n v="43615"/>
    <x v="3"/>
    <s v="TEC-AC-10002567"/>
    <x v="2"/>
    <x v="11"/>
    <s v="Logitech G602 Wireless Gaming Mouse"/>
    <n v="127.98399999999999"/>
    <n v="2"/>
    <n v="0.2"/>
    <n v="25.596799999999998"/>
  </r>
  <r>
    <n v="3901"/>
    <x v="1929"/>
    <x v="1"/>
    <x v="928"/>
    <d v="2012-01-08T00:00:00"/>
    <s v="Standard Class"/>
    <s v="SF-20965"/>
    <s v="Sylvia Foulston"/>
    <x v="1"/>
    <s v="United States"/>
    <x v="381"/>
    <x v="5"/>
    <n v="77520"/>
    <x v="2"/>
    <s v="OFF-PA-10001937"/>
    <x v="1"/>
    <x v="10"/>
    <s v="Xerox 21"/>
    <n v="10.368000000000002"/>
    <n v="2"/>
    <n v="0.2"/>
    <n v="3.6288"/>
  </r>
  <r>
    <n v="3902"/>
    <x v="1930"/>
    <x v="1"/>
    <x v="717"/>
    <d v="2012-11-20T00:00:00"/>
    <s v="Standard Class"/>
    <s v="MG-17680"/>
    <s v="Maureen Gastineau"/>
    <x v="2"/>
    <s v="United States"/>
    <x v="10"/>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x v="1"/>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x v="10"/>
    <x v="9"/>
    <n v="19143"/>
    <x v="3"/>
    <s v="OFF-AP-10004036"/>
    <x v="1"/>
    <x v="9"/>
    <s v="Bionaire 99.97% HEPA Air Cleaner"/>
    <n v="98.111999999999995"/>
    <n v="7"/>
    <n v="0.2"/>
    <n v="18.396000000000001"/>
  </r>
  <r>
    <n v="3905"/>
    <x v="1932"/>
    <x v="1"/>
    <x v="57"/>
    <d v="2012-04-10T00:00:00"/>
    <s v="Standard Class"/>
    <s v="VT-21700"/>
    <s v="Valerie Takahito"/>
    <x v="2"/>
    <s v="United States"/>
    <x v="10"/>
    <x v="9"/>
    <n v="19143"/>
    <x v="3"/>
    <s v="OFF-ST-10003816"/>
    <x v="1"/>
    <x v="4"/>
    <s v="Fellowes High-Stak Drawer Files"/>
    <n v="563.80799999999999"/>
    <n v="4"/>
    <n v="0.2"/>
    <n v="21.142799999999966"/>
  </r>
  <r>
    <n v="3906"/>
    <x v="1932"/>
    <x v="1"/>
    <x v="57"/>
    <d v="2012-04-10T00:00:00"/>
    <s v="Standard Class"/>
    <s v="VT-21700"/>
    <s v="Valerie Takahito"/>
    <x v="2"/>
    <s v="United States"/>
    <x v="10"/>
    <x v="9"/>
    <n v="19143"/>
    <x v="3"/>
    <s v="OFF-BI-10002072"/>
    <x v="1"/>
    <x v="8"/>
    <s v="Cardinal Slant-D Ring Binders"/>
    <n v="10.428000000000001"/>
    <n v="4"/>
    <n v="0.7"/>
    <n v="-6.9519999999999982"/>
  </r>
  <r>
    <n v="3907"/>
    <x v="1932"/>
    <x v="1"/>
    <x v="57"/>
    <d v="2012-04-10T00:00:00"/>
    <s v="Standard Class"/>
    <s v="VT-21700"/>
    <s v="Valerie Takahito"/>
    <x v="2"/>
    <s v="United States"/>
    <x v="10"/>
    <x v="9"/>
    <n v="19143"/>
    <x v="3"/>
    <s v="FUR-FU-10001468"/>
    <x v="0"/>
    <x v="5"/>
    <s v="Tenex Antistatic Computer Chair Mats"/>
    <n v="547.13599999999997"/>
    <n v="4"/>
    <n v="0.2"/>
    <n v="-68.392000000000053"/>
  </r>
  <r>
    <n v="3908"/>
    <x v="1932"/>
    <x v="1"/>
    <x v="57"/>
    <d v="2012-04-10T00:00:00"/>
    <s v="Standard Class"/>
    <s v="VT-21700"/>
    <s v="Valerie Takahito"/>
    <x v="2"/>
    <s v="United States"/>
    <x v="10"/>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x v="10"/>
    <x v="9"/>
    <n v="19143"/>
    <x v="3"/>
    <s v="TEC-PH-10002844"/>
    <x v="2"/>
    <x v="7"/>
    <s v="Speck Products Candyshell Flip Case"/>
    <n v="41.988"/>
    <n v="2"/>
    <n v="0.4"/>
    <n v="-9.7972000000000037"/>
  </r>
  <r>
    <n v="3910"/>
    <x v="1932"/>
    <x v="1"/>
    <x v="57"/>
    <d v="2012-04-10T00:00:00"/>
    <s v="Standard Class"/>
    <s v="VT-21700"/>
    <s v="Valerie Takahito"/>
    <x v="2"/>
    <s v="United States"/>
    <x v="10"/>
    <x v="9"/>
    <n v="19143"/>
    <x v="3"/>
    <s v="FUR-FU-10001037"/>
    <x v="0"/>
    <x v="5"/>
    <s v="DAX Charcoal/Nickel-Tone Document Frame, 5 x 7"/>
    <n v="7.5840000000000005"/>
    <n v="1"/>
    <n v="0.2"/>
    <n v="2.37"/>
  </r>
  <r>
    <n v="3911"/>
    <x v="1932"/>
    <x v="1"/>
    <x v="57"/>
    <d v="2012-04-10T00:00:00"/>
    <s v="Standard Class"/>
    <s v="VT-21700"/>
    <s v="Valerie Takahito"/>
    <x v="2"/>
    <s v="United States"/>
    <x v="10"/>
    <x v="9"/>
    <n v="19143"/>
    <x v="3"/>
    <s v="FUR-BO-10004218"/>
    <x v="0"/>
    <x v="0"/>
    <s v="Bush Heritage Pine Collection 5-Shelf Bookcase, Albany Pine Finish, *Special Order"/>
    <n v="352.45"/>
    <n v="5"/>
    <n v="0.5"/>
    <n v="-211.47"/>
  </r>
  <r>
    <n v="3912"/>
    <x v="1933"/>
    <x v="3"/>
    <x v="929"/>
    <d v="2014-06-07T00:00:00"/>
    <s v="First Class"/>
    <s v="AB-10105"/>
    <s v="Adrian Barton"/>
    <x v="0"/>
    <s v="United States"/>
    <x v="352"/>
    <x v="5"/>
    <n v="77581"/>
    <x v="2"/>
    <s v="TEC-PH-10001619"/>
    <x v="2"/>
    <x v="7"/>
    <s v="LG G3"/>
    <n v="470.37600000000009"/>
    <n v="3"/>
    <n v="0.2"/>
    <n v="52.917299999999955"/>
  </r>
  <r>
    <n v="3913"/>
    <x v="1934"/>
    <x v="3"/>
    <x v="65"/>
    <d v="2014-09-26T00:00:00"/>
    <s v="Standard Class"/>
    <s v="MM-18280"/>
    <s v="Muhammed MacIntyre"/>
    <x v="1"/>
    <s v="United States"/>
    <x v="20"/>
    <x v="15"/>
    <n v="10035"/>
    <x v="3"/>
    <s v="OFF-PA-10001639"/>
    <x v="1"/>
    <x v="10"/>
    <s v="Xerox 203"/>
    <n v="19.440000000000001"/>
    <n v="3"/>
    <n v="0"/>
    <n v="9.3312000000000008"/>
  </r>
  <r>
    <n v="3914"/>
    <x v="1934"/>
    <x v="3"/>
    <x v="65"/>
    <d v="2014-09-26T00:00:00"/>
    <s v="Standard Class"/>
    <s v="MM-18280"/>
    <s v="Muhammed MacIntyre"/>
    <x v="1"/>
    <s v="United States"/>
    <x v="20"/>
    <x v="15"/>
    <n v="10035"/>
    <x v="3"/>
    <s v="FUR-FU-10002268"/>
    <x v="0"/>
    <x v="5"/>
    <s v="Ultra Door Push Plate"/>
    <n v="9.82"/>
    <n v="2"/>
    <n v="0"/>
    <n v="3.2405999999999997"/>
  </r>
  <r>
    <n v="3915"/>
    <x v="1935"/>
    <x v="3"/>
    <x v="930"/>
    <d v="2014-07-24T00:00:00"/>
    <s v="Standard Class"/>
    <s v="ML-17410"/>
    <s v="Maris LaWare"/>
    <x v="0"/>
    <s v="United States"/>
    <x v="42"/>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x v="42"/>
    <x v="16"/>
    <n v="85023"/>
    <x v="1"/>
    <s v="FUR-CH-10004218"/>
    <x v="0"/>
    <x v="1"/>
    <s v="Global Fabric Manager's Chair, Dark Gray"/>
    <n v="161.56800000000001"/>
    <n v="2"/>
    <n v="0.2"/>
    <n v="10.098000000000006"/>
  </r>
  <r>
    <n v="3917"/>
    <x v="1935"/>
    <x v="3"/>
    <x v="930"/>
    <d v="2014-07-24T00:00:00"/>
    <s v="Standard Class"/>
    <s v="ML-17410"/>
    <s v="Maris LaWare"/>
    <x v="0"/>
    <s v="United States"/>
    <x v="42"/>
    <x v="16"/>
    <n v="85023"/>
    <x v="1"/>
    <s v="OFF-PA-10000246"/>
    <x v="1"/>
    <x v="10"/>
    <s v="Riverleaf Stik-Withit Designer Note Cubes"/>
    <n v="16.096"/>
    <n v="2"/>
    <n v="0.2"/>
    <n v="5.2312000000000003"/>
  </r>
  <r>
    <n v="3918"/>
    <x v="1935"/>
    <x v="3"/>
    <x v="930"/>
    <d v="2014-07-24T00:00:00"/>
    <s v="Standard Class"/>
    <s v="ML-17410"/>
    <s v="Maris LaWare"/>
    <x v="0"/>
    <s v="United States"/>
    <x v="42"/>
    <x v="16"/>
    <n v="85023"/>
    <x v="1"/>
    <s v="OFF-BI-10003350"/>
    <x v="1"/>
    <x v="8"/>
    <s v="Acco Expandable Hanging Binders"/>
    <n v="7.6560000000000006"/>
    <n v="4"/>
    <n v="0.7"/>
    <n v="-6.1247999999999987"/>
  </r>
  <r>
    <n v="3919"/>
    <x v="1935"/>
    <x v="3"/>
    <x v="930"/>
    <d v="2014-07-24T00:00:00"/>
    <s v="Standard Class"/>
    <s v="ML-17410"/>
    <s v="Maris LaWare"/>
    <x v="0"/>
    <s v="United States"/>
    <x v="42"/>
    <x v="16"/>
    <n v="85023"/>
    <x v="1"/>
    <s v="FUR-CH-10000513"/>
    <x v="0"/>
    <x v="1"/>
    <s v="High-Back Leather Manager's Chair"/>
    <n v="311.97600000000006"/>
    <n v="3"/>
    <n v="0.2"/>
    <n v="-42.89670000000001"/>
  </r>
  <r>
    <n v="3920"/>
    <x v="1936"/>
    <x v="1"/>
    <x v="494"/>
    <d v="2012-12-07T00:00:00"/>
    <s v="Standard Class"/>
    <s v="KD-16495"/>
    <s v="Keith Dawkins"/>
    <x v="1"/>
    <s v="United States"/>
    <x v="269"/>
    <x v="17"/>
    <n v="23320"/>
    <x v="0"/>
    <s v="OFF-ST-10001321"/>
    <x v="1"/>
    <x v="4"/>
    <s v="Decoflex Hanging Personal Folder File, Blue"/>
    <n v="61.68"/>
    <n v="4"/>
    <n v="0"/>
    <n v="16.653600000000004"/>
  </r>
  <r>
    <n v="3921"/>
    <x v="1936"/>
    <x v="1"/>
    <x v="494"/>
    <d v="2012-12-07T00:00:00"/>
    <s v="Standard Class"/>
    <s v="KD-16495"/>
    <s v="Keith Dawkins"/>
    <x v="1"/>
    <s v="United States"/>
    <x v="269"/>
    <x v="17"/>
    <n v="23320"/>
    <x v="0"/>
    <s v="OFF-BI-10004233"/>
    <x v="1"/>
    <x v="8"/>
    <s v="GBC Pre-Punched Binding Paper, Plastic, White, 8-1/2&quot; x 11&quot;"/>
    <n v="63.96"/>
    <n v="4"/>
    <n v="0"/>
    <n v="30.700800000000001"/>
  </r>
  <r>
    <n v="3922"/>
    <x v="1937"/>
    <x v="0"/>
    <x v="931"/>
    <d v="2013-07-03T00:00:00"/>
    <s v="Second Class"/>
    <s v="RF-19735"/>
    <s v="Roland Fjeld"/>
    <x v="0"/>
    <s v="United States"/>
    <x v="22"/>
    <x v="10"/>
    <n v="60610"/>
    <x v="2"/>
    <s v="TEC-PH-10001299"/>
    <x v="2"/>
    <x v="7"/>
    <s v="Polycom CX300 Desktop Phone USB VoIP phone"/>
    <n v="359.97600000000006"/>
    <n v="3"/>
    <n v="0.2"/>
    <n v="35.997600000000006"/>
  </r>
  <r>
    <n v="3923"/>
    <x v="1938"/>
    <x v="3"/>
    <x v="735"/>
    <d v="2014-09-02T00:00:00"/>
    <s v="Standard Class"/>
    <s v="SC-20305"/>
    <s v="Sean Christensen"/>
    <x v="0"/>
    <s v="United States"/>
    <x v="22"/>
    <x v="10"/>
    <n v="60623"/>
    <x v="2"/>
    <s v="OFF-PA-10002479"/>
    <x v="1"/>
    <x v="10"/>
    <s v="Xerox 4200 Series MultiUse Premium Copy Paper (20Lb. and 84 Bright)"/>
    <n v="25.344000000000001"/>
    <n v="6"/>
    <n v="0.2"/>
    <n v="7.92"/>
  </r>
  <r>
    <n v="3924"/>
    <x v="1938"/>
    <x v="3"/>
    <x v="735"/>
    <d v="2014-09-02T00:00:00"/>
    <s v="Standard Class"/>
    <s v="SC-20305"/>
    <s v="Sean Christensen"/>
    <x v="0"/>
    <s v="United States"/>
    <x v="22"/>
    <x v="10"/>
    <n v="60623"/>
    <x v="2"/>
    <s v="OFF-PA-10001461"/>
    <x v="1"/>
    <x v="10"/>
    <s v="HP Office Paper (20Lb. and 87 Bright)"/>
    <n v="26.720000000000002"/>
    <n v="5"/>
    <n v="0.2"/>
    <n v="9.3520000000000003"/>
  </r>
  <r>
    <n v="3925"/>
    <x v="1939"/>
    <x v="2"/>
    <x v="328"/>
    <d v="2011-09-21T00:00:00"/>
    <s v="Standard Class"/>
    <s v="BN-11515"/>
    <s v="Bradley Nguyen"/>
    <x v="0"/>
    <s v="United States"/>
    <x v="4"/>
    <x v="4"/>
    <n v="98103"/>
    <x v="1"/>
    <s v="OFF-ST-10004963"/>
    <x v="1"/>
    <x v="4"/>
    <s v="Eldon Gobal File Keepers"/>
    <n v="30.28"/>
    <n v="2"/>
    <n v="0"/>
    <n v="1.2111999999999981"/>
  </r>
  <r>
    <n v="3926"/>
    <x v="1939"/>
    <x v="2"/>
    <x v="328"/>
    <d v="2011-09-21T00:00:00"/>
    <s v="Standard Class"/>
    <s v="BN-11515"/>
    <s v="Bradley Nguyen"/>
    <x v="0"/>
    <s v="United States"/>
    <x v="4"/>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x v="4"/>
    <x v="4"/>
    <n v="98103"/>
    <x v="1"/>
    <s v="FUR-FU-10004671"/>
    <x v="0"/>
    <x v="5"/>
    <s v="Executive Impressions 12&quot; Wall Clock"/>
    <n v="35.340000000000003"/>
    <n v="2"/>
    <n v="0"/>
    <n v="13.429200000000002"/>
  </r>
  <r>
    <n v="3928"/>
    <x v="1939"/>
    <x v="2"/>
    <x v="328"/>
    <d v="2011-09-21T00:00:00"/>
    <s v="Standard Class"/>
    <s v="BN-11515"/>
    <s v="Bradley Nguyen"/>
    <x v="0"/>
    <s v="United States"/>
    <x v="4"/>
    <x v="4"/>
    <n v="98103"/>
    <x v="1"/>
    <s v="OFF-BI-10002735"/>
    <x v="1"/>
    <x v="8"/>
    <s v="GBC Prestige Therm-A-Bind Covers"/>
    <n v="137.24"/>
    <n v="5"/>
    <n v="0.2"/>
    <n v="46.3185"/>
  </r>
  <r>
    <n v="3929"/>
    <x v="1940"/>
    <x v="0"/>
    <x v="560"/>
    <d v="2013-03-18T00:00:00"/>
    <s v="First Class"/>
    <s v="JS-15880"/>
    <s v="John Stevenson"/>
    <x v="0"/>
    <s v="United States"/>
    <x v="92"/>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x v="92"/>
    <x v="5"/>
    <n v="78550"/>
    <x v="2"/>
    <s v="OFF-PA-10001934"/>
    <x v="1"/>
    <x v="10"/>
    <s v="Xerox 1993"/>
    <n v="5.1840000000000011"/>
    <n v="1"/>
    <n v="0.2"/>
    <n v="1.8792"/>
  </r>
  <r>
    <n v="3931"/>
    <x v="1940"/>
    <x v="0"/>
    <x v="560"/>
    <d v="2013-03-18T00:00:00"/>
    <s v="First Class"/>
    <s v="JS-15880"/>
    <s v="John Stevenson"/>
    <x v="0"/>
    <s v="United States"/>
    <x v="92"/>
    <x v="5"/>
    <n v="78550"/>
    <x v="2"/>
    <s v="OFF-AR-10001044"/>
    <x v="1"/>
    <x v="6"/>
    <s v="BOSTON Ranger #55 Pencil Sharpener, Black"/>
    <n v="145.54400000000001"/>
    <n v="7"/>
    <n v="0.2"/>
    <n v="16.373699999999992"/>
  </r>
  <r>
    <n v="3932"/>
    <x v="1941"/>
    <x v="0"/>
    <x v="370"/>
    <d v="2013-09-03T00:00:00"/>
    <s v="Standard Class"/>
    <s v="VG-21805"/>
    <s v="Vivek Grady"/>
    <x v="1"/>
    <s v="United States"/>
    <x v="10"/>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x v="10"/>
    <x v="9"/>
    <n v="19140"/>
    <x v="3"/>
    <s v="TEC-AC-10001109"/>
    <x v="2"/>
    <x v="11"/>
    <s v="Logitech Trackman Marble Mouse"/>
    <n v="47.984000000000002"/>
    <n v="2"/>
    <n v="0.2"/>
    <n v="13.195600000000001"/>
  </r>
  <r>
    <n v="3934"/>
    <x v="1942"/>
    <x v="3"/>
    <x v="264"/>
    <d v="2014-09-09T00:00:00"/>
    <s v="Standard Class"/>
    <s v="AW-10840"/>
    <s v="Anthony Witt"/>
    <x v="0"/>
    <s v="United States"/>
    <x v="329"/>
    <x v="1"/>
    <n v="93309"/>
    <x v="1"/>
    <s v="OFF-AR-10001919"/>
    <x v="1"/>
    <x v="6"/>
    <s v="OIC #2 Pencils, Medium Soft"/>
    <n v="9.3999999999999986"/>
    <n v="5"/>
    <n v="0"/>
    <n v="2.7259999999999995"/>
  </r>
  <r>
    <n v="3935"/>
    <x v="1942"/>
    <x v="3"/>
    <x v="264"/>
    <d v="2014-09-09T00:00:00"/>
    <s v="Standard Class"/>
    <s v="AW-10840"/>
    <s v="Anthony Witt"/>
    <x v="0"/>
    <s v="United States"/>
    <x v="329"/>
    <x v="1"/>
    <n v="93309"/>
    <x v="1"/>
    <s v="OFF-LA-10004544"/>
    <x v="1"/>
    <x v="2"/>
    <s v="Avery 505"/>
    <n v="74"/>
    <n v="5"/>
    <n v="0"/>
    <n v="37"/>
  </r>
  <r>
    <n v="3936"/>
    <x v="1942"/>
    <x v="3"/>
    <x v="264"/>
    <d v="2014-09-09T00:00:00"/>
    <s v="Standard Class"/>
    <s v="AW-10840"/>
    <s v="Anthony Witt"/>
    <x v="0"/>
    <s v="United States"/>
    <x v="329"/>
    <x v="1"/>
    <n v="93309"/>
    <x v="1"/>
    <s v="TEC-PH-10003484"/>
    <x v="2"/>
    <x v="7"/>
    <s v="Ooma Telo VoIP Home Phone System"/>
    <n v="201.584"/>
    <n v="2"/>
    <n v="0.2"/>
    <n v="12.599000000000004"/>
  </r>
  <r>
    <n v="3937"/>
    <x v="1943"/>
    <x v="1"/>
    <x v="382"/>
    <d v="2012-06-20T00:00:00"/>
    <s v="Standard Class"/>
    <s v="LS-17230"/>
    <s v="Lycoris Saunders"/>
    <x v="0"/>
    <s v="United States"/>
    <x v="55"/>
    <x v="5"/>
    <n v="75051"/>
    <x v="2"/>
    <s v="OFF-EN-10001028"/>
    <x v="1"/>
    <x v="12"/>
    <s v="Staples"/>
    <n v="28.752000000000002"/>
    <n v="3"/>
    <n v="0.2"/>
    <n v="9.3443999999999985"/>
  </r>
  <r>
    <n v="3938"/>
    <x v="1943"/>
    <x v="1"/>
    <x v="382"/>
    <d v="2012-06-20T00:00:00"/>
    <s v="Standard Class"/>
    <s v="LS-17230"/>
    <s v="Lycoris Saunders"/>
    <x v="0"/>
    <s v="United States"/>
    <x v="55"/>
    <x v="5"/>
    <n v="75051"/>
    <x v="2"/>
    <s v="OFF-PA-10004156"/>
    <x v="1"/>
    <x v="10"/>
    <s v="Xerox 188"/>
    <n v="27.216000000000001"/>
    <n v="3"/>
    <n v="0.2"/>
    <n v="9.8657999999999983"/>
  </r>
  <r>
    <n v="3939"/>
    <x v="1943"/>
    <x v="1"/>
    <x v="382"/>
    <d v="2012-06-20T00:00:00"/>
    <s v="Standard Class"/>
    <s v="LS-17230"/>
    <s v="Lycoris Saunders"/>
    <x v="0"/>
    <s v="United States"/>
    <x v="55"/>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x v="382"/>
    <x v="14"/>
    <n v="46142"/>
    <x v="2"/>
    <s v="FUR-CH-10003379"/>
    <x v="0"/>
    <x v="1"/>
    <s v="Global Commerce Series High-Back Swivel/Tilt Chairs"/>
    <n v="1424.9"/>
    <n v="5"/>
    <n v="0"/>
    <n v="356.22500000000002"/>
  </r>
  <r>
    <n v="3941"/>
    <x v="1945"/>
    <x v="3"/>
    <x v="796"/>
    <d v="2014-05-24T00:00:00"/>
    <s v="Standard Class"/>
    <s v="TS-21340"/>
    <s v="Toby Swindell"/>
    <x v="0"/>
    <s v="United States"/>
    <x v="20"/>
    <x v="15"/>
    <n v="10024"/>
    <x v="3"/>
    <s v="FUR-FU-10002456"/>
    <x v="0"/>
    <x v="5"/>
    <s v="Master Caster Door Stop, Large Neon Orange"/>
    <n v="14.56"/>
    <n v="2"/>
    <n v="0"/>
    <n v="6.2608000000000015"/>
  </r>
  <r>
    <n v="3942"/>
    <x v="1945"/>
    <x v="3"/>
    <x v="796"/>
    <d v="2014-05-24T00:00:00"/>
    <s v="Standard Class"/>
    <s v="TS-21340"/>
    <s v="Toby Swindell"/>
    <x v="0"/>
    <s v="United States"/>
    <x v="20"/>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x v="26"/>
    <x v="18"/>
    <n v="38109"/>
    <x v="0"/>
    <s v="OFF-PA-10001166"/>
    <x v="1"/>
    <x v="10"/>
    <s v="Xerox 2"/>
    <n v="25.920000000000005"/>
    <n v="5"/>
    <n v="0.2"/>
    <n v="9.0719999999999992"/>
  </r>
  <r>
    <n v="3944"/>
    <x v="1947"/>
    <x v="0"/>
    <x v="661"/>
    <d v="2013-07-01T00:00:00"/>
    <s v="Standard Class"/>
    <s v="MG-17695"/>
    <s v="Maureen Gnade"/>
    <x v="0"/>
    <s v="United States"/>
    <x v="198"/>
    <x v="15"/>
    <n v="14215"/>
    <x v="3"/>
    <s v="OFF-SU-10000157"/>
    <x v="1"/>
    <x v="14"/>
    <s v="Compact Automatic Electric Letter Opener"/>
    <n v="835.17000000000007"/>
    <n v="7"/>
    <n v="0"/>
    <n v="16.703400000000016"/>
  </r>
  <r>
    <n v="3945"/>
    <x v="1948"/>
    <x v="0"/>
    <x v="458"/>
    <d v="2013-05-22T00:00:00"/>
    <s v="Second Class"/>
    <s v="DO-13435"/>
    <s v="Denny Ordway"/>
    <x v="0"/>
    <s v="United States"/>
    <x v="1"/>
    <x v="1"/>
    <n v="90036"/>
    <x v="1"/>
    <s v="OFF-PA-10004971"/>
    <x v="1"/>
    <x v="10"/>
    <s v="Xerox 196"/>
    <n v="17.34"/>
    <n v="3"/>
    <n v="0"/>
    <n v="8.4966000000000008"/>
  </r>
  <r>
    <n v="3946"/>
    <x v="1949"/>
    <x v="3"/>
    <x v="551"/>
    <d v="2014-11-24T00:00:00"/>
    <s v="Standard Class"/>
    <s v="AF-10870"/>
    <s v="Art Ferguson"/>
    <x v="0"/>
    <s v="United States"/>
    <x v="188"/>
    <x v="2"/>
    <n v="33030"/>
    <x v="0"/>
    <s v="OFF-PA-10001977"/>
    <x v="1"/>
    <x v="10"/>
    <s v="Xerox 194"/>
    <n v="44.384"/>
    <n v="1"/>
    <n v="0.2"/>
    <n v="15.534399999999998"/>
  </r>
  <r>
    <n v="3947"/>
    <x v="1949"/>
    <x v="3"/>
    <x v="551"/>
    <d v="2014-11-24T00:00:00"/>
    <s v="Standard Class"/>
    <s v="AF-10870"/>
    <s v="Art Ferguson"/>
    <x v="0"/>
    <s v="United States"/>
    <x v="188"/>
    <x v="2"/>
    <n v="33030"/>
    <x v="0"/>
    <s v="OFF-SU-10001225"/>
    <x v="1"/>
    <x v="14"/>
    <s v="Staples"/>
    <n v="2.9440000000000004"/>
    <n v="1"/>
    <n v="0.2"/>
    <n v="-0.66240000000000021"/>
  </r>
  <r>
    <n v="3948"/>
    <x v="1950"/>
    <x v="0"/>
    <x v="741"/>
    <d v="2013-11-23T00:00:00"/>
    <s v="Standard Class"/>
    <s v="SN-20710"/>
    <s v="Steve Nguyen"/>
    <x v="2"/>
    <s v="United States"/>
    <x v="45"/>
    <x v="5"/>
    <n v="77506"/>
    <x v="2"/>
    <s v="OFF-AR-10003514"/>
    <x v="1"/>
    <x v="6"/>
    <s v="4009 Highlighters by Sanford"/>
    <n v="6.3680000000000003"/>
    <n v="2"/>
    <n v="0.2"/>
    <n v="1.0347999999999993"/>
  </r>
  <r>
    <n v="3949"/>
    <x v="1950"/>
    <x v="0"/>
    <x v="741"/>
    <d v="2013-11-23T00:00:00"/>
    <s v="Standard Class"/>
    <s v="SN-20710"/>
    <s v="Steve Nguyen"/>
    <x v="2"/>
    <s v="United States"/>
    <x v="45"/>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x v="45"/>
    <x v="5"/>
    <n v="77506"/>
    <x v="2"/>
    <s v="OFF-PA-10001970"/>
    <x v="1"/>
    <x v="10"/>
    <s v="Xerox 1881"/>
    <n v="19.648"/>
    <n v="2"/>
    <n v="0.2"/>
    <n v="6.6311999999999989"/>
  </r>
  <r>
    <n v="3951"/>
    <x v="1950"/>
    <x v="0"/>
    <x v="741"/>
    <d v="2013-11-23T00:00:00"/>
    <s v="Standard Class"/>
    <s v="SN-20710"/>
    <s v="Steve Nguyen"/>
    <x v="2"/>
    <s v="United States"/>
    <x v="45"/>
    <x v="5"/>
    <n v="77506"/>
    <x v="2"/>
    <s v="FUR-CH-10003817"/>
    <x v="0"/>
    <x v="1"/>
    <s v="Global Value Steno Chair, Gray"/>
    <n v="255.108"/>
    <n v="6"/>
    <n v="0.3"/>
    <n v="-18.221999999999994"/>
  </r>
  <r>
    <n v="3952"/>
    <x v="1951"/>
    <x v="2"/>
    <x v="683"/>
    <d v="2011-11-30T00:00:00"/>
    <s v="Second Class"/>
    <s v="MO-17500"/>
    <s v="Mary O'Rourke"/>
    <x v="0"/>
    <s v="United States"/>
    <x v="210"/>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x v="60"/>
    <x v="22"/>
    <n v="80219"/>
    <x v="1"/>
    <s v="TEC-PH-10003535"/>
    <x v="2"/>
    <x v="7"/>
    <s v="RCA ViSYS 25423RE1 Corded phone"/>
    <n v="159.98400000000001"/>
    <n v="2"/>
    <n v="0.2"/>
    <n v="13.998599999999989"/>
  </r>
  <r>
    <n v="3954"/>
    <x v="1953"/>
    <x v="3"/>
    <x v="787"/>
    <d v="2014-01-20T00:00:00"/>
    <s v="Standard Class"/>
    <s v="SC-20095"/>
    <s v="Sanjit Chand"/>
    <x v="0"/>
    <s v="United States"/>
    <x v="94"/>
    <x v="31"/>
    <n v="2169"/>
    <x v="3"/>
    <s v="OFF-PA-10004675"/>
    <x v="1"/>
    <x v="10"/>
    <s v="Telephone Message Books with Fax/Mobile Section, 5 1/2&quot; x 3 3/16&quot;"/>
    <n v="12.7"/>
    <n v="2"/>
    <n v="0"/>
    <n v="5.8419999999999996"/>
  </r>
  <r>
    <n v="3955"/>
    <x v="1954"/>
    <x v="2"/>
    <x v="527"/>
    <d v="2011-04-09T00:00:00"/>
    <s v="Standard Class"/>
    <s v="MS-17710"/>
    <s v="Maurice Satty"/>
    <x v="0"/>
    <s v="United States"/>
    <x v="66"/>
    <x v="12"/>
    <n v="48205"/>
    <x v="2"/>
    <s v="FUR-FU-10004020"/>
    <x v="0"/>
    <x v="5"/>
    <s v="Advantus Panel Wall Acrylic Frame"/>
    <n v="5.47"/>
    <n v="1"/>
    <n v="0"/>
    <n v="2.3521000000000001"/>
  </r>
  <r>
    <n v="3956"/>
    <x v="1954"/>
    <x v="2"/>
    <x v="527"/>
    <d v="2011-04-09T00:00:00"/>
    <s v="Standard Class"/>
    <s v="MS-17710"/>
    <s v="Maurice Satty"/>
    <x v="0"/>
    <s v="United States"/>
    <x v="66"/>
    <x v="12"/>
    <n v="48205"/>
    <x v="2"/>
    <s v="OFF-AR-10001955"/>
    <x v="1"/>
    <x v="6"/>
    <s v="Newell 319"/>
    <n v="79.36"/>
    <n v="4"/>
    <n v="0"/>
    <n v="23.807999999999993"/>
  </r>
  <r>
    <n v="3957"/>
    <x v="1955"/>
    <x v="0"/>
    <x v="190"/>
    <d v="2013-07-04T00:00:00"/>
    <s v="Standard Class"/>
    <s v="DN-13690"/>
    <s v="Duane Noonan"/>
    <x v="0"/>
    <s v="United States"/>
    <x v="8"/>
    <x v="1"/>
    <n v="94109"/>
    <x v="1"/>
    <s v="FUR-FU-10002364"/>
    <x v="0"/>
    <x v="5"/>
    <s v="Eldon Expressions Wood Desk Accessories, Oak"/>
    <n v="22.14"/>
    <n v="3"/>
    <n v="0"/>
    <n v="6.4205999999999976"/>
  </r>
  <r>
    <n v="3958"/>
    <x v="1956"/>
    <x v="0"/>
    <x v="211"/>
    <d v="2013-06-03T00:00:00"/>
    <s v="Standard Class"/>
    <s v="RB-19360"/>
    <s v="Raymond Buch"/>
    <x v="0"/>
    <s v="United States"/>
    <x v="316"/>
    <x v="18"/>
    <n v="37211"/>
    <x v="0"/>
    <s v="OFF-BI-10002414"/>
    <x v="1"/>
    <x v="8"/>
    <s v="GBC ProClick Spines for 32-Hole Punch"/>
    <n v="11.277000000000001"/>
    <n v="3"/>
    <n v="0.7"/>
    <n v="-8.6456999999999979"/>
  </r>
  <r>
    <n v="3959"/>
    <x v="1956"/>
    <x v="0"/>
    <x v="211"/>
    <d v="2013-06-03T00:00:00"/>
    <s v="Standard Class"/>
    <s v="RB-19360"/>
    <s v="Raymond Buch"/>
    <x v="0"/>
    <s v="United States"/>
    <x v="316"/>
    <x v="18"/>
    <n v="37211"/>
    <x v="0"/>
    <s v="OFF-AR-10003732"/>
    <x v="1"/>
    <x v="6"/>
    <s v="Newell 333"/>
    <n v="4.4479999999999995"/>
    <n v="2"/>
    <n v="0.2"/>
    <n v="0.3335999999999999"/>
  </r>
  <r>
    <n v="3960"/>
    <x v="1956"/>
    <x v="0"/>
    <x v="211"/>
    <d v="2013-06-03T00:00:00"/>
    <s v="Standard Class"/>
    <s v="RB-19360"/>
    <s v="Raymond Buch"/>
    <x v="0"/>
    <s v="United States"/>
    <x v="316"/>
    <x v="18"/>
    <n v="37211"/>
    <x v="0"/>
    <s v="FUR-FU-10001085"/>
    <x v="0"/>
    <x v="5"/>
    <s v="3M Polarizing Light Filter Sleeves"/>
    <n v="44.76"/>
    <n v="3"/>
    <n v="0.2"/>
    <n v="14.546999999999995"/>
  </r>
  <r>
    <n v="3961"/>
    <x v="1957"/>
    <x v="1"/>
    <x v="324"/>
    <d v="2012-10-24T00:00:00"/>
    <s v="Standard Class"/>
    <s v="NH-18610"/>
    <s v="Nicole Hansen"/>
    <x v="1"/>
    <s v="United States"/>
    <x v="66"/>
    <x v="12"/>
    <n v="48227"/>
    <x v="2"/>
    <s v="OFF-BI-10001249"/>
    <x v="1"/>
    <x v="8"/>
    <s v="Avery Heavy-Duty EZD View Binder with Locking Rings"/>
    <n v="38.28"/>
    <n v="6"/>
    <n v="0"/>
    <n v="17.608799999999999"/>
  </r>
  <r>
    <n v="3962"/>
    <x v="1957"/>
    <x v="1"/>
    <x v="324"/>
    <d v="2012-10-24T00:00:00"/>
    <s v="Standard Class"/>
    <s v="NH-18610"/>
    <s v="Nicole Hansen"/>
    <x v="1"/>
    <s v="United States"/>
    <x v="66"/>
    <x v="12"/>
    <n v="48227"/>
    <x v="2"/>
    <s v="TEC-PH-10002564"/>
    <x v="2"/>
    <x v="7"/>
    <s v="OtterBox Defender Series Case - Samsung Galaxy S4"/>
    <n v="149.94999999999999"/>
    <n v="5"/>
    <n v="0"/>
    <n v="44.984999999999985"/>
  </r>
  <r>
    <n v="3963"/>
    <x v="1958"/>
    <x v="3"/>
    <x v="600"/>
    <d v="2014-02-21T00:00:00"/>
    <s v="First Class"/>
    <s v="ED-13885"/>
    <s v="Emily Ducich"/>
    <x v="2"/>
    <s v="United States"/>
    <x v="1"/>
    <x v="1"/>
    <n v="90045"/>
    <x v="1"/>
    <s v="OFF-AR-10000634"/>
    <x v="1"/>
    <x v="6"/>
    <s v="Newell 320"/>
    <n v="12.84"/>
    <n v="3"/>
    <n v="0"/>
    <n v="3.4668000000000005"/>
  </r>
  <r>
    <n v="3964"/>
    <x v="1958"/>
    <x v="3"/>
    <x v="600"/>
    <d v="2014-02-21T00:00:00"/>
    <s v="First Class"/>
    <s v="ED-13885"/>
    <s v="Emily Ducich"/>
    <x v="2"/>
    <s v="United States"/>
    <x v="1"/>
    <x v="1"/>
    <n v="90045"/>
    <x v="1"/>
    <s v="FUR-FU-10004018"/>
    <x v="0"/>
    <x v="5"/>
    <s v="Tensor Computer Mounted Lamp"/>
    <n v="44.67"/>
    <n v="3"/>
    <n v="0"/>
    <n v="12.060900000000002"/>
  </r>
  <r>
    <n v="3965"/>
    <x v="1959"/>
    <x v="0"/>
    <x v="897"/>
    <d v="2013-09-29T00:00:00"/>
    <s v="Standard Class"/>
    <s v="PW-19240"/>
    <s v="Pierre Wener"/>
    <x v="0"/>
    <s v="United States"/>
    <x v="10"/>
    <x v="9"/>
    <n v="19140"/>
    <x v="3"/>
    <s v="OFF-AR-10003481"/>
    <x v="1"/>
    <x v="6"/>
    <s v="Newell 348"/>
    <n v="7.8719999999999999"/>
    <n v="3"/>
    <n v="0.2"/>
    <n v="0.88559999999999883"/>
  </r>
  <r>
    <n v="3966"/>
    <x v="1960"/>
    <x v="2"/>
    <x v="607"/>
    <d v="2011-11-17T00:00:00"/>
    <s v="Second Class"/>
    <s v="DM-13345"/>
    <s v="Denise Monton"/>
    <x v="1"/>
    <s v="United States"/>
    <x v="153"/>
    <x v="3"/>
    <n v="28806"/>
    <x v="0"/>
    <s v="OFF-AR-10003651"/>
    <x v="1"/>
    <x v="6"/>
    <s v="Newell 350"/>
    <n v="7.8719999999999999"/>
    <n v="3"/>
    <n v="0.2"/>
    <n v="0.88559999999999883"/>
  </r>
  <r>
    <n v="3967"/>
    <x v="1961"/>
    <x v="0"/>
    <x v="178"/>
    <d v="2013-04-07T00:00:00"/>
    <s v="Standard Class"/>
    <s v="DW-13540"/>
    <s v="Don Weiss"/>
    <x v="0"/>
    <s v="United States"/>
    <x v="20"/>
    <x v="15"/>
    <n v="10024"/>
    <x v="3"/>
    <s v="OFF-AR-10002956"/>
    <x v="1"/>
    <x v="6"/>
    <s v="Boston 16801 Nautilus Battery Pencil Sharpener"/>
    <n v="88.04"/>
    <n v="4"/>
    <n v="0"/>
    <n v="22.8904"/>
  </r>
  <r>
    <n v="3968"/>
    <x v="1962"/>
    <x v="0"/>
    <x v="244"/>
    <d v="2013-05-24T00:00:00"/>
    <s v="First Class"/>
    <s v="EH-14125"/>
    <s v="Eugene Hildebrand"/>
    <x v="2"/>
    <s v="United States"/>
    <x v="77"/>
    <x v="22"/>
    <n v="80906"/>
    <x v="1"/>
    <s v="OFF-BI-10003638"/>
    <x v="1"/>
    <x v="8"/>
    <s v="GBC Durable Plastic Covers"/>
    <n v="40.635000000000012"/>
    <n v="7"/>
    <n v="0.7"/>
    <n v="-32.507999999999996"/>
  </r>
  <r>
    <n v="3969"/>
    <x v="1963"/>
    <x v="1"/>
    <x v="932"/>
    <d v="2012-06-05T00:00:00"/>
    <s v="Standard Class"/>
    <s v="KE-16420"/>
    <s v="Katrina Edelman"/>
    <x v="1"/>
    <s v="United States"/>
    <x v="52"/>
    <x v="5"/>
    <n v="78207"/>
    <x v="2"/>
    <s v="OFF-BI-10001890"/>
    <x v="1"/>
    <x v="8"/>
    <s v="Avery Poly Binder Pockets"/>
    <n v="5.7279999999999989"/>
    <n v="8"/>
    <n v="0.8"/>
    <n v="-9.1648000000000032"/>
  </r>
  <r>
    <n v="3970"/>
    <x v="1963"/>
    <x v="1"/>
    <x v="932"/>
    <d v="2012-06-05T00:00:00"/>
    <s v="Standard Class"/>
    <s v="KE-16420"/>
    <s v="Katrina Edelman"/>
    <x v="1"/>
    <s v="United States"/>
    <x v="52"/>
    <x v="5"/>
    <n v="78207"/>
    <x v="2"/>
    <s v="OFF-PA-10002606"/>
    <x v="1"/>
    <x v="10"/>
    <s v="Xerox 1928"/>
    <n v="42.24"/>
    <n v="10"/>
    <n v="0.2"/>
    <n v="13.199999999999998"/>
  </r>
  <r>
    <n v="3971"/>
    <x v="1964"/>
    <x v="2"/>
    <x v="754"/>
    <d v="2011-11-26T00:00:00"/>
    <s v="Standard Class"/>
    <s v="SP-20920"/>
    <s v="Susan Pistek"/>
    <x v="0"/>
    <s v="United States"/>
    <x v="1"/>
    <x v="1"/>
    <n v="90036"/>
    <x v="1"/>
    <s v="OFF-PA-10002245"/>
    <x v="1"/>
    <x v="10"/>
    <s v="Xerox 1895"/>
    <n v="53.820000000000007"/>
    <n v="9"/>
    <n v="0"/>
    <n v="24.218999999999998"/>
  </r>
  <r>
    <n v="3972"/>
    <x v="1965"/>
    <x v="1"/>
    <x v="933"/>
    <d v="2012-02-24T00:00:00"/>
    <s v="Second Class"/>
    <s v="PS-19045"/>
    <s v="Penelope Sewall"/>
    <x v="2"/>
    <s v="United States"/>
    <x v="341"/>
    <x v="12"/>
    <n v="48310"/>
    <x v="2"/>
    <s v="OFF-AR-10001615"/>
    <x v="1"/>
    <x v="6"/>
    <s v="Newell 34"/>
    <n v="79.36"/>
    <n v="4"/>
    <n v="0"/>
    <n v="20.633600000000001"/>
  </r>
  <r>
    <n v="3973"/>
    <x v="1966"/>
    <x v="0"/>
    <x v="892"/>
    <d v="2013-04-03T00:00:00"/>
    <s v="Standard Class"/>
    <s v="JM-15250"/>
    <s v="Janet Martin"/>
    <x v="0"/>
    <s v="United States"/>
    <x v="20"/>
    <x v="15"/>
    <n v="10009"/>
    <x v="3"/>
    <s v="OFF-PA-10000466"/>
    <x v="1"/>
    <x v="10"/>
    <s v="Memo Book, 100 Message Capacity, 5 3/8” x 11”"/>
    <n v="13.48"/>
    <n v="2"/>
    <n v="0"/>
    <n v="6.74"/>
  </r>
  <r>
    <n v="3974"/>
    <x v="1966"/>
    <x v="0"/>
    <x v="892"/>
    <d v="2013-04-03T00:00:00"/>
    <s v="Standard Class"/>
    <s v="JM-15250"/>
    <s v="Janet Martin"/>
    <x v="0"/>
    <s v="United States"/>
    <x v="20"/>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x v="20"/>
    <x v="15"/>
    <n v="10009"/>
    <x v="3"/>
    <s v="FUR-FU-10004848"/>
    <x v="0"/>
    <x v="5"/>
    <s v="Howard Miller 13-3/4&quot; Diameter Brushed Chrome Round Wall Clock"/>
    <n v="414"/>
    <n v="8"/>
    <n v="0"/>
    <n v="124.19999999999999"/>
  </r>
  <r>
    <n v="3976"/>
    <x v="1966"/>
    <x v="0"/>
    <x v="892"/>
    <d v="2013-04-03T00:00:00"/>
    <s v="Standard Class"/>
    <s v="JM-15250"/>
    <s v="Janet Martin"/>
    <x v="0"/>
    <s v="United States"/>
    <x v="20"/>
    <x v="15"/>
    <n v="10009"/>
    <x v="3"/>
    <s v="OFF-BI-10000320"/>
    <x v="1"/>
    <x v="8"/>
    <s v="GBC Plastic Binding Combs"/>
    <n v="41.328000000000003"/>
    <n v="7"/>
    <n v="0.2"/>
    <n v="14.981400000000001"/>
  </r>
  <r>
    <n v="3977"/>
    <x v="1967"/>
    <x v="0"/>
    <x v="332"/>
    <d v="2013-10-25T00:00:00"/>
    <s v="First Class"/>
    <s v="EB-13930"/>
    <s v="Eric Barreto"/>
    <x v="0"/>
    <s v="United States"/>
    <x v="102"/>
    <x v="17"/>
    <n v="23223"/>
    <x v="0"/>
    <s v="FUR-FU-10003731"/>
    <x v="0"/>
    <x v="5"/>
    <s v="Eldon Expressions Wood and Plastic Desk Accessories, Oak"/>
    <n v="39.92"/>
    <n v="4"/>
    <n v="0"/>
    <n v="11.177600000000002"/>
  </r>
  <r>
    <n v="3978"/>
    <x v="1968"/>
    <x v="3"/>
    <x v="280"/>
    <d v="2014-10-08T00:00:00"/>
    <s v="Standard Class"/>
    <s v="FG-14260"/>
    <s v="Frank Gastineau"/>
    <x v="2"/>
    <s v="United States"/>
    <x v="4"/>
    <x v="4"/>
    <n v="98105"/>
    <x v="1"/>
    <s v="OFF-FA-10002780"/>
    <x v="1"/>
    <x v="13"/>
    <s v="Staples"/>
    <n v="8.94"/>
    <n v="3"/>
    <n v="0"/>
    <n v="4.1123999999999992"/>
  </r>
  <r>
    <n v="3979"/>
    <x v="1968"/>
    <x v="3"/>
    <x v="280"/>
    <d v="2014-10-08T00:00:00"/>
    <s v="Standard Class"/>
    <s v="FG-14260"/>
    <s v="Frank Gastineau"/>
    <x v="2"/>
    <s v="United States"/>
    <x v="4"/>
    <x v="4"/>
    <n v="98105"/>
    <x v="1"/>
    <s v="TEC-PH-10003800"/>
    <x v="2"/>
    <x v="7"/>
    <s v="i.Sound Portable Power - 8000 mAh"/>
    <n v="84.784000000000006"/>
    <n v="2"/>
    <n v="0.2"/>
    <n v="-20.136200000000006"/>
  </r>
  <r>
    <n v="3980"/>
    <x v="1969"/>
    <x v="2"/>
    <x v="851"/>
    <d v="2011-12-27T00:00:00"/>
    <s v="Standard Class"/>
    <s v="TH-21235"/>
    <s v="Tiffany House"/>
    <x v="1"/>
    <s v="United States"/>
    <x v="20"/>
    <x v="15"/>
    <n v="10024"/>
    <x v="3"/>
    <s v="FUR-TA-10001676"/>
    <x v="0"/>
    <x v="3"/>
    <s v="Hon 61000 Series Interactive Training Tables"/>
    <n v="53.315999999999995"/>
    <n v="2"/>
    <n v="0.4"/>
    <n v="-19.549200000000006"/>
  </r>
  <r>
    <n v="3981"/>
    <x v="1969"/>
    <x v="2"/>
    <x v="851"/>
    <d v="2011-12-27T00:00:00"/>
    <s v="Standard Class"/>
    <s v="TH-21235"/>
    <s v="Tiffany House"/>
    <x v="1"/>
    <s v="United States"/>
    <x v="20"/>
    <x v="15"/>
    <n v="10024"/>
    <x v="3"/>
    <s v="OFF-AP-10002350"/>
    <x v="1"/>
    <x v="9"/>
    <s v="Belkin F9H710-06 7 Outlet SurgeMaster Surge Protector"/>
    <n v="56.519999999999996"/>
    <n v="3"/>
    <n v="0"/>
    <n v="15.8256"/>
  </r>
  <r>
    <n v="3982"/>
    <x v="1970"/>
    <x v="3"/>
    <x v="934"/>
    <d v="2014-12-21T00:00:00"/>
    <s v="Standard Class"/>
    <s v="PL-18925"/>
    <s v="Paul Lucas"/>
    <x v="2"/>
    <s v="United States"/>
    <x v="4"/>
    <x v="4"/>
    <n v="98115"/>
    <x v="1"/>
    <s v="FUR-FU-10003096"/>
    <x v="0"/>
    <x v="5"/>
    <s v="Master Giant Foot Doorstop, Safety Yellow"/>
    <n v="22.77"/>
    <n v="3"/>
    <n v="0"/>
    <n v="9.7911000000000001"/>
  </r>
  <r>
    <n v="3983"/>
    <x v="1971"/>
    <x v="0"/>
    <x v="274"/>
    <d v="2013-07-10T00:00:00"/>
    <s v="Second Class"/>
    <s v="CC-12370"/>
    <s v="Christopher Conant"/>
    <x v="0"/>
    <s v="United States"/>
    <x v="1"/>
    <x v="1"/>
    <n v="90045"/>
    <x v="1"/>
    <s v="FUR-CH-10003061"/>
    <x v="0"/>
    <x v="1"/>
    <s v="Global Leather Task Chair, Black"/>
    <n v="287.96800000000002"/>
    <n v="4"/>
    <n v="0.2"/>
    <n v="-3.5996000000000521"/>
  </r>
  <r>
    <n v="3984"/>
    <x v="1971"/>
    <x v="0"/>
    <x v="274"/>
    <d v="2013-07-10T00:00:00"/>
    <s v="Second Class"/>
    <s v="CC-12370"/>
    <s v="Christopher Conant"/>
    <x v="0"/>
    <s v="United States"/>
    <x v="1"/>
    <x v="1"/>
    <n v="90045"/>
    <x v="1"/>
    <s v="TEC-CO-10003763"/>
    <x v="2"/>
    <x v="16"/>
    <s v="Canon PC1060 Personal Laser Copier"/>
    <n v="2799.9600000000005"/>
    <n v="5"/>
    <n v="0.2"/>
    <n v="944.98649999999986"/>
  </r>
  <r>
    <n v="3985"/>
    <x v="1971"/>
    <x v="0"/>
    <x v="274"/>
    <d v="2013-07-10T00:00:00"/>
    <s v="Second Class"/>
    <s v="CC-12370"/>
    <s v="Christopher Conant"/>
    <x v="0"/>
    <s v="United States"/>
    <x v="1"/>
    <x v="1"/>
    <n v="90045"/>
    <x v="1"/>
    <s v="OFF-PA-10002923"/>
    <x v="1"/>
    <x v="10"/>
    <s v="Xerox 1942"/>
    <n v="48.94"/>
    <n v="1"/>
    <n v="0"/>
    <n v="24.47"/>
  </r>
  <r>
    <n v="3986"/>
    <x v="1972"/>
    <x v="0"/>
    <x v="764"/>
    <d v="2013-04-22T00:00:00"/>
    <s v="Standard Class"/>
    <s v="JM-15535"/>
    <s v="Jessica Myrick"/>
    <x v="0"/>
    <s v="United States"/>
    <x v="80"/>
    <x v="1"/>
    <n v="90712"/>
    <x v="1"/>
    <s v="FUR-BO-10003441"/>
    <x v="0"/>
    <x v="0"/>
    <s v="Bush Westfield Collection Bookcases, Fully Assembled"/>
    <n v="257.49900000000002"/>
    <n v="3"/>
    <n v="0.15"/>
    <n v="24.235199999999978"/>
  </r>
  <r>
    <n v="3987"/>
    <x v="1973"/>
    <x v="3"/>
    <x v="798"/>
    <d v="2014-04-15T00:00:00"/>
    <s v="Standard Class"/>
    <s v="KF-16285"/>
    <s v="Karen Ferguson"/>
    <x v="2"/>
    <s v="United States"/>
    <x v="135"/>
    <x v="30"/>
    <n v="7060"/>
    <x v="3"/>
    <s v="OFF-ST-10001780"/>
    <x v="1"/>
    <x v="4"/>
    <s v="Tennsco 16-Compartment Lockers with Coat Rack"/>
    <n v="2591.56"/>
    <n v="4"/>
    <n v="0"/>
    <n v="621.97440000000006"/>
  </r>
  <r>
    <n v="3988"/>
    <x v="1973"/>
    <x v="3"/>
    <x v="798"/>
    <d v="2014-04-15T00:00:00"/>
    <s v="Standard Class"/>
    <s v="KF-16285"/>
    <s v="Karen Ferguson"/>
    <x v="2"/>
    <s v="United States"/>
    <x v="135"/>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x v="29"/>
    <x v="18"/>
    <n v="38401"/>
    <x v="0"/>
    <s v="FUR-FU-10003798"/>
    <x v="0"/>
    <x v="5"/>
    <s v="Ultra Door Kickplate, 8&quot;H x 34&quot;W"/>
    <n v="79.12"/>
    <n v="5"/>
    <n v="0.2"/>
    <n v="13.845999999999997"/>
  </r>
  <r>
    <n v="3990"/>
    <x v="1975"/>
    <x v="2"/>
    <x v="641"/>
    <d v="2011-11-27T00:00:00"/>
    <s v="Second Class"/>
    <s v="AR-10540"/>
    <s v="Andy Reiter"/>
    <x v="0"/>
    <s v="United States"/>
    <x v="383"/>
    <x v="34"/>
    <n v="2895"/>
    <x v="3"/>
    <s v="FUR-FU-10001095"/>
    <x v="0"/>
    <x v="5"/>
    <s v="DAX Black Cherry Wood-Tone Poster Frame"/>
    <n v="52.96"/>
    <n v="2"/>
    <n v="0"/>
    <n v="20.1248"/>
  </r>
  <r>
    <n v="3991"/>
    <x v="1976"/>
    <x v="2"/>
    <x v="935"/>
    <d v="2011-11-08T00:00:00"/>
    <s v="Standard Class"/>
    <s v="MS-17770"/>
    <s v="Maxwell Schwartz"/>
    <x v="0"/>
    <s v="United States"/>
    <x v="152"/>
    <x v="9"/>
    <n v="17602"/>
    <x v="3"/>
    <s v="OFF-SU-10000157"/>
    <x v="1"/>
    <x v="14"/>
    <s v="Compact Automatic Electric Letter Opener"/>
    <n v="286.34400000000005"/>
    <n v="3"/>
    <n v="0.2"/>
    <n v="-64.427400000000006"/>
  </r>
  <r>
    <n v="3992"/>
    <x v="1977"/>
    <x v="1"/>
    <x v="489"/>
    <d v="2012-05-05T00:00:00"/>
    <s v="Standard Class"/>
    <s v="DB-13120"/>
    <s v="David Bremer"/>
    <x v="1"/>
    <s v="United States"/>
    <x v="67"/>
    <x v="2"/>
    <n v="33614"/>
    <x v="0"/>
    <s v="FUR-FU-10001095"/>
    <x v="0"/>
    <x v="5"/>
    <s v="DAX Black Cherry Wood-Tone Poster Frame"/>
    <n v="63.552000000000007"/>
    <n v="3"/>
    <n v="0.2"/>
    <n v="14.299199999999999"/>
  </r>
  <r>
    <n v="3993"/>
    <x v="1977"/>
    <x v="1"/>
    <x v="489"/>
    <d v="2012-05-05T00:00:00"/>
    <s v="Standard Class"/>
    <s v="DB-13120"/>
    <s v="David Bremer"/>
    <x v="1"/>
    <s v="United States"/>
    <x v="67"/>
    <x v="2"/>
    <n v="33614"/>
    <x v="0"/>
    <s v="OFF-SU-10004261"/>
    <x v="1"/>
    <x v="14"/>
    <s v="Fiskars 8&quot; Scissors, 2/Pack"/>
    <n v="41.375999999999998"/>
    <n v="3"/>
    <n v="0.2"/>
    <n v="4.6547999999999927"/>
  </r>
  <r>
    <n v="3994"/>
    <x v="1977"/>
    <x v="1"/>
    <x v="489"/>
    <d v="2012-05-05T00:00:00"/>
    <s v="Standard Class"/>
    <s v="DB-13120"/>
    <s v="David Bremer"/>
    <x v="1"/>
    <s v="United States"/>
    <x v="67"/>
    <x v="2"/>
    <n v="33614"/>
    <x v="0"/>
    <s v="OFF-AR-10004022"/>
    <x v="1"/>
    <x v="6"/>
    <s v="Panasonic KP-380BK Classic Electric Pencil Sharpener"/>
    <n v="172.70400000000001"/>
    <n v="6"/>
    <n v="0.2"/>
    <n v="10.793999999999983"/>
  </r>
  <r>
    <n v="3995"/>
    <x v="1978"/>
    <x v="1"/>
    <x v="936"/>
    <d v="2012-03-12T00:00:00"/>
    <s v="Standard Class"/>
    <s v="DK-12895"/>
    <s v="Dana Kaydos"/>
    <x v="0"/>
    <s v="United States"/>
    <x v="249"/>
    <x v="6"/>
    <n v="53142"/>
    <x v="2"/>
    <s v="FUR-BO-10002916"/>
    <x v="0"/>
    <x v="0"/>
    <s v="Rush Hierlooms Collection 1&quot; Thick Stackable Bookcases"/>
    <n v="512.93999999999994"/>
    <n v="3"/>
    <n v="0"/>
    <n v="97.45859999999999"/>
  </r>
  <r>
    <n v="3996"/>
    <x v="1978"/>
    <x v="1"/>
    <x v="936"/>
    <d v="2012-03-12T00:00:00"/>
    <s v="Standard Class"/>
    <s v="DK-12895"/>
    <s v="Dana Kaydos"/>
    <x v="0"/>
    <s v="United States"/>
    <x v="249"/>
    <x v="6"/>
    <n v="53142"/>
    <x v="2"/>
    <s v="FUR-CH-10002084"/>
    <x v="0"/>
    <x v="1"/>
    <s v="Hon Mobius Operator's Chair"/>
    <n v="860.93"/>
    <n v="7"/>
    <n v="0"/>
    <n v="189.40460000000002"/>
  </r>
  <r>
    <n v="3997"/>
    <x v="1978"/>
    <x v="1"/>
    <x v="936"/>
    <d v="2012-03-12T00:00:00"/>
    <s v="Standard Class"/>
    <s v="DK-12895"/>
    <s v="Dana Kaydos"/>
    <x v="0"/>
    <s v="United States"/>
    <x v="249"/>
    <x v="6"/>
    <n v="53142"/>
    <x v="2"/>
    <s v="TEC-PH-10003012"/>
    <x v="2"/>
    <x v="7"/>
    <s v="Nortel Meridian M3904 Professional Digital phone"/>
    <n v="769.95"/>
    <n v="5"/>
    <n v="0"/>
    <n v="223.28549999999993"/>
  </r>
  <r>
    <n v="3998"/>
    <x v="1978"/>
    <x v="1"/>
    <x v="936"/>
    <d v="2012-03-12T00:00:00"/>
    <s v="Standard Class"/>
    <s v="DK-12895"/>
    <s v="Dana Kaydos"/>
    <x v="0"/>
    <s v="United States"/>
    <x v="249"/>
    <x v="6"/>
    <n v="53142"/>
    <x v="2"/>
    <s v="OFF-AR-10002704"/>
    <x v="1"/>
    <x v="6"/>
    <s v="Boston 1900 Electric Pencil Sharpener"/>
    <n v="14.98"/>
    <n v="1"/>
    <n v="0"/>
    <n v="4.4939999999999998"/>
  </r>
  <r>
    <n v="3999"/>
    <x v="1978"/>
    <x v="1"/>
    <x v="936"/>
    <d v="2012-03-12T00:00:00"/>
    <s v="Standard Class"/>
    <s v="DK-12895"/>
    <s v="Dana Kaydos"/>
    <x v="0"/>
    <s v="United States"/>
    <x v="249"/>
    <x v="6"/>
    <n v="53142"/>
    <x v="2"/>
    <s v="FUR-FU-10000308"/>
    <x v="0"/>
    <x v="5"/>
    <s v="Deflect-o Glass Clear Studded Chair Mats"/>
    <n v="373.08"/>
    <n v="6"/>
    <n v="0"/>
    <n v="82.077600000000004"/>
  </r>
  <r>
    <n v="4000"/>
    <x v="1979"/>
    <x v="1"/>
    <x v="789"/>
    <d v="2012-07-20T00:00:00"/>
    <s v="Second Class"/>
    <s v="MP-17965"/>
    <s v="Michael Paige"/>
    <x v="1"/>
    <s v="United States"/>
    <x v="370"/>
    <x v="2"/>
    <n v="34952"/>
    <x v="0"/>
    <s v="FUR-BO-10004709"/>
    <x v="0"/>
    <x v="0"/>
    <s v="Bush Westfield Collection Bookcases, Medium Cherry Finish"/>
    <n v="231.92000000000002"/>
    <n v="5"/>
    <n v="0.2"/>
    <n v="5.7980000000000018"/>
  </r>
  <r>
    <n v="4001"/>
    <x v="1980"/>
    <x v="2"/>
    <x v="856"/>
    <d v="2011-10-16T00:00:00"/>
    <s v="Standard Class"/>
    <s v="Dp-13240"/>
    <s v="Dean percer"/>
    <x v="2"/>
    <s v="United States"/>
    <x v="4"/>
    <x v="4"/>
    <n v="98115"/>
    <x v="1"/>
    <s v="FUR-FU-10001196"/>
    <x v="0"/>
    <x v="5"/>
    <s v="DAX Cubicle Frames - 8x10"/>
    <n v="63.47"/>
    <n v="11"/>
    <n v="0"/>
    <n v="19.040999999999997"/>
  </r>
  <r>
    <n v="4002"/>
    <x v="1980"/>
    <x v="2"/>
    <x v="856"/>
    <d v="2011-10-16T00:00:00"/>
    <s v="Standard Class"/>
    <s v="Dp-13240"/>
    <s v="Dean percer"/>
    <x v="2"/>
    <s v="United States"/>
    <x v="4"/>
    <x v="4"/>
    <n v="98115"/>
    <x v="1"/>
    <s v="TEC-AC-10002942"/>
    <x v="2"/>
    <x v="11"/>
    <s v="WD My Passport Ultra 1TB Portable External Hard Drive"/>
    <n v="345"/>
    <n v="5"/>
    <n v="0"/>
    <n v="58.649999999999984"/>
  </r>
  <r>
    <n v="4003"/>
    <x v="1981"/>
    <x v="0"/>
    <x v="840"/>
    <d v="2013-03-09T00:00:00"/>
    <s v="Standard Class"/>
    <s v="CC-12220"/>
    <s v="Chris Cortes"/>
    <x v="0"/>
    <s v="United States"/>
    <x v="52"/>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x v="52"/>
    <x v="5"/>
    <n v="78207"/>
    <x v="2"/>
    <s v="TEC-MA-10001016"/>
    <x v="2"/>
    <x v="15"/>
    <s v="Canon PC170 Desktop Personal Copier"/>
    <n v="287.90999999999997"/>
    <n v="3"/>
    <n v="0.4"/>
    <n v="33.589499999999987"/>
  </r>
  <r>
    <n v="4005"/>
    <x v="1981"/>
    <x v="0"/>
    <x v="840"/>
    <d v="2013-03-09T00:00:00"/>
    <s v="Standard Class"/>
    <s v="CC-12220"/>
    <s v="Chris Cortes"/>
    <x v="0"/>
    <s v="United States"/>
    <x v="52"/>
    <x v="5"/>
    <n v="78207"/>
    <x v="2"/>
    <s v="OFF-EN-10000483"/>
    <x v="1"/>
    <x v="12"/>
    <s v="White Envelopes, White Envelopes with Clear Poly Window"/>
    <n v="36.6"/>
    <n v="3"/>
    <n v="0.2"/>
    <n v="11.894999999999994"/>
  </r>
  <r>
    <n v="4006"/>
    <x v="1982"/>
    <x v="1"/>
    <x v="895"/>
    <d v="2012-12-16T00:00:00"/>
    <s v="Standard Class"/>
    <s v="KM-16660"/>
    <s v="Khloe Miller"/>
    <x v="0"/>
    <s v="United States"/>
    <x v="185"/>
    <x v="32"/>
    <n v="30076"/>
    <x v="0"/>
    <s v="OFF-AR-10003087"/>
    <x v="1"/>
    <x v="6"/>
    <s v="Staples"/>
    <n v="1.78"/>
    <n v="1"/>
    <n v="0"/>
    <n v="0.49839999999999995"/>
  </r>
  <r>
    <n v="4007"/>
    <x v="1982"/>
    <x v="1"/>
    <x v="895"/>
    <d v="2012-12-16T00:00:00"/>
    <s v="Standard Class"/>
    <s v="KM-16660"/>
    <s v="Khloe Miller"/>
    <x v="0"/>
    <s v="United States"/>
    <x v="185"/>
    <x v="32"/>
    <n v="30076"/>
    <x v="0"/>
    <s v="OFF-PA-10000520"/>
    <x v="1"/>
    <x v="10"/>
    <s v="Xerox 201"/>
    <n v="25.92"/>
    <n v="4"/>
    <n v="0"/>
    <n v="12.441600000000001"/>
  </r>
  <r>
    <n v="4008"/>
    <x v="1982"/>
    <x v="1"/>
    <x v="895"/>
    <d v="2012-12-16T00:00:00"/>
    <s v="Standard Class"/>
    <s v="KM-16660"/>
    <s v="Khloe Miller"/>
    <x v="0"/>
    <s v="United States"/>
    <x v="185"/>
    <x v="32"/>
    <n v="30076"/>
    <x v="0"/>
    <s v="TEC-AC-10001553"/>
    <x v="2"/>
    <x v="11"/>
    <s v="Memorex 25GB 6X Branded Blu-Ray Recordable Disc, 15/Pack"/>
    <n v="101.94"/>
    <n v="6"/>
    <n v="0"/>
    <n v="21.407399999999999"/>
  </r>
  <r>
    <n v="4009"/>
    <x v="1983"/>
    <x v="1"/>
    <x v="217"/>
    <d v="2012-12-22T00:00:00"/>
    <s v="Standard Class"/>
    <s v="MK-17905"/>
    <s v="Michael Kennedy"/>
    <x v="1"/>
    <s v="United States"/>
    <x v="103"/>
    <x v="22"/>
    <n v="80027"/>
    <x v="1"/>
    <s v="OFF-AR-10000634"/>
    <x v="1"/>
    <x v="6"/>
    <s v="Newell 320"/>
    <n v="6.8480000000000008"/>
    <n v="2"/>
    <n v="0.2"/>
    <n v="0.59920000000000018"/>
  </r>
  <r>
    <n v="4010"/>
    <x v="1984"/>
    <x v="3"/>
    <x v="314"/>
    <d v="2014-01-06T00:00:00"/>
    <s v="Standard Class"/>
    <s v="SC-20725"/>
    <s v="Steven Cartwright"/>
    <x v="0"/>
    <s v="United States"/>
    <x v="1"/>
    <x v="1"/>
    <n v="90036"/>
    <x v="1"/>
    <s v="FUR-FU-10001215"/>
    <x v="0"/>
    <x v="5"/>
    <s v="Howard Miller 11-1/2&quot; Diameter Brentwood Wall Clock"/>
    <n v="474.43"/>
    <n v="11"/>
    <n v="0"/>
    <n v="199.26060000000004"/>
  </r>
  <r>
    <n v="4011"/>
    <x v="1985"/>
    <x v="3"/>
    <x v="610"/>
    <d v="2014-11-25T00:00:00"/>
    <s v="First Class"/>
    <s v="CC-12475"/>
    <s v="Cindy Chapman"/>
    <x v="0"/>
    <s v="United States"/>
    <x v="10"/>
    <x v="9"/>
    <n v="19143"/>
    <x v="3"/>
    <s v="OFF-PA-10001204"/>
    <x v="1"/>
    <x v="10"/>
    <s v="Xerox 1972"/>
    <n v="8.4480000000000004"/>
    <n v="2"/>
    <n v="0.2"/>
    <n v="2.6399999999999997"/>
  </r>
  <r>
    <n v="4012"/>
    <x v="1985"/>
    <x v="3"/>
    <x v="610"/>
    <d v="2014-11-25T00:00:00"/>
    <s v="First Class"/>
    <s v="CC-12475"/>
    <s v="Cindy Chapman"/>
    <x v="0"/>
    <s v="United States"/>
    <x v="10"/>
    <x v="9"/>
    <n v="19143"/>
    <x v="3"/>
    <s v="OFF-ST-10002444"/>
    <x v="1"/>
    <x v="4"/>
    <s v="Recycled Eldon Regeneration Jumbo File"/>
    <n v="39.295999999999999"/>
    <n v="4"/>
    <n v="0.2"/>
    <n v="3.9295999999999989"/>
  </r>
  <r>
    <n v="4013"/>
    <x v="1986"/>
    <x v="1"/>
    <x v="937"/>
    <d v="2012-12-27T00:00:00"/>
    <s v="Standard Class"/>
    <s v="BT-11305"/>
    <s v="Beth Thompson"/>
    <x v="2"/>
    <s v="United States"/>
    <x v="384"/>
    <x v="6"/>
    <n v="54880"/>
    <x v="2"/>
    <s v="OFF-AR-10000203"/>
    <x v="1"/>
    <x v="6"/>
    <s v="Newell 336"/>
    <n v="17.12"/>
    <n v="4"/>
    <n v="0"/>
    <n v="4.9647999999999985"/>
  </r>
  <r>
    <n v="4014"/>
    <x v="1987"/>
    <x v="1"/>
    <x v="841"/>
    <d v="2012-08-28T00:00:00"/>
    <s v="Standard Class"/>
    <s v="FH-14350"/>
    <s v="Fred Harton"/>
    <x v="0"/>
    <s v="United States"/>
    <x v="118"/>
    <x v="32"/>
    <n v="30318"/>
    <x v="0"/>
    <s v="OFF-AP-10000828"/>
    <x v="1"/>
    <x v="9"/>
    <s v="Avanti 4.4 Cu. Ft. Refrigerator"/>
    <n v="542.93999999999994"/>
    <n v="3"/>
    <n v="0"/>
    <n v="152.02319999999997"/>
  </r>
  <r>
    <n v="4015"/>
    <x v="1987"/>
    <x v="1"/>
    <x v="841"/>
    <d v="2012-08-28T00:00:00"/>
    <s v="Standard Class"/>
    <s v="FH-14350"/>
    <s v="Fred Harton"/>
    <x v="0"/>
    <s v="United States"/>
    <x v="118"/>
    <x v="32"/>
    <n v="30318"/>
    <x v="0"/>
    <s v="OFF-LA-10003190"/>
    <x v="1"/>
    <x v="2"/>
    <s v="Avery 474"/>
    <n v="8.64"/>
    <n v="3"/>
    <n v="0"/>
    <n v="4.2336"/>
  </r>
  <r>
    <n v="4016"/>
    <x v="1987"/>
    <x v="1"/>
    <x v="841"/>
    <d v="2012-08-28T00:00:00"/>
    <s v="Standard Class"/>
    <s v="FH-14350"/>
    <s v="Fred Harton"/>
    <x v="0"/>
    <s v="United States"/>
    <x v="118"/>
    <x v="32"/>
    <n v="30318"/>
    <x v="0"/>
    <s v="OFF-PA-10002319"/>
    <x v="1"/>
    <x v="10"/>
    <s v="Xerox 1944"/>
    <n v="193.79999999999998"/>
    <n v="5"/>
    <n v="0"/>
    <n v="94.962000000000003"/>
  </r>
  <r>
    <n v="4017"/>
    <x v="1987"/>
    <x v="1"/>
    <x v="841"/>
    <d v="2012-08-28T00:00:00"/>
    <s v="Standard Class"/>
    <s v="FH-14350"/>
    <s v="Fred Harton"/>
    <x v="0"/>
    <s v="United States"/>
    <x v="118"/>
    <x v="32"/>
    <n v="30318"/>
    <x v="0"/>
    <s v="OFF-PA-10003893"/>
    <x v="1"/>
    <x v="10"/>
    <s v="Xerox 1962"/>
    <n v="21.400000000000002"/>
    <n v="5"/>
    <n v="0"/>
    <n v="9.629999999999999"/>
  </r>
  <r>
    <n v="4018"/>
    <x v="1987"/>
    <x v="1"/>
    <x v="841"/>
    <d v="2012-08-28T00:00:00"/>
    <s v="Standard Class"/>
    <s v="FH-14350"/>
    <s v="Fred Harton"/>
    <x v="0"/>
    <s v="United States"/>
    <x v="118"/>
    <x v="32"/>
    <n v="30318"/>
    <x v="0"/>
    <s v="OFF-PA-10002499"/>
    <x v="1"/>
    <x v="10"/>
    <s v="Xerox 1890"/>
    <n v="97.88"/>
    <n v="2"/>
    <n v="0"/>
    <n v="48.94"/>
  </r>
  <r>
    <n v="4019"/>
    <x v="1987"/>
    <x v="1"/>
    <x v="841"/>
    <d v="2012-08-28T00:00:00"/>
    <s v="Standard Class"/>
    <s v="FH-14350"/>
    <s v="Fred Harton"/>
    <x v="0"/>
    <s v="United States"/>
    <x v="118"/>
    <x v="32"/>
    <n v="30318"/>
    <x v="0"/>
    <s v="TEC-AC-10004568"/>
    <x v="2"/>
    <x v="11"/>
    <s v="Maxell LTO Ultrium - 800 GB"/>
    <n v="251.91"/>
    <n v="9"/>
    <n v="0"/>
    <n v="47.862899999999982"/>
  </r>
  <r>
    <n v="4020"/>
    <x v="1987"/>
    <x v="1"/>
    <x v="841"/>
    <d v="2012-08-28T00:00:00"/>
    <s v="Standard Class"/>
    <s v="FH-14350"/>
    <s v="Fred Harton"/>
    <x v="0"/>
    <s v="United States"/>
    <x v="118"/>
    <x v="32"/>
    <n v="30318"/>
    <x v="0"/>
    <s v="OFF-AP-10001492"/>
    <x v="1"/>
    <x v="9"/>
    <s v="Acco Six-Outlet Power Strip, 4' Cord Length"/>
    <n v="25.86"/>
    <n v="3"/>
    <n v="0"/>
    <n v="6.7236000000000002"/>
  </r>
  <r>
    <n v="4021"/>
    <x v="1988"/>
    <x v="2"/>
    <x v="169"/>
    <d v="2011-06-27T00:00:00"/>
    <s v="Standard Class"/>
    <s v="AA-10645"/>
    <s v="Anna Andreadi"/>
    <x v="0"/>
    <s v="United States"/>
    <x v="142"/>
    <x v="9"/>
    <n v="19013"/>
    <x v="3"/>
    <s v="FUR-CH-10004698"/>
    <x v="0"/>
    <x v="1"/>
    <s v="Padded Folding Chairs, Black, 4/Carton"/>
    <n v="170.05799999999999"/>
    <n v="3"/>
    <n v="0.3"/>
    <n v="-4.858799999999988"/>
  </r>
  <r>
    <n v="4022"/>
    <x v="1988"/>
    <x v="2"/>
    <x v="169"/>
    <d v="2011-06-27T00:00:00"/>
    <s v="Standard Class"/>
    <s v="AA-10645"/>
    <s v="Anna Andreadi"/>
    <x v="0"/>
    <s v="United States"/>
    <x v="142"/>
    <x v="9"/>
    <n v="19013"/>
    <x v="3"/>
    <s v="TEC-PH-10004093"/>
    <x v="2"/>
    <x v="7"/>
    <s v="Panasonic Kx-TS550"/>
    <n v="82.782000000000011"/>
    <n v="3"/>
    <n v="0.4"/>
    <n v="-15.176700000000004"/>
  </r>
  <r>
    <n v="4023"/>
    <x v="1988"/>
    <x v="2"/>
    <x v="169"/>
    <d v="2011-06-27T00:00:00"/>
    <s v="Standard Class"/>
    <s v="AA-10645"/>
    <s v="Anna Andreadi"/>
    <x v="0"/>
    <s v="United States"/>
    <x v="142"/>
    <x v="9"/>
    <n v="19013"/>
    <x v="3"/>
    <s v="FUR-CH-10000454"/>
    <x v="0"/>
    <x v="1"/>
    <s v="Hon Deluxe Fabric Upholstered Stacking Chairs, Rounded Back"/>
    <n v="853.92999999999984"/>
    <n v="5"/>
    <n v="0.3"/>
    <n v="0"/>
  </r>
  <r>
    <n v="4024"/>
    <x v="1989"/>
    <x v="3"/>
    <x v="855"/>
    <d v="2014-10-29T00:00:00"/>
    <s v="First Class"/>
    <s v="JO-15145"/>
    <s v="Jack O'Briant"/>
    <x v="1"/>
    <s v="United States"/>
    <x v="8"/>
    <x v="1"/>
    <n v="94110"/>
    <x v="1"/>
    <s v="FUR-BO-10003034"/>
    <x v="0"/>
    <x v="0"/>
    <s v="O'Sullivan Elevations Bookcase, Cherry Finish"/>
    <n v="556.66499999999996"/>
    <n v="5"/>
    <n v="0.15"/>
    <n v="6.5490000000000208"/>
  </r>
  <r>
    <n v="4025"/>
    <x v="1989"/>
    <x v="3"/>
    <x v="855"/>
    <d v="2014-10-29T00:00:00"/>
    <s v="First Class"/>
    <s v="JO-15145"/>
    <s v="Jack O'Briant"/>
    <x v="1"/>
    <s v="United States"/>
    <x v="8"/>
    <x v="1"/>
    <n v="94110"/>
    <x v="1"/>
    <s v="TEC-PH-10003215"/>
    <x v="2"/>
    <x v="7"/>
    <s v="Jackery Bar Premium Fast-charging Portable Charger"/>
    <n v="95.84"/>
    <n v="4"/>
    <n v="0.2"/>
    <n v="34.741999999999997"/>
  </r>
  <r>
    <n v="4026"/>
    <x v="1990"/>
    <x v="3"/>
    <x v="938"/>
    <d v="2014-08-14T00:00:00"/>
    <s v="First Class"/>
    <s v="SF-20965"/>
    <s v="Sylvia Foulston"/>
    <x v="1"/>
    <s v="United States"/>
    <x v="385"/>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x v="385"/>
    <x v="5"/>
    <n v="76021"/>
    <x v="2"/>
    <s v="OFF-AR-10004582"/>
    <x v="1"/>
    <x v="6"/>
    <s v="BIC Brite Liner Grip Highlighters"/>
    <n v="9.1840000000000011"/>
    <n v="7"/>
    <n v="0.2"/>
    <n v="2.8699999999999992"/>
  </r>
  <r>
    <n v="4028"/>
    <x v="1990"/>
    <x v="3"/>
    <x v="938"/>
    <d v="2014-08-14T00:00:00"/>
    <s v="First Class"/>
    <s v="SF-20965"/>
    <s v="Sylvia Foulston"/>
    <x v="1"/>
    <s v="United States"/>
    <x v="385"/>
    <x v="5"/>
    <n v="76021"/>
    <x v="2"/>
    <s v="TEC-PH-10001557"/>
    <x v="2"/>
    <x v="7"/>
    <s v="Pyle PMP37LED"/>
    <n v="153.584"/>
    <n v="2"/>
    <n v="0.2"/>
    <n v="13.438599999999994"/>
  </r>
  <r>
    <n v="4029"/>
    <x v="1990"/>
    <x v="3"/>
    <x v="938"/>
    <d v="2014-08-14T00:00:00"/>
    <s v="First Class"/>
    <s v="SF-20965"/>
    <s v="Sylvia Foulston"/>
    <x v="1"/>
    <s v="United States"/>
    <x v="385"/>
    <x v="5"/>
    <n v="76021"/>
    <x v="2"/>
    <s v="OFF-BI-10004209"/>
    <x v="1"/>
    <x v="8"/>
    <s v="Fellowes Twister Kit, Gray/Clear, 3/pkg"/>
    <n v="12.863999999999995"/>
    <n v="8"/>
    <n v="0.8"/>
    <n v="-22.512"/>
  </r>
  <r>
    <n v="4030"/>
    <x v="1991"/>
    <x v="3"/>
    <x v="165"/>
    <d v="2014-12-29T00:00:00"/>
    <s v="Standard Class"/>
    <s v="CS-12355"/>
    <s v="Christine Sundaresam"/>
    <x v="0"/>
    <s v="United States"/>
    <x v="240"/>
    <x v="28"/>
    <n v="70506"/>
    <x v="0"/>
    <s v="TEC-MA-10003183"/>
    <x v="2"/>
    <x v="15"/>
    <s v="DYMO CardScan Personal V9 Business Card Scanner"/>
    <n v="479.97"/>
    <n v="3"/>
    <n v="0"/>
    <n v="239.98500000000001"/>
  </r>
  <r>
    <n v="4031"/>
    <x v="1991"/>
    <x v="3"/>
    <x v="165"/>
    <d v="2014-12-29T00:00:00"/>
    <s v="Standard Class"/>
    <s v="CS-12355"/>
    <s v="Christine Sundaresam"/>
    <x v="0"/>
    <s v="United States"/>
    <x v="240"/>
    <x v="28"/>
    <n v="70506"/>
    <x v="0"/>
    <s v="FUR-CH-10002439"/>
    <x v="0"/>
    <x v="1"/>
    <s v="Iceberg Nesting Folding Chair, 19w x 6d x 43h"/>
    <n v="232.88"/>
    <n v="4"/>
    <n v="0"/>
    <n v="60.5488"/>
  </r>
  <r>
    <n v="4032"/>
    <x v="1992"/>
    <x v="0"/>
    <x v="182"/>
    <d v="2013-10-01T00:00:00"/>
    <s v="Standard Class"/>
    <s v="SN-20710"/>
    <s v="Steve Nguyen"/>
    <x v="2"/>
    <s v="United States"/>
    <x v="386"/>
    <x v="4"/>
    <n v="98042"/>
    <x v="1"/>
    <s v="OFF-AP-10000576"/>
    <x v="1"/>
    <x v="9"/>
    <s v="Belkin 7 Outlet SurgeMaster II"/>
    <n v="236.88"/>
    <n v="6"/>
    <n v="0"/>
    <n v="66.326400000000007"/>
  </r>
  <r>
    <n v="4033"/>
    <x v="1992"/>
    <x v="0"/>
    <x v="182"/>
    <d v="2013-10-01T00:00:00"/>
    <s v="Standard Class"/>
    <s v="SN-20710"/>
    <s v="Steve Nguyen"/>
    <x v="2"/>
    <s v="United States"/>
    <x v="386"/>
    <x v="4"/>
    <n v="98042"/>
    <x v="1"/>
    <s v="OFF-PA-10004040"/>
    <x v="1"/>
    <x v="10"/>
    <s v="Universal Premium White Copier/Laser Paper (20Lb. and 87 Bright)"/>
    <n v="29.900000000000002"/>
    <n v="5"/>
    <n v="0"/>
    <n v="14.651"/>
  </r>
  <r>
    <n v="4034"/>
    <x v="1992"/>
    <x v="0"/>
    <x v="182"/>
    <d v="2013-10-01T00:00:00"/>
    <s v="Standard Class"/>
    <s v="SN-20710"/>
    <s v="Steve Nguyen"/>
    <x v="2"/>
    <s v="United States"/>
    <x v="386"/>
    <x v="4"/>
    <n v="98042"/>
    <x v="1"/>
    <s v="TEC-AC-10003063"/>
    <x v="2"/>
    <x v="11"/>
    <s v="Micro Innovations USB RF Wireless Keyboard with Mouse"/>
    <n v="100"/>
    <n v="4"/>
    <n v="0"/>
    <n v="21"/>
  </r>
  <r>
    <n v="4035"/>
    <x v="1993"/>
    <x v="0"/>
    <x v="939"/>
    <d v="2013-12-13T00:00:00"/>
    <s v="Same Day"/>
    <s v="JM-15655"/>
    <s v="Jim Mitchum"/>
    <x v="1"/>
    <s v="United States"/>
    <x v="160"/>
    <x v="24"/>
    <n v="44052"/>
    <x v="3"/>
    <s v="OFF-BI-10003982"/>
    <x v="1"/>
    <x v="8"/>
    <s v="Wilson Jones Century Plastic Molded Ring Binders"/>
    <n v="18.693000000000001"/>
    <n v="3"/>
    <n v="0.7"/>
    <n v="-14.331299999999992"/>
  </r>
  <r>
    <n v="4036"/>
    <x v="1993"/>
    <x v="0"/>
    <x v="939"/>
    <d v="2013-12-13T00:00:00"/>
    <s v="Same Day"/>
    <s v="JM-15655"/>
    <s v="Jim Mitchum"/>
    <x v="1"/>
    <s v="United States"/>
    <x v="160"/>
    <x v="24"/>
    <n v="44052"/>
    <x v="3"/>
    <s v="TEC-AC-10002567"/>
    <x v="2"/>
    <x v="11"/>
    <s v="Logitech G602 Wireless Gaming Mouse"/>
    <n v="383.952"/>
    <n v="6"/>
    <n v="0.2"/>
    <n v="76.790399999999977"/>
  </r>
  <r>
    <n v="4037"/>
    <x v="1994"/>
    <x v="1"/>
    <x v="75"/>
    <d v="2013-01-01T00:00:00"/>
    <s v="Standard Class"/>
    <s v="FH-14350"/>
    <s v="Fred Harton"/>
    <x v="0"/>
    <s v="United States"/>
    <x v="22"/>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x v="8"/>
    <x v="1"/>
    <n v="94110"/>
    <x v="1"/>
    <s v="FUR-FU-10000550"/>
    <x v="0"/>
    <x v="5"/>
    <s v="Stacking Trays by OIC"/>
    <n v="24.900000000000002"/>
    <n v="5"/>
    <n v="0"/>
    <n v="8.2169999999999987"/>
  </r>
  <r>
    <n v="4039"/>
    <x v="1995"/>
    <x v="2"/>
    <x v="282"/>
    <d v="2012-01-02T00:00:00"/>
    <s v="Standard Class"/>
    <s v="AJ-10795"/>
    <s v="Anthony Johnson"/>
    <x v="1"/>
    <s v="United States"/>
    <x v="8"/>
    <x v="1"/>
    <n v="94110"/>
    <x v="1"/>
    <s v="OFF-PA-10000528"/>
    <x v="1"/>
    <x v="10"/>
    <s v="Xerox 1981"/>
    <n v="21.12"/>
    <n v="4"/>
    <n v="0"/>
    <n v="9.5039999999999996"/>
  </r>
  <r>
    <n v="4040"/>
    <x v="1995"/>
    <x v="2"/>
    <x v="282"/>
    <d v="2012-01-02T00:00:00"/>
    <s v="Standard Class"/>
    <s v="AJ-10795"/>
    <s v="Anthony Johnson"/>
    <x v="1"/>
    <s v="United States"/>
    <x v="8"/>
    <x v="1"/>
    <n v="94110"/>
    <x v="1"/>
    <s v="TEC-MA-10003183"/>
    <x v="2"/>
    <x v="15"/>
    <s v="DYMO CardScan Personal V9 Business Card Scanner"/>
    <n v="767.95200000000011"/>
    <n v="6"/>
    <n v="0.2"/>
    <n v="287.98199999999997"/>
  </r>
  <r>
    <n v="4041"/>
    <x v="1995"/>
    <x v="2"/>
    <x v="282"/>
    <d v="2012-01-02T00:00:00"/>
    <s v="Standard Class"/>
    <s v="AJ-10795"/>
    <s v="Anthony Johnson"/>
    <x v="1"/>
    <s v="United States"/>
    <x v="8"/>
    <x v="1"/>
    <n v="94110"/>
    <x v="1"/>
    <s v="OFF-BI-10003305"/>
    <x v="1"/>
    <x v="8"/>
    <s v="Avery Hanging File Binders"/>
    <n v="14.352000000000002"/>
    <n v="3"/>
    <n v="0.2"/>
    <n v="4.6643999999999988"/>
  </r>
  <r>
    <n v="4042"/>
    <x v="1995"/>
    <x v="2"/>
    <x v="282"/>
    <d v="2012-01-02T00:00:00"/>
    <s v="Standard Class"/>
    <s v="AJ-10795"/>
    <s v="Anthony Johnson"/>
    <x v="1"/>
    <s v="United States"/>
    <x v="8"/>
    <x v="1"/>
    <n v="94110"/>
    <x v="1"/>
    <s v="TEC-PH-10001425"/>
    <x v="2"/>
    <x v="7"/>
    <s v="Mophie Juice Pack Helium for iPhone"/>
    <n v="191.976"/>
    <n v="3"/>
    <n v="0.2"/>
    <n v="19.197599999999994"/>
  </r>
  <r>
    <n v="4043"/>
    <x v="1995"/>
    <x v="2"/>
    <x v="282"/>
    <d v="2012-01-02T00:00:00"/>
    <s v="Standard Class"/>
    <s v="AJ-10795"/>
    <s v="Anthony Johnson"/>
    <x v="1"/>
    <s v="United States"/>
    <x v="8"/>
    <x v="1"/>
    <n v="94110"/>
    <x v="1"/>
    <s v="OFF-LA-10001474"/>
    <x v="1"/>
    <x v="2"/>
    <s v="Avery 477"/>
    <n v="274.77"/>
    <n v="9"/>
    <n v="0"/>
    <n v="126.39420000000001"/>
  </r>
  <r>
    <n v="4044"/>
    <x v="1995"/>
    <x v="2"/>
    <x v="282"/>
    <d v="2012-01-02T00:00:00"/>
    <s v="Standard Class"/>
    <s v="AJ-10795"/>
    <s v="Anthony Johnson"/>
    <x v="1"/>
    <s v="United States"/>
    <x v="8"/>
    <x v="1"/>
    <n v="94110"/>
    <x v="1"/>
    <s v="FUR-FU-10000672"/>
    <x v="0"/>
    <x v="5"/>
    <s v="Executive Impressions 10&quot; Spectator Wall Clock"/>
    <n v="70.56"/>
    <n v="6"/>
    <n v="0"/>
    <n v="23.990399999999994"/>
  </r>
  <r>
    <n v="4045"/>
    <x v="1996"/>
    <x v="1"/>
    <x v="608"/>
    <d v="2012-06-30T00:00:00"/>
    <s v="Standard Class"/>
    <s v="JF-15565"/>
    <s v="Jill Fjeld"/>
    <x v="0"/>
    <s v="United States"/>
    <x v="8"/>
    <x v="1"/>
    <n v="94110"/>
    <x v="1"/>
    <s v="FUR-FU-10001979"/>
    <x v="0"/>
    <x v="5"/>
    <s v="Dana Halogen Swing-Arm Architect Lamp"/>
    <n v="204.85"/>
    <n v="5"/>
    <n v="0"/>
    <n v="57.358000000000011"/>
  </r>
  <r>
    <n v="4046"/>
    <x v="1997"/>
    <x v="1"/>
    <x v="788"/>
    <d v="2012-04-07T00:00:00"/>
    <s v="Standard Class"/>
    <s v="CS-11845"/>
    <s v="Cari Sayre"/>
    <x v="1"/>
    <s v="United States"/>
    <x v="12"/>
    <x v="5"/>
    <n v="77070"/>
    <x v="2"/>
    <s v="OFF-BI-10003707"/>
    <x v="1"/>
    <x v="8"/>
    <s v="Aluminum Screw Posts"/>
    <n v="9.155999999999997"/>
    <n v="3"/>
    <n v="0.8"/>
    <n v="-13.734000000000002"/>
  </r>
  <r>
    <n v="4047"/>
    <x v="1998"/>
    <x v="3"/>
    <x v="208"/>
    <d v="2014-10-26T00:00:00"/>
    <s v="Standard Class"/>
    <s v="SP-20920"/>
    <s v="Susan Pistek"/>
    <x v="0"/>
    <s v="United States"/>
    <x v="22"/>
    <x v="10"/>
    <n v="60653"/>
    <x v="2"/>
    <s v="OFF-AP-10002191"/>
    <x v="1"/>
    <x v="9"/>
    <s v="Belkin 8 Outlet SurgeMaster II Gold Surge Protector"/>
    <n v="23.991999999999994"/>
    <n v="2"/>
    <n v="0.8"/>
    <n v="-62.379199999999997"/>
  </r>
  <r>
    <n v="4048"/>
    <x v="1999"/>
    <x v="1"/>
    <x v="747"/>
    <d v="2012-07-19T00:00:00"/>
    <s v="First Class"/>
    <s v="KE-16420"/>
    <s v="Katrina Edelman"/>
    <x v="1"/>
    <s v="United States"/>
    <x v="20"/>
    <x v="15"/>
    <n v="10035"/>
    <x v="3"/>
    <s v="OFF-PA-10000501"/>
    <x v="1"/>
    <x v="10"/>
    <s v="Petty Cash Envelope"/>
    <n v="80.88"/>
    <n v="3"/>
    <n v="0"/>
    <n v="39.6312"/>
  </r>
  <r>
    <n v="4049"/>
    <x v="1999"/>
    <x v="1"/>
    <x v="747"/>
    <d v="2012-07-19T00:00:00"/>
    <s v="First Class"/>
    <s v="KE-16420"/>
    <s v="Katrina Edelman"/>
    <x v="1"/>
    <s v="United States"/>
    <x v="20"/>
    <x v="15"/>
    <n v="10035"/>
    <x v="3"/>
    <s v="TEC-AC-10001990"/>
    <x v="2"/>
    <x v="11"/>
    <s v="Kensington Orbit Wireless Mobile Trackball for PC and Mac"/>
    <n v="599.9"/>
    <n v="10"/>
    <n v="0"/>
    <n v="191.96799999999996"/>
  </r>
  <r>
    <n v="4050"/>
    <x v="2000"/>
    <x v="3"/>
    <x v="92"/>
    <d v="2014-06-27T00:00:00"/>
    <s v="Second Class"/>
    <s v="GA-14515"/>
    <s v="George Ashbrook"/>
    <x v="0"/>
    <s v="United States"/>
    <x v="20"/>
    <x v="15"/>
    <n v="10011"/>
    <x v="3"/>
    <s v="FUR-FU-10003601"/>
    <x v="0"/>
    <x v="5"/>
    <s v="Deflect-o RollaMat Studded, Beveled Mat for Medium Pile Carpeting"/>
    <n v="276.69"/>
    <n v="3"/>
    <n v="0"/>
    <n v="49.804199999999994"/>
  </r>
  <r>
    <n v="4051"/>
    <x v="2000"/>
    <x v="3"/>
    <x v="92"/>
    <d v="2014-06-27T00:00:00"/>
    <s v="Second Class"/>
    <s v="GA-14515"/>
    <s v="George Ashbrook"/>
    <x v="0"/>
    <s v="United States"/>
    <x v="20"/>
    <x v="15"/>
    <n v="10011"/>
    <x v="3"/>
    <s v="FUR-CH-10001891"/>
    <x v="0"/>
    <x v="1"/>
    <s v="Global Deluxe Office Fabric Chairs"/>
    <n v="172.76400000000001"/>
    <n v="2"/>
    <n v="0.1"/>
    <n v="32.633200000000016"/>
  </r>
  <r>
    <n v="4052"/>
    <x v="2001"/>
    <x v="2"/>
    <x v="411"/>
    <d v="2011-10-03T00:00:00"/>
    <s v="Standard Class"/>
    <s v="SM-20950"/>
    <s v="Suzanne McNair"/>
    <x v="1"/>
    <s v="United States"/>
    <x v="10"/>
    <x v="9"/>
    <n v="19134"/>
    <x v="3"/>
    <s v="OFF-AR-10003469"/>
    <x v="1"/>
    <x v="6"/>
    <s v="Nontoxic Chalk"/>
    <n v="4.2240000000000002"/>
    <n v="3"/>
    <n v="0.2"/>
    <n v="1.4783999999999997"/>
  </r>
  <r>
    <n v="4053"/>
    <x v="2001"/>
    <x v="2"/>
    <x v="411"/>
    <d v="2011-10-03T00:00:00"/>
    <s v="Standard Class"/>
    <s v="SM-20950"/>
    <s v="Suzanne McNair"/>
    <x v="1"/>
    <s v="United States"/>
    <x v="10"/>
    <x v="9"/>
    <n v="19134"/>
    <x v="3"/>
    <s v="FUR-TA-10004175"/>
    <x v="0"/>
    <x v="3"/>
    <s v="Hon 30&quot; x 60&quot; Table with Locking Drawer"/>
    <n v="409.27199999999999"/>
    <n v="2"/>
    <n v="0.4"/>
    <n v="-81.854399999999998"/>
  </r>
  <r>
    <n v="4054"/>
    <x v="2001"/>
    <x v="2"/>
    <x v="411"/>
    <d v="2011-10-03T00:00:00"/>
    <s v="Standard Class"/>
    <s v="SM-20950"/>
    <s v="Suzanne McNair"/>
    <x v="1"/>
    <s v="United States"/>
    <x v="10"/>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x v="10"/>
    <x v="9"/>
    <n v="19134"/>
    <x v="3"/>
    <s v="OFF-PA-10000533"/>
    <x v="1"/>
    <x v="10"/>
    <s v="Southworth Parchment Paper &amp; Envelopes"/>
    <n v="20.928000000000001"/>
    <n v="4"/>
    <n v="0.2"/>
    <n v="6.8015999999999996"/>
  </r>
  <r>
    <n v="4056"/>
    <x v="2001"/>
    <x v="2"/>
    <x v="411"/>
    <d v="2011-10-03T00:00:00"/>
    <s v="Standard Class"/>
    <s v="SM-20950"/>
    <s v="Suzanne McNair"/>
    <x v="1"/>
    <s v="United States"/>
    <x v="10"/>
    <x v="9"/>
    <n v="19134"/>
    <x v="3"/>
    <s v="OFF-ST-10004459"/>
    <x v="1"/>
    <x v="4"/>
    <s v="Tennsco Single-Tier Lockers"/>
    <n v="1801.6320000000001"/>
    <n v="6"/>
    <n v="0.2"/>
    <n v="-337.80600000000004"/>
  </r>
  <r>
    <n v="4057"/>
    <x v="2001"/>
    <x v="2"/>
    <x v="411"/>
    <d v="2011-10-03T00:00:00"/>
    <s v="Standard Class"/>
    <s v="SM-20950"/>
    <s v="Suzanne McNair"/>
    <x v="1"/>
    <s v="United States"/>
    <x v="10"/>
    <x v="9"/>
    <n v="19134"/>
    <x v="3"/>
    <s v="FUR-TA-10004147"/>
    <x v="0"/>
    <x v="3"/>
    <s v="Hon 4060 Series Tables"/>
    <n v="67.175999999999988"/>
    <n v="1"/>
    <n v="0.4"/>
    <n v="-20.152800000000006"/>
  </r>
  <r>
    <n v="4058"/>
    <x v="2002"/>
    <x v="2"/>
    <x v="156"/>
    <d v="2011-11-28T00:00:00"/>
    <s v="Standard Class"/>
    <s v="DK-12985"/>
    <s v="Darren Koutras"/>
    <x v="0"/>
    <s v="United States"/>
    <x v="22"/>
    <x v="10"/>
    <n v="60610"/>
    <x v="2"/>
    <s v="OFF-ST-10000046"/>
    <x v="1"/>
    <x v="4"/>
    <s v="Fellowes Super Stor/Drawer Files"/>
    <n v="646.20000000000005"/>
    <n v="5"/>
    <n v="0.2"/>
    <n v="-8.0774999999999864"/>
  </r>
  <r>
    <n v="4059"/>
    <x v="2003"/>
    <x v="1"/>
    <x v="312"/>
    <d v="2012-11-24T00:00:00"/>
    <s v="Standard Class"/>
    <s v="LC-16885"/>
    <s v="Lena Creighton"/>
    <x v="0"/>
    <s v="United States"/>
    <x v="182"/>
    <x v="1"/>
    <n v="94601"/>
    <x v="1"/>
    <s v="TEC-PH-10004774"/>
    <x v="2"/>
    <x v="7"/>
    <s v="Gear Head AU3700S Headset"/>
    <n v="72.744000000000014"/>
    <n v="7"/>
    <n v="0.2"/>
    <n v="-15.458100000000007"/>
  </r>
  <r>
    <n v="4060"/>
    <x v="2003"/>
    <x v="1"/>
    <x v="312"/>
    <d v="2012-11-24T00:00:00"/>
    <s v="Standard Class"/>
    <s v="LC-16885"/>
    <s v="Lena Creighton"/>
    <x v="0"/>
    <s v="United States"/>
    <x v="182"/>
    <x v="1"/>
    <n v="94601"/>
    <x v="1"/>
    <s v="FUR-CH-10000595"/>
    <x v="0"/>
    <x v="1"/>
    <s v="Safco Contoured Stacking Chairs"/>
    <n v="572.16000000000008"/>
    <n v="3"/>
    <n v="0.2"/>
    <n v="35.759999999999962"/>
  </r>
  <r>
    <n v="4061"/>
    <x v="2004"/>
    <x v="0"/>
    <x v="474"/>
    <d v="2013-11-08T00:00:00"/>
    <s v="Standard Class"/>
    <s v="XP-21865"/>
    <s v="Xylona Preis"/>
    <x v="0"/>
    <s v="United States"/>
    <x v="22"/>
    <x v="10"/>
    <n v="60610"/>
    <x v="2"/>
    <s v="TEC-AC-10002473"/>
    <x v="2"/>
    <x v="11"/>
    <s v="Maxell 4.7GB DVD-R"/>
    <n v="68.111999999999995"/>
    <n v="3"/>
    <n v="0.2"/>
    <n v="17.879399999999997"/>
  </r>
  <r>
    <n v="4062"/>
    <x v="2005"/>
    <x v="1"/>
    <x v="14"/>
    <d v="2012-09-20T00:00:00"/>
    <s v="First Class"/>
    <s v="CS-11845"/>
    <s v="Cari Sayre"/>
    <x v="1"/>
    <s v="United States"/>
    <x v="4"/>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x v="10"/>
    <x v="9"/>
    <n v="19143"/>
    <x v="3"/>
    <s v="TEC-AC-10002800"/>
    <x v="2"/>
    <x v="11"/>
    <s v="Plantronics Audio 478 Stereo USB Headset"/>
    <n v="39.992000000000004"/>
    <n v="1"/>
    <n v="0.2"/>
    <n v="7.4984999999999964"/>
  </r>
  <r>
    <n v="4064"/>
    <x v="2007"/>
    <x v="2"/>
    <x v="670"/>
    <d v="2011-06-26T00:00:00"/>
    <s v="First Class"/>
    <s v="DL-13330"/>
    <s v="Denise Leinenbach"/>
    <x v="0"/>
    <s v="United States"/>
    <x v="3"/>
    <x v="3"/>
    <n v="28027"/>
    <x v="0"/>
    <s v="OFF-AR-10002766"/>
    <x v="1"/>
    <x v="6"/>
    <s v="Prang Drawing Pencil Set"/>
    <n v="20.015999999999998"/>
    <n v="9"/>
    <n v="0.2"/>
    <n v="1.7514000000000003"/>
  </r>
  <r>
    <n v="4065"/>
    <x v="2007"/>
    <x v="2"/>
    <x v="670"/>
    <d v="2011-06-26T00:00:00"/>
    <s v="First Class"/>
    <s v="DL-13330"/>
    <s v="Denise Leinenbach"/>
    <x v="0"/>
    <s v="United States"/>
    <x v="3"/>
    <x v="3"/>
    <n v="28027"/>
    <x v="0"/>
    <s v="OFF-SU-10002522"/>
    <x v="1"/>
    <x v="14"/>
    <s v="Acme Kleen Earth Office Shears"/>
    <n v="3.1040000000000001"/>
    <n v="1"/>
    <n v="0.2"/>
    <n v="0.34919999999999951"/>
  </r>
  <r>
    <n v="4066"/>
    <x v="2008"/>
    <x v="2"/>
    <x v="301"/>
    <d v="2011-11-05T00:00:00"/>
    <s v="Standard Class"/>
    <s v="KH-16630"/>
    <s v="Ken Heidel"/>
    <x v="1"/>
    <s v="United States"/>
    <x v="35"/>
    <x v="3"/>
    <n v="28205"/>
    <x v="0"/>
    <s v="OFF-FA-10003021"/>
    <x v="1"/>
    <x v="13"/>
    <s v="Staples"/>
    <n v="7.52"/>
    <n v="5"/>
    <n v="0.2"/>
    <n v="1.4099999999999997"/>
  </r>
  <r>
    <n v="4067"/>
    <x v="2008"/>
    <x v="2"/>
    <x v="301"/>
    <d v="2011-11-05T00:00:00"/>
    <s v="Standard Class"/>
    <s v="KH-16630"/>
    <s v="Ken Heidel"/>
    <x v="1"/>
    <s v="United States"/>
    <x v="35"/>
    <x v="3"/>
    <n v="28205"/>
    <x v="0"/>
    <s v="OFF-AR-10000634"/>
    <x v="1"/>
    <x v="6"/>
    <s v="Newell 320"/>
    <n v="10.272000000000002"/>
    <n v="3"/>
    <n v="0.2"/>
    <n v="0.89880000000000004"/>
  </r>
  <r>
    <n v="4068"/>
    <x v="2008"/>
    <x v="2"/>
    <x v="301"/>
    <d v="2011-11-05T00:00:00"/>
    <s v="Standard Class"/>
    <s v="KH-16630"/>
    <s v="Ken Heidel"/>
    <x v="1"/>
    <s v="United States"/>
    <x v="35"/>
    <x v="3"/>
    <n v="28205"/>
    <x v="0"/>
    <s v="OFF-LA-10001771"/>
    <x v="1"/>
    <x v="2"/>
    <s v="Avery 513"/>
    <n v="47.808000000000007"/>
    <n v="12"/>
    <n v="0.2"/>
    <n v="15.537599999999998"/>
  </r>
  <r>
    <n v="4069"/>
    <x v="2008"/>
    <x v="2"/>
    <x v="301"/>
    <d v="2011-11-05T00:00:00"/>
    <s v="Standard Class"/>
    <s v="KH-16630"/>
    <s v="Ken Heidel"/>
    <x v="1"/>
    <s v="United States"/>
    <x v="35"/>
    <x v="3"/>
    <n v="28205"/>
    <x v="0"/>
    <s v="TEC-PH-10004434"/>
    <x v="2"/>
    <x v="7"/>
    <s v="Cisco IP Phone 7961G VoIP phone - Dark gray"/>
    <n v="978.83999999999992"/>
    <n v="9"/>
    <n v="0.2"/>
    <n v="110.1194999999999"/>
  </r>
  <r>
    <n v="4070"/>
    <x v="2009"/>
    <x v="0"/>
    <x v="770"/>
    <d v="2013-09-01T00:00:00"/>
    <s v="First Class"/>
    <s v="TP-21415"/>
    <s v="Tom Prescott"/>
    <x v="0"/>
    <s v="United States"/>
    <x v="61"/>
    <x v="5"/>
    <n v="75081"/>
    <x v="2"/>
    <s v="OFF-BI-10000050"/>
    <x v="1"/>
    <x v="8"/>
    <s v="Angle-D Binders with Locking Rings, Label Holders"/>
    <n v="13.139999999999997"/>
    <n v="9"/>
    <n v="0.8"/>
    <n v="-21.681000000000004"/>
  </r>
  <r>
    <n v="4071"/>
    <x v="2009"/>
    <x v="0"/>
    <x v="770"/>
    <d v="2013-09-01T00:00:00"/>
    <s v="First Class"/>
    <s v="TP-21415"/>
    <s v="Tom Prescott"/>
    <x v="0"/>
    <s v="United States"/>
    <x v="61"/>
    <x v="5"/>
    <n v="75081"/>
    <x v="2"/>
    <s v="OFF-BI-10002414"/>
    <x v="1"/>
    <x v="8"/>
    <s v="GBC ProClick Spines for 32-Hole Punch"/>
    <n v="10.023999999999997"/>
    <n v="4"/>
    <n v="0.8"/>
    <n v="-16.539600000000007"/>
  </r>
  <r>
    <n v="4072"/>
    <x v="2009"/>
    <x v="0"/>
    <x v="770"/>
    <d v="2013-09-01T00:00:00"/>
    <s v="First Class"/>
    <s v="TP-21415"/>
    <s v="Tom Prescott"/>
    <x v="0"/>
    <s v="United States"/>
    <x v="61"/>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x v="245"/>
    <x v="14"/>
    <n v="46203"/>
    <x v="2"/>
    <s v="TEC-CO-10002095"/>
    <x v="2"/>
    <x v="16"/>
    <s v="Hewlett Packard 610 Color Digital Copier / Printer"/>
    <n v="999.98"/>
    <n v="2"/>
    <n v="0"/>
    <n v="449.99099999999999"/>
  </r>
  <r>
    <n v="4074"/>
    <x v="2011"/>
    <x v="1"/>
    <x v="496"/>
    <d v="2012-09-27T00:00:00"/>
    <s v="First Class"/>
    <s v="SC-20680"/>
    <s v="Steve Carroll"/>
    <x v="2"/>
    <s v="United States"/>
    <x v="387"/>
    <x v="26"/>
    <n v="74012"/>
    <x v="2"/>
    <s v="TEC-PH-10004120"/>
    <x v="2"/>
    <x v="7"/>
    <s v="AT&amp;T 1080 Phone"/>
    <n v="821.94"/>
    <n v="6"/>
    <n v="0"/>
    <n v="213.70440000000002"/>
  </r>
  <r>
    <n v="4075"/>
    <x v="2012"/>
    <x v="3"/>
    <x v="940"/>
    <d v="2014-11-21T00:00:00"/>
    <s v="Standard Class"/>
    <s v="DK-12895"/>
    <s v="Dana Kaydos"/>
    <x v="0"/>
    <s v="United States"/>
    <x v="388"/>
    <x v="2"/>
    <n v="33023"/>
    <x v="0"/>
    <s v="FUR-FU-10003553"/>
    <x v="0"/>
    <x v="5"/>
    <s v="Howard Miller 13-1/2&quot; Diameter Rosebrook Wall Clock"/>
    <n v="220.06399999999999"/>
    <n v="4"/>
    <n v="0.2"/>
    <n v="55.016000000000012"/>
  </r>
  <r>
    <n v="4076"/>
    <x v="2012"/>
    <x v="3"/>
    <x v="940"/>
    <d v="2014-11-21T00:00:00"/>
    <s v="Standard Class"/>
    <s v="DK-12895"/>
    <s v="Dana Kaydos"/>
    <x v="0"/>
    <s v="United States"/>
    <x v="388"/>
    <x v="2"/>
    <n v="33023"/>
    <x v="0"/>
    <s v="FUR-FU-10001488"/>
    <x v="0"/>
    <x v="5"/>
    <s v="Tenex 46&quot; x 60&quot; Computer Anti-Static Chairmat, Rectangular Shaped"/>
    <n v="339.13600000000002"/>
    <n v="4"/>
    <n v="0.2"/>
    <n v="0"/>
  </r>
  <r>
    <n v="4077"/>
    <x v="2013"/>
    <x v="1"/>
    <x v="546"/>
    <d v="2012-12-21T00:00:00"/>
    <s v="Second Class"/>
    <s v="SM-20950"/>
    <s v="Suzanne McNair"/>
    <x v="1"/>
    <s v="United States"/>
    <x v="155"/>
    <x v="8"/>
    <n v="68104"/>
    <x v="2"/>
    <s v="OFF-BI-10003094"/>
    <x v="1"/>
    <x v="8"/>
    <s v="Self-Adhesive Ring Binder Labels"/>
    <n v="7.04"/>
    <n v="2"/>
    <n v="0"/>
    <n v="3.3087999999999997"/>
  </r>
  <r>
    <n v="4078"/>
    <x v="2013"/>
    <x v="1"/>
    <x v="546"/>
    <d v="2012-12-21T00:00:00"/>
    <s v="Second Class"/>
    <s v="SM-20950"/>
    <s v="Suzanne McNair"/>
    <x v="1"/>
    <s v="United States"/>
    <x v="155"/>
    <x v="8"/>
    <n v="68104"/>
    <x v="2"/>
    <s v="OFF-FA-10003472"/>
    <x v="1"/>
    <x v="13"/>
    <s v="Bagged Rubber Bands"/>
    <n v="5.04"/>
    <n v="4"/>
    <n v="0"/>
    <n v="0.2016"/>
  </r>
  <r>
    <n v="4079"/>
    <x v="2013"/>
    <x v="1"/>
    <x v="546"/>
    <d v="2012-12-21T00:00:00"/>
    <s v="Second Class"/>
    <s v="SM-20950"/>
    <s v="Suzanne McNair"/>
    <x v="1"/>
    <s v="United States"/>
    <x v="155"/>
    <x v="8"/>
    <n v="68104"/>
    <x v="2"/>
    <s v="OFF-PA-10001289"/>
    <x v="1"/>
    <x v="10"/>
    <s v="White Computer Printout Paper by Universal"/>
    <n v="116.28"/>
    <n v="3"/>
    <n v="0"/>
    <n v="56.977199999999996"/>
  </r>
  <r>
    <n v="4080"/>
    <x v="2014"/>
    <x v="1"/>
    <x v="379"/>
    <d v="2012-12-24T00:00:00"/>
    <s v="First Class"/>
    <s v="LS-17245"/>
    <s v="Lynn Smith"/>
    <x v="0"/>
    <s v="United States"/>
    <x v="108"/>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x v="241"/>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x v="241"/>
    <x v="21"/>
    <n v="97224"/>
    <x v="1"/>
    <s v="OFF-BI-10004828"/>
    <x v="1"/>
    <x v="8"/>
    <s v="GBC Poly Designer Binding Covers"/>
    <n v="5.0220000000000002"/>
    <n v="1"/>
    <n v="0.7"/>
    <n v="-3.5153999999999996"/>
  </r>
  <r>
    <n v="4083"/>
    <x v="2016"/>
    <x v="3"/>
    <x v="92"/>
    <d v="2014-07-01T00:00:00"/>
    <s v="Standard Class"/>
    <s v="MC-17635"/>
    <s v="Matthew Clasen"/>
    <x v="1"/>
    <s v="United States"/>
    <x v="27"/>
    <x v="10"/>
    <n v="62521"/>
    <x v="2"/>
    <s v="OFF-BI-10004632"/>
    <x v="1"/>
    <x v="8"/>
    <s v="Ibico Hi-Tech Manual Binding System"/>
    <n v="182.99399999999997"/>
    <n v="3"/>
    <n v="0.8"/>
    <n v="-320.23950000000013"/>
  </r>
  <r>
    <n v="4084"/>
    <x v="2016"/>
    <x v="3"/>
    <x v="92"/>
    <d v="2014-07-01T00:00:00"/>
    <s v="Standard Class"/>
    <s v="MC-17635"/>
    <s v="Matthew Clasen"/>
    <x v="1"/>
    <s v="United States"/>
    <x v="27"/>
    <x v="10"/>
    <n v="62521"/>
    <x v="2"/>
    <s v="OFF-PA-10000327"/>
    <x v="1"/>
    <x v="10"/>
    <s v="Xerox 1971"/>
    <n v="10.272000000000002"/>
    <n v="3"/>
    <n v="0.2"/>
    <n v="3.2099999999999982"/>
  </r>
  <r>
    <n v="4085"/>
    <x v="2017"/>
    <x v="3"/>
    <x v="210"/>
    <d v="2014-09-10T00:00:00"/>
    <s v="First Class"/>
    <s v="Dp-13240"/>
    <s v="Dean percer"/>
    <x v="2"/>
    <s v="United States"/>
    <x v="42"/>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x v="301"/>
    <x v="1"/>
    <n v="95823"/>
    <x v="1"/>
    <s v="TEC-PH-10002275"/>
    <x v="2"/>
    <x v="7"/>
    <s v="Mitel 5320 IP Phone VoIP phone"/>
    <n v="302.38400000000001"/>
    <n v="2"/>
    <n v="0.2"/>
    <n v="30.238400000000013"/>
  </r>
  <r>
    <n v="4087"/>
    <x v="2018"/>
    <x v="0"/>
    <x v="578"/>
    <d v="2013-08-07T00:00:00"/>
    <s v="Second Class"/>
    <s v="LC-16930"/>
    <s v="Linda Cazamias"/>
    <x v="1"/>
    <s v="United States"/>
    <x v="301"/>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x v="301"/>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x v="186"/>
    <x v="36"/>
    <n v="72401"/>
    <x v="0"/>
    <s v="FUR-BO-10000711"/>
    <x v="0"/>
    <x v="0"/>
    <s v="Hon Metal Bookcases, Gray"/>
    <n v="638.82000000000005"/>
    <n v="9"/>
    <n v="0"/>
    <n v="172.48140000000001"/>
  </r>
  <r>
    <n v="4090"/>
    <x v="2020"/>
    <x v="0"/>
    <x v="178"/>
    <d v="2013-04-06T00:00:00"/>
    <s v="Standard Class"/>
    <s v="TB-21175"/>
    <s v="Thomas Boland"/>
    <x v="1"/>
    <s v="United States"/>
    <x v="20"/>
    <x v="15"/>
    <n v="10035"/>
    <x v="3"/>
    <s v="OFF-LA-10001297"/>
    <x v="1"/>
    <x v="2"/>
    <s v="Avery 473"/>
    <n v="20.7"/>
    <n v="2"/>
    <n v="0"/>
    <n v="9.9359999999999999"/>
  </r>
  <r>
    <n v="4091"/>
    <x v="2020"/>
    <x v="0"/>
    <x v="178"/>
    <d v="2013-04-06T00:00:00"/>
    <s v="Standard Class"/>
    <s v="TB-21175"/>
    <s v="Thomas Boland"/>
    <x v="1"/>
    <s v="United States"/>
    <x v="20"/>
    <x v="15"/>
    <n v="10035"/>
    <x v="3"/>
    <s v="OFF-SU-10001574"/>
    <x v="1"/>
    <x v="14"/>
    <s v="Acme Value Line Scissors"/>
    <n v="10.95"/>
    <n v="3"/>
    <n v="0"/>
    <n v="3.2849999999999993"/>
  </r>
  <r>
    <n v="4092"/>
    <x v="2020"/>
    <x v="0"/>
    <x v="178"/>
    <d v="2013-04-06T00:00:00"/>
    <s v="Standard Class"/>
    <s v="TB-21175"/>
    <s v="Thomas Boland"/>
    <x v="1"/>
    <s v="United States"/>
    <x v="20"/>
    <x v="15"/>
    <n v="10035"/>
    <x v="3"/>
    <s v="OFF-BI-10003305"/>
    <x v="1"/>
    <x v="8"/>
    <s v="Avery Hanging File Binders"/>
    <n v="14.352000000000002"/>
    <n v="3"/>
    <n v="0.2"/>
    <n v="4.6643999999999988"/>
  </r>
  <r>
    <n v="4093"/>
    <x v="2021"/>
    <x v="3"/>
    <x v="941"/>
    <d v="2014-05-19T00:00:00"/>
    <s v="First Class"/>
    <s v="JM-15865"/>
    <s v="John Murray"/>
    <x v="0"/>
    <s v="United States"/>
    <x v="59"/>
    <x v="24"/>
    <n v="44312"/>
    <x v="3"/>
    <s v="OFF-ST-10002574"/>
    <x v="1"/>
    <x v="4"/>
    <s v="SAFCO Commercial Wire Shelving, Black"/>
    <n v="221.024"/>
    <n v="2"/>
    <n v="0.2"/>
    <n v="-55.256"/>
  </r>
  <r>
    <n v="4094"/>
    <x v="2022"/>
    <x v="1"/>
    <x v="252"/>
    <d v="2012-08-28T00:00:00"/>
    <s v="Standard Class"/>
    <s v="KW-16435"/>
    <s v="Katrina Willman"/>
    <x v="0"/>
    <s v="United States"/>
    <x v="159"/>
    <x v="0"/>
    <n v="41042"/>
    <x v="0"/>
    <s v="TEC-MA-10000864"/>
    <x v="2"/>
    <x v="15"/>
    <s v="Cisco 9971 IP Video Phone Charcoal"/>
    <n v="3080"/>
    <n v="7"/>
    <n v="0"/>
    <n v="1416.7999999999997"/>
  </r>
  <r>
    <n v="4095"/>
    <x v="2022"/>
    <x v="1"/>
    <x v="252"/>
    <d v="2012-08-28T00:00:00"/>
    <s v="Standard Class"/>
    <s v="KW-16435"/>
    <s v="Katrina Willman"/>
    <x v="0"/>
    <s v="United States"/>
    <x v="159"/>
    <x v="0"/>
    <n v="41042"/>
    <x v="0"/>
    <s v="TEC-AC-10003289"/>
    <x v="2"/>
    <x v="11"/>
    <s v="Anker Ultra-Slim Mini Bluetooth 3.0 Wireless Keyboard"/>
    <n v="79.959999999999994"/>
    <n v="4"/>
    <n v="0"/>
    <n v="18.390799999999999"/>
  </r>
  <r>
    <n v="4096"/>
    <x v="2022"/>
    <x v="1"/>
    <x v="252"/>
    <d v="2012-08-28T00:00:00"/>
    <s v="Standard Class"/>
    <s v="KW-16435"/>
    <s v="Katrina Willman"/>
    <x v="0"/>
    <s v="United States"/>
    <x v="159"/>
    <x v="0"/>
    <n v="41042"/>
    <x v="0"/>
    <s v="TEC-PH-10001619"/>
    <x v="2"/>
    <x v="7"/>
    <s v="LG G3"/>
    <n v="587.97"/>
    <n v="3"/>
    <n v="0"/>
    <n v="170.51129999999998"/>
  </r>
  <r>
    <n v="4097"/>
    <x v="2023"/>
    <x v="2"/>
    <x v="865"/>
    <d v="2011-09-28T00:00:00"/>
    <s v="Standard Class"/>
    <s v="SC-20095"/>
    <s v="Sanjit Chand"/>
    <x v="0"/>
    <s v="United States"/>
    <x v="31"/>
    <x v="11"/>
    <n v="55407"/>
    <x v="2"/>
    <s v="OFF-PA-10004888"/>
    <x v="1"/>
    <x v="10"/>
    <s v="Xerox 217"/>
    <n v="32.400000000000006"/>
    <n v="5"/>
    <n v="0"/>
    <n v="15.552000000000001"/>
  </r>
  <r>
    <n v="4098"/>
    <x v="2023"/>
    <x v="2"/>
    <x v="865"/>
    <d v="2011-09-28T00:00:00"/>
    <s v="Standard Class"/>
    <s v="SC-20095"/>
    <s v="Sanjit Chand"/>
    <x v="0"/>
    <s v="United States"/>
    <x v="31"/>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x v="31"/>
    <x v="11"/>
    <n v="55407"/>
    <x v="2"/>
    <s v="OFF-BI-10001120"/>
    <x v="1"/>
    <x v="8"/>
    <s v="Ibico EPK-21 Electric Binding System"/>
    <n v="9449.9500000000007"/>
    <n v="5"/>
    <n v="0"/>
    <n v="4630.4755000000005"/>
  </r>
  <r>
    <n v="4100"/>
    <x v="2023"/>
    <x v="2"/>
    <x v="865"/>
    <d v="2011-09-28T00:00:00"/>
    <s v="Standard Class"/>
    <s v="SC-20095"/>
    <s v="Sanjit Chand"/>
    <x v="0"/>
    <s v="United States"/>
    <x v="31"/>
    <x v="11"/>
    <n v="55407"/>
    <x v="2"/>
    <s v="OFF-BI-10000301"/>
    <x v="1"/>
    <x v="8"/>
    <s v="GBC Instant Report Kit"/>
    <n v="12.94"/>
    <n v="2"/>
    <n v="0"/>
    <n v="6.47"/>
  </r>
  <r>
    <n v="4101"/>
    <x v="2024"/>
    <x v="3"/>
    <x v="249"/>
    <d v="2014-06-24T00:00:00"/>
    <s v="Standard Class"/>
    <s v="ZC-21910"/>
    <s v="Zuschuss Carroll"/>
    <x v="0"/>
    <s v="United States"/>
    <x v="12"/>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x v="12"/>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x v="12"/>
    <x v="5"/>
    <n v="77095"/>
    <x v="2"/>
    <s v="OFF-PA-10000740"/>
    <x v="1"/>
    <x v="10"/>
    <s v="Xerox 1982"/>
    <n v="146.17600000000002"/>
    <n v="8"/>
    <n v="0.2"/>
    <n v="47.50719999999999"/>
  </r>
  <r>
    <n v="4104"/>
    <x v="2025"/>
    <x v="3"/>
    <x v="202"/>
    <d v="2014-12-22T00:00:00"/>
    <s v="Same Day"/>
    <s v="RB-19465"/>
    <s v="Rick Bensley"/>
    <x v="2"/>
    <s v="United States"/>
    <x v="9"/>
    <x v="8"/>
    <n v="68025"/>
    <x v="2"/>
    <s v="FUR-FU-10001940"/>
    <x v="0"/>
    <x v="5"/>
    <s v="Staples"/>
    <n v="15.92"/>
    <n v="2"/>
    <n v="0"/>
    <n v="7.0048000000000012"/>
  </r>
  <r>
    <n v="4105"/>
    <x v="2026"/>
    <x v="3"/>
    <x v="783"/>
    <d v="2014-08-14T00:00:00"/>
    <s v="Standard Class"/>
    <s v="JK-15370"/>
    <s v="Jay Kimmel"/>
    <x v="0"/>
    <s v="United States"/>
    <x v="70"/>
    <x v="1"/>
    <n v="92105"/>
    <x v="1"/>
    <s v="TEC-PH-10000439"/>
    <x v="2"/>
    <x v="7"/>
    <s v="GE DSL Phone Line Filter"/>
    <n v="159.96000000000004"/>
    <n v="5"/>
    <n v="0.2"/>
    <n v="17.995499999999979"/>
  </r>
  <r>
    <n v="4106"/>
    <x v="2026"/>
    <x v="3"/>
    <x v="783"/>
    <d v="2014-08-14T00:00:00"/>
    <s v="Standard Class"/>
    <s v="JK-15370"/>
    <s v="Jay Kimmel"/>
    <x v="0"/>
    <s v="United States"/>
    <x v="70"/>
    <x v="1"/>
    <n v="92105"/>
    <x v="1"/>
    <s v="OFF-BI-10000404"/>
    <x v="1"/>
    <x v="8"/>
    <s v="Avery Printable Repositionable Plastic Tabs"/>
    <n v="13.76"/>
    <n v="2"/>
    <n v="0.2"/>
    <n v="4.6440000000000001"/>
  </r>
  <r>
    <n v="4107"/>
    <x v="2027"/>
    <x v="0"/>
    <x v="250"/>
    <d v="2013-08-27T00:00:00"/>
    <s v="Standard Class"/>
    <s v="DD-13570"/>
    <s v="Dorothy Dickinson"/>
    <x v="0"/>
    <s v="United States"/>
    <x v="12"/>
    <x v="5"/>
    <n v="77041"/>
    <x v="2"/>
    <s v="OFF-BI-10003676"/>
    <x v="1"/>
    <x v="8"/>
    <s v="GBC Standard Recycled Report Covers, Clear Plastic Sheets"/>
    <n v="4.3119999999999985"/>
    <n v="2"/>
    <n v="0.8"/>
    <n v="-6.8992000000000022"/>
  </r>
  <r>
    <n v="4108"/>
    <x v="2028"/>
    <x v="1"/>
    <x v="67"/>
    <d v="2012-09-07T00:00:00"/>
    <s v="Same Day"/>
    <s v="MC-17275"/>
    <s v="Marc Crier"/>
    <x v="0"/>
    <s v="United States"/>
    <x v="20"/>
    <x v="15"/>
    <n v="10011"/>
    <x v="3"/>
    <s v="OFF-ST-10002486"/>
    <x v="1"/>
    <x v="4"/>
    <s v="Eldon Shelf Savers Cubes and Bins"/>
    <n v="13.96"/>
    <n v="2"/>
    <n v="0"/>
    <n v="0.27919999999999945"/>
  </r>
  <r>
    <n v="4109"/>
    <x v="2028"/>
    <x v="1"/>
    <x v="67"/>
    <d v="2012-09-07T00:00:00"/>
    <s v="Same Day"/>
    <s v="MC-17275"/>
    <s v="Marc Crier"/>
    <x v="0"/>
    <s v="United States"/>
    <x v="20"/>
    <x v="15"/>
    <n v="10011"/>
    <x v="3"/>
    <s v="FUR-TA-10003837"/>
    <x v="0"/>
    <x v="3"/>
    <s v="Anderson Hickey Conga Table Tops &amp; Accessories"/>
    <n v="27.414000000000001"/>
    <n v="3"/>
    <n v="0.4"/>
    <n v="-14.163900000000005"/>
  </r>
  <r>
    <n v="4110"/>
    <x v="2029"/>
    <x v="1"/>
    <x v="707"/>
    <d v="2013-01-01T00:00:00"/>
    <s v="Standard Class"/>
    <s v="DL-13495"/>
    <s v="Dionis Lloyd"/>
    <x v="1"/>
    <s v="United States"/>
    <x v="66"/>
    <x v="12"/>
    <n v="48227"/>
    <x v="2"/>
    <s v="TEC-PH-10002923"/>
    <x v="2"/>
    <x v="7"/>
    <s v="Logitech B530 USB Headset - headset - Full size, Binaural"/>
    <n v="73.98"/>
    <n v="2"/>
    <n v="0"/>
    <n v="19.974600000000002"/>
  </r>
  <r>
    <n v="4111"/>
    <x v="2029"/>
    <x v="1"/>
    <x v="707"/>
    <d v="2013-01-01T00:00:00"/>
    <s v="Standard Class"/>
    <s v="DL-13495"/>
    <s v="Dionis Lloyd"/>
    <x v="1"/>
    <s v="United States"/>
    <x v="66"/>
    <x v="12"/>
    <n v="48227"/>
    <x v="2"/>
    <s v="FUR-BO-10004360"/>
    <x v="0"/>
    <x v="0"/>
    <s v="Rush Hierlooms Collection Rich Wood Bookcases"/>
    <n v="160.97999999999999"/>
    <n v="1"/>
    <n v="0"/>
    <n v="20.927400000000006"/>
  </r>
  <r>
    <n v="4112"/>
    <x v="2029"/>
    <x v="1"/>
    <x v="707"/>
    <d v="2013-01-01T00:00:00"/>
    <s v="Standard Class"/>
    <s v="DL-13495"/>
    <s v="Dionis Lloyd"/>
    <x v="1"/>
    <s v="United States"/>
    <x v="66"/>
    <x v="12"/>
    <n v="48227"/>
    <x v="2"/>
    <s v="OFF-PA-10002160"/>
    <x v="1"/>
    <x v="10"/>
    <s v="Xerox 1978"/>
    <n v="17.34"/>
    <n v="3"/>
    <n v="0"/>
    <n v="8.4966000000000008"/>
  </r>
  <r>
    <n v="4113"/>
    <x v="2029"/>
    <x v="1"/>
    <x v="707"/>
    <d v="2013-01-01T00:00:00"/>
    <s v="Standard Class"/>
    <s v="DL-13495"/>
    <s v="Dionis Lloyd"/>
    <x v="1"/>
    <s v="United States"/>
    <x v="66"/>
    <x v="12"/>
    <n v="48227"/>
    <x v="2"/>
    <s v="OFF-AR-10002375"/>
    <x v="1"/>
    <x v="6"/>
    <s v="Newell 351"/>
    <n v="3.28"/>
    <n v="1"/>
    <n v="0"/>
    <n v="0.9511999999999996"/>
  </r>
  <r>
    <n v="4114"/>
    <x v="2030"/>
    <x v="1"/>
    <x v="942"/>
    <d v="2012-05-07T00:00:00"/>
    <s v="Standard Class"/>
    <s v="NC-18625"/>
    <s v="Noah Childs"/>
    <x v="1"/>
    <s v="United States"/>
    <x v="12"/>
    <x v="5"/>
    <n v="77095"/>
    <x v="2"/>
    <s v="OFF-LA-10000443"/>
    <x v="1"/>
    <x v="2"/>
    <s v="Avery 501"/>
    <n v="8.8559999999999999"/>
    <n v="3"/>
    <n v="0.2"/>
    <n v="2.9888999999999997"/>
  </r>
  <r>
    <n v="4115"/>
    <x v="2030"/>
    <x v="1"/>
    <x v="942"/>
    <d v="2012-05-07T00:00:00"/>
    <s v="Standard Class"/>
    <s v="NC-18625"/>
    <s v="Noah Childs"/>
    <x v="1"/>
    <s v="United States"/>
    <x v="12"/>
    <x v="5"/>
    <n v="77095"/>
    <x v="2"/>
    <s v="TEC-PH-10001750"/>
    <x v="2"/>
    <x v="7"/>
    <s v="Samsung Rugby III"/>
    <n v="158.376"/>
    <n v="3"/>
    <n v="0.2"/>
    <n v="13.857900000000008"/>
  </r>
  <r>
    <n v="4116"/>
    <x v="2031"/>
    <x v="0"/>
    <x v="390"/>
    <d v="2013-11-28T00:00:00"/>
    <s v="First Class"/>
    <s v="AC-10450"/>
    <s v="Amy Cox"/>
    <x v="0"/>
    <s v="United States"/>
    <x v="4"/>
    <x v="4"/>
    <n v="98105"/>
    <x v="1"/>
    <s v="OFF-BI-10004632"/>
    <x v="1"/>
    <x v="8"/>
    <s v="Ibico Hi-Tech Manual Binding System"/>
    <n v="1219.96"/>
    <n v="5"/>
    <n v="0.2"/>
    <n v="381.23749999999995"/>
  </r>
  <r>
    <n v="4117"/>
    <x v="2032"/>
    <x v="1"/>
    <x v="27"/>
    <d v="2012-11-29T00:00:00"/>
    <s v="Standard Class"/>
    <s v="TS-21340"/>
    <s v="Toby Swindell"/>
    <x v="0"/>
    <s v="United States"/>
    <x v="1"/>
    <x v="1"/>
    <n v="90036"/>
    <x v="1"/>
    <s v="OFF-BI-10002813"/>
    <x v="1"/>
    <x v="8"/>
    <s v="Avery Reinforcements for Hole-Punch Pages"/>
    <n v="3.1680000000000001"/>
    <n v="2"/>
    <n v="0.2"/>
    <n v="0.99"/>
  </r>
  <r>
    <n v="4118"/>
    <x v="2032"/>
    <x v="1"/>
    <x v="27"/>
    <d v="2012-11-29T00:00:00"/>
    <s v="Standard Class"/>
    <s v="TS-21340"/>
    <s v="Toby Swindell"/>
    <x v="0"/>
    <s v="United States"/>
    <x v="1"/>
    <x v="1"/>
    <n v="90036"/>
    <x v="1"/>
    <s v="OFF-PA-10002005"/>
    <x v="1"/>
    <x v="10"/>
    <s v="Xerox 225"/>
    <n v="19.440000000000001"/>
    <n v="3"/>
    <n v="0"/>
    <n v="9.3312000000000008"/>
  </r>
  <r>
    <n v="4119"/>
    <x v="2032"/>
    <x v="1"/>
    <x v="27"/>
    <d v="2012-11-29T00:00:00"/>
    <s v="Standard Class"/>
    <s v="TS-21340"/>
    <s v="Toby Swindell"/>
    <x v="0"/>
    <s v="United States"/>
    <x v="1"/>
    <x v="1"/>
    <n v="90036"/>
    <x v="1"/>
    <s v="OFF-ST-10000060"/>
    <x v="1"/>
    <x v="4"/>
    <s v="Fellowes Bankers Box Staxonsteel Drawer File/Stacking System"/>
    <n v="454.86"/>
    <n v="7"/>
    <n v="0"/>
    <n v="54.583200000000019"/>
  </r>
  <r>
    <n v="4120"/>
    <x v="2032"/>
    <x v="1"/>
    <x v="27"/>
    <d v="2012-11-29T00:00:00"/>
    <s v="Standard Class"/>
    <s v="TS-21340"/>
    <s v="Toby Swindell"/>
    <x v="0"/>
    <s v="United States"/>
    <x v="1"/>
    <x v="1"/>
    <n v="90036"/>
    <x v="1"/>
    <s v="OFF-BI-10002706"/>
    <x v="1"/>
    <x v="8"/>
    <s v="Avery Premier Heavy-Duty Binder with Round Locking Rings"/>
    <n v="91.391999999999996"/>
    <n v="8"/>
    <n v="0.2"/>
    <n v="29.702399999999997"/>
  </r>
  <r>
    <n v="4121"/>
    <x v="2033"/>
    <x v="3"/>
    <x v="507"/>
    <d v="2014-09-11T00:00:00"/>
    <s v="Standard Class"/>
    <s v="MM-17920"/>
    <s v="Michael Moore"/>
    <x v="0"/>
    <s v="United States"/>
    <x v="10"/>
    <x v="9"/>
    <n v="19120"/>
    <x v="3"/>
    <s v="TEC-AC-10000199"/>
    <x v="2"/>
    <x v="11"/>
    <s v="Kingston Digital DataTraveler 8GB USB 2.0"/>
    <n v="19.040000000000003"/>
    <n v="4"/>
    <n v="0.2"/>
    <n v="-1.4279999999999999"/>
  </r>
  <r>
    <n v="4122"/>
    <x v="2034"/>
    <x v="3"/>
    <x v="943"/>
    <d v="2014-05-13T00:00:00"/>
    <s v="Same Day"/>
    <s v="LP-17080"/>
    <s v="Liz Pelletier"/>
    <x v="0"/>
    <s v="United States"/>
    <x v="4"/>
    <x v="4"/>
    <n v="98103"/>
    <x v="1"/>
    <s v="OFF-PA-10002870"/>
    <x v="1"/>
    <x v="10"/>
    <s v="Ampad Phone Message Book, Recycled, 400 Message Capacity, 5 ¾” x 11”"/>
    <n v="37.44"/>
    <n v="6"/>
    <n v="0"/>
    <n v="16.847999999999999"/>
  </r>
  <r>
    <n v="4123"/>
    <x v="2034"/>
    <x v="3"/>
    <x v="943"/>
    <d v="2014-05-13T00:00:00"/>
    <s v="Same Day"/>
    <s v="LP-17080"/>
    <s v="Liz Pelletier"/>
    <x v="0"/>
    <s v="United States"/>
    <x v="4"/>
    <x v="4"/>
    <n v="98103"/>
    <x v="1"/>
    <s v="OFF-LA-10004545"/>
    <x v="1"/>
    <x v="2"/>
    <s v="Avery 50"/>
    <n v="37.589999999999996"/>
    <n v="3"/>
    <n v="0"/>
    <n v="17.667299999999997"/>
  </r>
  <r>
    <n v="4124"/>
    <x v="2034"/>
    <x v="3"/>
    <x v="943"/>
    <d v="2014-05-13T00:00:00"/>
    <s v="Same Day"/>
    <s v="LP-17080"/>
    <s v="Liz Pelletier"/>
    <x v="0"/>
    <s v="United States"/>
    <x v="4"/>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x v="232"/>
    <x v="15"/>
    <n v="13601"/>
    <x v="3"/>
    <s v="OFF-AP-10004249"/>
    <x v="1"/>
    <x v="9"/>
    <s v="Staples"/>
    <n v="35.910000000000004"/>
    <n v="3"/>
    <n v="0"/>
    <n v="9.6956999999999987"/>
  </r>
  <r>
    <n v="4126"/>
    <x v="2036"/>
    <x v="3"/>
    <x v="944"/>
    <d v="2014-08-01T00:00:00"/>
    <s v="Second Class"/>
    <s v="MG-18145"/>
    <s v="Mike Gockenbach"/>
    <x v="0"/>
    <s v="United States"/>
    <x v="108"/>
    <x v="2"/>
    <n v="32216"/>
    <x v="0"/>
    <s v="FUR-FU-10001602"/>
    <x v="0"/>
    <x v="5"/>
    <s v="Eldon Delta Triangular Chair Mat, 52&quot; x 58&quot;, Clear"/>
    <n v="91.032000000000011"/>
    <n v="3"/>
    <n v="0.2"/>
    <n v="-2.2758000000000109"/>
  </r>
  <r>
    <n v="4127"/>
    <x v="2037"/>
    <x v="3"/>
    <x v="636"/>
    <d v="2014-05-10T00:00:00"/>
    <s v="First Class"/>
    <s v="GZ-14470"/>
    <s v="Gary Zandusky"/>
    <x v="0"/>
    <s v="United States"/>
    <x v="81"/>
    <x v="17"/>
    <n v="22204"/>
    <x v="0"/>
    <s v="OFF-AR-10003179"/>
    <x v="1"/>
    <x v="6"/>
    <s v="Dixon Ticonderoga Core-Lock Colored Pencils"/>
    <n v="54.66"/>
    <n v="6"/>
    <n v="0"/>
    <n v="18.037799999999997"/>
  </r>
  <r>
    <n v="4128"/>
    <x v="2038"/>
    <x v="2"/>
    <x v="111"/>
    <d v="2011-09-24T00:00:00"/>
    <s v="Standard Class"/>
    <s v="JL-15835"/>
    <s v="John Lee"/>
    <x v="0"/>
    <s v="United States"/>
    <x v="35"/>
    <x v="3"/>
    <n v="28205"/>
    <x v="0"/>
    <s v="OFF-ST-10003722"/>
    <x v="1"/>
    <x v="4"/>
    <s v="Project Tote Personal File"/>
    <n v="67.343999999999994"/>
    <n v="6"/>
    <n v="0.2"/>
    <n v="7.5761999999999894"/>
  </r>
  <r>
    <n v="4129"/>
    <x v="2038"/>
    <x v="2"/>
    <x v="111"/>
    <d v="2011-09-24T00:00:00"/>
    <s v="Standard Class"/>
    <s v="JL-15835"/>
    <s v="John Lee"/>
    <x v="0"/>
    <s v="United States"/>
    <x v="35"/>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x v="4"/>
    <x v="4"/>
    <n v="98103"/>
    <x v="1"/>
    <s v="OFF-AP-10001947"/>
    <x v="1"/>
    <x v="9"/>
    <s v="Acco 6 Outlet Guardian Premium Plus Surge Suppressor"/>
    <n v="73.28"/>
    <n v="4"/>
    <n v="0"/>
    <n v="21.251199999999997"/>
  </r>
  <r>
    <n v="4131"/>
    <x v="2040"/>
    <x v="2"/>
    <x v="728"/>
    <d v="2011-11-25T00:00:00"/>
    <s v="Standard Class"/>
    <s v="AB-10600"/>
    <s v="Ann Blume"/>
    <x v="1"/>
    <s v="United States"/>
    <x v="22"/>
    <x v="10"/>
    <n v="60623"/>
    <x v="2"/>
    <s v="OFF-BI-10001107"/>
    <x v="1"/>
    <x v="8"/>
    <s v="GBC White Gloss Covers, Plain Front"/>
    <n v="14.479999999999997"/>
    <n v="5"/>
    <n v="0.8"/>
    <n v="-23.89200000000001"/>
  </r>
  <r>
    <n v="4132"/>
    <x v="2041"/>
    <x v="1"/>
    <x v="740"/>
    <d v="2012-07-09T00:00:00"/>
    <s v="Standard Class"/>
    <s v="KB-16315"/>
    <s v="Karl Braun"/>
    <x v="0"/>
    <s v="United States"/>
    <x v="389"/>
    <x v="2"/>
    <n v="33021"/>
    <x v="0"/>
    <s v="OFF-PA-10000349"/>
    <x v="1"/>
    <x v="10"/>
    <s v="Staples"/>
    <n v="11.952000000000002"/>
    <n v="3"/>
    <n v="0.2"/>
    <n v="4.0338000000000003"/>
  </r>
  <r>
    <n v="4133"/>
    <x v="2041"/>
    <x v="1"/>
    <x v="740"/>
    <d v="2012-07-09T00:00:00"/>
    <s v="Standard Class"/>
    <s v="KB-16315"/>
    <s v="Karl Braun"/>
    <x v="0"/>
    <s v="United States"/>
    <x v="389"/>
    <x v="2"/>
    <n v="33021"/>
    <x v="0"/>
    <s v="OFF-PA-10003349"/>
    <x v="1"/>
    <x v="10"/>
    <s v="Xerox 1957"/>
    <n v="15.552000000000003"/>
    <n v="3"/>
    <n v="0.2"/>
    <n v="5.6375999999999999"/>
  </r>
  <r>
    <n v="4134"/>
    <x v="2042"/>
    <x v="2"/>
    <x v="78"/>
    <d v="2011-09-13T00:00:00"/>
    <s v="Standard Class"/>
    <s v="TT-21070"/>
    <s v="Ted Trevino"/>
    <x v="0"/>
    <s v="United States"/>
    <x v="269"/>
    <x v="17"/>
    <n v="23320"/>
    <x v="0"/>
    <s v="OFF-FA-10002280"/>
    <x v="1"/>
    <x v="13"/>
    <s v="Advantus Plastic Paper Clips"/>
    <n v="45"/>
    <n v="9"/>
    <n v="0"/>
    <n v="21.599999999999998"/>
  </r>
  <r>
    <n v="4135"/>
    <x v="2042"/>
    <x v="2"/>
    <x v="78"/>
    <d v="2011-09-13T00:00:00"/>
    <s v="Standard Class"/>
    <s v="TT-21070"/>
    <s v="Ted Trevino"/>
    <x v="0"/>
    <s v="United States"/>
    <x v="269"/>
    <x v="17"/>
    <n v="23320"/>
    <x v="0"/>
    <s v="TEC-MA-10000029"/>
    <x v="2"/>
    <x v="15"/>
    <s v="Epson WorkForce WF-2530 All-in-One Printer, Copier Scanner"/>
    <n v="209.96999999999997"/>
    <n v="3"/>
    <n v="0"/>
    <n v="90.287100000000009"/>
  </r>
  <r>
    <n v="4136"/>
    <x v="2043"/>
    <x v="3"/>
    <x v="280"/>
    <d v="2014-10-09T00:00:00"/>
    <s v="Standard Class"/>
    <s v="PV-18985"/>
    <s v="Paul Van Hugh"/>
    <x v="2"/>
    <s v="United States"/>
    <x v="1"/>
    <x v="1"/>
    <n v="90036"/>
    <x v="1"/>
    <s v="OFF-BI-10002854"/>
    <x v="1"/>
    <x v="8"/>
    <s v="Performers Binder/Pad Holder, Black"/>
    <n v="112.12000000000002"/>
    <n v="5"/>
    <n v="0.2"/>
    <n v="42.045000000000002"/>
  </r>
  <r>
    <n v="4137"/>
    <x v="2043"/>
    <x v="3"/>
    <x v="280"/>
    <d v="2014-10-09T00:00:00"/>
    <s v="Standard Class"/>
    <s v="PV-18985"/>
    <s v="Paul Van Hugh"/>
    <x v="2"/>
    <s v="United States"/>
    <x v="1"/>
    <x v="1"/>
    <n v="90036"/>
    <x v="1"/>
    <s v="OFF-ST-10003716"/>
    <x v="1"/>
    <x v="4"/>
    <s v="Tennsco Double-Tier Lockers"/>
    <n v="1575.14"/>
    <n v="7"/>
    <n v="0"/>
    <n v="204.76820000000001"/>
  </r>
  <r>
    <n v="4138"/>
    <x v="2044"/>
    <x v="3"/>
    <x v="123"/>
    <d v="2014-11-24T00:00:00"/>
    <s v="Standard Class"/>
    <s v="DD-13570"/>
    <s v="Dorothy Dickinson"/>
    <x v="0"/>
    <s v="United States"/>
    <x v="166"/>
    <x v="17"/>
    <n v="22304"/>
    <x v="0"/>
    <s v="OFF-FA-10000624"/>
    <x v="1"/>
    <x v="13"/>
    <s v="OIC Binder Clips"/>
    <n v="25.060000000000002"/>
    <n v="7"/>
    <n v="0"/>
    <n v="12.530000000000001"/>
  </r>
  <r>
    <n v="4139"/>
    <x v="2045"/>
    <x v="0"/>
    <x v="945"/>
    <d v="2014-01-02T00:00:00"/>
    <s v="First Class"/>
    <s v="KD-16495"/>
    <s v="Keith Dawkins"/>
    <x v="1"/>
    <s v="United States"/>
    <x v="390"/>
    <x v="5"/>
    <n v="77536"/>
    <x v="2"/>
    <s v="OFF-BI-10004654"/>
    <x v="1"/>
    <x v="8"/>
    <s v="Avery Binding System Hidden Tab Executive Style Index Sets"/>
    <n v="6.9239999999999977"/>
    <n v="6"/>
    <n v="0.8"/>
    <n v="-10.385999999999999"/>
  </r>
  <r>
    <n v="4140"/>
    <x v="2046"/>
    <x v="3"/>
    <x v="96"/>
    <d v="2014-12-05T00:00:00"/>
    <s v="First Class"/>
    <s v="RA-19285"/>
    <s v="Ralph Arnett"/>
    <x v="0"/>
    <s v="United States"/>
    <x v="10"/>
    <x v="9"/>
    <n v="19120"/>
    <x v="3"/>
    <s v="OFF-ST-10001228"/>
    <x v="1"/>
    <x v="4"/>
    <s v="Personal File Boxes with Fold-Down Carry Handle"/>
    <n v="37.392000000000003"/>
    <n v="3"/>
    <n v="0.2"/>
    <n v="2.336999999999998"/>
  </r>
  <r>
    <n v="4141"/>
    <x v="2046"/>
    <x v="3"/>
    <x v="96"/>
    <d v="2014-12-05T00:00:00"/>
    <s v="First Class"/>
    <s v="RA-19285"/>
    <s v="Ralph Arnett"/>
    <x v="0"/>
    <s v="United States"/>
    <x v="10"/>
    <x v="9"/>
    <n v="19120"/>
    <x v="3"/>
    <s v="FUR-FU-10003798"/>
    <x v="0"/>
    <x v="5"/>
    <s v="Ultra Door Kickplate, 8&quot;H x 34&quot;W"/>
    <n v="79.12"/>
    <n v="5"/>
    <n v="0.2"/>
    <n v="13.845999999999997"/>
  </r>
  <r>
    <n v="4142"/>
    <x v="2047"/>
    <x v="0"/>
    <x v="900"/>
    <d v="2013-06-18T00:00:00"/>
    <s v="Standard Class"/>
    <s v="SS-20590"/>
    <s v="Sonia Sunley"/>
    <x v="0"/>
    <s v="United States"/>
    <x v="391"/>
    <x v="41"/>
    <n v="67212"/>
    <x v="2"/>
    <s v="OFF-LA-10003148"/>
    <x v="1"/>
    <x v="2"/>
    <s v="Avery 51"/>
    <n v="18.899999999999999"/>
    <n v="3"/>
    <n v="0"/>
    <n v="8.6939999999999991"/>
  </r>
  <r>
    <n v="4143"/>
    <x v="2048"/>
    <x v="2"/>
    <x v="946"/>
    <d v="2011-05-23T00:00:00"/>
    <s v="Standard Class"/>
    <s v="JH-15820"/>
    <s v="John Huston"/>
    <x v="0"/>
    <s v="United States"/>
    <x v="297"/>
    <x v="12"/>
    <n v="48640"/>
    <x v="2"/>
    <s v="OFF-BI-10001249"/>
    <x v="1"/>
    <x v="8"/>
    <s v="Avery Heavy-Duty EZD View Binder with Locking Rings"/>
    <n v="57.42"/>
    <n v="9"/>
    <n v="0"/>
    <n v="26.413199999999996"/>
  </r>
  <r>
    <n v="4144"/>
    <x v="2049"/>
    <x v="3"/>
    <x v="289"/>
    <d v="2014-02-07T00:00:00"/>
    <s v="Standard Class"/>
    <s v="EH-14125"/>
    <s v="Eugene Hildebrand"/>
    <x v="2"/>
    <s v="United States"/>
    <x v="8"/>
    <x v="1"/>
    <n v="94110"/>
    <x v="1"/>
    <s v="OFF-AR-10003759"/>
    <x v="1"/>
    <x v="6"/>
    <s v="Crayola Anti Dust Chalk, 12/Pack"/>
    <n v="12.74"/>
    <n v="7"/>
    <n v="0"/>
    <n v="5.7329999999999997"/>
  </r>
  <r>
    <n v="4145"/>
    <x v="2049"/>
    <x v="3"/>
    <x v="289"/>
    <d v="2014-02-07T00:00:00"/>
    <s v="Standard Class"/>
    <s v="EH-14125"/>
    <s v="Eugene Hildebrand"/>
    <x v="2"/>
    <s v="United States"/>
    <x v="8"/>
    <x v="1"/>
    <n v="94110"/>
    <x v="1"/>
    <s v="OFF-AR-10001227"/>
    <x v="1"/>
    <x v="6"/>
    <s v="Newell 338"/>
    <n v="8.82"/>
    <n v="3"/>
    <n v="0"/>
    <n v="2.3814000000000002"/>
  </r>
  <r>
    <n v="4146"/>
    <x v="2049"/>
    <x v="3"/>
    <x v="289"/>
    <d v="2014-02-07T00:00:00"/>
    <s v="Standard Class"/>
    <s v="EH-14125"/>
    <s v="Eugene Hildebrand"/>
    <x v="2"/>
    <s v="United States"/>
    <x v="8"/>
    <x v="1"/>
    <n v="94110"/>
    <x v="1"/>
    <s v="FUR-CH-10000863"/>
    <x v="0"/>
    <x v="1"/>
    <s v="Novimex Swivel Fabric Task Chair"/>
    <n v="120.78399999999999"/>
    <n v="1"/>
    <n v="0.2"/>
    <n v="-13.588200000000001"/>
  </r>
  <r>
    <n v="4147"/>
    <x v="2050"/>
    <x v="1"/>
    <x v="109"/>
    <d v="2012-12-04T00:00:00"/>
    <s v="Standard Class"/>
    <s v="TP-21415"/>
    <s v="Tom Prescott"/>
    <x v="0"/>
    <s v="United States"/>
    <x v="210"/>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x v="89"/>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x v="89"/>
    <x v="5"/>
    <n v="78745"/>
    <x v="2"/>
    <s v="OFF-ST-10004507"/>
    <x v="1"/>
    <x v="4"/>
    <s v="Advantus Rolling Storage Box"/>
    <n v="13.719999999999999"/>
    <n v="1"/>
    <n v="0.2"/>
    <n v="1.2004999999999999"/>
  </r>
  <r>
    <n v="4150"/>
    <x v="2051"/>
    <x v="3"/>
    <x v="436"/>
    <d v="2014-10-29T00:00:00"/>
    <s v="Standard Class"/>
    <s v="RB-19330"/>
    <s v="Randy Bradley"/>
    <x v="0"/>
    <s v="United States"/>
    <x v="89"/>
    <x v="5"/>
    <n v="78745"/>
    <x v="2"/>
    <s v="TEC-AC-10002942"/>
    <x v="2"/>
    <x v="11"/>
    <s v="WD My Passport Ultra 1TB Portable External Hard Drive"/>
    <n v="55.2"/>
    <n v="1"/>
    <n v="0.2"/>
    <n v="-2.0700000000000038"/>
  </r>
  <r>
    <n v="4151"/>
    <x v="2051"/>
    <x v="3"/>
    <x v="436"/>
    <d v="2014-10-29T00:00:00"/>
    <s v="Standard Class"/>
    <s v="RB-19330"/>
    <s v="Randy Bradley"/>
    <x v="0"/>
    <s v="United States"/>
    <x v="89"/>
    <x v="5"/>
    <n v="78745"/>
    <x v="2"/>
    <s v="OFF-ST-10002344"/>
    <x v="1"/>
    <x v="4"/>
    <s v="Carina 42&quot;Hx23 3/4&quot;W Media Storage Unit"/>
    <n v="259.13600000000002"/>
    <n v="4"/>
    <n v="0.2"/>
    <n v="-58.305599999999984"/>
  </r>
  <r>
    <n v="4152"/>
    <x v="2052"/>
    <x v="3"/>
    <x v="210"/>
    <d v="2014-09-12T00:00:00"/>
    <s v="Standard Class"/>
    <s v="CB-12025"/>
    <s v="Cassandra Brandow"/>
    <x v="0"/>
    <s v="United States"/>
    <x v="10"/>
    <x v="9"/>
    <n v="19134"/>
    <x v="3"/>
    <s v="OFF-LA-10002475"/>
    <x v="1"/>
    <x v="2"/>
    <s v="Avery 519"/>
    <n v="29.24"/>
    <n v="5"/>
    <n v="0.2"/>
    <n v="9.8685000000000009"/>
  </r>
  <r>
    <n v="4153"/>
    <x v="2052"/>
    <x v="3"/>
    <x v="210"/>
    <d v="2014-09-12T00:00:00"/>
    <s v="Standard Class"/>
    <s v="CB-12025"/>
    <s v="Cassandra Brandow"/>
    <x v="0"/>
    <s v="United States"/>
    <x v="10"/>
    <x v="9"/>
    <n v="19134"/>
    <x v="3"/>
    <s v="OFF-PA-10003072"/>
    <x v="1"/>
    <x v="10"/>
    <s v="Eureka Recycled Copy Paper 8 1/2&quot; x 11&quot;, Ream"/>
    <n v="15.552000000000003"/>
    <n v="3"/>
    <n v="0.2"/>
    <n v="5.4432"/>
  </r>
  <r>
    <n v="4154"/>
    <x v="2052"/>
    <x v="3"/>
    <x v="210"/>
    <d v="2014-09-12T00:00:00"/>
    <s v="Standard Class"/>
    <s v="CB-12025"/>
    <s v="Cassandra Brandow"/>
    <x v="0"/>
    <s v="United States"/>
    <x v="10"/>
    <x v="9"/>
    <n v="19134"/>
    <x v="3"/>
    <s v="OFF-EN-10001509"/>
    <x v="1"/>
    <x v="12"/>
    <s v="Poly String Tie Envelopes"/>
    <n v="4.8960000000000008"/>
    <n v="3"/>
    <n v="0.2"/>
    <n v="1.6523999999999992"/>
  </r>
  <r>
    <n v="4155"/>
    <x v="2053"/>
    <x v="0"/>
    <x v="723"/>
    <d v="2014-01-04T00:00:00"/>
    <s v="Standard Class"/>
    <s v="MP-17965"/>
    <s v="Michael Paige"/>
    <x v="1"/>
    <s v="United States"/>
    <x v="39"/>
    <x v="18"/>
    <n v="37620"/>
    <x v="0"/>
    <s v="OFF-BI-10004781"/>
    <x v="1"/>
    <x v="8"/>
    <s v="GBC Wire Binding Strips"/>
    <n v="38.088000000000001"/>
    <n v="4"/>
    <n v="0.7"/>
    <n v="-27.93119999999999"/>
  </r>
  <r>
    <n v="4156"/>
    <x v="2053"/>
    <x v="0"/>
    <x v="723"/>
    <d v="2014-01-04T00:00:00"/>
    <s v="Standard Class"/>
    <s v="MP-17965"/>
    <s v="Michael Paige"/>
    <x v="1"/>
    <s v="United States"/>
    <x v="39"/>
    <x v="18"/>
    <n v="37620"/>
    <x v="0"/>
    <s v="OFF-BI-10000145"/>
    <x v="1"/>
    <x v="8"/>
    <s v="Zipper Ring Binder Pockets"/>
    <n v="2.8080000000000007"/>
    <n v="3"/>
    <n v="0.7"/>
    <n v="-1.9656000000000002"/>
  </r>
  <r>
    <n v="4157"/>
    <x v="2054"/>
    <x v="1"/>
    <x v="901"/>
    <d v="2012-12-09T00:00:00"/>
    <s v="Second Class"/>
    <s v="SW-20245"/>
    <s v="Scot Wooten"/>
    <x v="0"/>
    <s v="United States"/>
    <x v="10"/>
    <x v="9"/>
    <n v="19140"/>
    <x v="3"/>
    <s v="TEC-AC-10003280"/>
    <x v="2"/>
    <x v="11"/>
    <s v="Belkin F8E887 USB Wired Ergonomic Keyboard"/>
    <n v="47.984000000000002"/>
    <n v="2"/>
    <n v="0.2"/>
    <n v="0.59979999999999656"/>
  </r>
  <r>
    <n v="4158"/>
    <x v="2054"/>
    <x v="1"/>
    <x v="901"/>
    <d v="2012-12-09T00:00:00"/>
    <s v="Second Class"/>
    <s v="SW-20245"/>
    <s v="Scot Wooten"/>
    <x v="0"/>
    <s v="United States"/>
    <x v="10"/>
    <x v="9"/>
    <n v="19140"/>
    <x v="3"/>
    <s v="OFF-BI-10001107"/>
    <x v="1"/>
    <x v="8"/>
    <s v="GBC White Gloss Covers, Plain Front"/>
    <n v="26.064000000000007"/>
    <n v="6"/>
    <n v="0.7"/>
    <n v="-19.982399999999991"/>
  </r>
  <r>
    <n v="4159"/>
    <x v="2055"/>
    <x v="2"/>
    <x v="301"/>
    <d v="2011-11-08T00:00:00"/>
    <s v="Standard Class"/>
    <s v="SM-20950"/>
    <s v="Suzanne McNair"/>
    <x v="1"/>
    <s v="United States"/>
    <x v="22"/>
    <x v="10"/>
    <n v="60610"/>
    <x v="2"/>
    <s v="OFF-PA-10000533"/>
    <x v="1"/>
    <x v="10"/>
    <s v="Southworth Parchment Paper &amp; Envelopes"/>
    <n v="15.696000000000002"/>
    <n v="3"/>
    <n v="0.2"/>
    <n v="5.1011999999999995"/>
  </r>
  <r>
    <n v="4160"/>
    <x v="2056"/>
    <x v="0"/>
    <x v="947"/>
    <d v="2013-04-24T00:00:00"/>
    <s v="Standard Class"/>
    <s v="AP-10915"/>
    <s v="Arthur Prichep"/>
    <x v="0"/>
    <s v="United States"/>
    <x v="38"/>
    <x v="32"/>
    <n v="31907"/>
    <x v="0"/>
    <s v="OFF-AR-10003056"/>
    <x v="1"/>
    <x v="6"/>
    <s v="Newell 341"/>
    <n v="12.84"/>
    <n v="3"/>
    <n v="0"/>
    <n v="3.7235999999999989"/>
  </r>
  <r>
    <n v="4161"/>
    <x v="2057"/>
    <x v="3"/>
    <x v="304"/>
    <d v="2014-05-19T00:00:00"/>
    <s v="Standard Class"/>
    <s v="AH-10465"/>
    <s v="Amy Hunt"/>
    <x v="0"/>
    <s v="United States"/>
    <x v="20"/>
    <x v="15"/>
    <n v="10035"/>
    <x v="3"/>
    <s v="TEC-PH-10002834"/>
    <x v="2"/>
    <x v="7"/>
    <s v="Google Nexus 5"/>
    <n v="539.97"/>
    <n v="3"/>
    <n v="0"/>
    <n v="134.99250000000001"/>
  </r>
  <r>
    <n v="4162"/>
    <x v="2057"/>
    <x v="3"/>
    <x v="304"/>
    <d v="2014-05-19T00:00:00"/>
    <s v="Standard Class"/>
    <s v="AH-10465"/>
    <s v="Amy Hunt"/>
    <x v="0"/>
    <s v="United States"/>
    <x v="20"/>
    <x v="15"/>
    <n v="10035"/>
    <x v="3"/>
    <s v="OFF-ST-10002214"/>
    <x v="1"/>
    <x v="4"/>
    <s v="X-Rack File for Hanging Folders"/>
    <n v="22.58"/>
    <n v="2"/>
    <n v="0"/>
    <n v="5.8707999999999991"/>
  </r>
  <r>
    <n v="4163"/>
    <x v="2058"/>
    <x v="1"/>
    <x v="948"/>
    <d v="2012-03-18T00:00:00"/>
    <s v="Standard Class"/>
    <s v="EP-13915"/>
    <s v="Emily Phan"/>
    <x v="0"/>
    <s v="United States"/>
    <x v="18"/>
    <x v="38"/>
    <n v="3820"/>
    <x v="3"/>
    <s v="OFF-LA-10004484"/>
    <x v="1"/>
    <x v="2"/>
    <s v="Avery 476"/>
    <n v="16.52"/>
    <n v="4"/>
    <n v="0"/>
    <n v="7.5991999999999997"/>
  </r>
  <r>
    <n v="4164"/>
    <x v="2058"/>
    <x v="1"/>
    <x v="948"/>
    <d v="2012-03-18T00:00:00"/>
    <s v="Standard Class"/>
    <s v="EP-13915"/>
    <s v="Emily Phan"/>
    <x v="0"/>
    <s v="United States"/>
    <x v="18"/>
    <x v="38"/>
    <n v="3820"/>
    <x v="3"/>
    <s v="OFF-BI-10003091"/>
    <x v="1"/>
    <x v="8"/>
    <s v="GBC DocuBind TL200 Manual Binding Machine"/>
    <n v="671.93999999999994"/>
    <n v="3"/>
    <n v="0"/>
    <n v="315.81179999999995"/>
  </r>
  <r>
    <n v="4165"/>
    <x v="2059"/>
    <x v="3"/>
    <x v="424"/>
    <d v="2014-01-17T00:00:00"/>
    <s v="First Class"/>
    <s v="TP-21565"/>
    <s v="Tracy Poddar"/>
    <x v="1"/>
    <s v="United States"/>
    <x v="34"/>
    <x v="22"/>
    <n v="80013"/>
    <x v="1"/>
    <s v="TEC-AC-10003027"/>
    <x v="2"/>
    <x v="11"/>
    <s v="Imation 8GB Mini TravelDrive USB 2.0 Flash Drive"/>
    <n v="169.06400000000002"/>
    <n v="7"/>
    <n v="0.2"/>
    <n v="-14.793099999999995"/>
  </r>
  <r>
    <n v="4166"/>
    <x v="2059"/>
    <x v="3"/>
    <x v="424"/>
    <d v="2014-01-17T00:00:00"/>
    <s v="First Class"/>
    <s v="TP-21565"/>
    <s v="Tracy Poddar"/>
    <x v="1"/>
    <s v="United States"/>
    <x v="34"/>
    <x v="22"/>
    <n v="80013"/>
    <x v="1"/>
    <s v="OFF-ST-10003638"/>
    <x v="1"/>
    <x v="4"/>
    <s v="Mobile Personal File Cube"/>
    <n v="168.624"/>
    <n v="9"/>
    <n v="0.2"/>
    <n v="14.754599999999996"/>
  </r>
  <r>
    <n v="4167"/>
    <x v="2060"/>
    <x v="1"/>
    <x v="936"/>
    <d v="2012-03-13T00:00:00"/>
    <s v="Standard Class"/>
    <s v="AR-10825"/>
    <s v="Anthony Rawles"/>
    <x v="1"/>
    <s v="United States"/>
    <x v="85"/>
    <x v="15"/>
    <n v="11561"/>
    <x v="3"/>
    <s v="OFF-PA-10003848"/>
    <x v="1"/>
    <x v="10"/>
    <s v="Xerox 1997"/>
    <n v="19.440000000000001"/>
    <n v="3"/>
    <n v="0"/>
    <n v="9.3312000000000008"/>
  </r>
  <r>
    <n v="4168"/>
    <x v="2061"/>
    <x v="2"/>
    <x v="856"/>
    <d v="2011-10-13T00:00:00"/>
    <s v="First Class"/>
    <s v="HA-14920"/>
    <s v="Helen Andreada"/>
    <x v="0"/>
    <s v="United States"/>
    <x v="45"/>
    <x v="1"/>
    <n v="91104"/>
    <x v="1"/>
    <s v="OFF-ST-10002352"/>
    <x v="1"/>
    <x v="4"/>
    <s v="Iris Project Case"/>
    <n v="31.92"/>
    <n v="4"/>
    <n v="0"/>
    <n v="8.299199999999999"/>
  </r>
  <r>
    <n v="4169"/>
    <x v="2061"/>
    <x v="2"/>
    <x v="856"/>
    <d v="2011-10-13T00:00:00"/>
    <s v="First Class"/>
    <s v="HA-14920"/>
    <s v="Helen Andreada"/>
    <x v="0"/>
    <s v="United States"/>
    <x v="45"/>
    <x v="1"/>
    <n v="91104"/>
    <x v="1"/>
    <s v="FUR-CH-10000229"/>
    <x v="0"/>
    <x v="1"/>
    <s v="Global Enterprise Series Seating High-Back Swivel/Tilt Chairs"/>
    <n v="433.56800000000004"/>
    <n v="2"/>
    <n v="0.2"/>
    <n v="-65.035200000000046"/>
  </r>
  <r>
    <n v="4170"/>
    <x v="2062"/>
    <x v="1"/>
    <x v="657"/>
    <d v="2012-04-14T00:00:00"/>
    <s v="First Class"/>
    <s v="HJ-14875"/>
    <s v="Heather Jas"/>
    <x v="2"/>
    <s v="United States"/>
    <x v="123"/>
    <x v="16"/>
    <n v="85204"/>
    <x v="1"/>
    <s v="OFF-PA-10000788"/>
    <x v="1"/>
    <x v="10"/>
    <s v="Xerox 210"/>
    <n v="31.104000000000006"/>
    <n v="6"/>
    <n v="0.2"/>
    <n v="10.8864"/>
  </r>
  <r>
    <n v="4171"/>
    <x v="2062"/>
    <x v="1"/>
    <x v="657"/>
    <d v="2012-04-14T00:00:00"/>
    <s v="First Class"/>
    <s v="HJ-14875"/>
    <s v="Heather Jas"/>
    <x v="2"/>
    <s v="United States"/>
    <x v="123"/>
    <x v="16"/>
    <n v="85204"/>
    <x v="1"/>
    <s v="OFF-PA-10002968"/>
    <x v="1"/>
    <x v="10"/>
    <s v="Xerox 1973"/>
    <n v="54.816000000000003"/>
    <n v="3"/>
    <n v="0.2"/>
    <n v="17.815199999999997"/>
  </r>
  <r>
    <n v="4172"/>
    <x v="2063"/>
    <x v="3"/>
    <x v="673"/>
    <d v="2014-11-21T00:00:00"/>
    <s v="Standard Class"/>
    <s v="JK-15370"/>
    <s v="Jay Kimmel"/>
    <x v="0"/>
    <s v="United States"/>
    <x v="201"/>
    <x v="1"/>
    <n v="93727"/>
    <x v="1"/>
    <s v="OFF-ST-10002486"/>
    <x v="1"/>
    <x v="4"/>
    <s v="Eldon Shelf Savers Cubes and Bins"/>
    <n v="48.86"/>
    <n v="7"/>
    <n v="0"/>
    <n v="0.97719999999999807"/>
  </r>
  <r>
    <n v="4173"/>
    <x v="2064"/>
    <x v="0"/>
    <x v="949"/>
    <d v="2013-07-02T00:00:00"/>
    <s v="Same Day"/>
    <s v="JF-15355"/>
    <s v="Jay Fein"/>
    <x v="0"/>
    <s v="United States"/>
    <x v="29"/>
    <x v="20"/>
    <n v="29203"/>
    <x v="0"/>
    <s v="OFF-BI-10002215"/>
    <x v="1"/>
    <x v="8"/>
    <s v="Wilson Jones Hanging View Binder, White, 1&quot;"/>
    <n v="14.2"/>
    <n v="2"/>
    <n v="0"/>
    <n v="6.5319999999999991"/>
  </r>
  <r>
    <n v="4174"/>
    <x v="2064"/>
    <x v="0"/>
    <x v="949"/>
    <d v="2013-07-02T00:00:00"/>
    <s v="Same Day"/>
    <s v="JF-15355"/>
    <s v="Jay Fein"/>
    <x v="0"/>
    <s v="United States"/>
    <x v="29"/>
    <x v="20"/>
    <n v="29203"/>
    <x v="0"/>
    <s v="OFF-PA-10000788"/>
    <x v="1"/>
    <x v="10"/>
    <s v="Xerox 210"/>
    <n v="12.96"/>
    <n v="2"/>
    <n v="0"/>
    <n v="6.2208000000000006"/>
  </r>
  <r>
    <n v="4175"/>
    <x v="2064"/>
    <x v="0"/>
    <x v="949"/>
    <d v="2013-07-02T00:00:00"/>
    <s v="Same Day"/>
    <s v="JF-15355"/>
    <s v="Jay Fein"/>
    <x v="0"/>
    <s v="United States"/>
    <x v="29"/>
    <x v="20"/>
    <n v="29203"/>
    <x v="0"/>
    <s v="OFF-BI-10003364"/>
    <x v="1"/>
    <x v="8"/>
    <s v="Binding Machine Supplies"/>
    <n v="58.34"/>
    <n v="2"/>
    <n v="0"/>
    <n v="28.0032"/>
  </r>
  <r>
    <n v="4176"/>
    <x v="2065"/>
    <x v="1"/>
    <x v="239"/>
    <d v="2012-11-30T00:00:00"/>
    <s v="First Class"/>
    <s v="EK-13795"/>
    <s v="Eileen Kiefer"/>
    <x v="2"/>
    <s v="United States"/>
    <x v="157"/>
    <x v="1"/>
    <n v="92704"/>
    <x v="1"/>
    <s v="OFF-AR-10003582"/>
    <x v="1"/>
    <x v="6"/>
    <s v="Boston Electric Pencil Sharpener, Model 1818, Charcoal Black"/>
    <n v="56.3"/>
    <n v="2"/>
    <n v="0"/>
    <n v="15.764000000000003"/>
  </r>
  <r>
    <n v="4177"/>
    <x v="2066"/>
    <x v="2"/>
    <x v="884"/>
    <d v="2011-04-12T00:00:00"/>
    <s v="Standard Class"/>
    <s v="RS-19765"/>
    <s v="Roland Schwarz"/>
    <x v="1"/>
    <s v="United States"/>
    <x v="29"/>
    <x v="20"/>
    <n v="29203"/>
    <x v="0"/>
    <s v="TEC-PH-10003273"/>
    <x v="2"/>
    <x v="7"/>
    <s v="AT&amp;T TR1909W"/>
    <n v="629.94999999999993"/>
    <n v="5"/>
    <n v="0"/>
    <n v="163.78700000000003"/>
  </r>
  <r>
    <n v="4178"/>
    <x v="2066"/>
    <x v="2"/>
    <x v="884"/>
    <d v="2011-04-12T00:00:00"/>
    <s v="Standard Class"/>
    <s v="RS-19765"/>
    <s v="Roland Schwarz"/>
    <x v="1"/>
    <s v="United States"/>
    <x v="29"/>
    <x v="20"/>
    <n v="29203"/>
    <x v="0"/>
    <s v="OFF-PA-10000100"/>
    <x v="1"/>
    <x v="10"/>
    <s v="Xerox 1945"/>
    <n v="122.97"/>
    <n v="3"/>
    <n v="0"/>
    <n v="60.255300000000005"/>
  </r>
  <r>
    <n v="4179"/>
    <x v="2067"/>
    <x v="0"/>
    <x v="950"/>
    <d v="2013-06-19T00:00:00"/>
    <s v="Second Class"/>
    <s v="BD-11320"/>
    <s v="Bill Donatelli"/>
    <x v="0"/>
    <s v="United States"/>
    <x v="1"/>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x v="8"/>
    <x v="1"/>
    <n v="94109"/>
    <x v="1"/>
    <s v="OFF-BI-10004182"/>
    <x v="1"/>
    <x v="8"/>
    <s v="Economy Binders"/>
    <n v="14.976000000000001"/>
    <n v="9"/>
    <n v="0.2"/>
    <n v="5.4288000000000007"/>
  </r>
  <r>
    <n v="4181"/>
    <x v="2069"/>
    <x v="3"/>
    <x v="566"/>
    <d v="2014-10-12T00:00:00"/>
    <s v="Standard Class"/>
    <s v="JK-15730"/>
    <s v="Joe Kamberova"/>
    <x v="0"/>
    <s v="United States"/>
    <x v="12"/>
    <x v="5"/>
    <n v="77036"/>
    <x v="2"/>
    <s v="OFF-BI-10000756"/>
    <x v="1"/>
    <x v="8"/>
    <s v="Storex DuraTech Recycled Plastic Frosted Binders"/>
    <n v="4.2399999999999993"/>
    <n v="5"/>
    <n v="0.8"/>
    <n v="-6.3599999999999994"/>
  </r>
  <r>
    <n v="4182"/>
    <x v="2070"/>
    <x v="3"/>
    <x v="833"/>
    <d v="2014-10-13T00:00:00"/>
    <s v="Standard Class"/>
    <s v="CR-12820"/>
    <s v="Cyra Reiten"/>
    <x v="2"/>
    <s v="United States"/>
    <x v="20"/>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x v="20"/>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x v="20"/>
    <x v="15"/>
    <n v="10035"/>
    <x v="3"/>
    <s v="OFF-ST-10000991"/>
    <x v="1"/>
    <x v="4"/>
    <s v="Space Solutions HD Industrial Steel Shelving."/>
    <n v="344.90999999999997"/>
    <n v="3"/>
    <n v="0"/>
    <n v="10.347300000000004"/>
  </r>
  <r>
    <n v="4185"/>
    <x v="2071"/>
    <x v="0"/>
    <x v="5"/>
    <d v="2013-12-08T00:00:00"/>
    <s v="First Class"/>
    <s v="AG-10300"/>
    <s v="Aleksandra Gannaway"/>
    <x v="1"/>
    <s v="United States"/>
    <x v="47"/>
    <x v="31"/>
    <n v="2038"/>
    <x v="3"/>
    <s v="FUR-BO-10002853"/>
    <x v="0"/>
    <x v="0"/>
    <s v="O'Sullivan 5-Shelf Heavy-Duty Bookcases"/>
    <n v="81.94"/>
    <n v="1"/>
    <n v="0"/>
    <n v="20.484999999999999"/>
  </r>
  <r>
    <n v="4186"/>
    <x v="2072"/>
    <x v="0"/>
    <x v="147"/>
    <d v="2013-10-23T00:00:00"/>
    <s v="First Class"/>
    <s v="CM-12160"/>
    <s v="Charles McCrossin"/>
    <x v="0"/>
    <s v="United States"/>
    <x v="248"/>
    <x v="39"/>
    <n v="21215"/>
    <x v="3"/>
    <s v="TEC-AC-10004510"/>
    <x v="2"/>
    <x v="11"/>
    <s v="Logitech Desktop MK120 Mouse and keyboard Combo"/>
    <n v="98.16"/>
    <n v="6"/>
    <n v="0"/>
    <n v="9.8159999999999954"/>
  </r>
  <r>
    <n v="4187"/>
    <x v="2073"/>
    <x v="3"/>
    <x v="796"/>
    <d v="2014-05-24T00:00:00"/>
    <s v="Standard Class"/>
    <s v="SG-20890"/>
    <s v="Susan Gilcrest"/>
    <x v="1"/>
    <s v="United States"/>
    <x v="392"/>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x v="392"/>
    <x v="5"/>
    <n v="78501"/>
    <x v="2"/>
    <s v="OFF-BI-10002571"/>
    <x v="1"/>
    <x v="8"/>
    <s v="Avery Framed View Binder, EZD Ring (Locking), Navy, 1 1/2&quot;"/>
    <n v="1.9959999999999996"/>
    <n v="1"/>
    <n v="0.8"/>
    <n v="-3.293400000000001"/>
  </r>
  <r>
    <n v="4189"/>
    <x v="2073"/>
    <x v="3"/>
    <x v="796"/>
    <d v="2014-05-24T00:00:00"/>
    <s v="Standard Class"/>
    <s v="SG-20890"/>
    <s v="Susan Gilcrest"/>
    <x v="1"/>
    <s v="United States"/>
    <x v="392"/>
    <x v="5"/>
    <n v="78501"/>
    <x v="2"/>
    <s v="OFF-ST-10004835"/>
    <x v="1"/>
    <x v="4"/>
    <s v="Plastic Stacking Crates &amp; Casters"/>
    <n v="8.9280000000000008"/>
    <n v="2"/>
    <n v="0.2"/>
    <n v="0.66959999999999997"/>
  </r>
  <r>
    <n v="4190"/>
    <x v="2074"/>
    <x v="0"/>
    <x v="182"/>
    <d v="2013-10-02T00:00:00"/>
    <s v="Second Class"/>
    <s v="CS-12175"/>
    <s v="Charles Sheldon"/>
    <x v="1"/>
    <s v="United States"/>
    <x v="393"/>
    <x v="23"/>
    <n v="52240"/>
    <x v="2"/>
    <s v="OFF-PA-10004022"/>
    <x v="1"/>
    <x v="10"/>
    <s v="Hammermill Color Copier Paper (28Lb. and 96 Bright)"/>
    <n v="9.99"/>
    <n v="1"/>
    <n v="0"/>
    <n v="4.4954999999999998"/>
  </r>
  <r>
    <n v="4191"/>
    <x v="2075"/>
    <x v="3"/>
    <x v="701"/>
    <d v="2014-11-23T00:00:00"/>
    <s v="Standard Class"/>
    <s v="HL-15040"/>
    <s v="Hunter Lopez"/>
    <x v="0"/>
    <s v="United States"/>
    <x v="46"/>
    <x v="13"/>
    <n v="19711"/>
    <x v="3"/>
    <s v="TEC-CO-10004722"/>
    <x v="2"/>
    <x v="16"/>
    <s v="Canon imageCLASS 2200 Advanced Copier"/>
    <n v="10499.97"/>
    <n v="3"/>
    <n v="0"/>
    <n v="5039.9856"/>
  </r>
  <r>
    <n v="4192"/>
    <x v="2076"/>
    <x v="1"/>
    <x v="951"/>
    <d v="2012-07-08T00:00:00"/>
    <s v="Same Day"/>
    <s v="DM-13015"/>
    <s v="Darrin Martin"/>
    <x v="0"/>
    <s v="United States"/>
    <x v="12"/>
    <x v="5"/>
    <n v="77070"/>
    <x v="2"/>
    <s v="OFF-PA-10004248"/>
    <x v="1"/>
    <x v="10"/>
    <s v="Xerox 1990"/>
    <n v="21.12"/>
    <n v="5"/>
    <n v="0.2"/>
    <n v="6.5999999999999988"/>
  </r>
  <r>
    <n v="4193"/>
    <x v="2077"/>
    <x v="1"/>
    <x v="547"/>
    <d v="2012-11-20T00:00:00"/>
    <s v="Standard Class"/>
    <s v="HK-14890"/>
    <s v="Heather Kirkland"/>
    <x v="1"/>
    <s v="United States"/>
    <x v="394"/>
    <x v="45"/>
    <n v="83704"/>
    <x v="1"/>
    <s v="FUR-TA-10000577"/>
    <x v="0"/>
    <x v="3"/>
    <s v="Bretford CR4500 Series Slim Rectangular Table"/>
    <n v="696.42"/>
    <n v="2"/>
    <n v="0"/>
    <n v="160.17660000000001"/>
  </r>
  <r>
    <n v="4194"/>
    <x v="2077"/>
    <x v="1"/>
    <x v="547"/>
    <d v="2012-11-20T00:00:00"/>
    <s v="Standard Class"/>
    <s v="HK-14890"/>
    <s v="Heather Kirkland"/>
    <x v="1"/>
    <s v="United States"/>
    <x v="394"/>
    <x v="45"/>
    <n v="83704"/>
    <x v="1"/>
    <s v="TEC-PH-10001254"/>
    <x v="2"/>
    <x v="7"/>
    <s v="Jabra BIZ 2300 Duo QD Duo Corded Headset"/>
    <n v="304.77600000000001"/>
    <n v="3"/>
    <n v="0.2"/>
    <n v="22.858199999999982"/>
  </r>
  <r>
    <n v="4195"/>
    <x v="2078"/>
    <x v="1"/>
    <x v="652"/>
    <d v="2012-06-22T00:00:00"/>
    <s v="Standard Class"/>
    <s v="BG-11740"/>
    <s v="Bruce Geld"/>
    <x v="0"/>
    <s v="United States"/>
    <x v="70"/>
    <x v="1"/>
    <n v="92105"/>
    <x v="1"/>
    <s v="OFF-AR-10001044"/>
    <x v="1"/>
    <x v="6"/>
    <s v="BOSTON Ranger #55 Pencil Sharpener, Black"/>
    <n v="51.98"/>
    <n v="2"/>
    <n v="0"/>
    <n v="15.074199999999998"/>
  </r>
  <r>
    <n v="4196"/>
    <x v="2079"/>
    <x v="0"/>
    <x v="143"/>
    <d v="2013-04-15T00:00:00"/>
    <s v="Standard Class"/>
    <s v="CK-12595"/>
    <s v="Clytie Kelty"/>
    <x v="0"/>
    <s v="United States"/>
    <x v="1"/>
    <x v="1"/>
    <n v="90032"/>
    <x v="1"/>
    <s v="FUR-FU-10002597"/>
    <x v="0"/>
    <x v="5"/>
    <s v="C-Line Magnetic Cubicle Keepers, Clear Polypropylene"/>
    <n v="24.700000000000003"/>
    <n v="5"/>
    <n v="0"/>
    <n v="10.374000000000001"/>
  </r>
  <r>
    <n v="4197"/>
    <x v="2080"/>
    <x v="1"/>
    <x v="24"/>
    <d v="2012-04-23T00:00:00"/>
    <s v="Second Class"/>
    <s v="RF-19735"/>
    <s v="Roland Fjeld"/>
    <x v="0"/>
    <s v="United States"/>
    <x v="20"/>
    <x v="15"/>
    <n v="10024"/>
    <x v="3"/>
    <s v="OFF-LA-10004093"/>
    <x v="1"/>
    <x v="2"/>
    <s v="Avery 486"/>
    <n v="21.93"/>
    <n v="3"/>
    <n v="0"/>
    <n v="10.307099999999998"/>
  </r>
  <r>
    <n v="4198"/>
    <x v="2081"/>
    <x v="0"/>
    <x v="275"/>
    <d v="2013-12-09T00:00:00"/>
    <s v="Standard Class"/>
    <s v="CJ-12010"/>
    <s v="Caroline Jumper"/>
    <x v="0"/>
    <s v="United States"/>
    <x v="10"/>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x v="10"/>
    <x v="9"/>
    <n v="19134"/>
    <x v="3"/>
    <s v="OFF-BI-10001072"/>
    <x v="1"/>
    <x v="8"/>
    <s v="GBC Clear Cover, 8-1/2 x 11, unpunched, 25 covers per pack"/>
    <n v="18.192000000000004"/>
    <n v="4"/>
    <n v="0.7"/>
    <n v="-14.553600000000003"/>
  </r>
  <r>
    <n v="4200"/>
    <x v="2082"/>
    <x v="1"/>
    <x v="895"/>
    <d v="2012-12-10T00:00:00"/>
    <s v="Same Day"/>
    <s v="MA-17560"/>
    <s v="Matt Abelman"/>
    <x v="2"/>
    <s v="United States"/>
    <x v="20"/>
    <x v="15"/>
    <n v="10024"/>
    <x v="3"/>
    <s v="OFF-LA-10004093"/>
    <x v="1"/>
    <x v="2"/>
    <s v="Avery 486"/>
    <n v="7.31"/>
    <n v="1"/>
    <n v="0"/>
    <n v="3.4356999999999998"/>
  </r>
  <r>
    <n v="4201"/>
    <x v="2082"/>
    <x v="1"/>
    <x v="895"/>
    <d v="2012-12-10T00:00:00"/>
    <s v="Same Day"/>
    <s v="MA-17560"/>
    <s v="Matt Abelman"/>
    <x v="2"/>
    <s v="United States"/>
    <x v="20"/>
    <x v="15"/>
    <n v="10024"/>
    <x v="3"/>
    <s v="TEC-CO-10002095"/>
    <x v="2"/>
    <x v="16"/>
    <s v="Hewlett Packard 610 Color Digital Copier / Printer"/>
    <n v="799.98400000000004"/>
    <n v="2"/>
    <n v="0.2"/>
    <n v="249.99499999999998"/>
  </r>
  <r>
    <n v="4202"/>
    <x v="2082"/>
    <x v="1"/>
    <x v="895"/>
    <d v="2012-12-10T00:00:00"/>
    <s v="Same Day"/>
    <s v="MA-17560"/>
    <s v="Matt Abelman"/>
    <x v="2"/>
    <s v="United States"/>
    <x v="20"/>
    <x v="15"/>
    <n v="10024"/>
    <x v="3"/>
    <s v="OFF-PA-10002713"/>
    <x v="1"/>
    <x v="10"/>
    <s v="Adams Phone Message Book, 200 Message Capacity, 8 1/16” x 11”"/>
    <n v="41.28"/>
    <n v="6"/>
    <n v="0"/>
    <n v="18.988799999999998"/>
  </r>
  <r>
    <n v="4203"/>
    <x v="2082"/>
    <x v="1"/>
    <x v="895"/>
    <d v="2012-12-10T00:00:00"/>
    <s v="Same Day"/>
    <s v="MA-17560"/>
    <s v="Matt Abelman"/>
    <x v="2"/>
    <s v="United States"/>
    <x v="20"/>
    <x v="15"/>
    <n v="10024"/>
    <x v="3"/>
    <s v="OFF-PA-10002254"/>
    <x v="1"/>
    <x v="10"/>
    <s v="Xerox 1883"/>
    <n v="184.66"/>
    <n v="7"/>
    <n v="0"/>
    <n v="84.943599999999989"/>
  </r>
  <r>
    <n v="4204"/>
    <x v="2083"/>
    <x v="2"/>
    <x v="656"/>
    <d v="2011-11-02T00:00:00"/>
    <s v="Second Class"/>
    <s v="AM-10705"/>
    <s v="Anne McFarland"/>
    <x v="0"/>
    <s v="United States"/>
    <x v="395"/>
    <x v="34"/>
    <n v="2920"/>
    <x v="3"/>
    <s v="OFF-AR-10001683"/>
    <x v="1"/>
    <x v="6"/>
    <s v="Lumber Crayons"/>
    <n v="49.25"/>
    <n v="5"/>
    <n v="0"/>
    <n v="18.715000000000003"/>
  </r>
  <r>
    <n v="4205"/>
    <x v="2083"/>
    <x v="2"/>
    <x v="656"/>
    <d v="2011-11-02T00:00:00"/>
    <s v="Second Class"/>
    <s v="AM-10705"/>
    <s v="Anne McFarland"/>
    <x v="0"/>
    <s v="United States"/>
    <x v="395"/>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x v="395"/>
    <x v="34"/>
    <n v="2920"/>
    <x v="3"/>
    <s v="FUR-FU-10002364"/>
    <x v="0"/>
    <x v="5"/>
    <s v="Eldon Expressions Wood Desk Accessories, Oak"/>
    <n v="14.76"/>
    <n v="2"/>
    <n v="0"/>
    <n v="4.2803999999999984"/>
  </r>
  <r>
    <n v="4207"/>
    <x v="2083"/>
    <x v="2"/>
    <x v="656"/>
    <d v="2011-11-02T00:00:00"/>
    <s v="Second Class"/>
    <s v="AM-10705"/>
    <s v="Anne McFarland"/>
    <x v="0"/>
    <s v="United States"/>
    <x v="395"/>
    <x v="34"/>
    <n v="2920"/>
    <x v="3"/>
    <s v="OFF-BI-10004001"/>
    <x v="1"/>
    <x v="8"/>
    <s v="GBC Recycled VeloBinder Covers"/>
    <n v="34.08"/>
    <n v="2"/>
    <n v="0"/>
    <n v="15.676799999999997"/>
  </r>
  <r>
    <n v="4208"/>
    <x v="2083"/>
    <x v="2"/>
    <x v="656"/>
    <d v="2011-11-02T00:00:00"/>
    <s v="Second Class"/>
    <s v="AM-10705"/>
    <s v="Anne McFarland"/>
    <x v="0"/>
    <s v="United States"/>
    <x v="395"/>
    <x v="34"/>
    <n v="2920"/>
    <x v="3"/>
    <s v="FUR-FU-10000023"/>
    <x v="0"/>
    <x v="5"/>
    <s v="Eldon Wave Desk Accessories"/>
    <n v="17.669999999999998"/>
    <n v="3"/>
    <n v="0"/>
    <n v="7.7748000000000008"/>
  </r>
  <r>
    <n v="4209"/>
    <x v="2083"/>
    <x v="2"/>
    <x v="656"/>
    <d v="2011-11-02T00:00:00"/>
    <s v="Second Class"/>
    <s v="AM-10705"/>
    <s v="Anne McFarland"/>
    <x v="0"/>
    <s v="United States"/>
    <x v="395"/>
    <x v="34"/>
    <n v="2920"/>
    <x v="3"/>
    <s v="FUR-CH-10002320"/>
    <x v="0"/>
    <x v="1"/>
    <s v="Hon Pagoda Stacking Chairs"/>
    <n v="1604.9"/>
    <n v="5"/>
    <n v="0"/>
    <n v="481.46999999999991"/>
  </r>
  <r>
    <n v="4210"/>
    <x v="2083"/>
    <x v="2"/>
    <x v="656"/>
    <d v="2011-11-02T00:00:00"/>
    <s v="Second Class"/>
    <s v="AM-10705"/>
    <s v="Anne McFarland"/>
    <x v="0"/>
    <s v="United States"/>
    <x v="395"/>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x v="22"/>
    <x v="10"/>
    <n v="60623"/>
    <x v="2"/>
    <s v="OFF-PA-10004965"/>
    <x v="1"/>
    <x v="10"/>
    <s v="Xerox 1921"/>
    <n v="15.984000000000002"/>
    <n v="2"/>
    <n v="0.2"/>
    <n v="4.9949999999999992"/>
  </r>
  <r>
    <n v="4212"/>
    <x v="2085"/>
    <x v="2"/>
    <x v="952"/>
    <d v="2011-05-09T00:00:00"/>
    <s v="Second Class"/>
    <s v="PF-19120"/>
    <s v="Peter Fuller"/>
    <x v="0"/>
    <s v="United States"/>
    <x v="102"/>
    <x v="0"/>
    <n v="40475"/>
    <x v="0"/>
    <s v="OFF-PA-10003016"/>
    <x v="1"/>
    <x v="10"/>
    <s v="Adams &quot;While You Were Out&quot; Message Pads"/>
    <n v="9.42"/>
    <n v="3"/>
    <n v="0"/>
    <n v="4.238999999999999"/>
  </r>
  <r>
    <n v="4213"/>
    <x v="2085"/>
    <x v="2"/>
    <x v="952"/>
    <d v="2011-05-09T00:00:00"/>
    <s v="Second Class"/>
    <s v="PF-19120"/>
    <s v="Peter Fuller"/>
    <x v="0"/>
    <s v="United States"/>
    <x v="102"/>
    <x v="0"/>
    <n v="40475"/>
    <x v="0"/>
    <s v="OFF-AR-10003651"/>
    <x v="1"/>
    <x v="6"/>
    <s v="Newell 350"/>
    <n v="6.56"/>
    <n v="2"/>
    <n v="0"/>
    <n v="1.9023999999999992"/>
  </r>
  <r>
    <n v="4214"/>
    <x v="2085"/>
    <x v="2"/>
    <x v="952"/>
    <d v="2011-05-09T00:00:00"/>
    <s v="Second Class"/>
    <s v="PF-19120"/>
    <s v="Peter Fuller"/>
    <x v="0"/>
    <s v="United States"/>
    <x v="102"/>
    <x v="0"/>
    <n v="40475"/>
    <x v="0"/>
    <s v="OFF-PA-10001363"/>
    <x v="1"/>
    <x v="10"/>
    <s v="Xerox 1933"/>
    <n v="24.56"/>
    <n v="2"/>
    <n v="0"/>
    <n v="11.543199999999999"/>
  </r>
  <r>
    <n v="4215"/>
    <x v="2086"/>
    <x v="0"/>
    <x v="758"/>
    <d v="2013-03-09T00:00:00"/>
    <s v="Standard Class"/>
    <s v="RD-19480"/>
    <s v="Rick Duston"/>
    <x v="0"/>
    <s v="United States"/>
    <x v="313"/>
    <x v="14"/>
    <n v="46544"/>
    <x v="2"/>
    <s v="OFF-BI-10003876"/>
    <x v="1"/>
    <x v="8"/>
    <s v="Green Canvas Binder for 8-1/2&quot; x 14&quot; Sheets"/>
    <n v="128.39999999999998"/>
    <n v="3"/>
    <n v="0"/>
    <n v="64.199999999999989"/>
  </r>
  <r>
    <n v="4216"/>
    <x v="2087"/>
    <x v="2"/>
    <x v="953"/>
    <d v="2011-12-04T00:00:00"/>
    <s v="Standard Class"/>
    <s v="JL-15505"/>
    <s v="Jeremy Lonsdale"/>
    <x v="0"/>
    <s v="United States"/>
    <x v="145"/>
    <x v="15"/>
    <n v="10550"/>
    <x v="3"/>
    <s v="OFF-EN-10004007"/>
    <x v="1"/>
    <x v="12"/>
    <s v="Park Ridge Embossed Executive Business Envelopes"/>
    <n v="62.28"/>
    <n v="4"/>
    <n v="0"/>
    <n v="29.271599999999999"/>
  </r>
  <r>
    <n v="4217"/>
    <x v="2088"/>
    <x v="1"/>
    <x v="954"/>
    <d v="2012-02-22T00:00:00"/>
    <s v="Standard Class"/>
    <s v="AB-10600"/>
    <s v="Ann Blume"/>
    <x v="1"/>
    <s v="United States"/>
    <x v="1"/>
    <x v="1"/>
    <n v="90004"/>
    <x v="1"/>
    <s v="OFF-LA-10002271"/>
    <x v="1"/>
    <x v="2"/>
    <s v="Smead Alpha-Z Color-Coded Second Alphabetical Labels and Starter Set"/>
    <n v="9.24"/>
    <n v="3"/>
    <n v="0"/>
    <n v="4.4352"/>
  </r>
  <r>
    <n v="4218"/>
    <x v="2089"/>
    <x v="3"/>
    <x v="719"/>
    <d v="2014-04-04T00:00:00"/>
    <s v="First Class"/>
    <s v="NC-18535"/>
    <s v="Nick Crebassa"/>
    <x v="1"/>
    <s v="United States"/>
    <x v="8"/>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x v="8"/>
    <x v="1"/>
    <n v="94110"/>
    <x v="1"/>
    <s v="TEC-MA-10000418"/>
    <x v="2"/>
    <x v="15"/>
    <s v="Cubify CubeX 3D Printer Double Head Print"/>
    <n v="4799.9839999999995"/>
    <n v="2"/>
    <n v="0.2"/>
    <n v="359.99879999999962"/>
  </r>
  <r>
    <n v="4220"/>
    <x v="2090"/>
    <x v="3"/>
    <x v="532"/>
    <d v="2014-06-14T00:00:00"/>
    <s v="Second Class"/>
    <s v="TB-21400"/>
    <s v="Tom Boeckenhauer"/>
    <x v="0"/>
    <s v="United States"/>
    <x v="4"/>
    <x v="4"/>
    <n v="98103"/>
    <x v="1"/>
    <s v="OFF-PA-10004243"/>
    <x v="1"/>
    <x v="10"/>
    <s v="Xerox 1939"/>
    <n v="37.94"/>
    <n v="2"/>
    <n v="0"/>
    <n v="18.211199999999998"/>
  </r>
  <r>
    <n v="4221"/>
    <x v="2090"/>
    <x v="3"/>
    <x v="532"/>
    <d v="2014-06-14T00:00:00"/>
    <s v="Second Class"/>
    <s v="TB-21400"/>
    <s v="Tom Boeckenhauer"/>
    <x v="0"/>
    <s v="United States"/>
    <x v="4"/>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x v="4"/>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x v="4"/>
    <x v="4"/>
    <n v="98103"/>
    <x v="1"/>
    <s v="OFF-ST-10004804"/>
    <x v="1"/>
    <x v="4"/>
    <s v="Belkin 19&quot; Vented Equipment Shelf, Black"/>
    <n v="102.96"/>
    <n v="2"/>
    <n v="0"/>
    <n v="1.0296000000000021"/>
  </r>
  <r>
    <n v="4224"/>
    <x v="2090"/>
    <x v="3"/>
    <x v="532"/>
    <d v="2014-06-14T00:00:00"/>
    <s v="Second Class"/>
    <s v="TB-21400"/>
    <s v="Tom Boeckenhauer"/>
    <x v="0"/>
    <s v="United States"/>
    <x v="4"/>
    <x v="4"/>
    <n v="98103"/>
    <x v="1"/>
    <s v="FUR-BO-10001519"/>
    <x v="0"/>
    <x v="0"/>
    <s v="O'Sullivan 3-Shelf Heavy-Duty Bookcases"/>
    <n v="174.42000000000002"/>
    <n v="3"/>
    <n v="0"/>
    <n v="41.860800000000005"/>
  </r>
  <r>
    <n v="4225"/>
    <x v="2091"/>
    <x v="0"/>
    <x v="955"/>
    <d v="2013-10-04T00:00:00"/>
    <s v="First Class"/>
    <s v="SJ-20215"/>
    <s v="Sarah Jordon"/>
    <x v="0"/>
    <s v="United States"/>
    <x v="94"/>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x v="22"/>
    <x v="10"/>
    <n v="60623"/>
    <x v="2"/>
    <s v="FUR-FU-10003930"/>
    <x v="0"/>
    <x v="5"/>
    <s v="Howard Miller 12-3/4 Diameter Accuwave DS  Wall Clock"/>
    <n v="94.427999999999997"/>
    <n v="3"/>
    <n v="0.6"/>
    <n v="-42.492599999999982"/>
  </r>
  <r>
    <n v="4227"/>
    <x v="2093"/>
    <x v="3"/>
    <x v="343"/>
    <d v="2014-11-17T00:00:00"/>
    <s v="Standard Class"/>
    <s v="WB-21850"/>
    <s v="William Brown"/>
    <x v="0"/>
    <s v="United States"/>
    <x v="37"/>
    <x v="23"/>
    <n v="50322"/>
    <x v="2"/>
    <s v="OFF-FA-10004854"/>
    <x v="1"/>
    <x v="13"/>
    <s v="Vinyl Coated Wire Paper Clips in Organizer Box, 800/Box"/>
    <n v="45.92"/>
    <n v="4"/>
    <n v="0"/>
    <n v="21.5824"/>
  </r>
  <r>
    <n v="4228"/>
    <x v="2094"/>
    <x v="1"/>
    <x v="956"/>
    <d v="2012-01-10T00:00:00"/>
    <s v="Standard Class"/>
    <s v="SR-20740"/>
    <s v="Steven Roelle"/>
    <x v="2"/>
    <s v="United States"/>
    <x v="4"/>
    <x v="4"/>
    <n v="98103"/>
    <x v="1"/>
    <s v="FUR-CH-10003396"/>
    <x v="0"/>
    <x v="1"/>
    <s v="Global Deluxe Steno Chair"/>
    <n v="61.584000000000003"/>
    <n v="1"/>
    <n v="0.2"/>
    <n v="-6.9282000000000039"/>
  </r>
  <r>
    <n v="4229"/>
    <x v="2095"/>
    <x v="0"/>
    <x v="830"/>
    <d v="2013-03-27T00:00:00"/>
    <s v="First Class"/>
    <s v="VG-21805"/>
    <s v="Vivek Grady"/>
    <x v="1"/>
    <s v="United States"/>
    <x v="102"/>
    <x v="14"/>
    <n v="47374"/>
    <x v="2"/>
    <s v="OFF-PA-10001994"/>
    <x v="1"/>
    <x v="10"/>
    <s v="Ink Jet Note and Greeting Cards, 8-1/2&quot; x 5-1/2&quot; Card Size"/>
    <n v="22.48"/>
    <n v="1"/>
    <n v="0"/>
    <n v="10.3408"/>
  </r>
  <r>
    <n v="4230"/>
    <x v="2096"/>
    <x v="3"/>
    <x v="957"/>
    <d v="2014-07-11T00:00:00"/>
    <s v="Standard Class"/>
    <s v="LS-16945"/>
    <s v="Linda Southworth"/>
    <x v="1"/>
    <s v="United States"/>
    <x v="61"/>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x v="61"/>
    <x v="5"/>
    <n v="75220"/>
    <x v="2"/>
    <s v="OFF-BI-10003429"/>
    <x v="1"/>
    <x v="8"/>
    <s v="Cardinal HOLDit! Binder Insert Strips,Extra Strips"/>
    <n v="11.393999999999998"/>
    <n v="9"/>
    <n v="0.8"/>
    <n v="-17.660699999999999"/>
  </r>
  <r>
    <n v="4232"/>
    <x v="2096"/>
    <x v="3"/>
    <x v="957"/>
    <d v="2014-07-11T00:00:00"/>
    <s v="Standard Class"/>
    <s v="LS-16945"/>
    <s v="Linda Southworth"/>
    <x v="1"/>
    <s v="United States"/>
    <x v="61"/>
    <x v="5"/>
    <n v="75220"/>
    <x v="2"/>
    <s v="OFF-PA-10000232"/>
    <x v="1"/>
    <x v="10"/>
    <s v="Xerox 1975"/>
    <n v="15.552000000000003"/>
    <n v="3"/>
    <n v="0.2"/>
    <n v="5.6375999999999999"/>
  </r>
  <r>
    <n v="4233"/>
    <x v="2096"/>
    <x v="3"/>
    <x v="957"/>
    <d v="2014-07-11T00:00:00"/>
    <s v="Standard Class"/>
    <s v="LS-16945"/>
    <s v="Linda Southworth"/>
    <x v="1"/>
    <s v="United States"/>
    <x v="61"/>
    <x v="5"/>
    <n v="75220"/>
    <x v="2"/>
    <s v="OFF-PA-10002195"/>
    <x v="1"/>
    <x v="10"/>
    <s v="Xerox 1966"/>
    <n v="31.104000000000006"/>
    <n v="6"/>
    <n v="0.2"/>
    <n v="11.2752"/>
  </r>
  <r>
    <n v="4234"/>
    <x v="2096"/>
    <x v="3"/>
    <x v="957"/>
    <d v="2014-07-11T00:00:00"/>
    <s v="Standard Class"/>
    <s v="LS-16945"/>
    <s v="Linda Southworth"/>
    <x v="1"/>
    <s v="United States"/>
    <x v="61"/>
    <x v="5"/>
    <n v="75220"/>
    <x v="2"/>
    <s v="OFF-BI-10004492"/>
    <x v="1"/>
    <x v="8"/>
    <s v="Tuf-Vin Binders"/>
    <n v="6.3159999999999981"/>
    <n v="1"/>
    <n v="0.8"/>
    <n v="-10.421400000000002"/>
  </r>
  <r>
    <n v="4235"/>
    <x v="2097"/>
    <x v="2"/>
    <x v="158"/>
    <d v="2011-09-24T00:00:00"/>
    <s v="First Class"/>
    <s v="MA-17560"/>
    <s v="Matt Abelman"/>
    <x v="2"/>
    <s v="United States"/>
    <x v="10"/>
    <x v="9"/>
    <n v="19143"/>
    <x v="3"/>
    <s v="OFF-PA-10004000"/>
    <x v="1"/>
    <x v="10"/>
    <s v="While You Were Out Pads, 50 per Pad, 4 x 5 1/4, Green Cycle"/>
    <n v="11.352000000000002"/>
    <n v="3"/>
    <n v="0.2"/>
    <n v="4.1151"/>
  </r>
  <r>
    <n v="4236"/>
    <x v="2097"/>
    <x v="2"/>
    <x v="158"/>
    <d v="2011-09-24T00:00:00"/>
    <s v="First Class"/>
    <s v="MA-17560"/>
    <s v="Matt Abelman"/>
    <x v="2"/>
    <s v="United States"/>
    <x v="10"/>
    <x v="9"/>
    <n v="19143"/>
    <x v="3"/>
    <s v="OFF-LA-10004425"/>
    <x v="1"/>
    <x v="2"/>
    <s v="Staples"/>
    <n v="20.808000000000003"/>
    <n v="9"/>
    <n v="0.2"/>
    <n v="7.0226999999999995"/>
  </r>
  <r>
    <n v="4237"/>
    <x v="2098"/>
    <x v="0"/>
    <x v="310"/>
    <d v="2013-07-28T00:00:00"/>
    <s v="Standard Class"/>
    <s v="NF-18475"/>
    <s v="Neil Französisch"/>
    <x v="2"/>
    <s v="United States"/>
    <x v="179"/>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x v="10"/>
    <x v="9"/>
    <n v="19134"/>
    <x v="3"/>
    <s v="OFF-AR-10001972"/>
    <x v="1"/>
    <x v="6"/>
    <s v="Newell 323"/>
    <n v="9.4080000000000013"/>
    <n v="7"/>
    <n v="0.2"/>
    <n v="0.70560000000000045"/>
  </r>
  <r>
    <n v="4239"/>
    <x v="2100"/>
    <x v="3"/>
    <x v="606"/>
    <d v="2014-03-29T00:00:00"/>
    <s v="First Class"/>
    <s v="MZ-17335"/>
    <s v="Maria Zettner"/>
    <x v="2"/>
    <s v="United States"/>
    <x v="4"/>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x v="354"/>
    <x v="12"/>
    <n v="49505"/>
    <x v="2"/>
    <s v="OFF-PA-10000994"/>
    <x v="1"/>
    <x v="10"/>
    <s v="Xerox 1915"/>
    <n v="209.7"/>
    <n v="2"/>
    <n v="0"/>
    <n v="100.65599999999999"/>
  </r>
  <r>
    <n v="4241"/>
    <x v="2102"/>
    <x v="2"/>
    <x v="59"/>
    <d v="2011-09-26T00:00:00"/>
    <s v="Standard Class"/>
    <s v="MA-17995"/>
    <s v="Michelle Arnett"/>
    <x v="2"/>
    <s v="United States"/>
    <x v="1"/>
    <x v="1"/>
    <n v="90004"/>
    <x v="1"/>
    <s v="OFF-AP-10001366"/>
    <x v="1"/>
    <x v="9"/>
    <s v="Staples"/>
    <n v="43.92"/>
    <n v="4"/>
    <n v="0"/>
    <n v="11.858400000000003"/>
  </r>
  <r>
    <n v="4242"/>
    <x v="2102"/>
    <x v="2"/>
    <x v="59"/>
    <d v="2011-09-26T00:00:00"/>
    <s v="Standard Class"/>
    <s v="MA-17995"/>
    <s v="Michelle Arnett"/>
    <x v="2"/>
    <s v="United States"/>
    <x v="1"/>
    <x v="1"/>
    <n v="90004"/>
    <x v="1"/>
    <s v="OFF-BI-10001636"/>
    <x v="1"/>
    <x v="8"/>
    <s v="Ibico Plastic and Wire Spiral Binding Combs"/>
    <n v="20.231999999999999"/>
    <n v="3"/>
    <n v="0.2"/>
    <n v="6.5753999999999984"/>
  </r>
  <r>
    <n v="4243"/>
    <x v="2103"/>
    <x v="0"/>
    <x v="958"/>
    <d v="2013-04-06T00:00:00"/>
    <s v="First Class"/>
    <s v="ME-17320"/>
    <s v="Maria Etezadi"/>
    <x v="2"/>
    <s v="United States"/>
    <x v="24"/>
    <x v="17"/>
    <n v="22153"/>
    <x v="0"/>
    <s v="TEC-PH-10001448"/>
    <x v="2"/>
    <x v="7"/>
    <s v="Anker Astro 15000mAh USB Portable Charger"/>
    <n v="149.97"/>
    <n v="3"/>
    <n v="0"/>
    <n v="5.9987999999999815"/>
  </r>
  <r>
    <n v="4244"/>
    <x v="2103"/>
    <x v="0"/>
    <x v="958"/>
    <d v="2013-04-06T00:00:00"/>
    <s v="First Class"/>
    <s v="ME-17320"/>
    <s v="Maria Etezadi"/>
    <x v="2"/>
    <s v="United States"/>
    <x v="24"/>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x v="1"/>
    <x v="1"/>
    <n v="90036"/>
    <x v="1"/>
    <s v="TEC-AC-10002323"/>
    <x v="2"/>
    <x v="11"/>
    <s v="SanDisk Ultra 32 GB MicroSDHC Class 10 Memory Card"/>
    <n v="66.300000000000011"/>
    <n v="3"/>
    <n v="0"/>
    <n v="8.6190000000000033"/>
  </r>
  <r>
    <n v="4246"/>
    <x v="2105"/>
    <x v="3"/>
    <x v="354"/>
    <d v="2014-12-05T00:00:00"/>
    <s v="Standard Class"/>
    <s v="LS-16975"/>
    <s v="Lindsay Shagiari"/>
    <x v="2"/>
    <s v="United States"/>
    <x v="248"/>
    <x v="39"/>
    <n v="21215"/>
    <x v="3"/>
    <s v="OFF-AR-10004582"/>
    <x v="1"/>
    <x v="6"/>
    <s v="BIC Brite Liner Grip Highlighters"/>
    <n v="1.64"/>
    <n v="1"/>
    <n v="0"/>
    <n v="0.73799999999999988"/>
  </r>
  <r>
    <n v="4247"/>
    <x v="2105"/>
    <x v="3"/>
    <x v="354"/>
    <d v="2014-12-05T00:00:00"/>
    <s v="Standard Class"/>
    <s v="LS-16975"/>
    <s v="Lindsay Shagiari"/>
    <x v="2"/>
    <s v="United States"/>
    <x v="248"/>
    <x v="39"/>
    <n v="21215"/>
    <x v="3"/>
    <s v="FUR-FU-10000576"/>
    <x v="0"/>
    <x v="5"/>
    <s v="Luxo Professional Fluorescent Magnifier Lamp with Clamp-Mount Base"/>
    <n v="1049.2"/>
    <n v="5"/>
    <n v="0"/>
    <n v="272.79200000000003"/>
  </r>
  <r>
    <n v="4248"/>
    <x v="2105"/>
    <x v="3"/>
    <x v="354"/>
    <d v="2014-12-05T00:00:00"/>
    <s v="Standard Class"/>
    <s v="LS-16975"/>
    <s v="Lindsay Shagiari"/>
    <x v="2"/>
    <s v="United States"/>
    <x v="248"/>
    <x v="39"/>
    <n v="21215"/>
    <x v="3"/>
    <s v="FUR-FU-10004270"/>
    <x v="0"/>
    <x v="5"/>
    <s v="Eldon Image Series Desk Accessories, Burgundy"/>
    <n v="20.9"/>
    <n v="5"/>
    <n v="0"/>
    <n v="7.5239999999999991"/>
  </r>
  <r>
    <n v="4249"/>
    <x v="2106"/>
    <x v="0"/>
    <x v="49"/>
    <d v="2013-12-06T00:00:00"/>
    <s v="Second Class"/>
    <s v="SJ-20500"/>
    <s v="Shirley Jackson"/>
    <x v="0"/>
    <s v="United States"/>
    <x v="54"/>
    <x v="29"/>
    <n v="6824"/>
    <x v="3"/>
    <s v="OFF-BI-10004236"/>
    <x v="1"/>
    <x v="8"/>
    <s v="XtraLife ClearVue Slant-D Ring Binder, White, 3&quot;"/>
    <n v="88.08"/>
    <n v="6"/>
    <n v="0"/>
    <n v="40.516799999999996"/>
  </r>
  <r>
    <n v="4250"/>
    <x v="2106"/>
    <x v="0"/>
    <x v="49"/>
    <d v="2013-12-06T00:00:00"/>
    <s v="Second Class"/>
    <s v="SJ-20500"/>
    <s v="Shirley Jackson"/>
    <x v="0"/>
    <s v="United States"/>
    <x v="54"/>
    <x v="29"/>
    <n v="6824"/>
    <x v="3"/>
    <s v="FUR-CH-10004997"/>
    <x v="0"/>
    <x v="1"/>
    <s v="Hon Every-Day Series Multi-Task Chairs"/>
    <n v="751.92"/>
    <n v="4"/>
    <n v="0"/>
    <n v="150.38400000000001"/>
  </r>
  <r>
    <n v="4251"/>
    <x v="2107"/>
    <x v="2"/>
    <x v="111"/>
    <d v="2011-09-19T00:00:00"/>
    <s v="Same Day"/>
    <s v="BS-11365"/>
    <s v="Bill Shonely"/>
    <x v="1"/>
    <s v="United States"/>
    <x v="20"/>
    <x v="15"/>
    <n v="10011"/>
    <x v="3"/>
    <s v="FUR-CH-10000988"/>
    <x v="0"/>
    <x v="1"/>
    <s v="Hon Olson Stacker Stools"/>
    <n v="887.10299999999995"/>
    <n v="7"/>
    <n v="0.1"/>
    <n v="177.42059999999998"/>
  </r>
  <r>
    <n v="4252"/>
    <x v="2108"/>
    <x v="1"/>
    <x v="924"/>
    <d v="2012-10-23T00:00:00"/>
    <s v="Same Day"/>
    <s v="RA-19285"/>
    <s v="Ralph Arnett"/>
    <x v="0"/>
    <s v="United States"/>
    <x v="121"/>
    <x v="2"/>
    <n v="33801"/>
    <x v="0"/>
    <s v="TEC-PH-10004897"/>
    <x v="2"/>
    <x v="7"/>
    <s v="Mediabridge Sport Armband iPhone 5s"/>
    <n v="55.944000000000003"/>
    <n v="7"/>
    <n v="0.2"/>
    <n v="-13.286700000000002"/>
  </r>
  <r>
    <n v="4253"/>
    <x v="2108"/>
    <x v="1"/>
    <x v="924"/>
    <d v="2012-10-23T00:00:00"/>
    <s v="Same Day"/>
    <s v="RA-19285"/>
    <s v="Ralph Arnett"/>
    <x v="0"/>
    <s v="United States"/>
    <x v="121"/>
    <x v="2"/>
    <n v="33801"/>
    <x v="0"/>
    <s v="OFF-AR-10002656"/>
    <x v="1"/>
    <x v="6"/>
    <s v="Sanford Liquid Accent Highlighters"/>
    <n v="10.688000000000001"/>
    <n v="2"/>
    <n v="0.2"/>
    <n v="2.271199999999999"/>
  </r>
  <r>
    <n v="4254"/>
    <x v="2108"/>
    <x v="1"/>
    <x v="924"/>
    <d v="2012-10-23T00:00:00"/>
    <s v="Same Day"/>
    <s v="RA-19285"/>
    <s v="Ralph Arnett"/>
    <x v="0"/>
    <s v="United States"/>
    <x v="121"/>
    <x v="2"/>
    <n v="33801"/>
    <x v="0"/>
    <s v="TEC-PH-10004924"/>
    <x v="2"/>
    <x v="7"/>
    <s v="SKILCRAFT Telephone Shoulder Rest, 2&quot; x 6.5&quot; x 2.5&quot;, Black"/>
    <n v="11.824"/>
    <n v="2"/>
    <n v="0.2"/>
    <n v="1.0346000000000006"/>
  </r>
  <r>
    <n v="4255"/>
    <x v="2109"/>
    <x v="3"/>
    <x v="119"/>
    <d v="2014-10-17T00:00:00"/>
    <s v="First Class"/>
    <s v="TS-21610"/>
    <s v="Troy Staebel"/>
    <x v="0"/>
    <s v="United States"/>
    <x v="210"/>
    <x v="10"/>
    <n v="61032"/>
    <x v="2"/>
    <s v="OFF-PA-10003127"/>
    <x v="1"/>
    <x v="10"/>
    <s v="Staples"/>
    <n v="63.311999999999998"/>
    <n v="3"/>
    <n v="0.2"/>
    <n v="20.576399999999996"/>
  </r>
  <r>
    <n v="4256"/>
    <x v="2109"/>
    <x v="3"/>
    <x v="119"/>
    <d v="2014-10-17T00:00:00"/>
    <s v="First Class"/>
    <s v="TS-21610"/>
    <s v="Troy Staebel"/>
    <x v="0"/>
    <s v="United States"/>
    <x v="210"/>
    <x v="10"/>
    <n v="61032"/>
    <x v="2"/>
    <s v="OFF-BI-10000778"/>
    <x v="1"/>
    <x v="8"/>
    <s v="GBC VeloBinder Electric Binding Machine"/>
    <n v="96.783999999999978"/>
    <n v="4"/>
    <n v="0.8"/>
    <n v="-145.17600000000002"/>
  </r>
  <r>
    <n v="4257"/>
    <x v="2109"/>
    <x v="3"/>
    <x v="119"/>
    <d v="2014-10-17T00:00:00"/>
    <s v="First Class"/>
    <s v="TS-21610"/>
    <s v="Troy Staebel"/>
    <x v="0"/>
    <s v="United States"/>
    <x v="210"/>
    <x v="10"/>
    <n v="61032"/>
    <x v="2"/>
    <s v="FUR-FU-10001424"/>
    <x v="0"/>
    <x v="5"/>
    <s v="Dax Clear Box Frame"/>
    <n v="10.476000000000001"/>
    <n v="3"/>
    <n v="0.6"/>
    <n v="-6.8094000000000037"/>
  </r>
  <r>
    <n v="4258"/>
    <x v="2110"/>
    <x v="1"/>
    <x v="406"/>
    <d v="2012-09-09T00:00:00"/>
    <s v="Standard Class"/>
    <s v="KB-16585"/>
    <s v="Ken Black"/>
    <x v="1"/>
    <s v="United States"/>
    <x v="261"/>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x v="4"/>
    <x v="4"/>
    <n v="98103"/>
    <x v="1"/>
    <s v="FUR-CH-10002880"/>
    <x v="0"/>
    <x v="1"/>
    <s v="Global High-Back Leather Tilter, Burgundy"/>
    <n v="196.78399999999999"/>
    <n v="2"/>
    <n v="0.2"/>
    <n v="-22.138200000000012"/>
  </r>
  <r>
    <n v="4260"/>
    <x v="2112"/>
    <x v="3"/>
    <x v="960"/>
    <d v="2014-11-03T00:00:00"/>
    <s v="Second Class"/>
    <s v="LO-17170"/>
    <s v="Lori Olson"/>
    <x v="1"/>
    <s v="United States"/>
    <x v="20"/>
    <x v="15"/>
    <n v="10035"/>
    <x v="3"/>
    <s v="OFF-EN-10004386"/>
    <x v="1"/>
    <x v="12"/>
    <s v="Recycled Interoffice Envelopes with String and Button Closure, 10 x 13"/>
    <n v="47.98"/>
    <n v="2"/>
    <n v="0"/>
    <n v="23.99"/>
  </r>
  <r>
    <n v="4261"/>
    <x v="2113"/>
    <x v="3"/>
    <x v="453"/>
    <d v="2014-10-20T00:00:00"/>
    <s v="Second Class"/>
    <s v="RS-19420"/>
    <s v="Ricardo Sperren"/>
    <x v="1"/>
    <s v="United States"/>
    <x v="54"/>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x v="278"/>
    <x v="11"/>
    <n v="56560"/>
    <x v="2"/>
    <s v="TEC-AC-10002006"/>
    <x v="2"/>
    <x v="11"/>
    <s v="Memorex Micro Travel Drive 16 GB"/>
    <n v="63.96"/>
    <n v="4"/>
    <n v="0"/>
    <n v="19.827599999999997"/>
  </r>
  <r>
    <n v="4263"/>
    <x v="2115"/>
    <x v="3"/>
    <x v="296"/>
    <d v="2014-09-26T00:00:00"/>
    <s v="Standard Class"/>
    <s v="KT-16480"/>
    <s v="Kean Thornton"/>
    <x v="0"/>
    <s v="United States"/>
    <x v="38"/>
    <x v="32"/>
    <n v="31907"/>
    <x v="0"/>
    <s v="OFF-AP-10001242"/>
    <x v="1"/>
    <x v="9"/>
    <s v="APC 7 Outlet Network SurgeArrest Surge Protector"/>
    <n v="80.48"/>
    <n v="1"/>
    <n v="0"/>
    <n v="24.143999999999998"/>
  </r>
  <r>
    <n v="4264"/>
    <x v="2116"/>
    <x v="3"/>
    <x v="132"/>
    <d v="2014-11-09T00:00:00"/>
    <s v="Standard Class"/>
    <s v="DM-13015"/>
    <s v="Darrin Martin"/>
    <x v="0"/>
    <s v="United States"/>
    <x v="10"/>
    <x v="9"/>
    <n v="19143"/>
    <x v="3"/>
    <s v="OFF-BI-10000216"/>
    <x v="1"/>
    <x v="8"/>
    <s v="Mead 1st Gear 2&quot; Zipper Binder, Asst. Colors"/>
    <n v="11.673000000000002"/>
    <n v="3"/>
    <n v="0.7"/>
    <n v="-7.782"/>
  </r>
  <r>
    <n v="4265"/>
    <x v="2117"/>
    <x v="0"/>
    <x v="732"/>
    <d v="2013-11-10T00:00:00"/>
    <s v="Standard Class"/>
    <s v="EP-13915"/>
    <s v="Emily Phan"/>
    <x v="0"/>
    <s v="United States"/>
    <x v="12"/>
    <x v="5"/>
    <n v="77036"/>
    <x v="2"/>
    <s v="FUR-TA-10002774"/>
    <x v="0"/>
    <x v="3"/>
    <s v="Laminate Occasional Tables"/>
    <n v="863.12799999999993"/>
    <n v="8"/>
    <n v="0.3"/>
    <n v="-160.29520000000008"/>
  </r>
  <r>
    <n v="4266"/>
    <x v="2117"/>
    <x v="0"/>
    <x v="732"/>
    <d v="2013-11-10T00:00:00"/>
    <s v="Standard Class"/>
    <s v="EP-13915"/>
    <s v="Emily Phan"/>
    <x v="0"/>
    <s v="United States"/>
    <x v="12"/>
    <x v="5"/>
    <n v="77036"/>
    <x v="2"/>
    <s v="OFF-BI-10004364"/>
    <x v="1"/>
    <x v="8"/>
    <s v="Storex Dura Pro Binders"/>
    <n v="3.5639999999999992"/>
    <n v="3"/>
    <n v="0.8"/>
    <n v="-6.2370000000000019"/>
  </r>
  <r>
    <n v="4267"/>
    <x v="2117"/>
    <x v="0"/>
    <x v="732"/>
    <d v="2013-11-10T00:00:00"/>
    <s v="Standard Class"/>
    <s v="EP-13915"/>
    <s v="Emily Phan"/>
    <x v="0"/>
    <s v="United States"/>
    <x v="12"/>
    <x v="5"/>
    <n v="77036"/>
    <x v="2"/>
    <s v="FUR-BO-10000780"/>
    <x v="0"/>
    <x v="0"/>
    <s v="O'Sullivan Plantations 2-Door Library in Landvery Oak"/>
    <n v="956.6647999999999"/>
    <n v="7"/>
    <n v="0.32"/>
    <n v="-225.09759999999991"/>
  </r>
  <r>
    <n v="4268"/>
    <x v="2117"/>
    <x v="0"/>
    <x v="732"/>
    <d v="2013-11-10T00:00:00"/>
    <s v="Standard Class"/>
    <s v="EP-13915"/>
    <s v="Emily Phan"/>
    <x v="0"/>
    <s v="United States"/>
    <x v="12"/>
    <x v="5"/>
    <n v="77036"/>
    <x v="2"/>
    <s v="OFF-BI-10001989"/>
    <x v="1"/>
    <x v="8"/>
    <s v="Premium Transparent Presentation Covers by GBC"/>
    <n v="12.587999999999997"/>
    <n v="3"/>
    <n v="0.8"/>
    <n v="-20.140800000000006"/>
  </r>
  <r>
    <n v="4269"/>
    <x v="2117"/>
    <x v="0"/>
    <x v="732"/>
    <d v="2013-11-10T00:00:00"/>
    <s v="Standard Class"/>
    <s v="EP-13915"/>
    <s v="Emily Phan"/>
    <x v="0"/>
    <s v="United States"/>
    <x v="12"/>
    <x v="5"/>
    <n v="77036"/>
    <x v="2"/>
    <s v="TEC-AC-10004001"/>
    <x v="2"/>
    <x v="11"/>
    <s v="Logitech Wireless Headset H600 Over-The-Head Design"/>
    <n v="171.96"/>
    <n v="5"/>
    <n v="0.2"/>
    <n v="45.139500000000005"/>
  </r>
  <r>
    <n v="4270"/>
    <x v="2118"/>
    <x v="3"/>
    <x v="643"/>
    <d v="2014-06-30T00:00:00"/>
    <s v="Second Class"/>
    <s v="AM-10705"/>
    <s v="Anne McFarland"/>
    <x v="0"/>
    <s v="United States"/>
    <x v="4"/>
    <x v="4"/>
    <n v="98115"/>
    <x v="1"/>
    <s v="FUR-TA-10000688"/>
    <x v="0"/>
    <x v="3"/>
    <s v="Chromcraft Bull-Nose Wood Round Conference Table Top, Wood Base"/>
    <n v="871.4"/>
    <n v="4"/>
    <n v="0"/>
    <n v="148.13799999999992"/>
  </r>
  <r>
    <n v="4271"/>
    <x v="2119"/>
    <x v="1"/>
    <x v="650"/>
    <d v="2012-11-30T00:00:00"/>
    <s v="Standard Class"/>
    <s v="SH-20635"/>
    <s v="Stefanie Holloman"/>
    <x v="1"/>
    <s v="United States"/>
    <x v="25"/>
    <x v="18"/>
    <n v="38301"/>
    <x v="0"/>
    <s v="FUR-FU-10003930"/>
    <x v="0"/>
    <x v="5"/>
    <s v="Howard Miller 12-3/4 Diameter Accuwave DS  Wall Clock"/>
    <n v="692.47199999999998"/>
    <n v="11"/>
    <n v="0.2"/>
    <n v="190.42980000000006"/>
  </r>
  <r>
    <n v="4272"/>
    <x v="2120"/>
    <x v="0"/>
    <x v="390"/>
    <d v="2013-11-28T00:00:00"/>
    <s v="Second Class"/>
    <s v="LA-16780"/>
    <s v="Laura Armstrong"/>
    <x v="1"/>
    <s v="United States"/>
    <x v="248"/>
    <x v="39"/>
    <n v="21215"/>
    <x v="3"/>
    <s v="FUR-FU-10000965"/>
    <x v="0"/>
    <x v="5"/>
    <s v="Howard Miller 11-1/2&quot; Diameter Ridgewood Wall Clock"/>
    <n v="207.76"/>
    <n v="4"/>
    <n v="0"/>
    <n v="85.181600000000003"/>
  </r>
  <r>
    <n v="4273"/>
    <x v="2121"/>
    <x v="3"/>
    <x v="246"/>
    <d v="2014-07-22T00:00:00"/>
    <s v="Same Day"/>
    <s v="SF-20200"/>
    <s v="Sarah Foster"/>
    <x v="0"/>
    <s v="United States"/>
    <x v="208"/>
    <x v="7"/>
    <n v="84107"/>
    <x v="1"/>
    <s v="TEC-PH-10004071"/>
    <x v="2"/>
    <x v="7"/>
    <s v="PayAnywhere Card Reader"/>
    <n v="71.928000000000011"/>
    <n v="9"/>
    <n v="0.2"/>
    <n v="6.2936999999999976"/>
  </r>
  <r>
    <n v="4274"/>
    <x v="2121"/>
    <x v="3"/>
    <x v="246"/>
    <d v="2014-07-22T00:00:00"/>
    <s v="Same Day"/>
    <s v="SF-20200"/>
    <s v="Sarah Foster"/>
    <x v="0"/>
    <s v="United States"/>
    <x v="208"/>
    <x v="7"/>
    <n v="84107"/>
    <x v="1"/>
    <s v="OFF-AR-10001044"/>
    <x v="1"/>
    <x v="6"/>
    <s v="BOSTON Ranger #55 Pencil Sharpener, Black"/>
    <n v="25.99"/>
    <n v="1"/>
    <n v="0"/>
    <n v="7.5370999999999988"/>
  </r>
  <r>
    <n v="4275"/>
    <x v="2122"/>
    <x v="1"/>
    <x v="924"/>
    <d v="2012-10-28T00:00:00"/>
    <s v="Standard Class"/>
    <s v="AG-10495"/>
    <s v="Andrew Gjertsen"/>
    <x v="1"/>
    <s v="United States"/>
    <x v="4"/>
    <x v="4"/>
    <n v="98105"/>
    <x v="1"/>
    <s v="OFF-BI-10004140"/>
    <x v="1"/>
    <x v="8"/>
    <s v="Avery Non-Stick Binders"/>
    <n v="3.5920000000000005"/>
    <n v="1"/>
    <n v="0.2"/>
    <n v="1.1224999999999996"/>
  </r>
  <r>
    <n v="4276"/>
    <x v="2123"/>
    <x v="1"/>
    <x v="584"/>
    <d v="2012-07-13T00:00:00"/>
    <s v="Standard Class"/>
    <s v="KN-16450"/>
    <s v="Kean Nguyen"/>
    <x v="1"/>
    <s v="United States"/>
    <x v="61"/>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x v="4"/>
    <x v="4"/>
    <n v="98105"/>
    <x v="1"/>
    <s v="OFF-ST-10000046"/>
    <x v="1"/>
    <x v="4"/>
    <s v="Fellowes Super Stor/Drawer Files"/>
    <n v="323.10000000000002"/>
    <n v="2"/>
    <n v="0"/>
    <n v="61.38900000000001"/>
  </r>
  <r>
    <n v="4278"/>
    <x v="2125"/>
    <x v="0"/>
    <x v="947"/>
    <d v="2013-04-21T00:00:00"/>
    <s v="Standard Class"/>
    <s v="BS-11365"/>
    <s v="Bill Shonely"/>
    <x v="1"/>
    <s v="United States"/>
    <x v="80"/>
    <x v="30"/>
    <n v="8701"/>
    <x v="3"/>
    <s v="TEC-MA-10001047"/>
    <x v="2"/>
    <x v="15"/>
    <s v="3D Systems Cube Printer, 2nd Generation, Magenta"/>
    <n v="9099.93"/>
    <n v="7"/>
    <n v="0"/>
    <n v="2365.9817999999996"/>
  </r>
  <r>
    <n v="4279"/>
    <x v="2125"/>
    <x v="0"/>
    <x v="947"/>
    <d v="2013-04-21T00:00:00"/>
    <s v="Standard Class"/>
    <s v="BS-11365"/>
    <s v="Bill Shonely"/>
    <x v="1"/>
    <s v="United States"/>
    <x v="80"/>
    <x v="30"/>
    <n v="8701"/>
    <x v="3"/>
    <s v="FUR-FU-10000550"/>
    <x v="0"/>
    <x v="5"/>
    <s v="Stacking Trays by OIC"/>
    <n v="9.9600000000000009"/>
    <n v="2"/>
    <n v="0"/>
    <n v="3.2867999999999995"/>
  </r>
  <r>
    <n v="4280"/>
    <x v="2125"/>
    <x v="0"/>
    <x v="947"/>
    <d v="2013-04-21T00:00:00"/>
    <s v="Standard Class"/>
    <s v="BS-11365"/>
    <s v="Bill Shonely"/>
    <x v="1"/>
    <s v="United States"/>
    <x v="80"/>
    <x v="30"/>
    <n v="8701"/>
    <x v="3"/>
    <s v="OFF-BI-10002432"/>
    <x v="1"/>
    <x v="8"/>
    <s v="Wilson Jones Standard D-Ring Binders"/>
    <n v="25.299999999999997"/>
    <n v="5"/>
    <n v="0"/>
    <n v="11.890999999999998"/>
  </r>
  <r>
    <n v="4281"/>
    <x v="2126"/>
    <x v="2"/>
    <x v="687"/>
    <d v="2011-11-18T00:00:00"/>
    <s v="Standard Class"/>
    <s v="RM-19675"/>
    <s v="Robert Marley"/>
    <x v="2"/>
    <s v="United States"/>
    <x v="20"/>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x v="20"/>
    <x v="15"/>
    <n v="10011"/>
    <x v="3"/>
    <s v="FUR-CH-10001797"/>
    <x v="0"/>
    <x v="1"/>
    <s v="Safco Chair Connectors, 6/Carton"/>
    <n v="69.263999999999996"/>
    <n v="2"/>
    <n v="0.1"/>
    <n v="14.62239999999999"/>
  </r>
  <r>
    <n v="4283"/>
    <x v="2127"/>
    <x v="2"/>
    <x v="414"/>
    <d v="2011-12-23T00:00:00"/>
    <s v="First Class"/>
    <s v="AB-10105"/>
    <s v="Adrian Barton"/>
    <x v="0"/>
    <s v="United States"/>
    <x v="245"/>
    <x v="14"/>
    <n v="46203"/>
    <x v="2"/>
    <s v="OFF-LA-10003720"/>
    <x v="1"/>
    <x v="2"/>
    <s v="Avery 487"/>
    <n v="3.69"/>
    <n v="1"/>
    <n v="0"/>
    <n v="1.7343"/>
  </r>
  <r>
    <n v="4284"/>
    <x v="2127"/>
    <x v="2"/>
    <x v="414"/>
    <d v="2011-12-23T00:00:00"/>
    <s v="First Class"/>
    <s v="AB-10105"/>
    <s v="Adrian Barton"/>
    <x v="0"/>
    <s v="United States"/>
    <x v="245"/>
    <x v="14"/>
    <n v="46203"/>
    <x v="2"/>
    <s v="OFF-BI-10004600"/>
    <x v="1"/>
    <x v="8"/>
    <s v="Ibico Ibimaster 300 Manual Binding System"/>
    <n v="1103.97"/>
    <n v="3"/>
    <n v="0"/>
    <n v="496.78649999999993"/>
  </r>
  <r>
    <n v="4285"/>
    <x v="2128"/>
    <x v="1"/>
    <x v="82"/>
    <d v="2012-11-26T00:00:00"/>
    <s v="Second Class"/>
    <s v="CA-11965"/>
    <s v="Carol Adams"/>
    <x v="1"/>
    <s v="United States"/>
    <x v="396"/>
    <x v="5"/>
    <n v="77642"/>
    <x v="2"/>
    <s v="FUR-BO-10003965"/>
    <x v="0"/>
    <x v="0"/>
    <s v="O'Sullivan Manor Hill 2-Door Library in Brianna Oak"/>
    <n v="246.13279999999997"/>
    <n v="2"/>
    <n v="0.32"/>
    <n v="-76.011599999999973"/>
  </r>
  <r>
    <n v="4286"/>
    <x v="2128"/>
    <x v="1"/>
    <x v="82"/>
    <d v="2012-11-26T00:00:00"/>
    <s v="Second Class"/>
    <s v="CA-11965"/>
    <s v="Carol Adams"/>
    <x v="1"/>
    <s v="United States"/>
    <x v="396"/>
    <x v="5"/>
    <n v="77642"/>
    <x v="2"/>
    <s v="OFF-LA-10000240"/>
    <x v="1"/>
    <x v="2"/>
    <s v="Self-Adhesive Address Labels for Typewriters by Universal"/>
    <n v="11.696"/>
    <n v="2"/>
    <n v="0.2"/>
    <n v="3.9473999999999996"/>
  </r>
  <r>
    <n v="4287"/>
    <x v="2128"/>
    <x v="1"/>
    <x v="82"/>
    <d v="2012-11-26T00:00:00"/>
    <s v="Second Class"/>
    <s v="CA-11965"/>
    <s v="Carol Adams"/>
    <x v="1"/>
    <s v="United States"/>
    <x v="396"/>
    <x v="5"/>
    <n v="77642"/>
    <x v="2"/>
    <s v="TEC-CO-10001571"/>
    <x v="2"/>
    <x v="16"/>
    <s v="Sharp 1540cs Digital Laser Copier"/>
    <n v="439.99200000000002"/>
    <n v="1"/>
    <n v="0.2"/>
    <n v="164.99700000000001"/>
  </r>
  <r>
    <n v="4288"/>
    <x v="2129"/>
    <x v="3"/>
    <x v="116"/>
    <d v="2015-01-04T00:00:00"/>
    <s v="Standard Class"/>
    <s v="EH-14005"/>
    <s v="Erica Hernandez"/>
    <x v="2"/>
    <s v="United States"/>
    <x v="316"/>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x v="12"/>
    <x v="5"/>
    <n v="77095"/>
    <x v="2"/>
    <s v="OFF-BI-10002082"/>
    <x v="1"/>
    <x v="8"/>
    <s v="GBC Twin Loop Wire Binding Elements"/>
    <n v="33.279999999999994"/>
    <n v="5"/>
    <n v="0.8"/>
    <n v="-49.92"/>
  </r>
  <r>
    <n v="4290"/>
    <x v="2130"/>
    <x v="1"/>
    <x v="961"/>
    <d v="2012-05-21T00:00:00"/>
    <s v="Standard Class"/>
    <s v="ON-18715"/>
    <s v="Odella Nelson"/>
    <x v="1"/>
    <s v="United States"/>
    <x v="12"/>
    <x v="5"/>
    <n v="77095"/>
    <x v="2"/>
    <s v="OFF-PA-10002250"/>
    <x v="1"/>
    <x v="10"/>
    <s v="Things To Do Today Pad"/>
    <n v="14.088000000000001"/>
    <n v="3"/>
    <n v="0.2"/>
    <n v="4.9307999999999996"/>
  </r>
  <r>
    <n v="4291"/>
    <x v="2131"/>
    <x v="3"/>
    <x v="34"/>
    <d v="2014-12-14T00:00:00"/>
    <s v="Second Class"/>
    <s v="AT-10435"/>
    <s v="Alyssa Tate"/>
    <x v="2"/>
    <s v="United States"/>
    <x v="1"/>
    <x v="1"/>
    <n v="90004"/>
    <x v="1"/>
    <s v="OFF-AR-10000122"/>
    <x v="1"/>
    <x v="6"/>
    <s v="Newell 314"/>
    <n v="11.16"/>
    <n v="2"/>
    <n v="0"/>
    <n v="2.7899999999999991"/>
  </r>
  <r>
    <n v="4292"/>
    <x v="2131"/>
    <x v="3"/>
    <x v="34"/>
    <d v="2014-12-14T00:00:00"/>
    <s v="Second Class"/>
    <s v="AT-10435"/>
    <s v="Alyssa Tate"/>
    <x v="2"/>
    <s v="United States"/>
    <x v="1"/>
    <x v="1"/>
    <n v="90004"/>
    <x v="1"/>
    <s v="FUR-TA-10003748"/>
    <x v="0"/>
    <x v="3"/>
    <s v="Bevis 36 x 72 Conference Tables"/>
    <n v="896.32799999999997"/>
    <n v="9"/>
    <n v="0.2"/>
    <n v="22.408199999999994"/>
  </r>
  <r>
    <n v="4293"/>
    <x v="2131"/>
    <x v="3"/>
    <x v="34"/>
    <d v="2014-12-14T00:00:00"/>
    <s v="Second Class"/>
    <s v="AT-10435"/>
    <s v="Alyssa Tate"/>
    <x v="2"/>
    <s v="United States"/>
    <x v="1"/>
    <x v="1"/>
    <n v="90004"/>
    <x v="1"/>
    <s v="OFF-AP-10001394"/>
    <x v="1"/>
    <x v="9"/>
    <s v="Harmony Air Purifier"/>
    <n v="189"/>
    <n v="1"/>
    <n v="0"/>
    <n v="68.039999999999992"/>
  </r>
  <r>
    <n v="4294"/>
    <x v="2132"/>
    <x v="3"/>
    <x v="434"/>
    <d v="2014-03-17T00:00:00"/>
    <s v="Standard Class"/>
    <s v="EB-13870"/>
    <s v="Emily Burns"/>
    <x v="0"/>
    <s v="United States"/>
    <x v="10"/>
    <x v="9"/>
    <n v="19140"/>
    <x v="3"/>
    <s v="TEC-PH-10004896"/>
    <x v="2"/>
    <x v="7"/>
    <s v="Nokia Lumia 521 (T-Mobile)"/>
    <n v="53.981999999999999"/>
    <n v="3"/>
    <n v="0.4"/>
    <n v="-10.796399999999995"/>
  </r>
  <r>
    <n v="4295"/>
    <x v="2133"/>
    <x v="3"/>
    <x v="760"/>
    <d v="2014-10-28T00:00:00"/>
    <s v="Standard Class"/>
    <s v="DW-13195"/>
    <s v="David Wiener"/>
    <x v="1"/>
    <s v="United States"/>
    <x v="252"/>
    <x v="21"/>
    <n v="97756"/>
    <x v="1"/>
    <s v="FUR-TA-10002607"/>
    <x v="0"/>
    <x v="3"/>
    <s v="KI Conference Tables"/>
    <n v="177.22499999999999"/>
    <n v="5"/>
    <n v="0.5"/>
    <n v="-120.51299999999998"/>
  </r>
  <r>
    <n v="4296"/>
    <x v="2134"/>
    <x v="3"/>
    <x v="445"/>
    <d v="2014-07-11T00:00:00"/>
    <s v="Standard Class"/>
    <s v="MB-17305"/>
    <s v="Maria Bertelson"/>
    <x v="0"/>
    <s v="United States"/>
    <x v="397"/>
    <x v="1"/>
    <n v="95610"/>
    <x v="1"/>
    <s v="FUR-FU-10001215"/>
    <x v="0"/>
    <x v="5"/>
    <s v="Howard Miller 11-1/2&quot; Diameter Brentwood Wall Clock"/>
    <n v="129.39000000000001"/>
    <n v="3"/>
    <n v="0"/>
    <n v="54.343800000000009"/>
  </r>
  <r>
    <n v="4297"/>
    <x v="2135"/>
    <x v="3"/>
    <x v="507"/>
    <d v="2014-09-11T00:00:00"/>
    <s v="Standard Class"/>
    <s v="TH-21235"/>
    <s v="Tiffany House"/>
    <x v="1"/>
    <s v="United States"/>
    <x v="1"/>
    <x v="1"/>
    <n v="90032"/>
    <x v="1"/>
    <s v="OFF-ST-10000419"/>
    <x v="1"/>
    <x v="4"/>
    <s v="Rogers Jumbo File, Granite"/>
    <n v="54.32"/>
    <n v="4"/>
    <n v="0"/>
    <n v="0.54319999999999879"/>
  </r>
  <r>
    <n v="4298"/>
    <x v="2136"/>
    <x v="3"/>
    <x v="962"/>
    <d v="2014-08-27T00:00:00"/>
    <s v="Second Class"/>
    <s v="PO-18850"/>
    <s v="Patrick O'Brill"/>
    <x v="0"/>
    <s v="United States"/>
    <x v="315"/>
    <x v="2"/>
    <n v="32303"/>
    <x v="0"/>
    <s v="TEC-PH-10001459"/>
    <x v="2"/>
    <x v="7"/>
    <s v="Samsung Galaxy Mega 6.3"/>
    <n v="4367.8960000000006"/>
    <n v="13"/>
    <n v="0.2"/>
    <n v="327.59220000000005"/>
  </r>
  <r>
    <n v="4299"/>
    <x v="2136"/>
    <x v="3"/>
    <x v="962"/>
    <d v="2014-08-27T00:00:00"/>
    <s v="Second Class"/>
    <s v="PO-18850"/>
    <s v="Patrick O'Brill"/>
    <x v="0"/>
    <s v="United States"/>
    <x v="315"/>
    <x v="2"/>
    <n v="32303"/>
    <x v="0"/>
    <s v="OFF-PA-10000241"/>
    <x v="1"/>
    <x v="10"/>
    <s v="IBM Multi-Purpose Copy Paper, 8 1/2 x 11&quot;, Case"/>
    <n v="49.568000000000005"/>
    <n v="2"/>
    <n v="0.2"/>
    <n v="15.489999999999997"/>
  </r>
  <r>
    <n v="4300"/>
    <x v="2136"/>
    <x v="3"/>
    <x v="962"/>
    <d v="2014-08-27T00:00:00"/>
    <s v="Second Class"/>
    <s v="PO-18850"/>
    <s v="Patrick O'Brill"/>
    <x v="0"/>
    <s v="United States"/>
    <x v="315"/>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x v="315"/>
    <x v="2"/>
    <n v="32303"/>
    <x v="0"/>
    <s v="FUR-FU-10001852"/>
    <x v="0"/>
    <x v="5"/>
    <s v="Eldon Regeneration Recycled Desk Accessories, Smoke"/>
    <n v="2.7840000000000003"/>
    <n v="2"/>
    <n v="0.2"/>
    <n v="0.41759999999999986"/>
  </r>
  <r>
    <n v="4302"/>
    <x v="2136"/>
    <x v="3"/>
    <x v="962"/>
    <d v="2014-08-27T00:00:00"/>
    <s v="Second Class"/>
    <s v="PO-18850"/>
    <s v="Patrick O'Brill"/>
    <x v="0"/>
    <s v="United States"/>
    <x v="315"/>
    <x v="2"/>
    <n v="32303"/>
    <x v="0"/>
    <s v="OFF-PA-10000141"/>
    <x v="1"/>
    <x v="10"/>
    <s v="Ampad Evidence Wirebond Steno Books, 6&quot; x 9&quot;"/>
    <n v="8.7200000000000006"/>
    <n v="5"/>
    <n v="0.2"/>
    <n v="2.9429999999999992"/>
  </r>
  <r>
    <n v="4303"/>
    <x v="2137"/>
    <x v="2"/>
    <x v="963"/>
    <d v="2011-08-25T00:00:00"/>
    <s v="Second Class"/>
    <s v="DE-13255"/>
    <s v="Deanra Eno"/>
    <x v="2"/>
    <s v="United States"/>
    <x v="80"/>
    <x v="24"/>
    <n v="44107"/>
    <x v="3"/>
    <s v="OFF-AR-10002804"/>
    <x v="1"/>
    <x v="6"/>
    <s v="Faber Castell Col-Erase Pencils"/>
    <n v="3.9119999999999999"/>
    <n v="1"/>
    <n v="0.2"/>
    <n v="1.0269000000000001"/>
  </r>
  <r>
    <n v="4304"/>
    <x v="2138"/>
    <x v="0"/>
    <x v="964"/>
    <d v="2013-10-05T00:00:00"/>
    <s v="Same Day"/>
    <s v="MO-17500"/>
    <s v="Mary O'Rourke"/>
    <x v="0"/>
    <s v="United States"/>
    <x v="398"/>
    <x v="5"/>
    <n v="75056"/>
    <x v="2"/>
    <s v="OFF-EN-10003862"/>
    <x v="1"/>
    <x v="12"/>
    <s v="Laser &amp; Ink Jet Business Envelopes"/>
    <n v="59.751999999999995"/>
    <n v="7"/>
    <n v="0.2"/>
    <n v="19.4194"/>
  </r>
  <r>
    <n v="4305"/>
    <x v="2139"/>
    <x v="2"/>
    <x v="965"/>
    <d v="2011-10-30T00:00:00"/>
    <s v="Second Class"/>
    <s v="AH-10585"/>
    <s v="Angele Hood"/>
    <x v="0"/>
    <s v="United States"/>
    <x v="4"/>
    <x v="4"/>
    <n v="98105"/>
    <x v="1"/>
    <s v="FUR-FU-10000448"/>
    <x v="0"/>
    <x v="5"/>
    <s v="Tenex Chairmats For Use With Carpeted Floors"/>
    <n v="63.92"/>
    <n v="4"/>
    <n v="0"/>
    <n v="3.195999999999998"/>
  </r>
  <r>
    <n v="4306"/>
    <x v="2139"/>
    <x v="2"/>
    <x v="965"/>
    <d v="2011-10-30T00:00:00"/>
    <s v="Second Class"/>
    <s v="AH-10585"/>
    <s v="Angele Hood"/>
    <x v="0"/>
    <s v="United States"/>
    <x v="4"/>
    <x v="4"/>
    <n v="98105"/>
    <x v="1"/>
    <s v="TEC-PH-10000526"/>
    <x v="2"/>
    <x v="7"/>
    <s v="Vtech CS6719"/>
    <n v="383.96000000000004"/>
    <n v="5"/>
    <n v="0.2"/>
    <n v="38.396000000000015"/>
  </r>
  <r>
    <n v="4307"/>
    <x v="2140"/>
    <x v="0"/>
    <x v="931"/>
    <d v="2013-06-29T00:00:00"/>
    <s v="Same Day"/>
    <s v="CS-12250"/>
    <s v="Chris Selesnick"/>
    <x v="1"/>
    <s v="United States"/>
    <x v="1"/>
    <x v="1"/>
    <n v="90032"/>
    <x v="1"/>
    <s v="OFF-BI-10002764"/>
    <x v="1"/>
    <x v="8"/>
    <s v="Recycled Pressboard Report Cover with Reinforced Top Hinge"/>
    <n v="7.7520000000000007"/>
    <n v="3"/>
    <n v="0.2"/>
    <n v="2.8100999999999998"/>
  </r>
  <r>
    <n v="4308"/>
    <x v="2140"/>
    <x v="0"/>
    <x v="931"/>
    <d v="2013-06-29T00:00:00"/>
    <s v="Same Day"/>
    <s v="CS-12250"/>
    <s v="Chris Selesnick"/>
    <x v="1"/>
    <s v="United States"/>
    <x v="1"/>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x v="1"/>
    <x v="1"/>
    <n v="90045"/>
    <x v="1"/>
    <s v="TEC-PH-10001079"/>
    <x v="2"/>
    <x v="7"/>
    <s v="Polycom SoundPoint Pro SE-225 Corded phone"/>
    <n v="666.34400000000005"/>
    <n v="7"/>
    <n v="0.2"/>
    <n v="66.634399999999971"/>
  </r>
  <r>
    <n v="4310"/>
    <x v="2141"/>
    <x v="2"/>
    <x v="130"/>
    <d v="2011-11-11T00:00:00"/>
    <s v="Standard Class"/>
    <s v="WB-21850"/>
    <s v="William Brown"/>
    <x v="0"/>
    <s v="United States"/>
    <x v="1"/>
    <x v="1"/>
    <n v="90045"/>
    <x v="1"/>
    <s v="FUR-TA-10002041"/>
    <x v="0"/>
    <x v="3"/>
    <s v="Bevis Round Conference Table Top, X-Base"/>
    <n v="573.72799999999995"/>
    <n v="4"/>
    <n v="0.2"/>
    <n v="-64.544399999999968"/>
  </r>
  <r>
    <n v="4311"/>
    <x v="2141"/>
    <x v="2"/>
    <x v="130"/>
    <d v="2011-11-11T00:00:00"/>
    <s v="Standard Class"/>
    <s v="WB-21850"/>
    <s v="William Brown"/>
    <x v="0"/>
    <s v="United States"/>
    <x v="1"/>
    <x v="1"/>
    <n v="90045"/>
    <x v="1"/>
    <s v="OFF-BI-10001036"/>
    <x v="1"/>
    <x v="8"/>
    <s v="Cardinal EasyOpen D-Ring Binders"/>
    <n v="21.936000000000003"/>
    <n v="3"/>
    <n v="0.2"/>
    <n v="8.2259999999999991"/>
  </r>
  <r>
    <n v="4312"/>
    <x v="2141"/>
    <x v="2"/>
    <x v="130"/>
    <d v="2011-11-11T00:00:00"/>
    <s v="Standard Class"/>
    <s v="WB-21850"/>
    <s v="William Brown"/>
    <x v="0"/>
    <s v="United States"/>
    <x v="1"/>
    <x v="1"/>
    <n v="90045"/>
    <x v="1"/>
    <s v="OFF-PA-10000223"/>
    <x v="1"/>
    <x v="10"/>
    <s v="Xerox 2000"/>
    <n v="19.440000000000001"/>
    <n v="3"/>
    <n v="0"/>
    <n v="9.3312000000000008"/>
  </r>
  <r>
    <n v="4313"/>
    <x v="2141"/>
    <x v="2"/>
    <x v="130"/>
    <d v="2011-11-11T00:00:00"/>
    <s v="Standard Class"/>
    <s v="WB-21850"/>
    <s v="William Brown"/>
    <x v="0"/>
    <s v="United States"/>
    <x v="1"/>
    <x v="1"/>
    <n v="90045"/>
    <x v="1"/>
    <s v="TEC-MA-10003246"/>
    <x v="2"/>
    <x v="15"/>
    <s v="Hewlett-Packard Deskjet D4360 Printer"/>
    <n v="447.96800000000007"/>
    <n v="4"/>
    <n v="0.2"/>
    <n v="139.98999999999995"/>
  </r>
  <r>
    <n v="4314"/>
    <x v="2142"/>
    <x v="2"/>
    <x v="78"/>
    <d v="2011-09-12T00:00:00"/>
    <s v="Standard Class"/>
    <s v="SP-20620"/>
    <s v="Stefania Perrino"/>
    <x v="1"/>
    <s v="United States"/>
    <x v="85"/>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x v="1"/>
    <x v="1"/>
    <n v="90045"/>
    <x v="1"/>
    <s v="OFF-AR-10004062"/>
    <x v="1"/>
    <x v="6"/>
    <s v="Staples"/>
    <n v="20.96"/>
    <n v="2"/>
    <n v="0"/>
    <n v="5.24"/>
  </r>
  <r>
    <n v="4316"/>
    <x v="2143"/>
    <x v="1"/>
    <x v="608"/>
    <d v="2012-07-01T00:00:00"/>
    <s v="Standard Class"/>
    <s v="AB-10165"/>
    <s v="Alan Barnes"/>
    <x v="0"/>
    <s v="United States"/>
    <x v="1"/>
    <x v="1"/>
    <n v="90045"/>
    <x v="1"/>
    <s v="OFF-BI-10004330"/>
    <x v="1"/>
    <x v="8"/>
    <s v="GBC Velobind Prepunched Cover Sets, Regency Series"/>
    <n v="88.751999999999995"/>
    <n v="3"/>
    <n v="0.2"/>
    <n v="27.734999999999996"/>
  </r>
  <r>
    <n v="4317"/>
    <x v="2143"/>
    <x v="1"/>
    <x v="608"/>
    <d v="2012-07-01T00:00:00"/>
    <s v="Standard Class"/>
    <s v="AB-10165"/>
    <s v="Alan Barnes"/>
    <x v="0"/>
    <s v="United States"/>
    <x v="1"/>
    <x v="1"/>
    <n v="90045"/>
    <x v="1"/>
    <s v="OFF-ST-10001963"/>
    <x v="1"/>
    <x v="4"/>
    <s v="Tennsco Regal Shelving Units"/>
    <n v="304.23"/>
    <n v="3"/>
    <n v="0"/>
    <n v="9.126899999999992"/>
  </r>
  <r>
    <n v="4318"/>
    <x v="2144"/>
    <x v="1"/>
    <x v="353"/>
    <d v="2012-08-02T00:00:00"/>
    <s v="Standard Class"/>
    <s v="HA-14920"/>
    <s v="Helen Andreada"/>
    <x v="0"/>
    <s v="United States"/>
    <x v="8"/>
    <x v="1"/>
    <n v="94110"/>
    <x v="1"/>
    <s v="OFF-EN-10002230"/>
    <x v="1"/>
    <x v="12"/>
    <s v="Airmail Envelopes"/>
    <n v="167.86"/>
    <n v="2"/>
    <n v="0"/>
    <n v="78.894199999999998"/>
  </r>
  <r>
    <n v="4319"/>
    <x v="2145"/>
    <x v="3"/>
    <x v="226"/>
    <d v="2014-12-12T00:00:00"/>
    <s v="Standard Class"/>
    <s v="DC-13285"/>
    <s v="Debra Catini"/>
    <x v="0"/>
    <s v="United States"/>
    <x v="102"/>
    <x v="17"/>
    <n v="23223"/>
    <x v="0"/>
    <s v="FUR-FU-10000175"/>
    <x v="0"/>
    <x v="5"/>
    <s v="DAX Wood Document Frame."/>
    <n v="82.38"/>
    <n v="6"/>
    <n v="0"/>
    <n v="25.537799999999997"/>
  </r>
  <r>
    <n v="4320"/>
    <x v="2146"/>
    <x v="2"/>
    <x v="282"/>
    <d v="2012-01-03T00:00:00"/>
    <s v="Second Class"/>
    <s v="ST-20530"/>
    <s v="Shui Tom"/>
    <x v="0"/>
    <s v="United States"/>
    <x v="305"/>
    <x v="27"/>
    <n v="87105"/>
    <x v="1"/>
    <s v="TEC-PH-10004897"/>
    <x v="2"/>
    <x v="7"/>
    <s v="Mediabridge Sport Armband iPhone 5s"/>
    <n v="23.976000000000003"/>
    <n v="3"/>
    <n v="0.2"/>
    <n v="-5.694300000000001"/>
  </r>
  <r>
    <n v="4321"/>
    <x v="2146"/>
    <x v="2"/>
    <x v="282"/>
    <d v="2012-01-03T00:00:00"/>
    <s v="Second Class"/>
    <s v="ST-20530"/>
    <s v="Shui Tom"/>
    <x v="0"/>
    <s v="United States"/>
    <x v="305"/>
    <x v="27"/>
    <n v="87105"/>
    <x v="1"/>
    <s v="OFF-ST-10003123"/>
    <x v="1"/>
    <x v="4"/>
    <s v="Fellowes Bases and Tops For Staxonsteel/High-Stak Systems"/>
    <n v="33.29"/>
    <n v="1"/>
    <n v="0"/>
    <n v="7.9895999999999994"/>
  </r>
  <r>
    <n v="4322"/>
    <x v="2147"/>
    <x v="1"/>
    <x v="966"/>
    <d v="2012-02-19T00:00:00"/>
    <s v="Standard Class"/>
    <s v="KB-16315"/>
    <s v="Karl Braun"/>
    <x v="0"/>
    <s v="United States"/>
    <x v="59"/>
    <x v="24"/>
    <n v="44312"/>
    <x v="3"/>
    <s v="OFF-BI-10001658"/>
    <x v="1"/>
    <x v="8"/>
    <s v="GBC Standard Therm-A-Bind Covers"/>
    <n v="14.952000000000004"/>
    <n v="2"/>
    <n v="0.7"/>
    <n v="-11.961599999999997"/>
  </r>
  <r>
    <n v="4323"/>
    <x v="2147"/>
    <x v="1"/>
    <x v="966"/>
    <d v="2012-02-19T00:00:00"/>
    <s v="Standard Class"/>
    <s v="KB-16315"/>
    <s v="Karl Braun"/>
    <x v="0"/>
    <s v="United States"/>
    <x v="59"/>
    <x v="24"/>
    <n v="44312"/>
    <x v="3"/>
    <s v="TEC-PH-10002834"/>
    <x v="2"/>
    <x v="7"/>
    <s v="Google Nexus 5"/>
    <n v="323.98199999999997"/>
    <n v="3"/>
    <n v="0.4"/>
    <n v="-80.995500000000021"/>
  </r>
  <r>
    <n v="4324"/>
    <x v="2147"/>
    <x v="1"/>
    <x v="966"/>
    <d v="2012-02-19T00:00:00"/>
    <s v="Standard Class"/>
    <s v="KB-16315"/>
    <s v="Karl Braun"/>
    <x v="0"/>
    <s v="United States"/>
    <x v="59"/>
    <x v="24"/>
    <n v="44312"/>
    <x v="3"/>
    <s v="OFF-BI-10002160"/>
    <x v="1"/>
    <x v="8"/>
    <s v="Acco Hanging Data Binders"/>
    <n v="2.2860000000000005"/>
    <n v="2"/>
    <n v="0.7"/>
    <n v="-1.6763999999999997"/>
  </r>
  <r>
    <n v="4325"/>
    <x v="2147"/>
    <x v="1"/>
    <x v="966"/>
    <d v="2012-02-19T00:00:00"/>
    <s v="Standard Class"/>
    <s v="KB-16315"/>
    <s v="Karl Braun"/>
    <x v="0"/>
    <s v="United States"/>
    <x v="59"/>
    <x v="24"/>
    <n v="44312"/>
    <x v="3"/>
    <s v="OFF-AR-10004999"/>
    <x v="1"/>
    <x v="6"/>
    <s v="Newell 315"/>
    <n v="14.352000000000002"/>
    <n v="3"/>
    <n v="0.2"/>
    <n v="0.8969999999999998"/>
  </r>
  <r>
    <n v="4326"/>
    <x v="2147"/>
    <x v="1"/>
    <x v="966"/>
    <d v="2012-02-19T00:00:00"/>
    <s v="Standard Class"/>
    <s v="KB-16315"/>
    <s v="Karl Braun"/>
    <x v="0"/>
    <s v="United States"/>
    <x v="59"/>
    <x v="24"/>
    <n v="44312"/>
    <x v="3"/>
    <s v="TEC-AC-10003280"/>
    <x v="2"/>
    <x v="11"/>
    <s v="Belkin F8E887 USB Wired Ergonomic Keyboard"/>
    <n v="71.975999999999999"/>
    <n v="3"/>
    <n v="0.2"/>
    <n v="0.89969999999999573"/>
  </r>
  <r>
    <n v="4327"/>
    <x v="2148"/>
    <x v="0"/>
    <x v="967"/>
    <d v="2013-01-27T00:00:00"/>
    <s v="First Class"/>
    <s v="TB-21355"/>
    <s v="Todd Boyes"/>
    <x v="1"/>
    <s v="United States"/>
    <x v="135"/>
    <x v="30"/>
    <n v="7060"/>
    <x v="3"/>
    <s v="OFF-AR-10000315"/>
    <x v="1"/>
    <x v="6"/>
    <s v="Dixon Ticonderoga Maple Cedar Pencil, #2"/>
    <n v="9.2099999999999991"/>
    <n v="3"/>
    <n v="0"/>
    <n v="2.3025000000000002"/>
  </r>
  <r>
    <n v="4328"/>
    <x v="2148"/>
    <x v="0"/>
    <x v="967"/>
    <d v="2013-01-27T00:00:00"/>
    <s v="First Class"/>
    <s v="TB-21355"/>
    <s v="Todd Boyes"/>
    <x v="1"/>
    <s v="United States"/>
    <x v="135"/>
    <x v="30"/>
    <n v="7060"/>
    <x v="3"/>
    <s v="OFF-PA-10000007"/>
    <x v="1"/>
    <x v="10"/>
    <s v="Telephone Message Books with Fax/Mobile Section, 4 1/4&quot; x 6&quot;"/>
    <n v="18"/>
    <n v="5"/>
    <n v="0"/>
    <n v="8.2799999999999994"/>
  </r>
  <r>
    <n v="4329"/>
    <x v="2149"/>
    <x v="3"/>
    <x v="719"/>
    <d v="2014-04-08T00:00:00"/>
    <s v="Standard Class"/>
    <s v="JC-15775"/>
    <s v="John Castell"/>
    <x v="0"/>
    <s v="United States"/>
    <x v="20"/>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x v="146"/>
    <x v="2"/>
    <n v="33012"/>
    <x v="0"/>
    <s v="OFF-PA-10000556"/>
    <x v="1"/>
    <x v="10"/>
    <s v="Xerox 208"/>
    <n v="15.552000000000003"/>
    <n v="3"/>
    <n v="0.2"/>
    <n v="5.4432"/>
  </r>
  <r>
    <n v="4331"/>
    <x v="2150"/>
    <x v="3"/>
    <x v="621"/>
    <d v="2014-10-10T00:00:00"/>
    <s v="Standard Class"/>
    <s v="PO-18850"/>
    <s v="Patrick O'Brill"/>
    <x v="0"/>
    <s v="United States"/>
    <x v="146"/>
    <x v="2"/>
    <n v="33012"/>
    <x v="0"/>
    <s v="OFF-AP-10000804"/>
    <x v="1"/>
    <x v="9"/>
    <s v="Hoover Portapower Portable Vacuum"/>
    <n v="17.920000000000002"/>
    <n v="5"/>
    <n v="0.2"/>
    <n v="1.1200000000000001"/>
  </r>
  <r>
    <n v="4332"/>
    <x v="2151"/>
    <x v="3"/>
    <x v="853"/>
    <d v="2014-09-07T00:00:00"/>
    <s v="Standard Class"/>
    <s v="SS-20875"/>
    <s v="Sung Shariari"/>
    <x v="0"/>
    <s v="United States"/>
    <x v="252"/>
    <x v="4"/>
    <n v="98052"/>
    <x v="1"/>
    <s v="TEC-AC-10001998"/>
    <x v="2"/>
    <x v="11"/>
    <s v="Logitech LS21 Speaker System - PC Multimedia - 2.1-CH - Wired"/>
    <n v="19.989999999999998"/>
    <n v="1"/>
    <n v="0"/>
    <n v="6.796599999999998"/>
  </r>
  <r>
    <n v="4333"/>
    <x v="2151"/>
    <x v="3"/>
    <x v="853"/>
    <d v="2014-09-07T00:00:00"/>
    <s v="Standard Class"/>
    <s v="SS-20875"/>
    <s v="Sung Shariari"/>
    <x v="0"/>
    <s v="United States"/>
    <x v="252"/>
    <x v="4"/>
    <n v="98052"/>
    <x v="1"/>
    <s v="OFF-BI-10003476"/>
    <x v="1"/>
    <x v="8"/>
    <s v="Avery Metallic Poly Binders"/>
    <n v="22.92"/>
    <n v="5"/>
    <n v="0.2"/>
    <n v="8.0219999999999985"/>
  </r>
  <r>
    <n v="4334"/>
    <x v="2152"/>
    <x v="1"/>
    <x v="379"/>
    <d v="2012-12-27T00:00:00"/>
    <s v="Standard Class"/>
    <s v="RD-19720"/>
    <s v="Roger Demir"/>
    <x v="0"/>
    <s v="United States"/>
    <x v="399"/>
    <x v="2"/>
    <n v="32114"/>
    <x v="0"/>
    <s v="TEC-AC-10003237"/>
    <x v="2"/>
    <x v="11"/>
    <s v="Memorex Micro Travel Drive 4 GB"/>
    <n v="50.88"/>
    <n v="6"/>
    <n v="0.2"/>
    <n v="14.628000000000005"/>
  </r>
  <r>
    <n v="4335"/>
    <x v="2152"/>
    <x v="1"/>
    <x v="379"/>
    <d v="2012-12-27T00:00:00"/>
    <s v="Standard Class"/>
    <s v="RD-19720"/>
    <s v="Roger Demir"/>
    <x v="0"/>
    <s v="United States"/>
    <x v="399"/>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x v="400"/>
    <x v="16"/>
    <n v="86442"/>
    <x v="1"/>
    <s v="OFF-EN-10003068"/>
    <x v="1"/>
    <x v="12"/>
    <s v="#6 3/4 Gummed Flap White Envelopes"/>
    <n v="7.9200000000000008"/>
    <n v="1"/>
    <n v="0.2"/>
    <n v="2.7719999999999994"/>
  </r>
  <r>
    <n v="4337"/>
    <x v="2153"/>
    <x v="1"/>
    <x v="139"/>
    <d v="2012-12-24T00:00:00"/>
    <s v="Standard Class"/>
    <s v="GZ-14470"/>
    <s v="Gary Zandusky"/>
    <x v="0"/>
    <s v="United States"/>
    <x v="400"/>
    <x v="16"/>
    <n v="86442"/>
    <x v="1"/>
    <s v="FUR-FU-10002088"/>
    <x v="0"/>
    <x v="5"/>
    <s v="Nu-Dell Float Frame 11 x 14 1/2"/>
    <n v="14.368000000000002"/>
    <n v="2"/>
    <n v="0.2"/>
    <n v="3.9512"/>
  </r>
  <r>
    <n v="4338"/>
    <x v="2154"/>
    <x v="1"/>
    <x v="154"/>
    <d v="2012-12-01T00:00:00"/>
    <s v="Standard Class"/>
    <s v="SN-20710"/>
    <s v="Steve Nguyen"/>
    <x v="2"/>
    <s v="United States"/>
    <x v="1"/>
    <x v="1"/>
    <n v="90049"/>
    <x v="1"/>
    <s v="TEC-AC-10000158"/>
    <x v="2"/>
    <x v="11"/>
    <s v="Sony 64GB Class 10 Micro SDHC R40 Memory Card"/>
    <n v="107.97"/>
    <n v="3"/>
    <n v="0"/>
    <n v="22.6737"/>
  </r>
  <r>
    <n v="4339"/>
    <x v="2154"/>
    <x v="1"/>
    <x v="154"/>
    <d v="2012-12-01T00:00:00"/>
    <s v="Standard Class"/>
    <s v="SN-20710"/>
    <s v="Steve Nguyen"/>
    <x v="2"/>
    <s v="United States"/>
    <x v="1"/>
    <x v="1"/>
    <n v="90049"/>
    <x v="1"/>
    <s v="OFF-PA-10000482"/>
    <x v="1"/>
    <x v="10"/>
    <s v="Snap-A-Way Black Print Carbonless Ruled Speed Letter, Triplicate"/>
    <n v="113.82"/>
    <n v="3"/>
    <n v="0"/>
    <n v="53.495399999999989"/>
  </r>
  <r>
    <n v="4340"/>
    <x v="2155"/>
    <x v="3"/>
    <x v="151"/>
    <d v="2014-09-02T00:00:00"/>
    <s v="Standard Class"/>
    <s v="DK-12895"/>
    <s v="Dana Kaydos"/>
    <x v="0"/>
    <s v="United States"/>
    <x v="47"/>
    <x v="18"/>
    <n v="37064"/>
    <x v="0"/>
    <s v="OFF-PA-10004888"/>
    <x v="1"/>
    <x v="10"/>
    <s v="Xerox 217"/>
    <n v="5.1840000000000011"/>
    <n v="1"/>
    <n v="0.2"/>
    <n v="1.8144"/>
  </r>
  <r>
    <n v="4341"/>
    <x v="2156"/>
    <x v="2"/>
    <x v="579"/>
    <d v="2011-03-22T00:00:00"/>
    <s v="Same Day"/>
    <s v="VM-21835"/>
    <s v="Vivian Mathis"/>
    <x v="0"/>
    <s v="United States"/>
    <x v="401"/>
    <x v="14"/>
    <n v="46368"/>
    <x v="2"/>
    <s v="OFF-AR-10003478"/>
    <x v="1"/>
    <x v="6"/>
    <s v="Avery Hi-Liter EverBold Pen Style Fluorescent Highlighters, 4/Pack"/>
    <n v="16.28"/>
    <n v="2"/>
    <n v="0"/>
    <n v="6.5120000000000005"/>
  </r>
  <r>
    <n v="4342"/>
    <x v="2157"/>
    <x v="3"/>
    <x v="94"/>
    <d v="2014-12-22T00:00:00"/>
    <s v="Standard Class"/>
    <s v="GB-14575"/>
    <s v="Giulietta Baptist"/>
    <x v="0"/>
    <s v="United States"/>
    <x v="81"/>
    <x v="17"/>
    <n v="22204"/>
    <x v="0"/>
    <s v="OFF-ST-10003208"/>
    <x v="1"/>
    <x v="4"/>
    <s v="Adjustable Depth Letter/Legal Cart"/>
    <n v="544.38"/>
    <n v="3"/>
    <n v="0"/>
    <n v="157.87019999999993"/>
  </r>
  <r>
    <n v="4343"/>
    <x v="2158"/>
    <x v="3"/>
    <x v="498"/>
    <d v="2014-03-23T00:00:00"/>
    <s v="First Class"/>
    <s v="ND-18370"/>
    <s v="Natalie DeCherney"/>
    <x v="0"/>
    <s v="United States"/>
    <x v="8"/>
    <x v="1"/>
    <n v="94110"/>
    <x v="1"/>
    <s v="OFF-BI-10004970"/>
    <x v="1"/>
    <x v="8"/>
    <s v="ACCOHIDE 3-Ring Binder, Blue, 1&quot;"/>
    <n v="19.824000000000002"/>
    <n v="6"/>
    <n v="0.2"/>
    <n v="6.690599999999999"/>
  </r>
  <r>
    <n v="4344"/>
    <x v="2158"/>
    <x v="3"/>
    <x v="498"/>
    <d v="2014-03-23T00:00:00"/>
    <s v="First Class"/>
    <s v="ND-18370"/>
    <s v="Natalie DeCherney"/>
    <x v="0"/>
    <s v="United States"/>
    <x v="8"/>
    <x v="1"/>
    <n v="94110"/>
    <x v="1"/>
    <s v="TEC-PH-10000038"/>
    <x v="2"/>
    <x v="7"/>
    <s v="Jawbone MINI JAMBOX Wireless Bluetooth Speaker"/>
    <n v="657.50400000000002"/>
    <n v="6"/>
    <n v="0.2"/>
    <n v="-131.50080000000005"/>
  </r>
  <r>
    <n v="4345"/>
    <x v="2158"/>
    <x v="3"/>
    <x v="498"/>
    <d v="2014-03-23T00:00:00"/>
    <s v="First Class"/>
    <s v="ND-18370"/>
    <s v="Natalie DeCherney"/>
    <x v="0"/>
    <s v="United States"/>
    <x v="8"/>
    <x v="1"/>
    <n v="94110"/>
    <x v="1"/>
    <s v="TEC-AC-10001552"/>
    <x v="2"/>
    <x v="11"/>
    <s v="Logitech K350 2.4Ghz Wireless Keyboard"/>
    <n v="99.54"/>
    <n v="2"/>
    <n v="0"/>
    <n v="10.949399999999997"/>
  </r>
  <r>
    <n v="4346"/>
    <x v="2158"/>
    <x v="3"/>
    <x v="498"/>
    <d v="2014-03-23T00:00:00"/>
    <s v="First Class"/>
    <s v="ND-18370"/>
    <s v="Natalie DeCherney"/>
    <x v="0"/>
    <s v="United States"/>
    <x v="8"/>
    <x v="1"/>
    <n v="94110"/>
    <x v="1"/>
    <s v="TEC-AC-10002926"/>
    <x v="2"/>
    <x v="11"/>
    <s v="Logitech Wireless Marathon Mouse M705"/>
    <n v="199.96"/>
    <n v="4"/>
    <n v="0"/>
    <n v="85.982800000000012"/>
  </r>
  <r>
    <n v="4347"/>
    <x v="2159"/>
    <x v="0"/>
    <x v="31"/>
    <d v="2013-09-26T00:00:00"/>
    <s v="Standard Class"/>
    <s v="MM-17260"/>
    <s v="Magdelene Morse"/>
    <x v="0"/>
    <s v="United States"/>
    <x v="106"/>
    <x v="15"/>
    <n v="10801"/>
    <x v="3"/>
    <s v="FUR-CH-10001394"/>
    <x v="0"/>
    <x v="1"/>
    <s v="Global Leather Executive Chair"/>
    <n v="631.78200000000004"/>
    <n v="2"/>
    <n v="0.1"/>
    <n v="140.39599999999993"/>
  </r>
  <r>
    <n v="4348"/>
    <x v="2159"/>
    <x v="0"/>
    <x v="31"/>
    <d v="2013-09-26T00:00:00"/>
    <s v="Standard Class"/>
    <s v="MM-17260"/>
    <s v="Magdelene Morse"/>
    <x v="0"/>
    <s v="United States"/>
    <x v="106"/>
    <x v="15"/>
    <n v="10801"/>
    <x v="3"/>
    <s v="FUR-FU-10004053"/>
    <x v="0"/>
    <x v="5"/>
    <s v="DAX Two-Tone Silver Metal Document Frame"/>
    <n v="60.72"/>
    <n v="3"/>
    <n v="0"/>
    <n v="26.1096"/>
  </r>
  <r>
    <n v="4349"/>
    <x v="2160"/>
    <x v="3"/>
    <x v="221"/>
    <d v="2014-11-30T00:00:00"/>
    <s v="Second Class"/>
    <s v="MV-17485"/>
    <s v="Mark Van Huff"/>
    <x v="0"/>
    <s v="United States"/>
    <x v="123"/>
    <x v="16"/>
    <n v="85204"/>
    <x v="1"/>
    <s v="OFF-BI-10004230"/>
    <x v="1"/>
    <x v="8"/>
    <s v="GBC Recycled Grain Textured Covers"/>
    <n v="20.724000000000004"/>
    <n v="2"/>
    <n v="0.7"/>
    <n v="-15.197599999999994"/>
  </r>
  <r>
    <n v="4350"/>
    <x v="2160"/>
    <x v="3"/>
    <x v="221"/>
    <d v="2014-11-30T00:00:00"/>
    <s v="Second Class"/>
    <s v="MV-17485"/>
    <s v="Mark Van Huff"/>
    <x v="0"/>
    <s v="United States"/>
    <x v="123"/>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x v="152"/>
    <x v="24"/>
    <n v="43130"/>
    <x v="3"/>
    <s v="OFF-ST-10001325"/>
    <x v="1"/>
    <x v="4"/>
    <s v="Sterilite Officeware Hinged File Box"/>
    <n v="16.768000000000001"/>
    <n v="2"/>
    <n v="0.2"/>
    <n v="1.4672000000000001"/>
  </r>
  <r>
    <n v="4352"/>
    <x v="2161"/>
    <x v="3"/>
    <x v="645"/>
    <d v="2014-04-16T00:00:00"/>
    <s v="Standard Class"/>
    <s v="JL-15130"/>
    <s v="Jack Lebron"/>
    <x v="0"/>
    <s v="United States"/>
    <x v="152"/>
    <x v="24"/>
    <n v="43130"/>
    <x v="3"/>
    <s v="TEC-AC-10003441"/>
    <x v="2"/>
    <x v="11"/>
    <s v="Kingston Digital DataTraveler 32GB USB 2.0"/>
    <n v="27.12"/>
    <n v="2"/>
    <n v="0.2"/>
    <n v="-4.7460000000000013"/>
  </r>
  <r>
    <n v="4353"/>
    <x v="2162"/>
    <x v="3"/>
    <x v="389"/>
    <d v="2014-12-13T00:00:00"/>
    <s v="Second Class"/>
    <s v="AG-10330"/>
    <s v="Alex Grayson"/>
    <x v="0"/>
    <s v="United States"/>
    <x v="280"/>
    <x v="1"/>
    <n v="95207"/>
    <x v="1"/>
    <s v="TEC-PH-10003215"/>
    <x v="2"/>
    <x v="7"/>
    <s v="Jackery Bar Premium Fast-charging Portable Charger"/>
    <n v="95.84"/>
    <n v="4"/>
    <n v="0.2"/>
    <n v="34.741999999999997"/>
  </r>
  <r>
    <n v="4354"/>
    <x v="2162"/>
    <x v="3"/>
    <x v="389"/>
    <d v="2014-12-13T00:00:00"/>
    <s v="Second Class"/>
    <s v="AG-10330"/>
    <s v="Alex Grayson"/>
    <x v="0"/>
    <s v="United States"/>
    <x v="280"/>
    <x v="1"/>
    <n v="95207"/>
    <x v="1"/>
    <s v="OFF-PA-10002005"/>
    <x v="1"/>
    <x v="10"/>
    <s v="Xerox 225"/>
    <n v="12.96"/>
    <n v="2"/>
    <n v="0"/>
    <n v="6.2208000000000006"/>
  </r>
  <r>
    <n v="4355"/>
    <x v="2163"/>
    <x v="3"/>
    <x v="221"/>
    <d v="2014-11-27T00:00:00"/>
    <s v="Second Class"/>
    <s v="MD-17860"/>
    <s v="Michael Dominguez"/>
    <x v="1"/>
    <s v="United States"/>
    <x v="153"/>
    <x v="3"/>
    <n v="28806"/>
    <x v="0"/>
    <s v="OFF-BI-10004465"/>
    <x v="1"/>
    <x v="8"/>
    <s v="Avery Durable Slant Ring Binders"/>
    <n v="19.008000000000003"/>
    <n v="8"/>
    <n v="0.7"/>
    <n v="-12.671999999999997"/>
  </r>
  <r>
    <n v="4356"/>
    <x v="2164"/>
    <x v="1"/>
    <x v="784"/>
    <d v="2012-12-07T00:00:00"/>
    <s v="Second Class"/>
    <s v="RO-19780"/>
    <s v="Rose O'Brian"/>
    <x v="0"/>
    <s v="United States"/>
    <x v="300"/>
    <x v="18"/>
    <n v="37042"/>
    <x v="0"/>
    <s v="OFF-BI-10000545"/>
    <x v="1"/>
    <x v="8"/>
    <s v="GBC Ibimaster 500 Manual ProClick Binding System"/>
    <n v="1598.0580000000002"/>
    <n v="7"/>
    <n v="0.7"/>
    <n v="-1065.3719999999998"/>
  </r>
  <r>
    <n v="4357"/>
    <x v="2164"/>
    <x v="1"/>
    <x v="784"/>
    <d v="2012-12-07T00:00:00"/>
    <s v="Second Class"/>
    <s v="RO-19780"/>
    <s v="Rose O'Brian"/>
    <x v="0"/>
    <s v="United States"/>
    <x v="300"/>
    <x v="18"/>
    <n v="37042"/>
    <x v="0"/>
    <s v="OFF-AR-10003752"/>
    <x v="1"/>
    <x v="6"/>
    <s v="Deluxe Chalkboard Eraser Cleaner"/>
    <n v="36.96"/>
    <n v="4"/>
    <n v="0.2"/>
    <n v="12.011999999999999"/>
  </r>
  <r>
    <n v="4358"/>
    <x v="2165"/>
    <x v="3"/>
    <x v="157"/>
    <d v="2014-12-12T00:00:00"/>
    <s v="Same Day"/>
    <s v="RR-19315"/>
    <s v="Ralph Ritter"/>
    <x v="0"/>
    <s v="United States"/>
    <x v="34"/>
    <x v="10"/>
    <n v="60505"/>
    <x v="2"/>
    <s v="OFF-PA-10001937"/>
    <x v="1"/>
    <x v="10"/>
    <s v="Xerox 21"/>
    <n v="10.368000000000002"/>
    <n v="2"/>
    <n v="0.2"/>
    <n v="3.6288"/>
  </r>
  <r>
    <n v="4359"/>
    <x v="2165"/>
    <x v="3"/>
    <x v="157"/>
    <d v="2014-12-12T00:00:00"/>
    <s v="Same Day"/>
    <s v="RR-19315"/>
    <s v="Ralph Ritter"/>
    <x v="0"/>
    <s v="United States"/>
    <x v="34"/>
    <x v="10"/>
    <n v="60505"/>
    <x v="2"/>
    <s v="FUR-FU-10004306"/>
    <x v="0"/>
    <x v="5"/>
    <s v="Electrix Halogen Magnifier Lamp"/>
    <n v="77.720000000000013"/>
    <n v="1"/>
    <n v="0.6"/>
    <n v="-66.061999999999998"/>
  </r>
  <r>
    <n v="4360"/>
    <x v="2165"/>
    <x v="3"/>
    <x v="157"/>
    <d v="2014-12-12T00:00:00"/>
    <s v="Same Day"/>
    <s v="RR-19315"/>
    <s v="Ralph Ritter"/>
    <x v="0"/>
    <s v="United States"/>
    <x v="34"/>
    <x v="10"/>
    <n v="60505"/>
    <x v="2"/>
    <s v="FUR-CH-10003973"/>
    <x v="0"/>
    <x v="1"/>
    <s v="GuestStacker Chair with Chrome Finish Legs"/>
    <n v="520.46399999999994"/>
    <n v="2"/>
    <n v="0.3"/>
    <n v="-14.870399999999961"/>
  </r>
  <r>
    <n v="4361"/>
    <x v="2166"/>
    <x v="0"/>
    <x v="206"/>
    <d v="2013-05-24T00:00:00"/>
    <s v="First Class"/>
    <s v="CP-12340"/>
    <s v="Christine Phan"/>
    <x v="1"/>
    <s v="United States"/>
    <x v="99"/>
    <x v="34"/>
    <n v="2886"/>
    <x v="3"/>
    <s v="OFF-PA-10000565"/>
    <x v="1"/>
    <x v="10"/>
    <s v="Staples"/>
    <n v="111.96"/>
    <n v="2"/>
    <n v="0"/>
    <n v="54.860399999999998"/>
  </r>
  <r>
    <n v="4362"/>
    <x v="2167"/>
    <x v="3"/>
    <x v="922"/>
    <d v="2014-02-22T00:00:00"/>
    <s v="Second Class"/>
    <s v="LL-16840"/>
    <s v="Lauren Leatherbury"/>
    <x v="0"/>
    <s v="United States"/>
    <x v="240"/>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x v="402"/>
    <x v="46"/>
    <n v="58103"/>
    <x v="2"/>
    <s v="OFF-AR-10001953"/>
    <x v="1"/>
    <x v="6"/>
    <s v="Boston 1645 Deluxe Heavier-Duty Electric Pencil Sharpener"/>
    <n v="131.94"/>
    <n v="3"/>
    <n v="0"/>
    <n v="35.623800000000003"/>
  </r>
  <r>
    <n v="4364"/>
    <x v="2168"/>
    <x v="3"/>
    <x v="968"/>
    <d v="2014-05-23T00:00:00"/>
    <s v="Second Class"/>
    <s v="NC-18340"/>
    <s v="Nat Carroll"/>
    <x v="0"/>
    <s v="United States"/>
    <x v="402"/>
    <x v="46"/>
    <n v="58103"/>
    <x v="2"/>
    <s v="OFF-AR-10001374"/>
    <x v="1"/>
    <x v="6"/>
    <s v="BIC Brite Liner Highlighters, Chisel Tip"/>
    <n v="25.92"/>
    <n v="4"/>
    <n v="0"/>
    <n v="8.2943999999999996"/>
  </r>
  <r>
    <n v="4365"/>
    <x v="2168"/>
    <x v="3"/>
    <x v="968"/>
    <d v="2014-05-23T00:00:00"/>
    <s v="Second Class"/>
    <s v="NC-18340"/>
    <s v="Nat Carroll"/>
    <x v="0"/>
    <s v="United States"/>
    <x v="402"/>
    <x v="46"/>
    <n v="58103"/>
    <x v="2"/>
    <s v="OFF-ST-10003816"/>
    <x v="1"/>
    <x v="4"/>
    <s v="Fellowes High-Stak Drawer Files"/>
    <n v="704.76"/>
    <n v="4"/>
    <n v="0"/>
    <n v="162.09479999999996"/>
  </r>
  <r>
    <n v="4366"/>
    <x v="2168"/>
    <x v="3"/>
    <x v="968"/>
    <d v="2014-05-23T00:00:00"/>
    <s v="Second Class"/>
    <s v="NC-18340"/>
    <s v="Nat Carroll"/>
    <x v="0"/>
    <s v="United States"/>
    <x v="402"/>
    <x v="46"/>
    <n v="58103"/>
    <x v="2"/>
    <s v="OFF-FA-10001843"/>
    <x v="1"/>
    <x v="13"/>
    <s v="Staples"/>
    <n v="7.41"/>
    <n v="3"/>
    <n v="0"/>
    <n v="3.4827000000000004"/>
  </r>
  <r>
    <n v="4367"/>
    <x v="2168"/>
    <x v="3"/>
    <x v="968"/>
    <d v="2014-05-23T00:00:00"/>
    <s v="Second Class"/>
    <s v="NC-18340"/>
    <s v="Nat Carroll"/>
    <x v="0"/>
    <s v="United States"/>
    <x v="402"/>
    <x v="46"/>
    <n v="58103"/>
    <x v="2"/>
    <s v="OFF-AR-10000657"/>
    <x v="1"/>
    <x v="6"/>
    <s v="Binney &amp; Smith inkTank Desk Highlighter, Chisel Tip, Yellow, 12/Box"/>
    <n v="21.5"/>
    <n v="10"/>
    <n v="0"/>
    <n v="7.094999999999998"/>
  </r>
  <r>
    <n v="4368"/>
    <x v="2169"/>
    <x v="3"/>
    <x v="220"/>
    <d v="2014-09-14T00:00:00"/>
    <s v="Second Class"/>
    <s v="HA-14920"/>
    <s v="Helen Andreada"/>
    <x v="0"/>
    <s v="United States"/>
    <x v="22"/>
    <x v="10"/>
    <n v="60623"/>
    <x v="2"/>
    <s v="OFF-FA-10000936"/>
    <x v="1"/>
    <x v="13"/>
    <s v="Acco Hot Clips Clips to Go"/>
    <n v="10.528"/>
    <n v="4"/>
    <n v="0.2"/>
    <n v="3.2899999999999996"/>
  </r>
  <r>
    <n v="4369"/>
    <x v="2169"/>
    <x v="3"/>
    <x v="220"/>
    <d v="2014-09-14T00:00:00"/>
    <s v="Second Class"/>
    <s v="HA-14920"/>
    <s v="Helen Andreada"/>
    <x v="0"/>
    <s v="United States"/>
    <x v="22"/>
    <x v="10"/>
    <n v="60623"/>
    <x v="2"/>
    <s v="OFF-PA-10003657"/>
    <x v="1"/>
    <x v="10"/>
    <s v="Xerox 1927"/>
    <n v="20.544000000000004"/>
    <n v="6"/>
    <n v="0.2"/>
    <n v="6.4199999999999964"/>
  </r>
  <r>
    <n v="4370"/>
    <x v="2170"/>
    <x v="0"/>
    <x v="732"/>
    <d v="2013-11-11T00:00:00"/>
    <s v="Standard Class"/>
    <s v="MA-17995"/>
    <s v="Michelle Arnett"/>
    <x v="2"/>
    <s v="United States"/>
    <x v="104"/>
    <x v="14"/>
    <n v="46226"/>
    <x v="2"/>
    <s v="OFF-BI-10001989"/>
    <x v="1"/>
    <x v="8"/>
    <s v="Premium Transparent Presentation Covers by GBC"/>
    <n v="104.9"/>
    <n v="5"/>
    <n v="0"/>
    <n v="50.351999999999997"/>
  </r>
  <r>
    <n v="4371"/>
    <x v="2170"/>
    <x v="0"/>
    <x v="732"/>
    <d v="2013-11-11T00:00:00"/>
    <s v="Standard Class"/>
    <s v="MA-17995"/>
    <s v="Michelle Arnett"/>
    <x v="2"/>
    <s v="United States"/>
    <x v="104"/>
    <x v="14"/>
    <n v="46226"/>
    <x v="2"/>
    <s v="OFF-AR-10002987"/>
    <x v="1"/>
    <x v="6"/>
    <s v="Prismacolor Color Pencil Set"/>
    <n v="39.68"/>
    <n v="2"/>
    <n v="0"/>
    <n v="16.268800000000002"/>
  </r>
  <r>
    <n v="4372"/>
    <x v="2170"/>
    <x v="0"/>
    <x v="732"/>
    <d v="2013-11-11T00:00:00"/>
    <s v="Standard Class"/>
    <s v="MA-17995"/>
    <s v="Michelle Arnett"/>
    <x v="2"/>
    <s v="United States"/>
    <x v="104"/>
    <x v="14"/>
    <n v="46226"/>
    <x v="2"/>
    <s v="OFF-LA-10000414"/>
    <x v="1"/>
    <x v="2"/>
    <s v="Avery 503"/>
    <n v="51.75"/>
    <n v="5"/>
    <n v="0"/>
    <n v="24.84"/>
  </r>
  <r>
    <n v="4373"/>
    <x v="2171"/>
    <x v="3"/>
    <x v="283"/>
    <d v="2014-07-26T00:00:00"/>
    <s v="Second Class"/>
    <s v="LH-16900"/>
    <s v="Lena Hernandez"/>
    <x v="0"/>
    <s v="United States"/>
    <x v="403"/>
    <x v="14"/>
    <n v="46514"/>
    <x v="2"/>
    <s v="OFF-AR-10003602"/>
    <x v="1"/>
    <x v="6"/>
    <s v="Quartet Omega Colored Chalk, 12/Pack"/>
    <n v="11.68"/>
    <n v="2"/>
    <n v="0"/>
    <n v="5.4895999999999994"/>
  </r>
  <r>
    <n v="4374"/>
    <x v="2171"/>
    <x v="3"/>
    <x v="283"/>
    <d v="2014-07-26T00:00:00"/>
    <s v="Second Class"/>
    <s v="LH-16900"/>
    <s v="Lena Hernandez"/>
    <x v="0"/>
    <s v="United States"/>
    <x v="403"/>
    <x v="14"/>
    <n v="46514"/>
    <x v="2"/>
    <s v="TEC-AC-10002550"/>
    <x v="2"/>
    <x v="11"/>
    <s v="Memorex 25GB 6X Branded Blu-Ray Recordable Disc, 30/Pack"/>
    <n v="159.75"/>
    <n v="5"/>
    <n v="0"/>
    <n v="11.182499999999997"/>
  </r>
  <r>
    <n v="4375"/>
    <x v="2172"/>
    <x v="0"/>
    <x v="741"/>
    <d v="2013-11-25T00:00:00"/>
    <s v="Standard Class"/>
    <s v="SB-20290"/>
    <s v="Sean Braxton"/>
    <x v="1"/>
    <s v="United States"/>
    <x v="239"/>
    <x v="24"/>
    <n v="44240"/>
    <x v="3"/>
    <s v="OFF-AP-10002998"/>
    <x v="1"/>
    <x v="9"/>
    <s v="Holmes 99% HEPA Air Purifier"/>
    <n v="103.96799999999999"/>
    <n v="6"/>
    <n v="0.2"/>
    <n v="16.894799999999996"/>
  </r>
  <r>
    <n v="4376"/>
    <x v="2173"/>
    <x v="2"/>
    <x v="573"/>
    <d v="2011-04-30T00:00:00"/>
    <s v="Standard Class"/>
    <s v="BT-11305"/>
    <s v="Beth Thompson"/>
    <x v="2"/>
    <s v="United States"/>
    <x v="404"/>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x v="404"/>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x v="404"/>
    <x v="1"/>
    <n v="91776"/>
    <x v="1"/>
    <s v="FUR-CH-10003973"/>
    <x v="0"/>
    <x v="1"/>
    <s v="GuestStacker Chair with Chrome Finish Legs"/>
    <n v="1487.04"/>
    <n v="5"/>
    <n v="0.2"/>
    <n v="148.70400000000006"/>
  </r>
  <r>
    <n v="4379"/>
    <x v="2174"/>
    <x v="1"/>
    <x v="672"/>
    <d v="2012-12-02T00:00:00"/>
    <s v="Second Class"/>
    <s v="PS-18970"/>
    <s v="Paul Stevenson"/>
    <x v="2"/>
    <s v="United States"/>
    <x v="0"/>
    <x v="0"/>
    <n v="42420"/>
    <x v="0"/>
    <s v="OFF-EN-10000461"/>
    <x v="1"/>
    <x v="12"/>
    <s v="#10- 4 1/8&quot; x 9 1/2&quot; Recycled Envelopes"/>
    <n v="17.48"/>
    <n v="2"/>
    <n v="0"/>
    <n v="8.2156000000000002"/>
  </r>
  <r>
    <n v="4380"/>
    <x v="2174"/>
    <x v="1"/>
    <x v="672"/>
    <d v="2012-12-02T00:00:00"/>
    <s v="Second Class"/>
    <s v="PS-18970"/>
    <s v="Paul Stevenson"/>
    <x v="2"/>
    <s v="United States"/>
    <x v="0"/>
    <x v="0"/>
    <n v="42420"/>
    <x v="0"/>
    <s v="OFF-EN-10002831"/>
    <x v="1"/>
    <x v="12"/>
    <s v="Tyvek  Top-Opening Peel &amp; Seel  Envelopes, Gray"/>
    <n v="71.88"/>
    <n v="2"/>
    <n v="0"/>
    <n v="32.345999999999997"/>
  </r>
  <r>
    <n v="4381"/>
    <x v="2175"/>
    <x v="1"/>
    <x v="969"/>
    <d v="2012-10-30T00:00:00"/>
    <s v="Standard Class"/>
    <s v="TB-21625"/>
    <s v="Trudy Brown"/>
    <x v="0"/>
    <s v="United States"/>
    <x v="8"/>
    <x v="1"/>
    <n v="94110"/>
    <x v="1"/>
    <s v="OFF-AR-10004648"/>
    <x v="1"/>
    <x v="6"/>
    <s v="Boston 19500 Mighty Mite Electric Pencil Sharpener"/>
    <n v="60.449999999999996"/>
    <n v="3"/>
    <n v="0"/>
    <n v="16.3215"/>
  </r>
  <r>
    <n v="4382"/>
    <x v="2175"/>
    <x v="1"/>
    <x v="969"/>
    <d v="2012-10-30T00:00:00"/>
    <s v="Standard Class"/>
    <s v="TB-21625"/>
    <s v="Trudy Brown"/>
    <x v="0"/>
    <s v="United States"/>
    <x v="8"/>
    <x v="1"/>
    <n v="94110"/>
    <x v="1"/>
    <s v="FUR-TA-10001857"/>
    <x v="0"/>
    <x v="3"/>
    <s v="Balt Solid Wood Rectangular Table"/>
    <n v="253.17599999999999"/>
    <n v="3"/>
    <n v="0.2"/>
    <n v="-31.64700000000002"/>
  </r>
  <r>
    <n v="4383"/>
    <x v="2176"/>
    <x v="1"/>
    <x v="603"/>
    <d v="2012-07-27T00:00:00"/>
    <s v="Standard Class"/>
    <s v="RA-19915"/>
    <s v="Russell Applegate"/>
    <x v="0"/>
    <s v="United States"/>
    <x v="336"/>
    <x v="10"/>
    <n v="60035"/>
    <x v="2"/>
    <s v="OFF-BI-10000546"/>
    <x v="1"/>
    <x v="8"/>
    <s v="Avery Durable Binders"/>
    <n v="2.879999999999999"/>
    <n v="5"/>
    <n v="0.8"/>
    <n v="-4.4639999999999995"/>
  </r>
  <r>
    <n v="4384"/>
    <x v="2176"/>
    <x v="1"/>
    <x v="603"/>
    <d v="2012-07-27T00:00:00"/>
    <s v="Standard Class"/>
    <s v="RA-19915"/>
    <s v="Russell Applegate"/>
    <x v="0"/>
    <s v="United States"/>
    <x v="336"/>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x v="336"/>
    <x v="10"/>
    <n v="60035"/>
    <x v="2"/>
    <s v="TEC-PH-10001557"/>
    <x v="2"/>
    <x v="7"/>
    <s v="Pyle PMP37LED"/>
    <n v="153.584"/>
    <n v="2"/>
    <n v="0.2"/>
    <n v="13.438599999999994"/>
  </r>
  <r>
    <n v="4386"/>
    <x v="2176"/>
    <x v="1"/>
    <x v="603"/>
    <d v="2012-07-27T00:00:00"/>
    <s v="Standard Class"/>
    <s v="RA-19915"/>
    <s v="Russell Applegate"/>
    <x v="0"/>
    <s v="United States"/>
    <x v="336"/>
    <x v="10"/>
    <n v="60035"/>
    <x v="2"/>
    <s v="FUR-BO-10002545"/>
    <x v="0"/>
    <x v="0"/>
    <s v="Atlantic Metals Mobile 3-Shelf Bookcases, Custom Colors"/>
    <n v="913.43000000000006"/>
    <n v="5"/>
    <n v="0.3"/>
    <n v="-52.195999999999913"/>
  </r>
  <r>
    <n v="4387"/>
    <x v="2177"/>
    <x v="0"/>
    <x v="189"/>
    <d v="2013-11-03T00:00:00"/>
    <s v="Standard Class"/>
    <s v="BP-11095"/>
    <s v="Bart Pistole"/>
    <x v="1"/>
    <s v="United States"/>
    <x v="8"/>
    <x v="1"/>
    <n v="94122"/>
    <x v="1"/>
    <s v="OFF-AP-10001366"/>
    <x v="1"/>
    <x v="9"/>
    <s v="Staples"/>
    <n v="43.92"/>
    <n v="4"/>
    <n v="0"/>
    <n v="11.858400000000003"/>
  </r>
  <r>
    <n v="4388"/>
    <x v="2177"/>
    <x v="0"/>
    <x v="189"/>
    <d v="2013-11-03T00:00:00"/>
    <s v="Standard Class"/>
    <s v="BP-11095"/>
    <s v="Bart Pistole"/>
    <x v="1"/>
    <s v="United States"/>
    <x v="8"/>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x v="20"/>
    <x v="15"/>
    <n v="10035"/>
    <x v="3"/>
    <s v="OFF-PA-10003651"/>
    <x v="1"/>
    <x v="10"/>
    <s v="Xerox 1968"/>
    <n v="46.76"/>
    <n v="7"/>
    <n v="0"/>
    <n v="22.444800000000001"/>
  </r>
  <r>
    <n v="4390"/>
    <x v="2178"/>
    <x v="3"/>
    <x v="225"/>
    <d v="2014-11-23T00:00:00"/>
    <s v="First Class"/>
    <s v="CD-11920"/>
    <s v="Carlos Daly"/>
    <x v="0"/>
    <s v="United States"/>
    <x v="20"/>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x v="20"/>
    <x v="15"/>
    <n v="10035"/>
    <x v="3"/>
    <s v="TEC-PH-10001459"/>
    <x v="2"/>
    <x v="7"/>
    <s v="Samsung Galaxy Mega 6.3"/>
    <n v="1259.97"/>
    <n v="3"/>
    <n v="0"/>
    <n v="327.59220000000005"/>
  </r>
  <r>
    <n v="4392"/>
    <x v="2178"/>
    <x v="3"/>
    <x v="225"/>
    <d v="2014-11-23T00:00:00"/>
    <s v="First Class"/>
    <s v="CD-11920"/>
    <s v="Carlos Daly"/>
    <x v="0"/>
    <s v="United States"/>
    <x v="20"/>
    <x v="15"/>
    <n v="10035"/>
    <x v="3"/>
    <s v="OFF-AR-10004602"/>
    <x v="1"/>
    <x v="6"/>
    <s v="Boston KS Multi-Size Manual Pencil Sharpener"/>
    <n v="68.97"/>
    <n v="3"/>
    <n v="0"/>
    <n v="19.311600000000002"/>
  </r>
  <r>
    <n v="4393"/>
    <x v="2179"/>
    <x v="0"/>
    <x v="162"/>
    <d v="2013-09-13T00:00:00"/>
    <s v="Standard Class"/>
    <s v="KB-16585"/>
    <s v="Ken Black"/>
    <x v="1"/>
    <s v="United States"/>
    <x v="61"/>
    <x v="5"/>
    <n v="75081"/>
    <x v="2"/>
    <s v="OFF-AR-10001953"/>
    <x v="1"/>
    <x v="6"/>
    <s v="Boston 1645 Deluxe Heavier-Duty Electric Pencil Sharpener"/>
    <n v="70.367999999999995"/>
    <n v="2"/>
    <n v="0.2"/>
    <n v="6.1572000000000031"/>
  </r>
  <r>
    <n v="4394"/>
    <x v="2179"/>
    <x v="0"/>
    <x v="162"/>
    <d v="2013-09-13T00:00:00"/>
    <s v="Standard Class"/>
    <s v="KB-16585"/>
    <s v="Ken Black"/>
    <x v="1"/>
    <s v="United States"/>
    <x v="61"/>
    <x v="5"/>
    <n v="75081"/>
    <x v="2"/>
    <s v="TEC-PH-10000923"/>
    <x v="2"/>
    <x v="7"/>
    <s v="Belkin SportFit Armband For iPhone 5s/5c, Fuchsia"/>
    <n v="59.960000000000008"/>
    <n v="5"/>
    <n v="0.2"/>
    <n v="21.735500000000002"/>
  </r>
  <r>
    <n v="4395"/>
    <x v="2180"/>
    <x v="2"/>
    <x v="836"/>
    <d v="2011-07-20T00:00:00"/>
    <s v="Same Day"/>
    <s v="SW-20245"/>
    <s v="Scot Wooten"/>
    <x v="0"/>
    <s v="United States"/>
    <x v="24"/>
    <x v="24"/>
    <n v="45503"/>
    <x v="3"/>
    <s v="OFF-ST-10002583"/>
    <x v="1"/>
    <x v="4"/>
    <s v="Fellowes Neat Ideas Storage Cubes"/>
    <n v="25.983999999999998"/>
    <n v="1"/>
    <n v="0.2"/>
    <n v="-5.1968000000000005"/>
  </r>
  <r>
    <n v="4396"/>
    <x v="2180"/>
    <x v="2"/>
    <x v="836"/>
    <d v="2011-07-20T00:00:00"/>
    <s v="Same Day"/>
    <s v="SW-20245"/>
    <s v="Scot Wooten"/>
    <x v="0"/>
    <s v="United States"/>
    <x v="24"/>
    <x v="24"/>
    <n v="45503"/>
    <x v="3"/>
    <s v="OFF-BI-10000977"/>
    <x v="1"/>
    <x v="8"/>
    <s v="Ibico Plastic Spiral Binding Combs"/>
    <n v="27.360000000000003"/>
    <n v="3"/>
    <n v="0.7"/>
    <n v="-21.887999999999991"/>
  </r>
  <r>
    <n v="4397"/>
    <x v="2181"/>
    <x v="0"/>
    <x v="625"/>
    <d v="2013-11-20T00:00:00"/>
    <s v="Standard Class"/>
    <s v="AH-10690"/>
    <s v="Anna Häberlin"/>
    <x v="1"/>
    <s v="United States"/>
    <x v="70"/>
    <x v="1"/>
    <n v="92024"/>
    <x v="1"/>
    <s v="TEC-PH-10002549"/>
    <x v="2"/>
    <x v="7"/>
    <s v="Polycom SoundPoint IP 450 VoIP phone"/>
    <n v="361.37600000000003"/>
    <n v="2"/>
    <n v="0.2"/>
    <n v="27.103200000000001"/>
  </r>
  <r>
    <n v="4398"/>
    <x v="2182"/>
    <x v="2"/>
    <x v="970"/>
    <d v="2011-07-11T00:00:00"/>
    <s v="Standard Class"/>
    <s v="JL-15835"/>
    <s v="John Lee"/>
    <x v="0"/>
    <s v="United States"/>
    <x v="10"/>
    <x v="9"/>
    <n v="19120"/>
    <x v="3"/>
    <s v="FUR-CH-10002880"/>
    <x v="0"/>
    <x v="1"/>
    <s v="Global High-Back Leather Tilter, Burgundy"/>
    <n v="172.18599999999998"/>
    <n v="2"/>
    <n v="0.3"/>
    <n v="-46.736200000000011"/>
  </r>
  <r>
    <n v="4399"/>
    <x v="2182"/>
    <x v="2"/>
    <x v="970"/>
    <d v="2011-07-11T00:00:00"/>
    <s v="Standard Class"/>
    <s v="JL-15835"/>
    <s v="John Lee"/>
    <x v="0"/>
    <s v="United States"/>
    <x v="10"/>
    <x v="9"/>
    <n v="19120"/>
    <x v="3"/>
    <s v="FUR-FU-10003039"/>
    <x v="0"/>
    <x v="5"/>
    <s v="Howard Miller 11-1/2&quot; Diameter Grantwood Wall Clock"/>
    <n v="69.00800000000001"/>
    <n v="2"/>
    <n v="0.2"/>
    <n v="12.0764"/>
  </r>
  <r>
    <n v="4400"/>
    <x v="2183"/>
    <x v="0"/>
    <x v="716"/>
    <d v="2013-03-18T00:00:00"/>
    <s v="Same Day"/>
    <s v="GZ-14470"/>
    <s v="Gary Zandusky"/>
    <x v="0"/>
    <s v="United States"/>
    <x v="29"/>
    <x v="39"/>
    <n v="21044"/>
    <x v="3"/>
    <s v="OFF-EN-10003055"/>
    <x v="1"/>
    <x v="12"/>
    <s v="Blue String-Tie &amp; Button Interoffice Envelopes, 10 x 13"/>
    <n v="199.89999999999998"/>
    <n v="5"/>
    <n v="0"/>
    <n v="89.954999999999984"/>
  </r>
  <r>
    <n v="4401"/>
    <x v="2183"/>
    <x v="0"/>
    <x v="716"/>
    <d v="2013-03-18T00:00:00"/>
    <s v="Same Day"/>
    <s v="GZ-14470"/>
    <s v="Gary Zandusky"/>
    <x v="0"/>
    <s v="United States"/>
    <x v="29"/>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x v="29"/>
    <x v="39"/>
    <n v="21044"/>
    <x v="3"/>
    <s v="FUR-FU-10004306"/>
    <x v="0"/>
    <x v="5"/>
    <s v="Electrix Halogen Magnifier Lamp"/>
    <n v="971.5"/>
    <n v="5"/>
    <n v="0"/>
    <n v="252.59"/>
  </r>
  <r>
    <n v="4403"/>
    <x v="2184"/>
    <x v="0"/>
    <x v="482"/>
    <d v="2013-12-28T00:00:00"/>
    <s v="First Class"/>
    <s v="RC-19825"/>
    <s v="Roy Collins"/>
    <x v="0"/>
    <s v="United States"/>
    <x v="77"/>
    <x v="22"/>
    <n v="80906"/>
    <x v="1"/>
    <s v="OFF-AR-10002445"/>
    <x v="1"/>
    <x v="6"/>
    <s v="SANFORD Major Accent Highlighters"/>
    <n v="11.328000000000001"/>
    <n v="2"/>
    <n v="0.2"/>
    <n v="2.5488000000000004"/>
  </r>
  <r>
    <n v="4404"/>
    <x v="2185"/>
    <x v="2"/>
    <x v="814"/>
    <d v="2011-09-04T00:00:00"/>
    <s v="First Class"/>
    <s v="CL-12565"/>
    <s v="Clay Ludtke"/>
    <x v="0"/>
    <s v="United States"/>
    <x v="20"/>
    <x v="15"/>
    <n v="10009"/>
    <x v="3"/>
    <s v="OFF-AR-10002445"/>
    <x v="1"/>
    <x v="6"/>
    <s v="SANFORD Major Accent Highlighters"/>
    <n v="21.240000000000002"/>
    <n v="3"/>
    <n v="0"/>
    <n v="8.071200000000001"/>
  </r>
  <r>
    <n v="4405"/>
    <x v="2186"/>
    <x v="1"/>
    <x v="761"/>
    <d v="2012-07-10T00:00:00"/>
    <s v="Standard Class"/>
    <s v="MW-18220"/>
    <s v="Mitch Webber"/>
    <x v="0"/>
    <s v="United States"/>
    <x v="10"/>
    <x v="9"/>
    <n v="19140"/>
    <x v="3"/>
    <s v="TEC-AC-10002345"/>
    <x v="2"/>
    <x v="11"/>
    <s v="HP Standard 104 key PS/2 Keyboard"/>
    <n v="34.800000000000004"/>
    <n v="3"/>
    <n v="0.2"/>
    <n v="2.1749999999999989"/>
  </r>
  <r>
    <n v="4406"/>
    <x v="2186"/>
    <x v="1"/>
    <x v="761"/>
    <d v="2012-07-10T00:00:00"/>
    <s v="Standard Class"/>
    <s v="MW-18220"/>
    <s v="Mitch Webber"/>
    <x v="0"/>
    <s v="United States"/>
    <x v="10"/>
    <x v="9"/>
    <n v="19140"/>
    <x v="3"/>
    <s v="OFF-ST-10001558"/>
    <x v="1"/>
    <x v="4"/>
    <s v="Acco Perma 4000 Stacking Storage Drawers"/>
    <n v="38.975999999999999"/>
    <n v="3"/>
    <n v="0.2"/>
    <n v="-2.4359999999999999"/>
  </r>
  <r>
    <n v="4407"/>
    <x v="2187"/>
    <x v="0"/>
    <x v="73"/>
    <d v="2013-11-26T00:00:00"/>
    <s v="Standard Class"/>
    <s v="BF-10975"/>
    <s v="Barbara Fisher"/>
    <x v="1"/>
    <s v="United States"/>
    <x v="38"/>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x v="38"/>
    <x v="14"/>
    <n v="47201"/>
    <x v="2"/>
    <s v="OFF-PA-10000418"/>
    <x v="1"/>
    <x v="10"/>
    <s v="Xerox 189"/>
    <n v="314.54999999999995"/>
    <n v="3"/>
    <n v="0"/>
    <n v="150.98399999999998"/>
  </r>
  <r>
    <n v="4409"/>
    <x v="2187"/>
    <x v="0"/>
    <x v="73"/>
    <d v="2013-11-26T00:00:00"/>
    <s v="Standard Class"/>
    <s v="BF-10975"/>
    <s v="Barbara Fisher"/>
    <x v="1"/>
    <s v="United States"/>
    <x v="38"/>
    <x v="14"/>
    <n v="47201"/>
    <x v="2"/>
    <s v="OFF-BI-10000343"/>
    <x v="1"/>
    <x v="8"/>
    <s v="Pressboard Covers with Storage Hooks, 9 1/2&quot; x 11&quot;, Light Blue"/>
    <n v="4.91"/>
    <n v="1"/>
    <n v="0"/>
    <n v="2.3077000000000001"/>
  </r>
  <r>
    <n v="4410"/>
    <x v="2188"/>
    <x v="2"/>
    <x v="457"/>
    <d v="2011-05-11T00:00:00"/>
    <s v="Standard Class"/>
    <s v="SN-20710"/>
    <s v="Steve Nguyen"/>
    <x v="2"/>
    <s v="United States"/>
    <x v="1"/>
    <x v="1"/>
    <n v="90004"/>
    <x v="1"/>
    <s v="OFF-LA-10004425"/>
    <x v="1"/>
    <x v="2"/>
    <s v="Staples"/>
    <n v="5.78"/>
    <n v="2"/>
    <n v="0"/>
    <n v="2.7166000000000001"/>
  </r>
  <r>
    <n v="4411"/>
    <x v="2188"/>
    <x v="2"/>
    <x v="457"/>
    <d v="2011-05-11T00:00:00"/>
    <s v="Standard Class"/>
    <s v="SN-20710"/>
    <s v="Steve Nguyen"/>
    <x v="2"/>
    <s v="United States"/>
    <x v="1"/>
    <x v="1"/>
    <n v="90004"/>
    <x v="1"/>
    <s v="OFF-AR-10001897"/>
    <x v="1"/>
    <x v="6"/>
    <s v="Model L Table or Wall-Mount Pencil Sharpener"/>
    <n v="107.94"/>
    <n v="6"/>
    <n v="0"/>
    <n v="30.223200000000002"/>
  </r>
  <r>
    <n v="4412"/>
    <x v="2189"/>
    <x v="2"/>
    <x v="261"/>
    <d v="2011-06-24T00:00:00"/>
    <s v="First Class"/>
    <s v="TB-21280"/>
    <s v="Toby Braunhardt"/>
    <x v="0"/>
    <s v="United States"/>
    <x v="20"/>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x v="20"/>
    <x v="15"/>
    <n v="10024"/>
    <x v="3"/>
    <s v="TEC-PH-10003963"/>
    <x v="2"/>
    <x v="7"/>
    <s v="GE 2-Jack Phone Line Splitter"/>
    <n v="617.97"/>
    <n v="3"/>
    <n v="0"/>
    <n v="160.6722"/>
  </r>
  <r>
    <n v="4414"/>
    <x v="2189"/>
    <x v="2"/>
    <x v="261"/>
    <d v="2011-06-24T00:00:00"/>
    <s v="First Class"/>
    <s v="TB-21280"/>
    <s v="Toby Braunhardt"/>
    <x v="0"/>
    <s v="United States"/>
    <x v="20"/>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x v="104"/>
    <x v="31"/>
    <n v="1841"/>
    <x v="3"/>
    <s v="OFF-BI-10003925"/>
    <x v="1"/>
    <x v="8"/>
    <s v="Fellowes PB300 Plastic Comb Binding Machine"/>
    <n v="387.99"/>
    <n v="1"/>
    <n v="0"/>
    <n v="182.3553"/>
  </r>
  <r>
    <n v="4416"/>
    <x v="2191"/>
    <x v="2"/>
    <x v="503"/>
    <d v="2011-12-06T00:00:00"/>
    <s v="Standard Class"/>
    <s v="AH-10210"/>
    <s v="Alan Hwang"/>
    <x v="0"/>
    <s v="United States"/>
    <x v="8"/>
    <x v="1"/>
    <n v="94122"/>
    <x v="1"/>
    <s v="TEC-PH-10004586"/>
    <x v="2"/>
    <x v="7"/>
    <s v="Wilson SignalBoost 841262 DB PRO Amplifier Kit"/>
    <n v="575.91999999999996"/>
    <n v="2"/>
    <n v="0.2"/>
    <n v="71.989999999999981"/>
  </r>
  <r>
    <n v="4417"/>
    <x v="2191"/>
    <x v="2"/>
    <x v="503"/>
    <d v="2011-12-06T00:00:00"/>
    <s v="Standard Class"/>
    <s v="AH-10210"/>
    <s v="Alan Hwang"/>
    <x v="0"/>
    <s v="United States"/>
    <x v="8"/>
    <x v="1"/>
    <n v="94122"/>
    <x v="1"/>
    <s v="OFF-FA-10003495"/>
    <x v="1"/>
    <x v="13"/>
    <s v="Staples"/>
    <n v="30.4"/>
    <n v="5"/>
    <n v="0"/>
    <n v="15.2"/>
  </r>
  <r>
    <n v="4418"/>
    <x v="2192"/>
    <x v="3"/>
    <x v="359"/>
    <d v="2014-04-13T00:00:00"/>
    <s v="Second Class"/>
    <s v="KL-16645"/>
    <s v="Ken Lonsdale"/>
    <x v="0"/>
    <s v="United States"/>
    <x v="66"/>
    <x v="12"/>
    <n v="48205"/>
    <x v="2"/>
    <s v="OFF-BI-10002867"/>
    <x v="1"/>
    <x v="8"/>
    <s v="GBC Recycled Regency Composition Covers"/>
    <n v="478.24"/>
    <n v="8"/>
    <n v="0"/>
    <n v="219.99039999999997"/>
  </r>
  <r>
    <n v="4419"/>
    <x v="2193"/>
    <x v="2"/>
    <x v="414"/>
    <d v="2011-12-27T00:00:00"/>
    <s v="Standard Class"/>
    <s v="MH-17455"/>
    <s v="Mark Hamilton"/>
    <x v="0"/>
    <s v="United States"/>
    <x v="57"/>
    <x v="24"/>
    <n v="45011"/>
    <x v="3"/>
    <s v="FUR-FU-10003773"/>
    <x v="0"/>
    <x v="5"/>
    <s v="Eldon Cleatmat Plus Chair Mats for High Pile Carpets"/>
    <n v="190.84800000000001"/>
    <n v="3"/>
    <n v="0.2"/>
    <n v="-21.470400000000026"/>
  </r>
  <r>
    <n v="4420"/>
    <x v="2194"/>
    <x v="2"/>
    <x v="506"/>
    <d v="2011-12-24T00:00:00"/>
    <s v="Standard Class"/>
    <s v="EC-14050"/>
    <s v="Erin Creighton"/>
    <x v="0"/>
    <s v="United States"/>
    <x v="38"/>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x v="22"/>
    <x v="10"/>
    <n v="60610"/>
    <x v="2"/>
    <s v="OFF-SU-10002537"/>
    <x v="1"/>
    <x v="14"/>
    <s v="Acme Box Cutter Scissors"/>
    <n v="40.92"/>
    <n v="5"/>
    <n v="0.2"/>
    <n v="3.0690000000000026"/>
  </r>
  <r>
    <n v="4422"/>
    <x v="2196"/>
    <x v="2"/>
    <x v="530"/>
    <d v="2011-03-09T00:00:00"/>
    <s v="Standard Class"/>
    <s v="SC-20095"/>
    <s v="Sanjit Chand"/>
    <x v="0"/>
    <s v="United States"/>
    <x v="405"/>
    <x v="2"/>
    <n v="33063"/>
    <x v="0"/>
    <s v="OFF-AR-10001374"/>
    <x v="1"/>
    <x v="6"/>
    <s v="BIC Brite Liner Highlighters, Chisel Tip"/>
    <n v="15.552000000000003"/>
    <n v="3"/>
    <n v="0.2"/>
    <n v="2.3327999999999989"/>
  </r>
  <r>
    <n v="4423"/>
    <x v="2197"/>
    <x v="3"/>
    <x v="796"/>
    <d v="2014-05-20T00:00:00"/>
    <s v="First Class"/>
    <s v="TB-21355"/>
    <s v="Todd Boyes"/>
    <x v="1"/>
    <s v="United States"/>
    <x v="406"/>
    <x v="32"/>
    <n v="30328"/>
    <x v="0"/>
    <s v="OFF-AP-10001492"/>
    <x v="1"/>
    <x v="9"/>
    <s v="Acco Six-Outlet Power Strip, 4' Cord Length"/>
    <n v="17.239999999999998"/>
    <n v="2"/>
    <n v="0"/>
    <n v="4.4824000000000002"/>
  </r>
  <r>
    <n v="4424"/>
    <x v="2197"/>
    <x v="3"/>
    <x v="796"/>
    <d v="2014-05-20T00:00:00"/>
    <s v="First Class"/>
    <s v="TB-21355"/>
    <s v="Todd Boyes"/>
    <x v="1"/>
    <s v="United States"/>
    <x v="406"/>
    <x v="32"/>
    <n v="30328"/>
    <x v="0"/>
    <s v="FUR-BO-10003546"/>
    <x v="0"/>
    <x v="0"/>
    <s v="Hon 4-Shelf Metal Bookcases"/>
    <n v="302.94"/>
    <n v="3"/>
    <n v="0"/>
    <n v="75.735000000000014"/>
  </r>
  <r>
    <n v="4425"/>
    <x v="2197"/>
    <x v="3"/>
    <x v="796"/>
    <d v="2014-05-20T00:00:00"/>
    <s v="First Class"/>
    <s v="TB-21355"/>
    <s v="Todd Boyes"/>
    <x v="1"/>
    <s v="United States"/>
    <x v="406"/>
    <x v="32"/>
    <n v="30328"/>
    <x v="0"/>
    <s v="TEC-PH-10002185"/>
    <x v="2"/>
    <x v="7"/>
    <s v="QVS USB Car Charger 2-Port 2.1Amp for iPod/iPhone/iPad/iPad 2/iPad 3"/>
    <n v="34.75"/>
    <n v="5"/>
    <n v="0"/>
    <n v="15.637499999999999"/>
  </r>
  <r>
    <n v="4426"/>
    <x v="2197"/>
    <x v="3"/>
    <x v="796"/>
    <d v="2014-05-20T00:00:00"/>
    <s v="First Class"/>
    <s v="TB-21355"/>
    <s v="Todd Boyes"/>
    <x v="1"/>
    <s v="United States"/>
    <x v="406"/>
    <x v="32"/>
    <n v="30328"/>
    <x v="0"/>
    <s v="OFF-BI-10000315"/>
    <x v="1"/>
    <x v="8"/>
    <s v="Poly Designer Cover &amp; Back"/>
    <n v="113.94"/>
    <n v="6"/>
    <n v="0"/>
    <n v="54.691199999999995"/>
  </r>
  <r>
    <n v="4427"/>
    <x v="2197"/>
    <x v="3"/>
    <x v="796"/>
    <d v="2014-05-20T00:00:00"/>
    <s v="First Class"/>
    <s v="TB-21355"/>
    <s v="Todd Boyes"/>
    <x v="1"/>
    <s v="United States"/>
    <x v="406"/>
    <x v="32"/>
    <n v="30328"/>
    <x v="0"/>
    <s v="TEC-PH-10002350"/>
    <x v="2"/>
    <x v="7"/>
    <s v="Apple EarPods with Remote and Mic"/>
    <n v="55.98"/>
    <n v="2"/>
    <n v="0"/>
    <n v="15.674399999999999"/>
  </r>
  <r>
    <n v="4428"/>
    <x v="2198"/>
    <x v="3"/>
    <x v="585"/>
    <d v="2014-09-29T00:00:00"/>
    <s v="Standard Class"/>
    <s v="DW-13195"/>
    <s v="David Wiener"/>
    <x v="1"/>
    <s v="United States"/>
    <x v="305"/>
    <x v="27"/>
    <n v="87105"/>
    <x v="1"/>
    <s v="OFF-PA-10002666"/>
    <x v="1"/>
    <x v="10"/>
    <s v="Southworth 25% Cotton Linen-Finish Paper &amp; Envelopes"/>
    <n v="27.18"/>
    <n v="3"/>
    <n v="0"/>
    <n v="12.231"/>
  </r>
  <r>
    <n v="4429"/>
    <x v="2199"/>
    <x v="3"/>
    <x v="708"/>
    <d v="2014-03-28T00:00:00"/>
    <s v="Standard Class"/>
    <s v="CL-12565"/>
    <s v="Clay Ludtke"/>
    <x v="0"/>
    <s v="United States"/>
    <x v="251"/>
    <x v="26"/>
    <n v="74133"/>
    <x v="2"/>
    <s v="FUR-CH-10004495"/>
    <x v="0"/>
    <x v="1"/>
    <s v="Global Leather and Oak Executive Chair, Black"/>
    <n v="1805.88"/>
    <n v="6"/>
    <n v="0"/>
    <n v="523.70519999999988"/>
  </r>
  <r>
    <n v="4430"/>
    <x v="2200"/>
    <x v="3"/>
    <x v="32"/>
    <d v="2014-09-15T00:00:00"/>
    <s v="Same Day"/>
    <s v="LT-17110"/>
    <s v="Liz Thompson"/>
    <x v="0"/>
    <s v="United States"/>
    <x v="334"/>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x v="0"/>
    <x v="0"/>
    <n v="42420"/>
    <x v="0"/>
    <s v="OFF-FA-10002280"/>
    <x v="1"/>
    <x v="13"/>
    <s v="Advantus Plastic Paper Clips"/>
    <n v="20"/>
    <n v="4"/>
    <n v="0"/>
    <n v="9.6"/>
  </r>
  <r>
    <n v="4432"/>
    <x v="2201"/>
    <x v="0"/>
    <x v="54"/>
    <d v="2013-11-09T00:00:00"/>
    <s v="Second Class"/>
    <s v="AP-10915"/>
    <s v="Arthur Prichep"/>
    <x v="0"/>
    <s v="United States"/>
    <x v="0"/>
    <x v="0"/>
    <n v="42420"/>
    <x v="0"/>
    <s v="OFF-AR-10001770"/>
    <x v="1"/>
    <x v="6"/>
    <s v="Economy #2 Pencils"/>
    <n v="7.98"/>
    <n v="3"/>
    <n v="0"/>
    <n v="2.0747999999999998"/>
  </r>
  <r>
    <n v="4433"/>
    <x v="2201"/>
    <x v="0"/>
    <x v="54"/>
    <d v="2013-11-09T00:00:00"/>
    <s v="Second Class"/>
    <s v="AP-10915"/>
    <s v="Arthur Prichep"/>
    <x v="0"/>
    <s v="United States"/>
    <x v="0"/>
    <x v="0"/>
    <n v="42420"/>
    <x v="0"/>
    <s v="FUR-FU-10002885"/>
    <x v="0"/>
    <x v="5"/>
    <s v="Magna Visual Magnetic Picture Hangers"/>
    <n v="24.1"/>
    <n v="5"/>
    <n v="0"/>
    <n v="9.1580000000000013"/>
  </r>
  <r>
    <n v="4434"/>
    <x v="2201"/>
    <x v="0"/>
    <x v="54"/>
    <d v="2013-11-09T00:00:00"/>
    <s v="Second Class"/>
    <s v="AP-10915"/>
    <s v="Arthur Prichep"/>
    <x v="0"/>
    <s v="United States"/>
    <x v="0"/>
    <x v="0"/>
    <n v="42420"/>
    <x v="0"/>
    <s v="OFF-AR-10003772"/>
    <x v="1"/>
    <x v="6"/>
    <s v="Boston 16750 Black Compact Battery Pencil Sharpener"/>
    <n v="8.75"/>
    <n v="1"/>
    <n v="0"/>
    <n v="2.6249999999999991"/>
  </r>
  <r>
    <n v="4435"/>
    <x v="2201"/>
    <x v="0"/>
    <x v="54"/>
    <d v="2013-11-09T00:00:00"/>
    <s v="Second Class"/>
    <s v="AP-10915"/>
    <s v="Arthur Prichep"/>
    <x v="0"/>
    <s v="United States"/>
    <x v="0"/>
    <x v="0"/>
    <n v="42420"/>
    <x v="0"/>
    <s v="FUR-TA-10003392"/>
    <x v="0"/>
    <x v="3"/>
    <s v="Global Adaptabilities Conference Tables"/>
    <n v="842.94"/>
    <n v="3"/>
    <n v="0"/>
    <n v="160.15860000000001"/>
  </r>
  <r>
    <n v="4436"/>
    <x v="2202"/>
    <x v="0"/>
    <x v="973"/>
    <d v="2013-05-09T00:00:00"/>
    <s v="Standard Class"/>
    <s v="CB-12415"/>
    <s v="Christy Brittain"/>
    <x v="0"/>
    <s v="United States"/>
    <x v="22"/>
    <x v="10"/>
    <n v="60653"/>
    <x v="2"/>
    <s v="OFF-BI-10000014"/>
    <x v="1"/>
    <x v="8"/>
    <s v="Heavy-Duty E-Z-D Binders"/>
    <n v="2.1819999999999995"/>
    <n v="1"/>
    <n v="0.8"/>
    <n v="-3.6002999999999998"/>
  </r>
  <r>
    <n v="4437"/>
    <x v="2202"/>
    <x v="0"/>
    <x v="973"/>
    <d v="2013-05-09T00:00:00"/>
    <s v="Standard Class"/>
    <s v="CB-12415"/>
    <s v="Christy Brittain"/>
    <x v="0"/>
    <s v="United States"/>
    <x v="22"/>
    <x v="10"/>
    <n v="60653"/>
    <x v="2"/>
    <s v="OFF-AR-10003217"/>
    <x v="1"/>
    <x v="6"/>
    <s v="Newell 316"/>
    <n v="27.384"/>
    <n v="7"/>
    <n v="0.2"/>
    <n v="2.7384000000000022"/>
  </r>
  <r>
    <n v="4438"/>
    <x v="2202"/>
    <x v="0"/>
    <x v="973"/>
    <d v="2013-05-09T00:00:00"/>
    <s v="Standard Class"/>
    <s v="CB-12415"/>
    <s v="Christy Brittain"/>
    <x v="0"/>
    <s v="United States"/>
    <x v="22"/>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x v="396"/>
    <x v="5"/>
    <n v="77642"/>
    <x v="2"/>
    <s v="OFF-PA-10001972"/>
    <x v="1"/>
    <x v="10"/>
    <s v="Xerox 214"/>
    <n v="10.368000000000002"/>
    <n v="2"/>
    <n v="0.2"/>
    <n v="3.6288"/>
  </r>
  <r>
    <n v="4440"/>
    <x v="2203"/>
    <x v="0"/>
    <x v="797"/>
    <d v="2014-01-03T00:00:00"/>
    <s v="Standard Class"/>
    <s v="MT-17815"/>
    <s v="Meg Tillman"/>
    <x v="0"/>
    <s v="United States"/>
    <x v="396"/>
    <x v="5"/>
    <n v="77642"/>
    <x v="2"/>
    <s v="OFF-PA-10004041"/>
    <x v="1"/>
    <x v="10"/>
    <s v="It's Hot Message Books with Stickers, 2 3/4&quot; x 5&quot;"/>
    <n v="23.680000000000003"/>
    <n v="4"/>
    <n v="0.2"/>
    <n v="7.3999999999999995"/>
  </r>
  <r>
    <n v="4441"/>
    <x v="2204"/>
    <x v="0"/>
    <x v="405"/>
    <d v="2013-07-27T00:00:00"/>
    <s v="Standard Class"/>
    <s v="DK-13375"/>
    <s v="Dennis Kane"/>
    <x v="0"/>
    <s v="United States"/>
    <x v="17"/>
    <x v="12"/>
    <n v="48185"/>
    <x v="2"/>
    <s v="TEC-AC-10004975"/>
    <x v="2"/>
    <x v="11"/>
    <s v="Plantronics Audio 995 Wireless Stereo Headset"/>
    <n v="109.95"/>
    <n v="1"/>
    <n v="0"/>
    <n v="36.283500000000004"/>
  </r>
  <r>
    <n v="4442"/>
    <x v="2204"/>
    <x v="0"/>
    <x v="405"/>
    <d v="2013-07-27T00:00:00"/>
    <s v="Standard Class"/>
    <s v="DK-13375"/>
    <s v="Dennis Kane"/>
    <x v="0"/>
    <s v="United States"/>
    <x v="17"/>
    <x v="12"/>
    <n v="48185"/>
    <x v="2"/>
    <s v="OFF-ST-10001932"/>
    <x v="1"/>
    <x v="4"/>
    <s v="Fellowes Staxonsteel Drawer Files"/>
    <n v="965.84999999999991"/>
    <n v="5"/>
    <n v="0"/>
    <n v="135.21900000000002"/>
  </r>
  <r>
    <n v="4443"/>
    <x v="2204"/>
    <x v="0"/>
    <x v="405"/>
    <d v="2013-07-27T00:00:00"/>
    <s v="Standard Class"/>
    <s v="DK-13375"/>
    <s v="Dennis Kane"/>
    <x v="0"/>
    <s v="United States"/>
    <x v="17"/>
    <x v="12"/>
    <n v="48185"/>
    <x v="2"/>
    <s v="OFF-AR-10001761"/>
    <x v="1"/>
    <x v="6"/>
    <s v="Avery Hi-Liter Smear-Safe Highlighters"/>
    <n v="29.2"/>
    <n v="5"/>
    <n v="0"/>
    <n v="10.511999999999999"/>
  </r>
  <r>
    <n v="4444"/>
    <x v="2204"/>
    <x v="0"/>
    <x v="405"/>
    <d v="2013-07-27T00:00:00"/>
    <s v="Standard Class"/>
    <s v="DK-13375"/>
    <s v="Dennis Kane"/>
    <x v="0"/>
    <s v="United States"/>
    <x v="17"/>
    <x v="12"/>
    <n v="48185"/>
    <x v="2"/>
    <s v="OFF-PA-10002262"/>
    <x v="1"/>
    <x v="10"/>
    <s v="Xerox 192"/>
    <n v="32.400000000000006"/>
    <n v="5"/>
    <n v="0"/>
    <n v="15.552000000000001"/>
  </r>
  <r>
    <n v="4445"/>
    <x v="2205"/>
    <x v="2"/>
    <x v="912"/>
    <d v="2011-11-21T00:00:00"/>
    <s v="Standard Class"/>
    <s v="SR-20740"/>
    <s v="Steven Roelle"/>
    <x v="2"/>
    <s v="United States"/>
    <x v="41"/>
    <x v="14"/>
    <n v="47401"/>
    <x v="2"/>
    <s v="OFF-EN-10004483"/>
    <x v="1"/>
    <x v="12"/>
    <s v="#10 White Business Envelopes,4 1/8 x 9 1/2"/>
    <n v="78.349999999999994"/>
    <n v="5"/>
    <n v="0"/>
    <n v="36.824499999999993"/>
  </r>
  <r>
    <n v="4446"/>
    <x v="2205"/>
    <x v="2"/>
    <x v="912"/>
    <d v="2011-11-21T00:00:00"/>
    <s v="Standard Class"/>
    <s v="SR-20740"/>
    <s v="Steven Roelle"/>
    <x v="2"/>
    <s v="United States"/>
    <x v="41"/>
    <x v="14"/>
    <n v="47401"/>
    <x v="2"/>
    <s v="OFF-PA-10003270"/>
    <x v="1"/>
    <x v="10"/>
    <s v="Xerox 1954"/>
    <n v="31.68"/>
    <n v="6"/>
    <n v="0"/>
    <n v="14.256"/>
  </r>
  <r>
    <n v="4447"/>
    <x v="2205"/>
    <x v="2"/>
    <x v="912"/>
    <d v="2011-11-21T00:00:00"/>
    <s v="Standard Class"/>
    <s v="SR-20740"/>
    <s v="Steven Roelle"/>
    <x v="2"/>
    <s v="United States"/>
    <x v="41"/>
    <x v="14"/>
    <n v="47401"/>
    <x v="2"/>
    <s v="OFF-BI-10001634"/>
    <x v="1"/>
    <x v="8"/>
    <s v="Wilson Jones Active Use Binders"/>
    <n v="29.12"/>
    <n v="4"/>
    <n v="0"/>
    <n v="14.268800000000001"/>
  </r>
  <r>
    <n v="4448"/>
    <x v="2205"/>
    <x v="2"/>
    <x v="912"/>
    <d v="2011-11-21T00:00:00"/>
    <s v="Standard Class"/>
    <s v="SR-20740"/>
    <s v="Steven Roelle"/>
    <x v="2"/>
    <s v="United States"/>
    <x v="41"/>
    <x v="14"/>
    <n v="47401"/>
    <x v="2"/>
    <s v="OFF-ST-10000675"/>
    <x v="1"/>
    <x v="4"/>
    <s v="File Shuttle II and Handi-File, Black"/>
    <n v="169.45"/>
    <n v="5"/>
    <n v="0"/>
    <n v="42.362499999999997"/>
  </r>
  <r>
    <n v="4449"/>
    <x v="2206"/>
    <x v="1"/>
    <x v="974"/>
    <d v="2012-06-23T00:00:00"/>
    <s v="Standard Class"/>
    <s v="LH-17155"/>
    <s v="Logan Haushalter"/>
    <x v="0"/>
    <s v="United States"/>
    <x v="1"/>
    <x v="1"/>
    <n v="90032"/>
    <x v="1"/>
    <s v="FUR-FU-10000732"/>
    <x v="0"/>
    <x v="5"/>
    <s v="Eldon 200 Class Desk Accessories"/>
    <n v="12.56"/>
    <n v="2"/>
    <n v="0"/>
    <n v="4.0191999999999997"/>
  </r>
  <r>
    <n v="4450"/>
    <x v="2206"/>
    <x v="1"/>
    <x v="974"/>
    <d v="2012-06-23T00:00:00"/>
    <s v="Standard Class"/>
    <s v="LH-17155"/>
    <s v="Logan Haushalter"/>
    <x v="0"/>
    <s v="United States"/>
    <x v="1"/>
    <x v="1"/>
    <n v="90032"/>
    <x v="1"/>
    <s v="OFF-PA-10004355"/>
    <x v="1"/>
    <x v="10"/>
    <s v="Xerox 231"/>
    <n v="6.48"/>
    <n v="1"/>
    <n v="0"/>
    <n v="3.1104000000000003"/>
  </r>
  <r>
    <n v="4451"/>
    <x v="2206"/>
    <x v="1"/>
    <x v="974"/>
    <d v="2012-06-23T00:00:00"/>
    <s v="Standard Class"/>
    <s v="LH-17155"/>
    <s v="Logan Haushalter"/>
    <x v="0"/>
    <s v="United States"/>
    <x v="1"/>
    <x v="1"/>
    <n v="90032"/>
    <x v="1"/>
    <s v="OFF-EN-10000056"/>
    <x v="1"/>
    <x v="12"/>
    <s v="Cameo Buff Policy Envelopes"/>
    <n v="186.69"/>
    <n v="3"/>
    <n v="0"/>
    <n v="87.744299999999981"/>
  </r>
  <r>
    <n v="4452"/>
    <x v="2207"/>
    <x v="0"/>
    <x v="975"/>
    <d v="2013-07-07T00:00:00"/>
    <s v="First Class"/>
    <s v="AA-10645"/>
    <s v="Anna Andreadi"/>
    <x v="0"/>
    <s v="United States"/>
    <x v="8"/>
    <x v="1"/>
    <n v="94109"/>
    <x v="1"/>
    <s v="FUR-FU-10000221"/>
    <x v="0"/>
    <x v="5"/>
    <s v="Master Caster Door Stop, Brown"/>
    <n v="25.4"/>
    <n v="5"/>
    <n v="0"/>
    <n v="8.6359999999999992"/>
  </r>
  <r>
    <n v="4453"/>
    <x v="2207"/>
    <x v="0"/>
    <x v="975"/>
    <d v="2013-07-07T00:00:00"/>
    <s v="First Class"/>
    <s v="AA-10645"/>
    <s v="Anna Andreadi"/>
    <x v="0"/>
    <s v="United States"/>
    <x v="8"/>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x v="8"/>
    <x v="1"/>
    <n v="94109"/>
    <x v="1"/>
    <s v="FUR-BO-10001811"/>
    <x v="0"/>
    <x v="0"/>
    <s v="Atlantic Metals Mobile 5-Shelf Bookcases, Custom Colors"/>
    <n v="1279.165"/>
    <n v="5"/>
    <n v="0.15"/>
    <n v="225.73499999999993"/>
  </r>
  <r>
    <n v="4455"/>
    <x v="2207"/>
    <x v="0"/>
    <x v="975"/>
    <d v="2013-07-07T00:00:00"/>
    <s v="First Class"/>
    <s v="AA-10645"/>
    <s v="Anna Andreadi"/>
    <x v="0"/>
    <s v="United States"/>
    <x v="8"/>
    <x v="1"/>
    <n v="94109"/>
    <x v="1"/>
    <s v="OFF-ST-10002486"/>
    <x v="1"/>
    <x v="4"/>
    <s v="Eldon Shelf Savers Cubes and Bins"/>
    <n v="27.92"/>
    <n v="4"/>
    <n v="0"/>
    <n v="0.5583999999999989"/>
  </r>
  <r>
    <n v="4456"/>
    <x v="2208"/>
    <x v="1"/>
    <x v="37"/>
    <d v="2012-09-08T00:00:00"/>
    <s v="Standard Class"/>
    <s v="AS-10630"/>
    <s v="Ann Steele"/>
    <x v="2"/>
    <s v="United States"/>
    <x v="8"/>
    <x v="1"/>
    <n v="94110"/>
    <x v="1"/>
    <s v="FUR-CH-10002372"/>
    <x v="0"/>
    <x v="1"/>
    <s v="Office Star - Ergonomically Designed Knee Chair"/>
    <n v="129.56800000000001"/>
    <n v="2"/>
    <n v="0.2"/>
    <n v="-12.956799999999994"/>
  </r>
  <r>
    <n v="4457"/>
    <x v="2208"/>
    <x v="1"/>
    <x v="37"/>
    <d v="2012-09-08T00:00:00"/>
    <s v="Standard Class"/>
    <s v="AS-10630"/>
    <s v="Ann Steele"/>
    <x v="2"/>
    <s v="United States"/>
    <x v="8"/>
    <x v="1"/>
    <n v="94110"/>
    <x v="1"/>
    <s v="OFF-BI-10003274"/>
    <x v="1"/>
    <x v="8"/>
    <s v="Avery Durable Slant Ring Binders, No Labels"/>
    <n v="6.3680000000000003"/>
    <n v="2"/>
    <n v="0.2"/>
    <n v="2.1492"/>
  </r>
  <r>
    <n v="4458"/>
    <x v="2209"/>
    <x v="3"/>
    <x v="783"/>
    <d v="2014-08-13T00:00:00"/>
    <s v="Standard Class"/>
    <s v="MC-17575"/>
    <s v="Matt Collins"/>
    <x v="0"/>
    <s v="United States"/>
    <x v="49"/>
    <x v="1"/>
    <n v="95123"/>
    <x v="1"/>
    <s v="OFF-PA-10001878"/>
    <x v="1"/>
    <x v="10"/>
    <s v="Xerox 1891"/>
    <n v="244.54999999999998"/>
    <n v="5"/>
    <n v="0"/>
    <n v="114.93849999999998"/>
  </r>
  <r>
    <n v="4459"/>
    <x v="2210"/>
    <x v="3"/>
    <x v="677"/>
    <d v="2014-03-21T00:00:00"/>
    <s v="Standard Class"/>
    <s v="SE-20110"/>
    <s v="Sanjit Engle"/>
    <x v="0"/>
    <s v="United States"/>
    <x v="60"/>
    <x v="22"/>
    <n v="80219"/>
    <x v="1"/>
    <s v="OFF-SU-10002881"/>
    <x v="1"/>
    <x v="14"/>
    <s v="Martin Yale Chadless Opener Electric Letter Opener"/>
    <n v="1332.4960000000001"/>
    <n v="2"/>
    <n v="0.2"/>
    <n v="-299.8116"/>
  </r>
  <r>
    <n v="4460"/>
    <x v="2211"/>
    <x v="3"/>
    <x v="394"/>
    <d v="2014-10-02T00:00:00"/>
    <s v="First Class"/>
    <s v="DS-13030"/>
    <s v="Darrin Sayre"/>
    <x v="2"/>
    <s v="United States"/>
    <x v="34"/>
    <x v="22"/>
    <n v="80013"/>
    <x v="1"/>
    <s v="FUR-FU-10001979"/>
    <x v="0"/>
    <x v="5"/>
    <s v="Dana Halogen Swing-Arm Architect Lamp"/>
    <n v="32.776000000000003"/>
    <n v="1"/>
    <n v="0.2"/>
    <n v="3.2776000000000014"/>
  </r>
  <r>
    <n v="4461"/>
    <x v="2211"/>
    <x v="3"/>
    <x v="394"/>
    <d v="2014-10-02T00:00:00"/>
    <s v="First Class"/>
    <s v="DS-13030"/>
    <s v="Darrin Sayre"/>
    <x v="2"/>
    <s v="United States"/>
    <x v="34"/>
    <x v="22"/>
    <n v="80013"/>
    <x v="1"/>
    <s v="OFF-ST-10001522"/>
    <x v="1"/>
    <x v="4"/>
    <s v="Gould Plastics 18-Pocket Panel Bin, 34w x 5-1/4d x 20-1/2h"/>
    <n v="147.184"/>
    <n v="2"/>
    <n v="0.2"/>
    <n v="-29.436800000000012"/>
  </r>
  <r>
    <n v="4462"/>
    <x v="2211"/>
    <x v="3"/>
    <x v="394"/>
    <d v="2014-10-02T00:00:00"/>
    <s v="First Class"/>
    <s v="DS-13030"/>
    <s v="Darrin Sayre"/>
    <x v="2"/>
    <s v="United States"/>
    <x v="34"/>
    <x v="22"/>
    <n v="80013"/>
    <x v="1"/>
    <s v="TEC-AC-10003657"/>
    <x v="2"/>
    <x v="11"/>
    <s v="Lenovo 17-Key USB Numeric Keypad"/>
    <n v="54.384000000000007"/>
    <n v="2"/>
    <n v="0.2"/>
    <n v="1.359599999999995"/>
  </r>
  <r>
    <n v="4463"/>
    <x v="2211"/>
    <x v="3"/>
    <x v="394"/>
    <d v="2014-10-02T00:00:00"/>
    <s v="First Class"/>
    <s v="DS-13030"/>
    <s v="Darrin Sayre"/>
    <x v="2"/>
    <s v="United States"/>
    <x v="34"/>
    <x v="22"/>
    <n v="80013"/>
    <x v="1"/>
    <s v="OFF-BI-10001718"/>
    <x v="1"/>
    <x v="8"/>
    <s v="GBC DocuBind P50 Personal Binding Machine"/>
    <n v="76.77600000000001"/>
    <n v="4"/>
    <n v="0.7"/>
    <n v="-58.861599999999981"/>
  </r>
  <r>
    <n v="4464"/>
    <x v="2211"/>
    <x v="3"/>
    <x v="394"/>
    <d v="2014-10-02T00:00:00"/>
    <s v="First Class"/>
    <s v="DS-13030"/>
    <s v="Darrin Sayre"/>
    <x v="2"/>
    <s v="United States"/>
    <x v="34"/>
    <x v="22"/>
    <n v="80013"/>
    <x v="1"/>
    <s v="OFF-PA-10003022"/>
    <x v="1"/>
    <x v="10"/>
    <s v="Xerox 1992"/>
    <n v="14.352000000000002"/>
    <n v="3"/>
    <n v="0.2"/>
    <n v="5.2026000000000003"/>
  </r>
  <r>
    <n v="4465"/>
    <x v="2211"/>
    <x v="3"/>
    <x v="394"/>
    <d v="2014-10-02T00:00:00"/>
    <s v="First Class"/>
    <s v="DS-13030"/>
    <s v="Darrin Sayre"/>
    <x v="2"/>
    <s v="United States"/>
    <x v="34"/>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x v="394"/>
    <x v="45"/>
    <n v="83704"/>
    <x v="1"/>
    <s v="OFF-BI-10004970"/>
    <x v="1"/>
    <x v="8"/>
    <s v="ACCOHIDE 3-Ring Binder, Blue, 1&quot;"/>
    <n v="3.3040000000000003"/>
    <n v="1"/>
    <n v="0.2"/>
    <n v="1.1151"/>
  </r>
  <r>
    <n v="4467"/>
    <x v="2213"/>
    <x v="3"/>
    <x v="221"/>
    <d v="2014-12-02T00:00:00"/>
    <s v="Standard Class"/>
    <s v="KA-16525"/>
    <s v="Kelly Andreada"/>
    <x v="0"/>
    <s v="United States"/>
    <x v="20"/>
    <x v="15"/>
    <n v="10035"/>
    <x v="3"/>
    <s v="OFF-AR-10003759"/>
    <x v="1"/>
    <x v="6"/>
    <s v="Crayola Anti Dust Chalk, 12/Pack"/>
    <n v="16.38"/>
    <n v="9"/>
    <n v="0"/>
    <n v="7.3709999999999996"/>
  </r>
  <r>
    <n v="4468"/>
    <x v="2213"/>
    <x v="3"/>
    <x v="221"/>
    <d v="2014-12-02T00:00:00"/>
    <s v="Standard Class"/>
    <s v="KA-16525"/>
    <s v="Kelly Andreada"/>
    <x v="0"/>
    <s v="United States"/>
    <x v="20"/>
    <x v="15"/>
    <n v="10035"/>
    <x v="3"/>
    <s v="OFF-EN-10003001"/>
    <x v="1"/>
    <x v="12"/>
    <s v="Ames Color-File Green Diamond Border X-ray Mailers"/>
    <n v="167.96"/>
    <n v="2"/>
    <n v="0"/>
    <n v="78.941199999999995"/>
  </r>
  <r>
    <n v="4469"/>
    <x v="2213"/>
    <x v="3"/>
    <x v="221"/>
    <d v="2014-12-02T00:00:00"/>
    <s v="Standard Class"/>
    <s v="KA-16525"/>
    <s v="Kelly Andreada"/>
    <x v="0"/>
    <s v="United States"/>
    <x v="20"/>
    <x v="15"/>
    <n v="10035"/>
    <x v="3"/>
    <s v="FUR-BO-10000780"/>
    <x v="0"/>
    <x v="0"/>
    <s v="O'Sullivan Plantations 2-Door Library in Landvery Oak"/>
    <n v="321.56799999999998"/>
    <n v="2"/>
    <n v="0.2"/>
    <n v="-16.078399999999988"/>
  </r>
  <r>
    <n v="4470"/>
    <x v="2213"/>
    <x v="3"/>
    <x v="221"/>
    <d v="2014-12-02T00:00:00"/>
    <s v="Standard Class"/>
    <s v="KA-16525"/>
    <s v="Kelly Andreada"/>
    <x v="0"/>
    <s v="United States"/>
    <x v="20"/>
    <x v="15"/>
    <n v="10035"/>
    <x v="3"/>
    <s v="OFF-PA-10001972"/>
    <x v="1"/>
    <x v="10"/>
    <s v="Xerox 214"/>
    <n v="12.96"/>
    <n v="2"/>
    <n v="0"/>
    <n v="6.2208000000000006"/>
  </r>
  <r>
    <n v="4471"/>
    <x v="2214"/>
    <x v="3"/>
    <x v="540"/>
    <d v="2014-05-13T00:00:00"/>
    <s v="Standard Class"/>
    <s v="DJ-13510"/>
    <s v="Don Jones"/>
    <x v="1"/>
    <s v="United States"/>
    <x v="10"/>
    <x v="9"/>
    <n v="19140"/>
    <x v="3"/>
    <s v="FUR-CH-10003535"/>
    <x v="0"/>
    <x v="1"/>
    <s v="Global Armless Task Chair, Royal Blue"/>
    <n v="128.05799999999999"/>
    <n v="3"/>
    <n v="0.3"/>
    <n v="-23.782199999999996"/>
  </r>
  <r>
    <n v="4472"/>
    <x v="2215"/>
    <x v="3"/>
    <x v="365"/>
    <d v="2014-09-30T00:00:00"/>
    <s v="Same Day"/>
    <s v="MG-17680"/>
    <s v="Maureen Gastineau"/>
    <x v="2"/>
    <s v="United States"/>
    <x v="407"/>
    <x v="24"/>
    <n v="44060"/>
    <x v="3"/>
    <s v="FUR-CH-10003774"/>
    <x v="0"/>
    <x v="1"/>
    <s v="Global Wood Trimmed Manager's Task Chair, Khaki"/>
    <n v="63.686"/>
    <n v="1"/>
    <n v="0.3"/>
    <n v="-15.466600000000003"/>
  </r>
  <r>
    <n v="4473"/>
    <x v="2215"/>
    <x v="3"/>
    <x v="365"/>
    <d v="2014-09-30T00:00:00"/>
    <s v="Same Day"/>
    <s v="MG-17680"/>
    <s v="Maureen Gastineau"/>
    <x v="2"/>
    <s v="United States"/>
    <x v="407"/>
    <x v="24"/>
    <n v="44060"/>
    <x v="3"/>
    <s v="TEC-AC-10004571"/>
    <x v="2"/>
    <x v="11"/>
    <s v="Logitech G700s Rechargeable Gaming Mouse"/>
    <n v="239.976"/>
    <n v="3"/>
    <n v="0.2"/>
    <n v="65.993400000000008"/>
  </r>
  <r>
    <n v="4474"/>
    <x v="2215"/>
    <x v="3"/>
    <x v="365"/>
    <d v="2014-09-30T00:00:00"/>
    <s v="Same Day"/>
    <s v="MG-17680"/>
    <s v="Maureen Gastineau"/>
    <x v="2"/>
    <s v="United States"/>
    <x v="407"/>
    <x v="24"/>
    <n v="44060"/>
    <x v="3"/>
    <s v="FUR-TA-10004442"/>
    <x v="0"/>
    <x v="3"/>
    <s v="Riverside Furniture Stanwyck Manor Table Series"/>
    <n v="344.22"/>
    <n v="2"/>
    <n v="0.4"/>
    <n v="-189.32100000000003"/>
  </r>
  <r>
    <n v="4475"/>
    <x v="2215"/>
    <x v="3"/>
    <x v="365"/>
    <d v="2014-09-30T00:00:00"/>
    <s v="Same Day"/>
    <s v="MG-17680"/>
    <s v="Maureen Gastineau"/>
    <x v="2"/>
    <s v="United States"/>
    <x v="407"/>
    <x v="24"/>
    <n v="44060"/>
    <x v="3"/>
    <s v="OFF-PA-10002787"/>
    <x v="1"/>
    <x v="10"/>
    <s v="Xerox 227"/>
    <n v="15.552000000000003"/>
    <n v="3"/>
    <n v="0.2"/>
    <n v="5.4432"/>
  </r>
  <r>
    <n v="4476"/>
    <x v="2215"/>
    <x v="3"/>
    <x v="365"/>
    <d v="2014-09-30T00:00:00"/>
    <s v="Same Day"/>
    <s v="MG-17680"/>
    <s v="Maureen Gastineau"/>
    <x v="2"/>
    <s v="United States"/>
    <x v="407"/>
    <x v="24"/>
    <n v="44060"/>
    <x v="3"/>
    <s v="FUR-FU-10004586"/>
    <x v="0"/>
    <x v="5"/>
    <s v="G.E. Longer-Life Indoor Recessed Floodlight Bulbs"/>
    <n v="21.248000000000001"/>
    <n v="4"/>
    <n v="0.2"/>
    <n v="7.436799999999999"/>
  </r>
  <r>
    <n v="4477"/>
    <x v="2215"/>
    <x v="3"/>
    <x v="365"/>
    <d v="2014-09-30T00:00:00"/>
    <s v="Same Day"/>
    <s v="MG-17680"/>
    <s v="Maureen Gastineau"/>
    <x v="2"/>
    <s v="United States"/>
    <x v="407"/>
    <x v="24"/>
    <n v="44060"/>
    <x v="3"/>
    <s v="OFF-PA-10002606"/>
    <x v="1"/>
    <x v="10"/>
    <s v="Xerox 1928"/>
    <n v="8.4480000000000004"/>
    <n v="2"/>
    <n v="0.2"/>
    <n v="2.6399999999999997"/>
  </r>
  <r>
    <n v="4478"/>
    <x v="2216"/>
    <x v="3"/>
    <x v="760"/>
    <d v="2014-10-23T00:00:00"/>
    <s v="Same Day"/>
    <s v="BD-11620"/>
    <s v="Brian DeCherney"/>
    <x v="0"/>
    <s v="United States"/>
    <x v="408"/>
    <x v="26"/>
    <n v="73505"/>
    <x v="2"/>
    <s v="OFF-ST-10000129"/>
    <x v="1"/>
    <x v="4"/>
    <s v="Fellowes Recycled Storage Drawers"/>
    <n v="333.09000000000003"/>
    <n v="3"/>
    <n v="0"/>
    <n v="23.316299999999984"/>
  </r>
  <r>
    <n v="4479"/>
    <x v="2216"/>
    <x v="3"/>
    <x v="760"/>
    <d v="2014-10-23T00:00:00"/>
    <s v="Same Day"/>
    <s v="BD-11620"/>
    <s v="Brian DeCherney"/>
    <x v="0"/>
    <s v="United States"/>
    <x v="408"/>
    <x v="26"/>
    <n v="73505"/>
    <x v="2"/>
    <s v="FUR-TA-10003748"/>
    <x v="0"/>
    <x v="3"/>
    <s v="Bevis 36 x 72 Conference Tables"/>
    <n v="248.98"/>
    <n v="2"/>
    <n v="0"/>
    <n v="54.775599999999997"/>
  </r>
  <r>
    <n v="4480"/>
    <x v="2217"/>
    <x v="2"/>
    <x v="977"/>
    <d v="2011-03-28T00:00:00"/>
    <s v="Standard Class"/>
    <s v="CD-11920"/>
    <s v="Carlos Daly"/>
    <x v="0"/>
    <s v="United States"/>
    <x v="20"/>
    <x v="15"/>
    <n v="10024"/>
    <x v="3"/>
    <s v="OFF-PA-10004948"/>
    <x v="1"/>
    <x v="10"/>
    <s v="Xerox 190"/>
    <n v="24.900000000000002"/>
    <n v="5"/>
    <n v="0"/>
    <n v="11.703000000000001"/>
  </r>
  <r>
    <n v="4481"/>
    <x v="2218"/>
    <x v="0"/>
    <x v="54"/>
    <d v="2013-11-09T00:00:00"/>
    <s v="Standard Class"/>
    <s v="XP-21865"/>
    <s v="Xylona Preis"/>
    <x v="0"/>
    <s v="United States"/>
    <x v="1"/>
    <x v="1"/>
    <n v="90049"/>
    <x v="1"/>
    <s v="OFF-FA-10001561"/>
    <x v="1"/>
    <x v="13"/>
    <s v="Stockwell Push Pins"/>
    <n v="15.260000000000002"/>
    <n v="7"/>
    <n v="0"/>
    <n v="5.0358000000000001"/>
  </r>
  <r>
    <n v="4482"/>
    <x v="2218"/>
    <x v="0"/>
    <x v="54"/>
    <d v="2013-11-09T00:00:00"/>
    <s v="Standard Class"/>
    <s v="XP-21865"/>
    <s v="Xylona Preis"/>
    <x v="0"/>
    <s v="United States"/>
    <x v="1"/>
    <x v="1"/>
    <n v="90049"/>
    <x v="1"/>
    <s v="OFF-AP-10002998"/>
    <x v="1"/>
    <x v="9"/>
    <s v="Holmes 99% HEPA Air Purifier"/>
    <n v="43.32"/>
    <n v="2"/>
    <n v="0"/>
    <n v="14.295599999999997"/>
  </r>
  <r>
    <n v="4483"/>
    <x v="2218"/>
    <x v="0"/>
    <x v="54"/>
    <d v="2013-11-09T00:00:00"/>
    <s v="Standard Class"/>
    <s v="XP-21865"/>
    <s v="Xylona Preis"/>
    <x v="0"/>
    <s v="United States"/>
    <x v="1"/>
    <x v="1"/>
    <n v="90049"/>
    <x v="1"/>
    <s v="OFF-BI-10003981"/>
    <x v="1"/>
    <x v="8"/>
    <s v="Avery Durable Plastic 1&quot; Binders"/>
    <n v="43.584000000000003"/>
    <n v="12"/>
    <n v="0.2"/>
    <n v="15.799199999999999"/>
  </r>
  <r>
    <n v="4484"/>
    <x v="2218"/>
    <x v="0"/>
    <x v="54"/>
    <d v="2013-11-09T00:00:00"/>
    <s v="Standard Class"/>
    <s v="XP-21865"/>
    <s v="Xylona Preis"/>
    <x v="0"/>
    <s v="United States"/>
    <x v="1"/>
    <x v="1"/>
    <n v="90049"/>
    <x v="1"/>
    <s v="OFF-PA-10001725"/>
    <x v="1"/>
    <x v="10"/>
    <s v="Xerox 1892"/>
    <n v="116.28"/>
    <n v="3"/>
    <n v="0"/>
    <n v="56.977199999999996"/>
  </r>
  <r>
    <n v="4485"/>
    <x v="2218"/>
    <x v="0"/>
    <x v="54"/>
    <d v="2013-11-09T00:00:00"/>
    <s v="Standard Class"/>
    <s v="XP-21865"/>
    <s v="Xylona Preis"/>
    <x v="0"/>
    <s v="United States"/>
    <x v="1"/>
    <x v="1"/>
    <n v="90049"/>
    <x v="1"/>
    <s v="OFF-BI-10002071"/>
    <x v="1"/>
    <x v="8"/>
    <s v="Fellowes Black Plastic Comb Bindings"/>
    <n v="9.2959999999999994"/>
    <n v="2"/>
    <n v="0.2"/>
    <n v="3.0211999999999994"/>
  </r>
  <r>
    <n v="4486"/>
    <x v="2218"/>
    <x v="0"/>
    <x v="54"/>
    <d v="2013-11-09T00:00:00"/>
    <s v="Standard Class"/>
    <s v="XP-21865"/>
    <s v="Xylona Preis"/>
    <x v="0"/>
    <s v="United States"/>
    <x v="1"/>
    <x v="1"/>
    <n v="90049"/>
    <x v="1"/>
    <s v="OFF-PA-10000477"/>
    <x v="1"/>
    <x v="10"/>
    <s v="Xerox 22"/>
    <n v="19.440000000000001"/>
    <n v="3"/>
    <n v="0"/>
    <n v="9.3312000000000008"/>
  </r>
  <r>
    <n v="4487"/>
    <x v="2218"/>
    <x v="0"/>
    <x v="54"/>
    <d v="2013-11-09T00:00:00"/>
    <s v="Standard Class"/>
    <s v="XP-21865"/>
    <s v="Xylona Preis"/>
    <x v="0"/>
    <s v="United States"/>
    <x v="1"/>
    <x v="1"/>
    <n v="90049"/>
    <x v="1"/>
    <s v="OFF-PA-10004359"/>
    <x v="1"/>
    <x v="10"/>
    <s v="Multicolor Computer Printout Paper"/>
    <n v="314.54999999999995"/>
    <n v="3"/>
    <n v="0"/>
    <n v="150.98399999999998"/>
  </r>
  <r>
    <n v="4488"/>
    <x v="2219"/>
    <x v="1"/>
    <x v="577"/>
    <d v="2012-09-11T00:00:00"/>
    <s v="Standard Class"/>
    <s v="CA-12055"/>
    <s v="Cathy Armstrong"/>
    <x v="2"/>
    <s v="United States"/>
    <x v="12"/>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x v="12"/>
    <x v="5"/>
    <n v="77036"/>
    <x v="2"/>
    <s v="OFF-SU-10003567"/>
    <x v="1"/>
    <x v="14"/>
    <s v="Stiletto Hand Letter Openers"/>
    <n v="69.12"/>
    <n v="9"/>
    <n v="0.2"/>
    <n v="-14.687999999999999"/>
  </r>
  <r>
    <n v="4490"/>
    <x v="2219"/>
    <x v="1"/>
    <x v="577"/>
    <d v="2012-09-11T00:00:00"/>
    <s v="Standard Class"/>
    <s v="CA-12055"/>
    <s v="Cathy Armstrong"/>
    <x v="2"/>
    <s v="United States"/>
    <x v="12"/>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x v="1"/>
    <x v="1"/>
    <n v="90032"/>
    <x v="1"/>
    <s v="FUR-TA-10001095"/>
    <x v="0"/>
    <x v="3"/>
    <s v="Chromcraft Round Conference Tables"/>
    <n v="418.29599999999994"/>
    <n v="3"/>
    <n v="0.2"/>
    <n v="5.2287000000000035"/>
  </r>
  <r>
    <n v="4492"/>
    <x v="2221"/>
    <x v="2"/>
    <x v="588"/>
    <d v="2011-12-03T00:00:00"/>
    <s v="Second Class"/>
    <s v="JK-15730"/>
    <s v="Joe Kamberova"/>
    <x v="0"/>
    <s v="United States"/>
    <x v="38"/>
    <x v="24"/>
    <n v="43229"/>
    <x v="3"/>
    <s v="TEC-CO-10001571"/>
    <x v="2"/>
    <x v="16"/>
    <s v="Sharp 1540cs Digital Laser Copier"/>
    <n v="659.98799999999994"/>
    <n v="2"/>
    <n v="0.4"/>
    <n v="109.99799999999999"/>
  </r>
  <r>
    <n v="4493"/>
    <x v="2221"/>
    <x v="2"/>
    <x v="588"/>
    <d v="2011-12-03T00:00:00"/>
    <s v="Second Class"/>
    <s v="JK-15730"/>
    <s v="Joe Kamberova"/>
    <x v="0"/>
    <s v="United States"/>
    <x v="38"/>
    <x v="24"/>
    <n v="43229"/>
    <x v="3"/>
    <s v="FUR-FU-10000221"/>
    <x v="0"/>
    <x v="5"/>
    <s v="Master Caster Door Stop, Brown"/>
    <n v="8.1280000000000001"/>
    <n v="2"/>
    <n v="0.2"/>
    <n v="1.4223999999999997"/>
  </r>
  <r>
    <n v="4494"/>
    <x v="2221"/>
    <x v="2"/>
    <x v="588"/>
    <d v="2011-12-03T00:00:00"/>
    <s v="Second Class"/>
    <s v="JK-15730"/>
    <s v="Joe Kamberova"/>
    <x v="0"/>
    <s v="United States"/>
    <x v="38"/>
    <x v="24"/>
    <n v="43229"/>
    <x v="3"/>
    <s v="OFF-PA-10001972"/>
    <x v="1"/>
    <x v="10"/>
    <s v="Xerox 214"/>
    <n v="36.288000000000011"/>
    <n v="7"/>
    <n v="0.2"/>
    <n v="12.700800000000001"/>
  </r>
  <r>
    <n v="4495"/>
    <x v="2221"/>
    <x v="2"/>
    <x v="588"/>
    <d v="2011-12-03T00:00:00"/>
    <s v="Second Class"/>
    <s v="JK-15730"/>
    <s v="Joe Kamberova"/>
    <x v="0"/>
    <s v="United States"/>
    <x v="38"/>
    <x v="24"/>
    <n v="43229"/>
    <x v="3"/>
    <s v="FUR-CH-10000015"/>
    <x v="0"/>
    <x v="1"/>
    <s v="Hon Multipurpose Stacking Arm Chairs"/>
    <n v="909.7199999999998"/>
    <n v="6"/>
    <n v="0.3"/>
    <n v="-51.983999999999924"/>
  </r>
  <r>
    <n v="4496"/>
    <x v="2222"/>
    <x v="3"/>
    <x v="978"/>
    <d v="2014-06-24T00:00:00"/>
    <s v="Standard Class"/>
    <s v="CC-12670"/>
    <s v="Craig Carreira"/>
    <x v="0"/>
    <s v="United States"/>
    <x v="1"/>
    <x v="1"/>
    <n v="90032"/>
    <x v="1"/>
    <s v="FUR-BO-10004015"/>
    <x v="0"/>
    <x v="0"/>
    <s v="Bush Andora Bookcase, Maple/Graphite Gray Finish"/>
    <n v="917.92349999999988"/>
    <n v="9"/>
    <n v="0.15"/>
    <n v="75.593699999999899"/>
  </r>
  <r>
    <n v="4497"/>
    <x v="2222"/>
    <x v="3"/>
    <x v="978"/>
    <d v="2014-06-24T00:00:00"/>
    <s v="Standard Class"/>
    <s v="CC-12670"/>
    <s v="Craig Carreira"/>
    <x v="0"/>
    <s v="United States"/>
    <x v="1"/>
    <x v="1"/>
    <n v="90032"/>
    <x v="1"/>
    <s v="OFF-PA-10002036"/>
    <x v="1"/>
    <x v="10"/>
    <s v="Xerox 1930"/>
    <n v="38.880000000000003"/>
    <n v="6"/>
    <n v="0"/>
    <n v="19.051200000000001"/>
  </r>
  <r>
    <n v="4498"/>
    <x v="2223"/>
    <x v="3"/>
    <x v="574"/>
    <d v="2014-12-10T00:00:00"/>
    <s v="Standard Class"/>
    <s v="GW-14605"/>
    <s v="Giulietta Weimer"/>
    <x v="0"/>
    <s v="United States"/>
    <x v="10"/>
    <x v="9"/>
    <n v="19140"/>
    <x v="3"/>
    <s v="OFF-BI-10003650"/>
    <x v="1"/>
    <x v="8"/>
    <s v="GBC DocuBind 300 Electric Binding Machine"/>
    <n v="631.17600000000016"/>
    <n v="4"/>
    <n v="0.7"/>
    <n v="-462.86239999999998"/>
  </r>
  <r>
    <n v="4499"/>
    <x v="2224"/>
    <x v="2"/>
    <x v="871"/>
    <d v="2011-11-26T00:00:00"/>
    <s v="Standard Class"/>
    <s v="GR-14560"/>
    <s v="Georgia Rosenberg"/>
    <x v="1"/>
    <s v="United States"/>
    <x v="8"/>
    <x v="1"/>
    <n v="94110"/>
    <x v="1"/>
    <s v="OFF-PA-10003309"/>
    <x v="1"/>
    <x v="10"/>
    <s v="Xerox 211"/>
    <n v="12.96"/>
    <n v="2"/>
    <n v="0"/>
    <n v="6.2208000000000006"/>
  </r>
  <r>
    <n v="4500"/>
    <x v="2225"/>
    <x v="0"/>
    <x v="342"/>
    <d v="2013-04-17T00:00:00"/>
    <s v="Standard Class"/>
    <s v="FM-14215"/>
    <s v="Filia McAdams"/>
    <x v="1"/>
    <s v="United States"/>
    <x v="329"/>
    <x v="1"/>
    <n v="93309"/>
    <x v="1"/>
    <s v="OFF-PA-10002787"/>
    <x v="1"/>
    <x v="10"/>
    <s v="Xerox 227"/>
    <n v="12.96"/>
    <n v="2"/>
    <n v="0"/>
    <n v="6.2208000000000006"/>
  </r>
  <r>
    <n v="4501"/>
    <x v="2225"/>
    <x v="0"/>
    <x v="342"/>
    <d v="2013-04-17T00:00:00"/>
    <s v="Standard Class"/>
    <s v="FM-14215"/>
    <s v="Filia McAdams"/>
    <x v="1"/>
    <s v="United States"/>
    <x v="329"/>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x v="12"/>
    <x v="5"/>
    <n v="77095"/>
    <x v="2"/>
    <s v="OFF-PA-10002005"/>
    <x v="1"/>
    <x v="10"/>
    <s v="Xerox 225"/>
    <n v="25.920000000000005"/>
    <n v="5"/>
    <n v="0.2"/>
    <n v="9.0719999999999992"/>
  </r>
  <r>
    <n v="4503"/>
    <x v="2226"/>
    <x v="2"/>
    <x v="479"/>
    <d v="2011-07-04T00:00:00"/>
    <s v="Standard Class"/>
    <s v="MS-17980"/>
    <s v="Michael Stewart"/>
    <x v="1"/>
    <s v="United States"/>
    <x v="12"/>
    <x v="5"/>
    <n v="77095"/>
    <x v="2"/>
    <s v="OFF-FA-10002815"/>
    <x v="1"/>
    <x v="13"/>
    <s v="Staples"/>
    <n v="21.312000000000005"/>
    <n v="6"/>
    <n v="0.2"/>
    <n v="7.1928000000000001"/>
  </r>
  <r>
    <n v="4504"/>
    <x v="2227"/>
    <x v="2"/>
    <x v="163"/>
    <d v="2011-12-29T00:00:00"/>
    <s v="Standard Class"/>
    <s v="BF-11170"/>
    <s v="Ben Ferrer"/>
    <x v="2"/>
    <s v="United States"/>
    <x v="1"/>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x v="1"/>
    <x v="1"/>
    <n v="90045"/>
    <x v="1"/>
    <s v="OFF-AP-10000828"/>
    <x v="1"/>
    <x v="9"/>
    <s v="Avanti 4.4 Cu. Ft. Refrigerator"/>
    <n v="361.96"/>
    <n v="2"/>
    <n v="0"/>
    <n v="101.34879999999998"/>
  </r>
  <r>
    <n v="4506"/>
    <x v="2227"/>
    <x v="2"/>
    <x v="163"/>
    <d v="2011-12-29T00:00:00"/>
    <s v="Standard Class"/>
    <s v="BF-11170"/>
    <s v="Ben Ferrer"/>
    <x v="2"/>
    <s v="United States"/>
    <x v="1"/>
    <x v="1"/>
    <n v="90045"/>
    <x v="1"/>
    <s v="TEC-AC-10004708"/>
    <x v="2"/>
    <x v="11"/>
    <s v="Sony 32GB Class 10 Micro SDHC R40 Memory Card"/>
    <n v="62.849999999999994"/>
    <n v="3"/>
    <n v="0"/>
    <n v="13.198499999999999"/>
  </r>
  <r>
    <n v="4507"/>
    <x v="2227"/>
    <x v="2"/>
    <x v="163"/>
    <d v="2011-12-29T00:00:00"/>
    <s v="Standard Class"/>
    <s v="BF-11170"/>
    <s v="Ben Ferrer"/>
    <x v="2"/>
    <s v="United States"/>
    <x v="1"/>
    <x v="1"/>
    <n v="90045"/>
    <x v="1"/>
    <s v="TEC-PH-10001530"/>
    <x v="2"/>
    <x v="7"/>
    <s v="Cisco Unified IP Phone 7945G VoIP phone"/>
    <n v="818.37600000000009"/>
    <n v="3"/>
    <n v="0.2"/>
    <n v="51.148499999999984"/>
  </r>
  <r>
    <n v="4508"/>
    <x v="2227"/>
    <x v="2"/>
    <x v="163"/>
    <d v="2011-12-29T00:00:00"/>
    <s v="Standard Class"/>
    <s v="BF-11170"/>
    <s v="Ben Ferrer"/>
    <x v="2"/>
    <s v="United States"/>
    <x v="1"/>
    <x v="1"/>
    <n v="90045"/>
    <x v="1"/>
    <s v="OFF-ST-10002301"/>
    <x v="1"/>
    <x v="4"/>
    <s v="Tennsco Commercial Shelving"/>
    <n v="20.34"/>
    <n v="1"/>
    <n v="0"/>
    <n v="0.20339999999999847"/>
  </r>
  <r>
    <n v="4509"/>
    <x v="2227"/>
    <x v="2"/>
    <x v="163"/>
    <d v="2011-12-29T00:00:00"/>
    <s v="Standard Class"/>
    <s v="BF-11170"/>
    <s v="Ben Ferrer"/>
    <x v="2"/>
    <s v="United States"/>
    <x v="1"/>
    <x v="1"/>
    <n v="90045"/>
    <x v="1"/>
    <s v="FUR-FU-10002554"/>
    <x v="0"/>
    <x v="5"/>
    <s v="Westinghouse Floor Lamp with Metal Mesh Shade, Black"/>
    <n v="23.99"/>
    <n v="1"/>
    <n v="0"/>
    <n v="5.5176999999999978"/>
  </r>
  <r>
    <n v="4510"/>
    <x v="2228"/>
    <x v="3"/>
    <x v="979"/>
    <d v="2014-05-30T00:00:00"/>
    <s v="Standard Class"/>
    <s v="VS-21820"/>
    <s v="Vivek Sundaresam"/>
    <x v="0"/>
    <s v="United States"/>
    <x v="1"/>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x v="24"/>
    <x v="25"/>
    <n v="65807"/>
    <x v="2"/>
    <s v="FUR-FU-10001085"/>
    <x v="0"/>
    <x v="5"/>
    <s v="3M Polarizing Light Filter Sleeves"/>
    <n v="37.299999999999997"/>
    <n v="2"/>
    <n v="0"/>
    <n v="17.157999999999998"/>
  </r>
  <r>
    <n v="4512"/>
    <x v="2229"/>
    <x v="0"/>
    <x v="338"/>
    <d v="2013-11-15T00:00:00"/>
    <s v="Standard Class"/>
    <s v="KM-16225"/>
    <s v="Kalyca Meade"/>
    <x v="1"/>
    <s v="United States"/>
    <x v="24"/>
    <x v="25"/>
    <n v="65807"/>
    <x v="2"/>
    <s v="OFF-BI-10001597"/>
    <x v="1"/>
    <x v="8"/>
    <s v="Wilson Jones Ledger-Size, Piano-Hinge Binder, 2&quot;, Blue"/>
    <n v="81.96"/>
    <n v="2"/>
    <n v="0"/>
    <n v="39.340799999999994"/>
  </r>
  <r>
    <n v="4513"/>
    <x v="2230"/>
    <x v="0"/>
    <x v="824"/>
    <d v="2013-10-04T00:00:00"/>
    <s v="First Class"/>
    <s v="LP-17095"/>
    <s v="Liz Preis"/>
    <x v="0"/>
    <s v="United States"/>
    <x v="42"/>
    <x v="16"/>
    <n v="85023"/>
    <x v="1"/>
    <s v="OFF-BI-10002429"/>
    <x v="1"/>
    <x v="8"/>
    <s v="Premier Elliptical Ring Binder, Black"/>
    <n v="54.792000000000009"/>
    <n v="6"/>
    <n v="0.7"/>
    <n v="-40.180799999999991"/>
  </r>
  <r>
    <n v="4514"/>
    <x v="2231"/>
    <x v="0"/>
    <x v="47"/>
    <d v="2013-09-09T00:00:00"/>
    <s v="First Class"/>
    <s v="BG-11740"/>
    <s v="Bruce Geld"/>
    <x v="0"/>
    <s v="United States"/>
    <x v="12"/>
    <x v="5"/>
    <n v="77070"/>
    <x v="2"/>
    <s v="OFF-ST-10001590"/>
    <x v="1"/>
    <x v="4"/>
    <s v="Tenex Personal Project File with Scoop Front Design, Black"/>
    <n v="10.784000000000001"/>
    <n v="1"/>
    <n v="0.2"/>
    <n v="0.8087999999999993"/>
  </r>
  <r>
    <n v="4515"/>
    <x v="2232"/>
    <x v="0"/>
    <x v="189"/>
    <d v="2013-11-02T00:00:00"/>
    <s v="Second Class"/>
    <s v="BW-11200"/>
    <s v="Ben Wallace"/>
    <x v="0"/>
    <s v="United States"/>
    <x v="409"/>
    <x v="17"/>
    <n v="23666"/>
    <x v="0"/>
    <s v="FUR-CH-10000847"/>
    <x v="0"/>
    <x v="1"/>
    <s v="Global Executive Mid-Back Manager's Chair"/>
    <n v="290.98"/>
    <n v="1"/>
    <n v="0"/>
    <n v="75.654799999999994"/>
  </r>
  <r>
    <n v="4516"/>
    <x v="2233"/>
    <x v="3"/>
    <x v="760"/>
    <d v="2014-10-27T00:00:00"/>
    <s v="Standard Class"/>
    <s v="PS-18970"/>
    <s v="Paul Stevenson"/>
    <x v="2"/>
    <s v="United States"/>
    <x v="251"/>
    <x v="26"/>
    <n v="74133"/>
    <x v="2"/>
    <s v="OFF-AR-10003179"/>
    <x v="1"/>
    <x v="6"/>
    <s v="Dixon Ticonderoga Core-Lock Colored Pencils"/>
    <n v="36.44"/>
    <n v="4"/>
    <n v="0"/>
    <n v="12.025199999999998"/>
  </r>
  <r>
    <n v="4517"/>
    <x v="2234"/>
    <x v="0"/>
    <x v="306"/>
    <d v="2013-09-21T00:00:00"/>
    <s v="Standard Class"/>
    <s v="RB-19570"/>
    <s v="Rob Beeghly"/>
    <x v="0"/>
    <s v="United States"/>
    <x v="4"/>
    <x v="4"/>
    <n v="98105"/>
    <x v="1"/>
    <s v="OFF-PA-10000807"/>
    <x v="1"/>
    <x v="10"/>
    <s v="TOPS &quot;Important Message&quot; Pads, Canary, 4-1/4 x 5-1/2, 50 Sheets per Pad"/>
    <n v="21.400000000000002"/>
    <n v="5"/>
    <n v="0"/>
    <n v="10.058"/>
  </r>
  <r>
    <n v="4518"/>
    <x v="2234"/>
    <x v="0"/>
    <x v="306"/>
    <d v="2013-09-21T00:00:00"/>
    <s v="Standard Class"/>
    <s v="RB-19570"/>
    <s v="Rob Beeghly"/>
    <x v="0"/>
    <s v="United States"/>
    <x v="4"/>
    <x v="4"/>
    <n v="98105"/>
    <x v="1"/>
    <s v="OFF-BI-10002103"/>
    <x v="1"/>
    <x v="8"/>
    <s v="Cardinal Slant-D Ring Binder, Heavy Gauge Vinyl"/>
    <n v="48.664000000000001"/>
    <n v="7"/>
    <n v="0.2"/>
    <n v="15.815799999999999"/>
  </r>
  <r>
    <n v="4519"/>
    <x v="2235"/>
    <x v="0"/>
    <x v="477"/>
    <d v="2013-10-02T00:00:00"/>
    <s v="Standard Class"/>
    <s v="JW-16075"/>
    <s v="Julia West"/>
    <x v="0"/>
    <s v="United States"/>
    <x v="8"/>
    <x v="1"/>
    <n v="94109"/>
    <x v="1"/>
    <s v="OFF-AR-10004441"/>
    <x v="1"/>
    <x v="6"/>
    <s v="BIC Brite Liner Highlighters"/>
    <n v="16.559999999999999"/>
    <n v="4"/>
    <n v="0"/>
    <n v="6.9551999999999996"/>
  </r>
  <r>
    <n v="4520"/>
    <x v="2236"/>
    <x v="3"/>
    <x v="193"/>
    <d v="2014-06-15T00:00:00"/>
    <s v="Standard Class"/>
    <s v="ND-18460"/>
    <s v="Neil Ducich"/>
    <x v="1"/>
    <s v="United States"/>
    <x v="108"/>
    <x v="2"/>
    <n v="32216"/>
    <x v="0"/>
    <s v="OFF-ST-10003805"/>
    <x v="1"/>
    <x v="4"/>
    <s v="24 Capacity Maxi Data Binder Racks, Pearl"/>
    <n v="1347.5200000000002"/>
    <n v="8"/>
    <n v="0.2"/>
    <n v="84.219999999999857"/>
  </r>
  <r>
    <n v="4521"/>
    <x v="2237"/>
    <x v="2"/>
    <x v="980"/>
    <d v="2011-02-27T00:00:00"/>
    <s v="Standard Class"/>
    <s v="LC-16930"/>
    <s v="Linda Cazamias"/>
    <x v="1"/>
    <s v="United States"/>
    <x v="102"/>
    <x v="14"/>
    <n v="47374"/>
    <x v="2"/>
    <s v="TEC-AC-10001284"/>
    <x v="2"/>
    <x v="11"/>
    <s v="Enermax Briskie RF Wireless Keyboard and Mouse Combo"/>
    <n v="62.31"/>
    <n v="3"/>
    <n v="0"/>
    <n v="22.4316"/>
  </r>
  <r>
    <n v="4522"/>
    <x v="2237"/>
    <x v="2"/>
    <x v="980"/>
    <d v="2011-02-27T00:00:00"/>
    <s v="Standard Class"/>
    <s v="LC-16930"/>
    <s v="Linda Cazamias"/>
    <x v="1"/>
    <s v="United States"/>
    <x v="102"/>
    <x v="14"/>
    <n v="47374"/>
    <x v="2"/>
    <s v="FUR-FU-10000221"/>
    <x v="0"/>
    <x v="5"/>
    <s v="Master Caster Door Stop, Brown"/>
    <n v="20.32"/>
    <n v="4"/>
    <n v="0"/>
    <n v="6.9087999999999994"/>
  </r>
  <r>
    <n v="4523"/>
    <x v="2238"/>
    <x v="3"/>
    <x v="297"/>
    <d v="2014-02-26T00:00:00"/>
    <s v="Second Class"/>
    <s v="BP-11095"/>
    <s v="Bart Pistole"/>
    <x v="1"/>
    <s v="United States"/>
    <x v="103"/>
    <x v="22"/>
    <n v="80027"/>
    <x v="1"/>
    <s v="OFF-FA-10001229"/>
    <x v="1"/>
    <x v="13"/>
    <s v="Staples"/>
    <n v="9.4320000000000004"/>
    <n v="3"/>
    <n v="0.2"/>
    <n v="3.065399999999999"/>
  </r>
  <r>
    <n v="4524"/>
    <x v="2239"/>
    <x v="2"/>
    <x v="981"/>
    <d v="2011-11-06T00:00:00"/>
    <s v="Standard Class"/>
    <s v="RD-19720"/>
    <s v="Roger Demir"/>
    <x v="0"/>
    <s v="United States"/>
    <x v="20"/>
    <x v="15"/>
    <n v="10024"/>
    <x v="3"/>
    <s v="OFF-LA-10001569"/>
    <x v="1"/>
    <x v="2"/>
    <s v="Avery 499"/>
    <n v="34.86"/>
    <n v="7"/>
    <n v="0"/>
    <n v="16.035599999999999"/>
  </r>
  <r>
    <n v="4525"/>
    <x v="2239"/>
    <x v="2"/>
    <x v="981"/>
    <d v="2011-11-06T00:00:00"/>
    <s v="Standard Class"/>
    <s v="RD-19720"/>
    <s v="Roger Demir"/>
    <x v="0"/>
    <s v="United States"/>
    <x v="20"/>
    <x v="15"/>
    <n v="10024"/>
    <x v="3"/>
    <s v="FUR-FU-10004018"/>
    <x v="0"/>
    <x v="5"/>
    <s v="Tensor Computer Mounted Lamp"/>
    <n v="89.34"/>
    <n v="6"/>
    <n v="0"/>
    <n v="24.121800000000004"/>
  </r>
  <r>
    <n v="4526"/>
    <x v="2240"/>
    <x v="3"/>
    <x v="729"/>
    <d v="2014-07-24T00:00:00"/>
    <s v="Standard Class"/>
    <s v="BE-11335"/>
    <s v="Bill Eplett"/>
    <x v="2"/>
    <s v="United States"/>
    <x v="410"/>
    <x v="15"/>
    <n v="13440"/>
    <x v="3"/>
    <s v="TEC-PH-10004536"/>
    <x v="2"/>
    <x v="7"/>
    <s v="Avaya 5420 Digital phone"/>
    <n v="269.98"/>
    <n v="2"/>
    <n v="0"/>
    <n v="67.495000000000005"/>
  </r>
  <r>
    <n v="4527"/>
    <x v="2240"/>
    <x v="3"/>
    <x v="729"/>
    <d v="2014-07-24T00:00:00"/>
    <s v="Standard Class"/>
    <s v="BE-11335"/>
    <s v="Bill Eplett"/>
    <x v="2"/>
    <s v="United States"/>
    <x v="410"/>
    <x v="15"/>
    <n v="13440"/>
    <x v="3"/>
    <s v="OFF-PA-10004353"/>
    <x v="1"/>
    <x v="10"/>
    <s v="Southworth 25% Cotton Premium Laser Paper and Envelopes"/>
    <n v="99.9"/>
    <n v="5"/>
    <n v="0"/>
    <n v="47.952000000000005"/>
  </r>
  <r>
    <n v="4528"/>
    <x v="2240"/>
    <x v="3"/>
    <x v="729"/>
    <d v="2014-07-24T00:00:00"/>
    <s v="Standard Class"/>
    <s v="BE-11335"/>
    <s v="Bill Eplett"/>
    <x v="2"/>
    <s v="United States"/>
    <x v="410"/>
    <x v="15"/>
    <n v="13440"/>
    <x v="3"/>
    <s v="FUR-FU-10004848"/>
    <x v="0"/>
    <x v="5"/>
    <s v="DAX Solid Wood Frames"/>
    <n v="39.08"/>
    <n v="4"/>
    <n v="0"/>
    <n v="14.459599999999998"/>
  </r>
  <r>
    <n v="4529"/>
    <x v="2241"/>
    <x v="3"/>
    <x v="565"/>
    <d v="2014-09-11T00:00:00"/>
    <s v="Second Class"/>
    <s v="RS-19765"/>
    <s v="Roland Schwarz"/>
    <x v="1"/>
    <s v="United States"/>
    <x v="292"/>
    <x v="24"/>
    <n v="43302"/>
    <x v="3"/>
    <s v="TEC-AC-10004864"/>
    <x v="2"/>
    <x v="11"/>
    <s v="Memorex Micro Travel Drive 32 GB"/>
    <n v="116.83199999999999"/>
    <n v="4"/>
    <n v="0.2"/>
    <n v="33.589200000000005"/>
  </r>
  <r>
    <n v="4530"/>
    <x v="2242"/>
    <x v="0"/>
    <x v="696"/>
    <d v="2013-11-19T00:00:00"/>
    <s v="Standard Class"/>
    <s v="KC-16540"/>
    <s v="Kelly Collister"/>
    <x v="0"/>
    <s v="United States"/>
    <x v="12"/>
    <x v="5"/>
    <n v="77041"/>
    <x v="2"/>
    <s v="OFF-BI-10002393"/>
    <x v="1"/>
    <x v="8"/>
    <s v="Binder Posts"/>
    <n v="2.2959999999999994"/>
    <n v="2"/>
    <n v="0.8"/>
    <n v="-3.9032000000000009"/>
  </r>
  <r>
    <n v="4531"/>
    <x v="2243"/>
    <x v="0"/>
    <x v="696"/>
    <d v="2013-11-18T00:00:00"/>
    <s v="First Class"/>
    <s v="MB-17305"/>
    <s v="Maria Bertelson"/>
    <x v="0"/>
    <s v="United States"/>
    <x v="20"/>
    <x v="15"/>
    <n v="10009"/>
    <x v="3"/>
    <s v="FUR-CH-10002335"/>
    <x v="0"/>
    <x v="1"/>
    <s v="Hon GuestStacker Chair"/>
    <n v="408.00599999999997"/>
    <n v="2"/>
    <n v="0.1"/>
    <n v="72.534400000000005"/>
  </r>
  <r>
    <n v="4532"/>
    <x v="2243"/>
    <x v="0"/>
    <x v="696"/>
    <d v="2013-11-18T00:00:00"/>
    <s v="First Class"/>
    <s v="MB-17305"/>
    <s v="Maria Bertelson"/>
    <x v="0"/>
    <s v="United States"/>
    <x v="20"/>
    <x v="15"/>
    <n v="10009"/>
    <x v="3"/>
    <s v="OFF-ST-10001590"/>
    <x v="1"/>
    <x v="4"/>
    <s v="Tenex Personal Project File with Scoop Front Design, Black"/>
    <n v="40.44"/>
    <n v="3"/>
    <n v="0"/>
    <n v="10.514399999999998"/>
  </r>
  <r>
    <n v="4533"/>
    <x v="2244"/>
    <x v="2"/>
    <x v="982"/>
    <d v="2011-10-10T00:00:00"/>
    <s v="Same Day"/>
    <s v="TN-21040"/>
    <s v="Tanja Norvell"/>
    <x v="2"/>
    <s v="United States"/>
    <x v="286"/>
    <x v="1"/>
    <n v="95336"/>
    <x v="1"/>
    <s v="FUR-CH-10002774"/>
    <x v="0"/>
    <x v="1"/>
    <s v="Global Deluxe Stacking Chair, Gray"/>
    <n v="122.352"/>
    <n v="3"/>
    <n v="0.2"/>
    <n v="13.764599999999994"/>
  </r>
  <r>
    <n v="4534"/>
    <x v="2244"/>
    <x v="2"/>
    <x v="982"/>
    <d v="2011-10-10T00:00:00"/>
    <s v="Same Day"/>
    <s v="TN-21040"/>
    <s v="Tanja Norvell"/>
    <x v="2"/>
    <s v="United States"/>
    <x v="286"/>
    <x v="1"/>
    <n v="95336"/>
    <x v="1"/>
    <s v="OFF-EN-10001219"/>
    <x v="1"/>
    <x v="12"/>
    <s v="#10- 4 1/8&quot; x 9 1/2&quot; Security-Tint Envelopes"/>
    <n v="15.28"/>
    <n v="2"/>
    <n v="0"/>
    <n v="7.4871999999999996"/>
  </r>
  <r>
    <n v="4535"/>
    <x v="2245"/>
    <x v="1"/>
    <x v="531"/>
    <d v="2012-03-26T00:00:00"/>
    <s v="Standard Class"/>
    <s v="MC-18130"/>
    <s v="Mike Caudle"/>
    <x v="1"/>
    <s v="United States"/>
    <x v="1"/>
    <x v="1"/>
    <n v="90004"/>
    <x v="1"/>
    <s v="OFF-PA-10001947"/>
    <x v="1"/>
    <x v="10"/>
    <s v="Xerox 1974"/>
    <n v="11.96"/>
    <n v="2"/>
    <n v="0"/>
    <n v="5.8604000000000003"/>
  </r>
  <r>
    <n v="4536"/>
    <x v="2246"/>
    <x v="3"/>
    <x v="141"/>
    <d v="2014-07-13T00:00:00"/>
    <s v="Standard Class"/>
    <s v="VF-21715"/>
    <s v="Vicky Freymann"/>
    <x v="2"/>
    <s v="United States"/>
    <x v="4"/>
    <x v="4"/>
    <n v="98115"/>
    <x v="1"/>
    <s v="FUR-FU-10003142"/>
    <x v="0"/>
    <x v="5"/>
    <s v="Master Big Foot Doorstop, Beige"/>
    <n v="15.84"/>
    <n v="3"/>
    <n v="0"/>
    <n v="4.9103999999999992"/>
  </r>
  <r>
    <n v="4537"/>
    <x v="2246"/>
    <x v="3"/>
    <x v="141"/>
    <d v="2014-07-13T00:00:00"/>
    <s v="Standard Class"/>
    <s v="VF-21715"/>
    <s v="Vicky Freymann"/>
    <x v="2"/>
    <s v="United States"/>
    <x v="4"/>
    <x v="4"/>
    <n v="98115"/>
    <x v="1"/>
    <s v="OFF-BI-10001543"/>
    <x v="1"/>
    <x v="8"/>
    <s v="GBC VeloBinder Manual Binding System"/>
    <n v="86.376000000000005"/>
    <n v="3"/>
    <n v="0.2"/>
    <n v="30.231600000000007"/>
  </r>
  <r>
    <n v="4538"/>
    <x v="2246"/>
    <x v="3"/>
    <x v="141"/>
    <d v="2014-07-13T00:00:00"/>
    <s v="Standard Class"/>
    <s v="VF-21715"/>
    <s v="Vicky Freymann"/>
    <x v="2"/>
    <s v="United States"/>
    <x v="4"/>
    <x v="4"/>
    <n v="98115"/>
    <x v="1"/>
    <s v="OFF-AR-10003560"/>
    <x v="1"/>
    <x v="6"/>
    <s v="Zebra Zazzle Fluorescent Highlighters"/>
    <n v="18.240000000000002"/>
    <n v="3"/>
    <n v="0"/>
    <n v="6.2015999999999991"/>
  </r>
  <r>
    <n v="4539"/>
    <x v="2246"/>
    <x v="3"/>
    <x v="141"/>
    <d v="2014-07-13T00:00:00"/>
    <s v="Standard Class"/>
    <s v="VF-21715"/>
    <s v="Vicky Freymann"/>
    <x v="2"/>
    <s v="United States"/>
    <x v="4"/>
    <x v="4"/>
    <n v="98115"/>
    <x v="1"/>
    <s v="OFF-AR-10004757"/>
    <x v="1"/>
    <x v="6"/>
    <s v="Crayola Colored Pencils"/>
    <n v="13.12"/>
    <n v="4"/>
    <n v="0"/>
    <n v="4.3295999999999992"/>
  </r>
  <r>
    <n v="4540"/>
    <x v="2247"/>
    <x v="1"/>
    <x v="914"/>
    <d v="2012-03-02T00:00:00"/>
    <s v="Standard Class"/>
    <s v="ES-14080"/>
    <s v="Erin Smith"/>
    <x v="1"/>
    <s v="United States"/>
    <x v="205"/>
    <x v="34"/>
    <n v="2908"/>
    <x v="3"/>
    <s v="TEC-PH-10003800"/>
    <x v="2"/>
    <x v="7"/>
    <s v="i.Sound Portable Power - 8000 mAh"/>
    <n v="105.98"/>
    <n v="2"/>
    <n v="0"/>
    <n v="1.0597999999999956"/>
  </r>
  <r>
    <n v="4541"/>
    <x v="2247"/>
    <x v="1"/>
    <x v="914"/>
    <d v="2012-03-02T00:00:00"/>
    <s v="Standard Class"/>
    <s v="ES-14080"/>
    <s v="Erin Smith"/>
    <x v="1"/>
    <s v="United States"/>
    <x v="205"/>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x v="22"/>
    <x v="10"/>
    <n v="60653"/>
    <x v="2"/>
    <s v="OFF-BI-10000756"/>
    <x v="1"/>
    <x v="8"/>
    <s v="Storex DuraTech Recycled Plastic Frosted Binders"/>
    <n v="5.9359999999999991"/>
    <n v="7"/>
    <n v="0.8"/>
    <n v="-8.9040000000000035"/>
  </r>
  <r>
    <n v="4543"/>
    <x v="2249"/>
    <x v="3"/>
    <x v="983"/>
    <d v="2014-04-01T00:00:00"/>
    <s v="First Class"/>
    <s v="TM-21490"/>
    <s v="Tony Molinari"/>
    <x v="0"/>
    <s v="United States"/>
    <x v="268"/>
    <x v="26"/>
    <n v="73120"/>
    <x v="2"/>
    <s v="OFF-EN-10004206"/>
    <x v="1"/>
    <x v="12"/>
    <s v="Multimedia Mailers"/>
    <n v="325.86"/>
    <n v="2"/>
    <n v="0"/>
    <n v="149.8956"/>
  </r>
  <r>
    <n v="4544"/>
    <x v="2250"/>
    <x v="1"/>
    <x v="984"/>
    <d v="2012-07-17T00:00:00"/>
    <s v="Second Class"/>
    <s v="RL-19615"/>
    <s v="Rob Lucas"/>
    <x v="0"/>
    <s v="United States"/>
    <x v="22"/>
    <x v="10"/>
    <n v="60610"/>
    <x v="2"/>
    <s v="FUR-CH-10004477"/>
    <x v="0"/>
    <x v="1"/>
    <s v="Global Push Button Manager's Chair, Indigo"/>
    <n v="383.60699999999997"/>
    <n v="9"/>
    <n v="0.3"/>
    <n v="-5.4801000000000215"/>
  </r>
  <r>
    <n v="4545"/>
    <x v="2250"/>
    <x v="1"/>
    <x v="984"/>
    <d v="2012-07-17T00:00:00"/>
    <s v="Second Class"/>
    <s v="RL-19615"/>
    <s v="Rob Lucas"/>
    <x v="0"/>
    <s v="United States"/>
    <x v="22"/>
    <x v="10"/>
    <n v="60610"/>
    <x v="2"/>
    <s v="TEC-PH-10003505"/>
    <x v="2"/>
    <x v="7"/>
    <s v="Geemarc AmpliPOWER60"/>
    <n v="148.47999999999999"/>
    <n v="2"/>
    <n v="0.2"/>
    <n v="16.703999999999986"/>
  </r>
  <r>
    <n v="4546"/>
    <x v="2250"/>
    <x v="1"/>
    <x v="984"/>
    <d v="2012-07-17T00:00:00"/>
    <s v="Second Class"/>
    <s v="RL-19615"/>
    <s v="Rob Lucas"/>
    <x v="0"/>
    <s v="United States"/>
    <x v="22"/>
    <x v="10"/>
    <n v="60610"/>
    <x v="2"/>
    <s v="TEC-PH-10000526"/>
    <x v="2"/>
    <x v="7"/>
    <s v="Vtech CS6719"/>
    <n v="537.54399999999998"/>
    <n v="7"/>
    <n v="0.2"/>
    <n v="53.754400000000004"/>
  </r>
  <r>
    <n v="4547"/>
    <x v="2250"/>
    <x v="1"/>
    <x v="984"/>
    <d v="2012-07-17T00:00:00"/>
    <s v="Second Class"/>
    <s v="RL-19615"/>
    <s v="Rob Lucas"/>
    <x v="0"/>
    <s v="United States"/>
    <x v="22"/>
    <x v="10"/>
    <n v="60610"/>
    <x v="2"/>
    <s v="OFF-BI-10003314"/>
    <x v="1"/>
    <x v="8"/>
    <s v="Tuff Stuff Recycled Round Ring Binders"/>
    <n v="1.9279999999999997"/>
    <n v="2"/>
    <n v="0.8"/>
    <n v="-2.9884000000000004"/>
  </r>
  <r>
    <n v="4548"/>
    <x v="2250"/>
    <x v="1"/>
    <x v="984"/>
    <d v="2012-07-17T00:00:00"/>
    <s v="Second Class"/>
    <s v="RL-19615"/>
    <s v="Rob Lucas"/>
    <x v="0"/>
    <s v="United States"/>
    <x v="22"/>
    <x v="10"/>
    <n v="60610"/>
    <x v="2"/>
    <s v="OFF-AR-10003190"/>
    <x v="1"/>
    <x v="6"/>
    <s v="Newell 32"/>
    <n v="6.911999999999999"/>
    <n v="3"/>
    <n v="0.2"/>
    <n v="0.69120000000000026"/>
  </r>
  <r>
    <n v="4549"/>
    <x v="2250"/>
    <x v="1"/>
    <x v="984"/>
    <d v="2012-07-17T00:00:00"/>
    <s v="Second Class"/>
    <s v="RL-19615"/>
    <s v="Rob Lucas"/>
    <x v="0"/>
    <s v="United States"/>
    <x v="22"/>
    <x v="10"/>
    <n v="60610"/>
    <x v="2"/>
    <s v="FUR-FU-10001861"/>
    <x v="0"/>
    <x v="5"/>
    <s v="Floodlight Indoor Halogen Bulbs, 1 Bulb per Pack, 60 Watts"/>
    <n v="7.76"/>
    <n v="1"/>
    <n v="0.6"/>
    <n v="-2.1340000000000003"/>
  </r>
  <r>
    <n v="4550"/>
    <x v="2250"/>
    <x v="1"/>
    <x v="984"/>
    <d v="2012-07-17T00:00:00"/>
    <s v="Second Class"/>
    <s v="RL-19615"/>
    <s v="Rob Lucas"/>
    <x v="0"/>
    <s v="United States"/>
    <x v="22"/>
    <x v="10"/>
    <n v="60610"/>
    <x v="2"/>
    <s v="TEC-PH-10003963"/>
    <x v="2"/>
    <x v="7"/>
    <s v="GE 2-Jack Phone Line Splitter"/>
    <n v="659.16800000000012"/>
    <n v="4"/>
    <n v="0.2"/>
    <n v="49.437599999999975"/>
  </r>
  <r>
    <n v="4551"/>
    <x v="2251"/>
    <x v="3"/>
    <x v="504"/>
    <d v="2014-05-03T00:00:00"/>
    <s v="First Class"/>
    <s v="NM-18520"/>
    <s v="Neoma Murray"/>
    <x v="0"/>
    <s v="United States"/>
    <x v="91"/>
    <x v="29"/>
    <n v="6040"/>
    <x v="3"/>
    <s v="OFF-LA-10003388"/>
    <x v="1"/>
    <x v="2"/>
    <s v="Avery 5"/>
    <n v="5.76"/>
    <n v="2"/>
    <n v="0"/>
    <n v="2.8224"/>
  </r>
  <r>
    <n v="4552"/>
    <x v="2252"/>
    <x v="2"/>
    <x v="985"/>
    <d v="2011-07-17T00:00:00"/>
    <s v="Standard Class"/>
    <s v="GK-14620"/>
    <s v="Grace Kelly"/>
    <x v="1"/>
    <s v="United States"/>
    <x v="1"/>
    <x v="1"/>
    <n v="90049"/>
    <x v="1"/>
    <s v="FUR-TA-10002855"/>
    <x v="0"/>
    <x v="3"/>
    <s v="Bevis Round Conference Table Top &amp; Single Column Base"/>
    <n v="351.21600000000001"/>
    <n v="3"/>
    <n v="0.2"/>
    <n v="4.3901999999999788"/>
  </r>
  <r>
    <n v="4553"/>
    <x v="2253"/>
    <x v="2"/>
    <x v="422"/>
    <d v="2012-01-02T00:00:00"/>
    <s v="Standard Class"/>
    <s v="JF-15490"/>
    <s v="Jeremy Farry"/>
    <x v="0"/>
    <s v="United States"/>
    <x v="8"/>
    <x v="1"/>
    <n v="94122"/>
    <x v="1"/>
    <s v="FUR-CH-10004886"/>
    <x v="0"/>
    <x v="1"/>
    <s v="Bevis Steel Folding Chairs"/>
    <n v="230.28000000000003"/>
    <n v="3"/>
    <n v="0.2"/>
    <n v="23.027999999999992"/>
  </r>
  <r>
    <n v="4554"/>
    <x v="2253"/>
    <x v="2"/>
    <x v="422"/>
    <d v="2012-01-02T00:00:00"/>
    <s v="Standard Class"/>
    <s v="JF-15490"/>
    <s v="Jeremy Farry"/>
    <x v="0"/>
    <s v="United States"/>
    <x v="8"/>
    <x v="1"/>
    <n v="94122"/>
    <x v="1"/>
    <s v="OFF-PA-10003657"/>
    <x v="1"/>
    <x v="10"/>
    <s v="Xerox 1927"/>
    <n v="12.84"/>
    <n v="3"/>
    <n v="0"/>
    <n v="5.7779999999999987"/>
  </r>
  <r>
    <n v="4555"/>
    <x v="2254"/>
    <x v="0"/>
    <x v="535"/>
    <d v="2013-03-02T00:00:00"/>
    <s v="Second Class"/>
    <s v="EB-13930"/>
    <s v="Eric Barreto"/>
    <x v="0"/>
    <s v="United States"/>
    <x v="411"/>
    <x v="6"/>
    <n v="54601"/>
    <x v="2"/>
    <s v="OFF-BI-10004738"/>
    <x v="1"/>
    <x v="8"/>
    <s v="Flexible Leather- Look Classic Collection Ring Binder"/>
    <n v="56.820000000000007"/>
    <n v="3"/>
    <n v="0"/>
    <n v="28.410000000000004"/>
  </r>
  <r>
    <n v="4556"/>
    <x v="2255"/>
    <x v="1"/>
    <x v="391"/>
    <d v="2012-03-26T00:00:00"/>
    <s v="First Class"/>
    <s v="SG-20470"/>
    <s v="Sheri Gordon"/>
    <x v="0"/>
    <s v="United States"/>
    <x v="159"/>
    <x v="20"/>
    <n v="29501"/>
    <x v="0"/>
    <s v="OFF-FA-10003112"/>
    <x v="1"/>
    <x v="13"/>
    <s v="Staples"/>
    <n v="31.56"/>
    <n v="4"/>
    <n v="0"/>
    <n v="14.201999999999998"/>
  </r>
  <r>
    <n v="4557"/>
    <x v="2255"/>
    <x v="1"/>
    <x v="391"/>
    <d v="2012-03-26T00:00:00"/>
    <s v="First Class"/>
    <s v="SG-20470"/>
    <s v="Sheri Gordon"/>
    <x v="0"/>
    <s v="United States"/>
    <x v="159"/>
    <x v="20"/>
    <n v="29501"/>
    <x v="0"/>
    <s v="OFF-ST-10002486"/>
    <x v="1"/>
    <x v="4"/>
    <s v="Eldon Shelf Savers Cubes and Bins"/>
    <n v="27.92"/>
    <n v="4"/>
    <n v="0"/>
    <n v="0.5583999999999989"/>
  </r>
  <r>
    <n v="4558"/>
    <x v="2256"/>
    <x v="3"/>
    <x v="208"/>
    <d v="2014-10-29T00:00:00"/>
    <s v="Standard Class"/>
    <s v="ND-18370"/>
    <s v="Natalie DeCherney"/>
    <x v="0"/>
    <s v="United States"/>
    <x v="220"/>
    <x v="16"/>
    <n v="85301"/>
    <x v="1"/>
    <s v="OFF-BI-10003984"/>
    <x v="1"/>
    <x v="8"/>
    <s v="Lock-Up Easel 'Spel-Binder'"/>
    <n v="8.5590000000000011"/>
    <n v="1"/>
    <n v="0.7"/>
    <n v="-6.5618999999999996"/>
  </r>
  <r>
    <n v="4559"/>
    <x v="2257"/>
    <x v="2"/>
    <x v="520"/>
    <d v="2012-01-05T00:00:00"/>
    <s v="Standard Class"/>
    <s v="CM-11815"/>
    <s v="Candace McMahon"/>
    <x v="1"/>
    <s v="United States"/>
    <x v="236"/>
    <x v="5"/>
    <n v="79907"/>
    <x v="2"/>
    <s v="OFF-EN-10004773"/>
    <x v="1"/>
    <x v="12"/>
    <s v="Staples"/>
    <n v="49.568000000000005"/>
    <n v="2"/>
    <n v="0.2"/>
    <n v="17.968399999999995"/>
  </r>
  <r>
    <n v="4560"/>
    <x v="2258"/>
    <x v="2"/>
    <x v="952"/>
    <d v="2011-05-08T00:00:00"/>
    <s v="First Class"/>
    <s v="EB-13870"/>
    <s v="Emily Burns"/>
    <x v="0"/>
    <s v="United States"/>
    <x v="52"/>
    <x v="5"/>
    <n v="78207"/>
    <x v="2"/>
    <s v="FUR-CH-10001146"/>
    <x v="0"/>
    <x v="1"/>
    <s v="Global Value Mid-Back Manager's Chair, Gray"/>
    <n v="127.869"/>
    <n v="3"/>
    <n v="0.3"/>
    <n v="-9.1335000000000122"/>
  </r>
  <r>
    <n v="4561"/>
    <x v="2259"/>
    <x v="1"/>
    <x v="784"/>
    <d v="2012-12-09T00:00:00"/>
    <s v="Second Class"/>
    <s v="HM-14860"/>
    <s v="Harry Marie"/>
    <x v="1"/>
    <s v="United States"/>
    <x v="1"/>
    <x v="1"/>
    <n v="90049"/>
    <x v="1"/>
    <s v="OFF-EN-10003296"/>
    <x v="1"/>
    <x v="12"/>
    <s v="Tyvek Side-Opening Peel &amp; Seel Expanding Envelopes"/>
    <n v="271.44"/>
    <n v="3"/>
    <n v="0"/>
    <n v="122.148"/>
  </r>
  <r>
    <n v="4562"/>
    <x v="2259"/>
    <x v="1"/>
    <x v="784"/>
    <d v="2012-12-09T00:00:00"/>
    <s v="Second Class"/>
    <s v="HM-14860"/>
    <s v="Harry Marie"/>
    <x v="1"/>
    <s v="United States"/>
    <x v="1"/>
    <x v="1"/>
    <n v="90049"/>
    <x v="1"/>
    <s v="TEC-PH-10000193"/>
    <x v="2"/>
    <x v="7"/>
    <s v="Jensen SMPS-640 - speaker phone"/>
    <n v="110.352"/>
    <n v="3"/>
    <n v="0.2"/>
    <n v="8.2763999999999953"/>
  </r>
  <r>
    <n v="4563"/>
    <x v="2259"/>
    <x v="1"/>
    <x v="784"/>
    <d v="2012-12-09T00:00:00"/>
    <s v="Second Class"/>
    <s v="HM-14860"/>
    <s v="Harry Marie"/>
    <x v="1"/>
    <s v="United States"/>
    <x v="1"/>
    <x v="1"/>
    <n v="90049"/>
    <x v="1"/>
    <s v="FUR-FU-10002111"/>
    <x v="0"/>
    <x v="5"/>
    <s v="Master Caster Door Stop, Large Brown"/>
    <n v="36.4"/>
    <n v="5"/>
    <n v="0"/>
    <n v="13.832000000000001"/>
  </r>
  <r>
    <n v="4564"/>
    <x v="2260"/>
    <x v="3"/>
    <x v="986"/>
    <d v="2014-10-01T00:00:00"/>
    <s v="Standard Class"/>
    <s v="SJ-20125"/>
    <s v="Sanjit Jacobs"/>
    <x v="2"/>
    <s v="United States"/>
    <x v="388"/>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x v="123"/>
    <x v="16"/>
    <n v="85204"/>
    <x v="1"/>
    <s v="OFF-ST-10004950"/>
    <x v="1"/>
    <x v="4"/>
    <s v="Acco Perma 3000 Stacking Storage Drawers"/>
    <n v="100.70400000000001"/>
    <n v="6"/>
    <n v="0.2"/>
    <n v="-1.2588000000000008"/>
  </r>
  <r>
    <n v="4566"/>
    <x v="2262"/>
    <x v="3"/>
    <x v="734"/>
    <d v="2014-12-11T00:00:00"/>
    <s v="Standard Class"/>
    <s v="MC-17575"/>
    <s v="Matt Collins"/>
    <x v="0"/>
    <s v="United States"/>
    <x v="115"/>
    <x v="3"/>
    <n v="28314"/>
    <x v="0"/>
    <s v="OFF-AP-10002350"/>
    <x v="1"/>
    <x v="9"/>
    <s v="Belkin F9H710-06 7 Outlet SurgeMaster Surge Protector"/>
    <n v="45.216000000000001"/>
    <n v="3"/>
    <n v="0.2"/>
    <n v="4.5215999999999994"/>
  </r>
  <r>
    <n v="4567"/>
    <x v="2262"/>
    <x v="3"/>
    <x v="734"/>
    <d v="2014-12-11T00:00:00"/>
    <s v="Standard Class"/>
    <s v="MC-17575"/>
    <s v="Matt Collins"/>
    <x v="0"/>
    <s v="United States"/>
    <x v="115"/>
    <x v="3"/>
    <n v="28314"/>
    <x v="0"/>
    <s v="OFF-BI-10004233"/>
    <x v="1"/>
    <x v="8"/>
    <s v="GBC Pre-Punched Binding Paper, Plastic, White, 8-1/2&quot; x 11&quot;"/>
    <n v="28.782000000000004"/>
    <n v="6"/>
    <n v="0.7"/>
    <n v="-21.1068"/>
  </r>
  <r>
    <n v="4568"/>
    <x v="2262"/>
    <x v="3"/>
    <x v="734"/>
    <d v="2014-12-11T00:00:00"/>
    <s v="Standard Class"/>
    <s v="MC-17575"/>
    <s v="Matt Collins"/>
    <x v="0"/>
    <s v="United States"/>
    <x v="115"/>
    <x v="3"/>
    <n v="28314"/>
    <x v="0"/>
    <s v="OFF-PA-10001892"/>
    <x v="1"/>
    <x v="10"/>
    <s v="Rediform Wirebound &quot;Phone Memo&quot; Message Book, 11 x 5-3/4"/>
    <n v="24.448"/>
    <n v="4"/>
    <n v="0.2"/>
    <n v="8.8623999999999992"/>
  </r>
  <r>
    <n v="4569"/>
    <x v="2263"/>
    <x v="1"/>
    <x v="627"/>
    <d v="2012-11-13T00:00:00"/>
    <s v="Standard Class"/>
    <s v="DB-13660"/>
    <s v="Duane Benoit"/>
    <x v="0"/>
    <s v="United States"/>
    <x v="12"/>
    <x v="5"/>
    <n v="77095"/>
    <x v="2"/>
    <s v="OFF-BI-10003291"/>
    <x v="1"/>
    <x v="8"/>
    <s v="Wilson Jones Leather-Like Binders with DublLock Round Rings"/>
    <n v="10.475999999999999"/>
    <n v="6"/>
    <n v="0.8"/>
    <n v="-17.285400000000006"/>
  </r>
  <r>
    <n v="4570"/>
    <x v="2264"/>
    <x v="2"/>
    <x v="987"/>
    <d v="2011-04-21T00:00:00"/>
    <s v="Second Class"/>
    <s v="NF-18595"/>
    <s v="Nicole Fjeld"/>
    <x v="2"/>
    <s v="United States"/>
    <x v="49"/>
    <x v="1"/>
    <n v="95123"/>
    <x v="1"/>
    <s v="FUR-FU-10004017"/>
    <x v="0"/>
    <x v="5"/>
    <s v="Executive Impressions 13&quot; Chairman Wall Clock"/>
    <n v="76.14"/>
    <n v="3"/>
    <n v="0"/>
    <n v="26.648999999999997"/>
  </r>
  <r>
    <n v="4571"/>
    <x v="2265"/>
    <x v="1"/>
    <x v="442"/>
    <d v="2012-05-27T00:00:00"/>
    <s v="Second Class"/>
    <s v="NM-18445"/>
    <s v="Nathan Mautz"/>
    <x v="2"/>
    <s v="United States"/>
    <x v="391"/>
    <x v="41"/>
    <n v="67212"/>
    <x v="2"/>
    <s v="OFF-AR-10002445"/>
    <x v="1"/>
    <x v="6"/>
    <s v="SANFORD Major Accent Highlighters"/>
    <n v="21.240000000000002"/>
    <n v="3"/>
    <n v="0"/>
    <n v="8.071200000000001"/>
  </r>
  <r>
    <n v="4572"/>
    <x v="2265"/>
    <x v="1"/>
    <x v="442"/>
    <d v="2012-05-27T00:00:00"/>
    <s v="Second Class"/>
    <s v="NM-18445"/>
    <s v="Nathan Mautz"/>
    <x v="2"/>
    <s v="United States"/>
    <x v="391"/>
    <x v="41"/>
    <n v="67212"/>
    <x v="2"/>
    <s v="OFF-BI-10001718"/>
    <x v="1"/>
    <x v="8"/>
    <s v="GBC DocuBind P50 Personal Binding Machine"/>
    <n v="127.96"/>
    <n v="2"/>
    <n v="0"/>
    <n v="60.141199999999998"/>
  </r>
  <r>
    <n v="4573"/>
    <x v="2266"/>
    <x v="3"/>
    <x v="729"/>
    <d v="2014-07-22T00:00:00"/>
    <s v="Standard Class"/>
    <s v="AB-10255"/>
    <s v="Alejandro Ballentine"/>
    <x v="2"/>
    <s v="United States"/>
    <x v="1"/>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x v="25"/>
    <x v="12"/>
    <n v="49201"/>
    <x v="2"/>
    <s v="TEC-PH-10002103"/>
    <x v="2"/>
    <x v="7"/>
    <s v="Jabra SPEAK 410"/>
    <n v="657.93"/>
    <n v="7"/>
    <n v="0"/>
    <n v="184.22039999999998"/>
  </r>
  <r>
    <n v="4575"/>
    <x v="2267"/>
    <x v="0"/>
    <x v="939"/>
    <d v="2013-12-19T00:00:00"/>
    <s v="Standard Class"/>
    <s v="MG-17650"/>
    <s v="Matthew Grinstein"/>
    <x v="2"/>
    <s v="United States"/>
    <x v="25"/>
    <x v="12"/>
    <n v="49201"/>
    <x v="2"/>
    <s v="FUR-FU-10003724"/>
    <x v="0"/>
    <x v="5"/>
    <s v="Westinghouse Clip-On Gooseneck Lamps"/>
    <n v="33.479999999999997"/>
    <n v="4"/>
    <n v="0"/>
    <n v="8.7047999999999988"/>
  </r>
  <r>
    <n v="4576"/>
    <x v="2267"/>
    <x v="0"/>
    <x v="939"/>
    <d v="2013-12-19T00:00:00"/>
    <s v="Standard Class"/>
    <s v="MG-17650"/>
    <s v="Matthew Grinstein"/>
    <x v="2"/>
    <s v="United States"/>
    <x v="25"/>
    <x v="12"/>
    <n v="49201"/>
    <x v="2"/>
    <s v="OFF-AR-10003732"/>
    <x v="1"/>
    <x v="6"/>
    <s v="Newell 333"/>
    <n v="13.899999999999999"/>
    <n v="5"/>
    <n v="0"/>
    <n v="3.6139999999999994"/>
  </r>
  <r>
    <n v="4577"/>
    <x v="2267"/>
    <x v="0"/>
    <x v="939"/>
    <d v="2013-12-19T00:00:00"/>
    <s v="Standard Class"/>
    <s v="MG-17650"/>
    <s v="Matthew Grinstein"/>
    <x v="2"/>
    <s v="United States"/>
    <x v="25"/>
    <x v="12"/>
    <n v="49201"/>
    <x v="2"/>
    <s v="OFF-ST-10000885"/>
    <x v="1"/>
    <x v="4"/>
    <s v="Fellowes Desktop Hanging File Manager"/>
    <n v="26.86"/>
    <n v="2"/>
    <n v="0"/>
    <n v="6.7149999999999999"/>
  </r>
  <r>
    <n v="4578"/>
    <x v="2268"/>
    <x v="2"/>
    <x v="909"/>
    <d v="2011-04-16T00:00:00"/>
    <s v="Standard Class"/>
    <s v="SE-20110"/>
    <s v="Sanjit Engle"/>
    <x v="0"/>
    <s v="United States"/>
    <x v="412"/>
    <x v="45"/>
    <n v="83501"/>
    <x v="1"/>
    <s v="OFF-BI-10004817"/>
    <x v="1"/>
    <x v="8"/>
    <s v="GBC Personal VeloBind Strips"/>
    <n v="9.5840000000000014"/>
    <n v="1"/>
    <n v="0.2"/>
    <n v="3.3543999999999996"/>
  </r>
  <r>
    <n v="4579"/>
    <x v="2269"/>
    <x v="1"/>
    <x v="988"/>
    <d v="2012-06-15T00:00:00"/>
    <s v="Standard Class"/>
    <s v="AG-10765"/>
    <s v="Anthony Garverick"/>
    <x v="2"/>
    <s v="United States"/>
    <x v="409"/>
    <x v="17"/>
    <n v="23666"/>
    <x v="0"/>
    <s v="OFF-BI-10001670"/>
    <x v="1"/>
    <x v="8"/>
    <s v="Vinyl Sectional Post Binders"/>
    <n v="113.10000000000001"/>
    <n v="3"/>
    <n v="0"/>
    <n v="56.550000000000004"/>
  </r>
  <r>
    <n v="4580"/>
    <x v="2270"/>
    <x v="2"/>
    <x v="923"/>
    <d v="2011-08-02T00:00:00"/>
    <s v="Standard Class"/>
    <s v="AS-10045"/>
    <s v="Aaron Smayling"/>
    <x v="1"/>
    <s v="United States"/>
    <x v="20"/>
    <x v="15"/>
    <n v="10035"/>
    <x v="3"/>
    <s v="OFF-PA-10002709"/>
    <x v="1"/>
    <x v="10"/>
    <s v="Xerox 1956"/>
    <n v="65.78"/>
    <n v="11"/>
    <n v="0"/>
    <n v="32.232199999999999"/>
  </r>
  <r>
    <n v="4581"/>
    <x v="2271"/>
    <x v="1"/>
    <x v="374"/>
    <d v="2012-08-06T00:00:00"/>
    <s v="Standard Class"/>
    <s v="AR-10405"/>
    <s v="Allen Rosenblatt"/>
    <x v="1"/>
    <s v="United States"/>
    <x v="413"/>
    <x v="35"/>
    <n v="39401"/>
    <x v="0"/>
    <s v="TEC-AC-10004469"/>
    <x v="2"/>
    <x v="11"/>
    <s v="Microsoft Sculpt Comfort Mouse"/>
    <n v="239.70000000000002"/>
    <n v="6"/>
    <n v="0"/>
    <n v="105.46800000000002"/>
  </r>
  <r>
    <n v="4582"/>
    <x v="2272"/>
    <x v="0"/>
    <x v="251"/>
    <d v="2013-09-23T00:00:00"/>
    <s v="First Class"/>
    <s v="AP-10720"/>
    <s v="Anne Pryor"/>
    <x v="2"/>
    <s v="United States"/>
    <x v="10"/>
    <x v="9"/>
    <n v="19140"/>
    <x v="3"/>
    <s v="FUR-FU-10003424"/>
    <x v="0"/>
    <x v="5"/>
    <s v="Nu-Dell Oak Frame"/>
    <n v="25.632000000000001"/>
    <n v="3"/>
    <n v="0.2"/>
    <n v="3.8447999999999967"/>
  </r>
  <r>
    <n v="4583"/>
    <x v="2273"/>
    <x v="0"/>
    <x v="224"/>
    <d v="2013-06-13T00:00:00"/>
    <s v="First Class"/>
    <s v="JB-16000"/>
    <s v="Joy Bell-"/>
    <x v="0"/>
    <s v="United States"/>
    <x v="10"/>
    <x v="9"/>
    <n v="19140"/>
    <x v="3"/>
    <s v="OFF-LA-10003720"/>
    <x v="1"/>
    <x v="2"/>
    <s v="Avery 487"/>
    <n v="23.616"/>
    <n v="8"/>
    <n v="0.2"/>
    <n v="7.9703999999999997"/>
  </r>
  <r>
    <n v="4584"/>
    <x v="2274"/>
    <x v="0"/>
    <x v="370"/>
    <d v="2013-08-29T00:00:00"/>
    <s v="Second Class"/>
    <s v="TS-21430"/>
    <s v="Tom Stivers"/>
    <x v="1"/>
    <s v="United States"/>
    <x v="1"/>
    <x v="1"/>
    <n v="90045"/>
    <x v="1"/>
    <s v="OFF-AR-10000390"/>
    <x v="1"/>
    <x v="6"/>
    <s v="Newell Chalk Holder"/>
    <n v="8.26"/>
    <n v="2"/>
    <n v="0"/>
    <n v="3.7995999999999999"/>
  </r>
  <r>
    <n v="4585"/>
    <x v="2275"/>
    <x v="3"/>
    <x v="808"/>
    <d v="2014-11-05T00:00:00"/>
    <s v="Second Class"/>
    <s v="NL-18310"/>
    <s v="Nancy Lomonaco"/>
    <x v="2"/>
    <s v="United States"/>
    <x v="414"/>
    <x v="1"/>
    <n v="94526"/>
    <x v="1"/>
    <s v="OFF-EN-10001335"/>
    <x v="1"/>
    <x v="12"/>
    <s v="White Business Envelopes with Contemporary Seam, Recycled White Business Envelopes"/>
    <n v="76.58"/>
    <n v="7"/>
    <n v="0"/>
    <n v="38.29"/>
  </r>
  <r>
    <n v="4586"/>
    <x v="2275"/>
    <x v="3"/>
    <x v="808"/>
    <d v="2014-11-05T00:00:00"/>
    <s v="Second Class"/>
    <s v="NL-18310"/>
    <s v="Nancy Lomonaco"/>
    <x v="2"/>
    <s v="United States"/>
    <x v="414"/>
    <x v="1"/>
    <n v="94526"/>
    <x v="1"/>
    <s v="OFF-AR-10003469"/>
    <x v="1"/>
    <x v="6"/>
    <s v="Nontoxic Chalk"/>
    <n v="8.8000000000000007"/>
    <n v="5"/>
    <n v="0"/>
    <n v="4.2240000000000002"/>
  </r>
  <r>
    <n v="4587"/>
    <x v="2275"/>
    <x v="3"/>
    <x v="808"/>
    <d v="2014-11-05T00:00:00"/>
    <s v="Second Class"/>
    <s v="NL-18310"/>
    <s v="Nancy Lomonaco"/>
    <x v="2"/>
    <s v="United States"/>
    <x v="414"/>
    <x v="1"/>
    <n v="94526"/>
    <x v="1"/>
    <s v="OFF-BI-10003718"/>
    <x v="1"/>
    <x v="8"/>
    <s v="GBC Therma-A-Bind 250T Electric Binding System"/>
    <n v="590.35199999999998"/>
    <n v="6"/>
    <n v="0.2"/>
    <n v="206.62319999999997"/>
  </r>
  <r>
    <n v="4588"/>
    <x v="2275"/>
    <x v="3"/>
    <x v="808"/>
    <d v="2014-11-05T00:00:00"/>
    <s v="Second Class"/>
    <s v="NL-18310"/>
    <s v="Nancy Lomonaco"/>
    <x v="2"/>
    <s v="United States"/>
    <x v="414"/>
    <x v="1"/>
    <n v="94526"/>
    <x v="1"/>
    <s v="OFF-FA-10004838"/>
    <x v="1"/>
    <x v="13"/>
    <s v="Super Bands, 12/Pack"/>
    <n v="5.58"/>
    <n v="3"/>
    <n v="0"/>
    <n v="0.16740000000000022"/>
  </r>
  <r>
    <n v="4589"/>
    <x v="2275"/>
    <x v="3"/>
    <x v="808"/>
    <d v="2014-11-05T00:00:00"/>
    <s v="Second Class"/>
    <s v="NL-18310"/>
    <s v="Nancy Lomonaco"/>
    <x v="2"/>
    <s v="United States"/>
    <x v="414"/>
    <x v="1"/>
    <n v="94526"/>
    <x v="1"/>
    <s v="FUR-FU-10002508"/>
    <x v="0"/>
    <x v="5"/>
    <s v="Document Clip Frames"/>
    <n v="25.02"/>
    <n v="3"/>
    <n v="0"/>
    <n v="10.508400000000002"/>
  </r>
  <r>
    <n v="4590"/>
    <x v="2275"/>
    <x v="3"/>
    <x v="808"/>
    <d v="2014-11-05T00:00:00"/>
    <s v="Second Class"/>
    <s v="NL-18310"/>
    <s v="Nancy Lomonaco"/>
    <x v="2"/>
    <s v="United States"/>
    <x v="414"/>
    <x v="1"/>
    <n v="94526"/>
    <x v="1"/>
    <s v="OFF-ST-10001511"/>
    <x v="1"/>
    <x v="4"/>
    <s v="Space Solutions Commercial Steel Shelving"/>
    <n v="452.55000000000007"/>
    <n v="7"/>
    <n v="0"/>
    <n v="22.627499999999962"/>
  </r>
  <r>
    <n v="4591"/>
    <x v="2276"/>
    <x v="0"/>
    <x v="482"/>
    <d v="2014-01-01T00:00:00"/>
    <s v="Standard Class"/>
    <s v="MC-18130"/>
    <s v="Mike Caudle"/>
    <x v="1"/>
    <s v="United States"/>
    <x v="1"/>
    <x v="1"/>
    <n v="90004"/>
    <x v="1"/>
    <s v="OFF-SU-10000952"/>
    <x v="1"/>
    <x v="14"/>
    <s v="Fiskars Home &amp; Office Scissors"/>
    <n v="17.760000000000002"/>
    <n v="2"/>
    <n v="0"/>
    <n v="4.9728000000000012"/>
  </r>
  <r>
    <n v="4592"/>
    <x v="2276"/>
    <x v="0"/>
    <x v="482"/>
    <d v="2014-01-01T00:00:00"/>
    <s v="Standard Class"/>
    <s v="MC-18130"/>
    <s v="Mike Caudle"/>
    <x v="1"/>
    <s v="United States"/>
    <x v="1"/>
    <x v="1"/>
    <n v="90004"/>
    <x v="1"/>
    <s v="TEC-PH-10002275"/>
    <x v="2"/>
    <x v="7"/>
    <s v="Mitel 5320 IP Phone VoIP phone"/>
    <n v="302.38400000000001"/>
    <n v="2"/>
    <n v="0.2"/>
    <n v="30.238400000000013"/>
  </r>
  <r>
    <n v="4593"/>
    <x v="2276"/>
    <x v="0"/>
    <x v="482"/>
    <d v="2014-01-01T00:00:00"/>
    <s v="Standard Class"/>
    <s v="MC-18130"/>
    <s v="Mike Caudle"/>
    <x v="1"/>
    <s v="United States"/>
    <x v="1"/>
    <x v="1"/>
    <n v="90004"/>
    <x v="1"/>
    <s v="FUR-CH-10003535"/>
    <x v="0"/>
    <x v="1"/>
    <s v="Global Armless Task Chair, Royal Blue"/>
    <n v="146.352"/>
    <n v="3"/>
    <n v="0.2"/>
    <n v="-5.4882000000000062"/>
  </r>
  <r>
    <n v="4594"/>
    <x v="2276"/>
    <x v="0"/>
    <x v="482"/>
    <d v="2014-01-01T00:00:00"/>
    <s v="Standard Class"/>
    <s v="MC-18130"/>
    <s v="Mike Caudle"/>
    <x v="1"/>
    <s v="United States"/>
    <x v="1"/>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x v="1"/>
    <x v="1"/>
    <n v="90004"/>
    <x v="1"/>
    <s v="FUR-TA-10003473"/>
    <x v="0"/>
    <x v="3"/>
    <s v="Bretford Rectangular Conference Table Tops"/>
    <n v="902.71199999999999"/>
    <n v="3"/>
    <n v="0.2"/>
    <n v="33.851700000000051"/>
  </r>
  <r>
    <n v="4596"/>
    <x v="2276"/>
    <x v="0"/>
    <x v="482"/>
    <d v="2014-01-01T00:00:00"/>
    <s v="Standard Class"/>
    <s v="MC-18130"/>
    <s v="Mike Caudle"/>
    <x v="1"/>
    <s v="United States"/>
    <x v="1"/>
    <x v="1"/>
    <n v="90004"/>
    <x v="1"/>
    <s v="OFF-AR-10001897"/>
    <x v="1"/>
    <x v="6"/>
    <s v="Model L Table or Wall-Mount Pencil Sharpener"/>
    <n v="53.97"/>
    <n v="3"/>
    <n v="0"/>
    <n v="15.111600000000001"/>
  </r>
  <r>
    <n v="4597"/>
    <x v="2277"/>
    <x v="0"/>
    <x v="5"/>
    <d v="2013-12-11T00:00:00"/>
    <s v="Second Class"/>
    <s v="TC-21475"/>
    <s v="Tony Chapman"/>
    <x v="2"/>
    <s v="United States"/>
    <x v="176"/>
    <x v="40"/>
    <n v="20016"/>
    <x v="3"/>
    <s v="OFF-AR-10000034"/>
    <x v="1"/>
    <x v="6"/>
    <s v="BIC Brite Liner Grip Highlighters, Assorted, 5/Pack"/>
    <n v="33.92"/>
    <n v="8"/>
    <n v="0"/>
    <n v="13.2288"/>
  </r>
  <r>
    <n v="4598"/>
    <x v="2278"/>
    <x v="3"/>
    <x v="735"/>
    <d v="2014-09-02T00:00:00"/>
    <s v="Standard Class"/>
    <s v="MG-17650"/>
    <s v="Matthew Grinstein"/>
    <x v="2"/>
    <s v="United States"/>
    <x v="158"/>
    <x v="6"/>
    <n v="53209"/>
    <x v="2"/>
    <s v="OFF-SU-10004115"/>
    <x v="1"/>
    <x v="14"/>
    <s v="Acme Stainless Steel Office Snips"/>
    <n v="21.81"/>
    <n v="3"/>
    <n v="0"/>
    <n v="5.8887000000000009"/>
  </r>
  <r>
    <n v="4599"/>
    <x v="2278"/>
    <x v="3"/>
    <x v="735"/>
    <d v="2014-09-02T00:00:00"/>
    <s v="Standard Class"/>
    <s v="MG-17650"/>
    <s v="Matthew Grinstein"/>
    <x v="2"/>
    <s v="United States"/>
    <x v="158"/>
    <x v="6"/>
    <n v="53209"/>
    <x v="2"/>
    <s v="OFF-AP-10001947"/>
    <x v="1"/>
    <x v="9"/>
    <s v="Acco 6 Outlet Guardian Premium Plus Surge Suppressor"/>
    <n v="91.6"/>
    <n v="5"/>
    <n v="0"/>
    <n v="26.563999999999997"/>
  </r>
  <r>
    <n v="4600"/>
    <x v="2279"/>
    <x v="1"/>
    <x v="747"/>
    <d v="2012-07-20T00:00:00"/>
    <s v="Standard Class"/>
    <s v="MG-17890"/>
    <s v="Michael Granlund"/>
    <x v="2"/>
    <s v="United States"/>
    <x v="248"/>
    <x v="39"/>
    <n v="21215"/>
    <x v="3"/>
    <s v="FUR-CH-10004853"/>
    <x v="0"/>
    <x v="1"/>
    <s v="Global Manager's Adjustable Task Chair, Storm"/>
    <n v="150.97999999999999"/>
    <n v="1"/>
    <n v="0"/>
    <n v="43.784199999999984"/>
  </r>
  <r>
    <n v="4601"/>
    <x v="2279"/>
    <x v="1"/>
    <x v="747"/>
    <d v="2012-07-20T00:00:00"/>
    <s v="Standard Class"/>
    <s v="MG-17890"/>
    <s v="Michael Granlund"/>
    <x v="2"/>
    <s v="United States"/>
    <x v="248"/>
    <x v="39"/>
    <n v="21215"/>
    <x v="3"/>
    <s v="OFF-EN-10000483"/>
    <x v="1"/>
    <x v="12"/>
    <s v="White Envelopes, White Envelopes with Clear Poly Window"/>
    <n v="137.25"/>
    <n v="9"/>
    <n v="0"/>
    <n v="63.134999999999991"/>
  </r>
  <r>
    <n v="4602"/>
    <x v="2279"/>
    <x v="1"/>
    <x v="747"/>
    <d v="2012-07-20T00:00:00"/>
    <s v="Standard Class"/>
    <s v="MG-17890"/>
    <s v="Michael Granlund"/>
    <x v="2"/>
    <s v="United States"/>
    <x v="248"/>
    <x v="39"/>
    <n v="21215"/>
    <x v="3"/>
    <s v="OFF-FA-10001332"/>
    <x v="1"/>
    <x v="13"/>
    <s v="Acco Banker's Clasps, 5 3/4&quot;-Long"/>
    <n v="11.52"/>
    <n v="4"/>
    <n v="0"/>
    <n v="5.4143999999999997"/>
  </r>
  <r>
    <n v="4603"/>
    <x v="2280"/>
    <x v="1"/>
    <x v="989"/>
    <d v="2012-05-29T00:00:00"/>
    <s v="Second Class"/>
    <s v="BF-11170"/>
    <s v="Ben Ferrer"/>
    <x v="2"/>
    <s v="United States"/>
    <x v="108"/>
    <x v="3"/>
    <n v="28540"/>
    <x v="0"/>
    <s v="OFF-PA-10003790"/>
    <x v="1"/>
    <x v="10"/>
    <s v="Xerox 1991"/>
    <n v="18.272000000000002"/>
    <n v="1"/>
    <n v="0.2"/>
    <n v="5.9383999999999988"/>
  </r>
  <r>
    <n v="4604"/>
    <x v="2280"/>
    <x v="1"/>
    <x v="989"/>
    <d v="2012-05-29T00:00:00"/>
    <s v="Second Class"/>
    <s v="BF-11170"/>
    <s v="Ben Ferrer"/>
    <x v="2"/>
    <s v="United States"/>
    <x v="108"/>
    <x v="3"/>
    <n v="28540"/>
    <x v="0"/>
    <s v="OFF-PA-10003134"/>
    <x v="1"/>
    <x v="10"/>
    <s v="Xerox 1937"/>
    <n v="153.72800000000001"/>
    <n v="4"/>
    <n v="0.2"/>
    <n v="53.804799999999986"/>
  </r>
  <r>
    <n v="4605"/>
    <x v="2280"/>
    <x v="1"/>
    <x v="989"/>
    <d v="2012-05-29T00:00:00"/>
    <s v="Second Class"/>
    <s v="BF-11170"/>
    <s v="Ben Ferrer"/>
    <x v="2"/>
    <s v="United States"/>
    <x v="108"/>
    <x v="3"/>
    <n v="28540"/>
    <x v="0"/>
    <s v="OFF-EN-10004459"/>
    <x v="1"/>
    <x v="12"/>
    <s v="Security-Tint Envelopes"/>
    <n v="12.224"/>
    <n v="2"/>
    <n v="0.2"/>
    <n v="4.4311999999999996"/>
  </r>
  <r>
    <n v="4606"/>
    <x v="2280"/>
    <x v="1"/>
    <x v="989"/>
    <d v="2012-05-29T00:00:00"/>
    <s v="Second Class"/>
    <s v="BF-11170"/>
    <s v="Ben Ferrer"/>
    <x v="2"/>
    <s v="United States"/>
    <x v="108"/>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x v="30"/>
    <x v="15"/>
    <n v="14609"/>
    <x v="3"/>
    <s v="TEC-PH-10004093"/>
    <x v="2"/>
    <x v="7"/>
    <s v="Panasonic Kx-TS550"/>
    <n v="45.99"/>
    <n v="1"/>
    <n v="0"/>
    <n v="13.3371"/>
  </r>
  <r>
    <n v="4608"/>
    <x v="2281"/>
    <x v="1"/>
    <x v="71"/>
    <d v="2012-06-02T00:00:00"/>
    <s v="Standard Class"/>
    <s v="MS-17770"/>
    <s v="Maxwell Schwartz"/>
    <x v="0"/>
    <s v="United States"/>
    <x v="30"/>
    <x v="15"/>
    <n v="14609"/>
    <x v="3"/>
    <s v="OFF-ST-10001490"/>
    <x v="1"/>
    <x v="4"/>
    <s v="Hot File 7-Pocket, Floor Stand"/>
    <n v="535.41"/>
    <n v="3"/>
    <n v="0"/>
    <n v="160.62299999999993"/>
  </r>
  <r>
    <n v="4609"/>
    <x v="2281"/>
    <x v="1"/>
    <x v="71"/>
    <d v="2012-06-02T00:00:00"/>
    <s v="Standard Class"/>
    <s v="MS-17770"/>
    <s v="Maxwell Schwartz"/>
    <x v="0"/>
    <s v="United States"/>
    <x v="30"/>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x v="30"/>
    <x v="15"/>
    <n v="14609"/>
    <x v="3"/>
    <s v="OFF-PA-10004255"/>
    <x v="1"/>
    <x v="10"/>
    <s v="Xerox 219"/>
    <n v="45.36"/>
    <n v="7"/>
    <n v="0"/>
    <n v="21.772800000000004"/>
  </r>
  <r>
    <n v="4611"/>
    <x v="2282"/>
    <x v="3"/>
    <x v="45"/>
    <d v="2014-11-15T00:00:00"/>
    <s v="Standard Class"/>
    <s v="JE-15745"/>
    <s v="Joel Eaton"/>
    <x v="0"/>
    <s v="United States"/>
    <x v="147"/>
    <x v="1"/>
    <n v="92054"/>
    <x v="1"/>
    <s v="FUR-FU-10000023"/>
    <x v="0"/>
    <x v="5"/>
    <s v="Eldon Wave Desk Accessories"/>
    <n v="47.12"/>
    <n v="8"/>
    <n v="0"/>
    <n v="20.732800000000001"/>
  </r>
  <r>
    <n v="4612"/>
    <x v="2283"/>
    <x v="0"/>
    <x v="990"/>
    <d v="2013-01-26T00:00:00"/>
    <s v="Second Class"/>
    <s v="HG-14965"/>
    <s v="Henry Goldwyn"/>
    <x v="1"/>
    <s v="United States"/>
    <x v="200"/>
    <x v="35"/>
    <n v="39503"/>
    <x v="0"/>
    <s v="OFF-BI-10000285"/>
    <x v="1"/>
    <x v="8"/>
    <s v="XtraLife ClearVue Slant-D Ring Binders by Cardinal"/>
    <n v="31.36"/>
    <n v="4"/>
    <n v="0"/>
    <n v="15.68"/>
  </r>
  <r>
    <n v="4613"/>
    <x v="2284"/>
    <x v="3"/>
    <x v="413"/>
    <d v="2014-01-07T00:00:00"/>
    <s v="Standard Class"/>
    <s v="EP-13915"/>
    <s v="Emily Phan"/>
    <x v="0"/>
    <s v="United States"/>
    <x v="108"/>
    <x v="2"/>
    <n v="32216"/>
    <x v="0"/>
    <s v="OFF-AR-10000588"/>
    <x v="1"/>
    <x v="6"/>
    <s v="Newell 345"/>
    <n v="47.616"/>
    <n v="3"/>
    <n v="0.2"/>
    <n v="3.571200000000001"/>
  </r>
  <r>
    <n v="4614"/>
    <x v="2284"/>
    <x v="3"/>
    <x v="413"/>
    <d v="2014-01-07T00:00:00"/>
    <s v="Standard Class"/>
    <s v="EP-13915"/>
    <s v="Emily Phan"/>
    <x v="0"/>
    <s v="United States"/>
    <x v="108"/>
    <x v="2"/>
    <n v="32216"/>
    <x v="0"/>
    <s v="OFF-PA-10002250"/>
    <x v="1"/>
    <x v="10"/>
    <s v="Things To Do Today Pad"/>
    <n v="23.480000000000004"/>
    <n v="5"/>
    <n v="0.2"/>
    <n v="8.218"/>
  </r>
  <r>
    <n v="4615"/>
    <x v="2285"/>
    <x v="0"/>
    <x v="64"/>
    <d v="2013-09-11T00:00:00"/>
    <s v="Standard Class"/>
    <s v="GH-14410"/>
    <s v="Gary Hansen"/>
    <x v="2"/>
    <s v="United States"/>
    <x v="12"/>
    <x v="5"/>
    <n v="77070"/>
    <x v="2"/>
    <s v="OFF-AP-10002457"/>
    <x v="1"/>
    <x v="9"/>
    <s v="Eureka The Boss Plus 12-Amp Hard Box Upright Vacuum, Red"/>
    <n v="62.789999999999992"/>
    <n v="3"/>
    <n v="0.8"/>
    <n v="-166.39350000000002"/>
  </r>
  <r>
    <n v="4616"/>
    <x v="2285"/>
    <x v="0"/>
    <x v="64"/>
    <d v="2013-09-11T00:00:00"/>
    <s v="Standard Class"/>
    <s v="GH-14410"/>
    <s v="Gary Hansen"/>
    <x v="2"/>
    <s v="United States"/>
    <x v="12"/>
    <x v="5"/>
    <n v="77070"/>
    <x v="2"/>
    <s v="OFF-FA-10002763"/>
    <x v="1"/>
    <x v="13"/>
    <s v="Advantus Map Pennant Flags and Round Head Tacks"/>
    <n v="28.44"/>
    <n v="9"/>
    <n v="0.2"/>
    <n v="4.2659999999999973"/>
  </r>
  <r>
    <n v="4617"/>
    <x v="2286"/>
    <x v="1"/>
    <x v="406"/>
    <d v="2012-09-07T00:00:00"/>
    <s v="Second Class"/>
    <s v="DS-13180"/>
    <s v="David Smith"/>
    <x v="1"/>
    <s v="United States"/>
    <x v="12"/>
    <x v="5"/>
    <n v="77095"/>
    <x v="2"/>
    <s v="TEC-AC-10000109"/>
    <x v="2"/>
    <x v="11"/>
    <s v="Sony Micro Vault Click 16 GB USB 2.0 Flash Drive"/>
    <n v="134.376"/>
    <n v="3"/>
    <n v="0.2"/>
    <n v="6.7188000000000088"/>
  </r>
  <r>
    <n v="4618"/>
    <x v="2287"/>
    <x v="1"/>
    <x v="481"/>
    <d v="2012-09-26T00:00:00"/>
    <s v="Standard Class"/>
    <s v="TH-21550"/>
    <s v="Tracy Hopkins"/>
    <x v="2"/>
    <s v="United States"/>
    <x v="231"/>
    <x v="31"/>
    <n v="2149"/>
    <x v="3"/>
    <s v="TEC-PH-10002415"/>
    <x v="2"/>
    <x v="7"/>
    <s v="Polycom VoiceStation 500 Conference phone"/>
    <n v="589.9"/>
    <n v="2"/>
    <n v="0"/>
    <n v="147.47500000000002"/>
  </r>
  <r>
    <n v="4619"/>
    <x v="2287"/>
    <x v="1"/>
    <x v="481"/>
    <d v="2012-09-26T00:00:00"/>
    <s v="Standard Class"/>
    <s v="TH-21550"/>
    <s v="Tracy Hopkins"/>
    <x v="2"/>
    <s v="United States"/>
    <x v="231"/>
    <x v="31"/>
    <n v="2149"/>
    <x v="3"/>
    <s v="FUR-CH-10000785"/>
    <x v="0"/>
    <x v="1"/>
    <s v="Global Ergonomic Managers Chair"/>
    <n v="542.93999999999994"/>
    <n v="3"/>
    <n v="0"/>
    <n v="141.1644"/>
  </r>
  <r>
    <n v="4620"/>
    <x v="2288"/>
    <x v="3"/>
    <x v="165"/>
    <d v="2014-12-26T00:00:00"/>
    <s v="First Class"/>
    <s v="RM-19675"/>
    <s v="Robert Marley"/>
    <x v="2"/>
    <s v="United States"/>
    <x v="1"/>
    <x v="1"/>
    <n v="90049"/>
    <x v="1"/>
    <s v="TEC-CO-10001449"/>
    <x v="2"/>
    <x v="16"/>
    <s v="Hewlett Packard LaserJet 3310 Copier"/>
    <n v="2879.9520000000002"/>
    <n v="6"/>
    <n v="0.2"/>
    <n v="1007.9831999999999"/>
  </r>
  <r>
    <n v="4621"/>
    <x v="2288"/>
    <x v="3"/>
    <x v="165"/>
    <d v="2014-12-26T00:00:00"/>
    <s v="First Class"/>
    <s v="RM-19675"/>
    <s v="Robert Marley"/>
    <x v="2"/>
    <s v="United States"/>
    <x v="1"/>
    <x v="1"/>
    <n v="90049"/>
    <x v="1"/>
    <s v="OFF-BI-10001670"/>
    <x v="1"/>
    <x v="8"/>
    <s v="Vinyl Sectional Post Binders"/>
    <n v="90.480000000000018"/>
    <n v="3"/>
    <n v="0.2"/>
    <n v="33.93"/>
  </r>
  <r>
    <n v="4622"/>
    <x v="2289"/>
    <x v="1"/>
    <x v="348"/>
    <d v="2012-10-08T00:00:00"/>
    <s v="Second Class"/>
    <s v="SF-20965"/>
    <s v="Sylvia Foulston"/>
    <x v="1"/>
    <s v="United States"/>
    <x v="40"/>
    <x v="13"/>
    <n v="19805"/>
    <x v="3"/>
    <s v="OFF-ST-10001328"/>
    <x v="1"/>
    <x v="4"/>
    <s v="Personal Filing Tote with Lid, Black/Gray"/>
    <n v="77.55"/>
    <n v="5"/>
    <n v="0"/>
    <n v="21.714000000000002"/>
  </r>
  <r>
    <n v="4623"/>
    <x v="2290"/>
    <x v="3"/>
    <x v="428"/>
    <d v="2014-09-15T00:00:00"/>
    <s v="Standard Class"/>
    <s v="SO-20335"/>
    <s v="Sean O'Donnell"/>
    <x v="0"/>
    <s v="United States"/>
    <x v="29"/>
    <x v="18"/>
    <n v="38401"/>
    <x v="0"/>
    <s v="OFF-SU-10001225"/>
    <x v="1"/>
    <x v="14"/>
    <s v="Staples"/>
    <n v="8.8320000000000007"/>
    <n v="3"/>
    <n v="0.2"/>
    <n v="-1.9872000000000005"/>
  </r>
  <r>
    <n v="4624"/>
    <x v="2290"/>
    <x v="3"/>
    <x v="428"/>
    <d v="2014-09-15T00:00:00"/>
    <s v="Standard Class"/>
    <s v="SO-20335"/>
    <s v="Sean O'Donnell"/>
    <x v="0"/>
    <s v="United States"/>
    <x v="29"/>
    <x v="18"/>
    <n v="38401"/>
    <x v="0"/>
    <s v="OFF-PA-10000357"/>
    <x v="1"/>
    <x v="10"/>
    <s v="Xerox 1888"/>
    <n v="177.536"/>
    <n v="4"/>
    <n v="0.2"/>
    <n v="62.137599999999992"/>
  </r>
  <r>
    <n v="4625"/>
    <x v="2290"/>
    <x v="3"/>
    <x v="428"/>
    <d v="2014-09-15T00:00:00"/>
    <s v="Standard Class"/>
    <s v="SO-20335"/>
    <s v="Sean O'Donnell"/>
    <x v="0"/>
    <s v="United States"/>
    <x v="29"/>
    <x v="18"/>
    <n v="38401"/>
    <x v="0"/>
    <s v="OFF-ST-10000046"/>
    <x v="1"/>
    <x v="4"/>
    <s v="Fellowes Super Stor/Drawer Files"/>
    <n v="258.48"/>
    <n v="2"/>
    <n v="0.2"/>
    <n v="-3.2309999999999945"/>
  </r>
  <r>
    <n v="4626"/>
    <x v="2290"/>
    <x v="3"/>
    <x v="428"/>
    <d v="2014-09-15T00:00:00"/>
    <s v="Standard Class"/>
    <s v="SO-20335"/>
    <s v="Sean O'Donnell"/>
    <x v="0"/>
    <s v="United States"/>
    <x v="29"/>
    <x v="18"/>
    <n v="38401"/>
    <x v="0"/>
    <s v="FUR-FU-10000023"/>
    <x v="0"/>
    <x v="5"/>
    <s v="Eldon Wave Desk Accessories"/>
    <n v="14.135999999999999"/>
    <n v="3"/>
    <n v="0.2"/>
    <n v="4.240800000000001"/>
  </r>
  <r>
    <n v="4627"/>
    <x v="2291"/>
    <x v="0"/>
    <x v="373"/>
    <d v="2013-11-19T00:00:00"/>
    <s v="Standard Class"/>
    <s v="CK-12760"/>
    <s v="Cyma Kinney"/>
    <x v="1"/>
    <s v="United States"/>
    <x v="20"/>
    <x v="15"/>
    <n v="10011"/>
    <x v="3"/>
    <s v="OFF-ST-10003455"/>
    <x v="1"/>
    <x v="4"/>
    <s v="Tenex File Box, Personal Filing Tote with Lid, Black"/>
    <n v="77.55"/>
    <n v="5"/>
    <n v="0"/>
    <n v="20.163000000000004"/>
  </r>
  <r>
    <n v="4628"/>
    <x v="2291"/>
    <x v="0"/>
    <x v="373"/>
    <d v="2013-11-19T00:00:00"/>
    <s v="Standard Class"/>
    <s v="CK-12760"/>
    <s v="Cyma Kinney"/>
    <x v="1"/>
    <s v="United States"/>
    <x v="20"/>
    <x v="15"/>
    <n v="10011"/>
    <x v="3"/>
    <s v="OFF-ST-10000876"/>
    <x v="1"/>
    <x v="4"/>
    <s v="Eldon Simplefile Box Office"/>
    <n v="24.88"/>
    <n v="2"/>
    <n v="0"/>
    <n v="6.9664000000000001"/>
  </r>
  <r>
    <n v="4629"/>
    <x v="2291"/>
    <x v="0"/>
    <x v="373"/>
    <d v="2013-11-19T00:00:00"/>
    <s v="Standard Class"/>
    <s v="CK-12760"/>
    <s v="Cyma Kinney"/>
    <x v="1"/>
    <s v="United States"/>
    <x v="20"/>
    <x v="15"/>
    <n v="10011"/>
    <x v="3"/>
    <s v="OFF-AR-10003582"/>
    <x v="1"/>
    <x v="6"/>
    <s v="Boston Electric Pencil Sharpener, Model 1818, Charcoal Black"/>
    <n v="140.75"/>
    <n v="5"/>
    <n v="0"/>
    <n v="39.410000000000011"/>
  </r>
  <r>
    <n v="4630"/>
    <x v="2291"/>
    <x v="0"/>
    <x v="373"/>
    <d v="2013-11-19T00:00:00"/>
    <s v="Standard Class"/>
    <s v="CK-12760"/>
    <s v="Cyma Kinney"/>
    <x v="1"/>
    <s v="United States"/>
    <x v="20"/>
    <x v="15"/>
    <n v="10011"/>
    <x v="3"/>
    <s v="OFF-ST-10004258"/>
    <x v="1"/>
    <x v="4"/>
    <s v="Portable Personal File Box"/>
    <n v="36.630000000000003"/>
    <n v="3"/>
    <n v="0"/>
    <n v="9.8901000000000039"/>
  </r>
  <r>
    <n v="4631"/>
    <x v="2292"/>
    <x v="1"/>
    <x v="52"/>
    <d v="2012-10-15T00:00:00"/>
    <s v="Same Day"/>
    <s v="GA-14725"/>
    <s v="Guy Armstrong"/>
    <x v="0"/>
    <s v="United States"/>
    <x v="340"/>
    <x v="12"/>
    <n v="48858"/>
    <x v="2"/>
    <s v="FUR-FU-10000719"/>
    <x v="0"/>
    <x v="5"/>
    <s v="DAX Cubicle Frames, 8-1/2 x 11"/>
    <n v="17.14"/>
    <n v="2"/>
    <n v="0"/>
    <n v="6.1704000000000008"/>
  </r>
  <r>
    <n v="4632"/>
    <x v="2293"/>
    <x v="3"/>
    <x v="646"/>
    <d v="2014-08-09T00:00:00"/>
    <s v="Second Class"/>
    <s v="BD-11725"/>
    <s v="Bruce Degenhardt"/>
    <x v="0"/>
    <s v="United States"/>
    <x v="8"/>
    <x v="1"/>
    <n v="94122"/>
    <x v="1"/>
    <s v="OFF-LA-10001297"/>
    <x v="1"/>
    <x v="2"/>
    <s v="Avery 473"/>
    <n v="51.75"/>
    <n v="5"/>
    <n v="0"/>
    <n v="24.84"/>
  </r>
  <r>
    <n v="4633"/>
    <x v="2293"/>
    <x v="3"/>
    <x v="646"/>
    <d v="2014-08-09T00:00:00"/>
    <s v="Second Class"/>
    <s v="BD-11725"/>
    <s v="Bruce Degenhardt"/>
    <x v="0"/>
    <s v="United States"/>
    <x v="8"/>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x v="8"/>
    <x v="1"/>
    <n v="94122"/>
    <x v="1"/>
    <s v="FUR-BO-10003893"/>
    <x v="0"/>
    <x v="0"/>
    <s v="Sauder Camden County Collection Library"/>
    <n v="586.39800000000002"/>
    <n v="6"/>
    <n v="0.15"/>
    <n v="34.493999999999971"/>
  </r>
  <r>
    <n v="4635"/>
    <x v="2294"/>
    <x v="1"/>
    <x v="291"/>
    <d v="2012-08-26T00:00:00"/>
    <s v="Standard Class"/>
    <s v="DS-13180"/>
    <s v="David Smith"/>
    <x v="1"/>
    <s v="United States"/>
    <x v="8"/>
    <x v="1"/>
    <n v="94122"/>
    <x v="1"/>
    <s v="OFF-ST-10000736"/>
    <x v="1"/>
    <x v="4"/>
    <s v="Carina Double Wide Media Storage Towers in Natural &amp; Black"/>
    <n v="80.98"/>
    <n v="1"/>
    <n v="0"/>
    <n v="3.2391999999999967"/>
  </r>
  <r>
    <n v="4636"/>
    <x v="2295"/>
    <x v="3"/>
    <x v="846"/>
    <d v="2014-03-18T00:00:00"/>
    <s v="Standard Class"/>
    <s v="BS-11380"/>
    <s v="Bill Stewart"/>
    <x v="1"/>
    <s v="United States"/>
    <x v="8"/>
    <x v="1"/>
    <n v="94122"/>
    <x v="1"/>
    <s v="OFF-ST-10000736"/>
    <x v="1"/>
    <x v="4"/>
    <s v="Carina Double Wide Media Storage Towers in Natural &amp; Black"/>
    <n v="242.94"/>
    <n v="3"/>
    <n v="0"/>
    <n v="9.7175999999999902"/>
  </r>
  <r>
    <n v="4637"/>
    <x v="2296"/>
    <x v="3"/>
    <x v="842"/>
    <d v="2014-04-30T00:00:00"/>
    <s v="First Class"/>
    <s v="AP-10915"/>
    <s v="Arthur Prichep"/>
    <x v="0"/>
    <s v="United States"/>
    <x v="1"/>
    <x v="1"/>
    <n v="90045"/>
    <x v="1"/>
    <s v="OFF-AR-10003373"/>
    <x v="1"/>
    <x v="6"/>
    <s v="Boston School Pro Electric Pencil Sharpener, 1670"/>
    <n v="123.92"/>
    <n v="4"/>
    <n v="0"/>
    <n v="33.458399999999997"/>
  </r>
  <r>
    <n v="4638"/>
    <x v="2296"/>
    <x v="3"/>
    <x v="842"/>
    <d v="2014-04-30T00:00:00"/>
    <s v="First Class"/>
    <s v="AP-10915"/>
    <s v="Arthur Prichep"/>
    <x v="0"/>
    <s v="United States"/>
    <x v="1"/>
    <x v="1"/>
    <n v="90045"/>
    <x v="1"/>
    <s v="OFF-AR-10000390"/>
    <x v="1"/>
    <x v="6"/>
    <s v="Newell Chalk Holder"/>
    <n v="12.39"/>
    <n v="3"/>
    <n v="0"/>
    <n v="5.6993999999999998"/>
  </r>
  <r>
    <n v="4639"/>
    <x v="2296"/>
    <x v="3"/>
    <x v="842"/>
    <d v="2014-04-30T00:00:00"/>
    <s v="First Class"/>
    <s v="AP-10915"/>
    <s v="Arthur Prichep"/>
    <x v="0"/>
    <s v="United States"/>
    <x v="1"/>
    <x v="1"/>
    <n v="90045"/>
    <x v="1"/>
    <s v="OFF-AR-10001725"/>
    <x v="1"/>
    <x v="6"/>
    <s v="Boston Home &amp; Office Model 2000 Electric Pencil Sharpeners"/>
    <n v="47.3"/>
    <n v="2"/>
    <n v="0"/>
    <n v="12.298000000000002"/>
  </r>
  <r>
    <n v="4640"/>
    <x v="2297"/>
    <x v="0"/>
    <x v="108"/>
    <d v="2013-09-17T00:00:00"/>
    <s v="Standard Class"/>
    <s v="JF-15565"/>
    <s v="Jill Fjeld"/>
    <x v="0"/>
    <s v="United States"/>
    <x v="311"/>
    <x v="17"/>
    <n v="23602"/>
    <x v="0"/>
    <s v="TEC-CO-10001943"/>
    <x v="2"/>
    <x v="16"/>
    <s v="Canon PC-428 Personal Copier"/>
    <n v="1599.92"/>
    <n v="8"/>
    <n v="0"/>
    <n v="751.9624"/>
  </r>
  <r>
    <n v="4641"/>
    <x v="2297"/>
    <x v="0"/>
    <x v="108"/>
    <d v="2013-09-17T00:00:00"/>
    <s v="Standard Class"/>
    <s v="JF-15565"/>
    <s v="Jill Fjeld"/>
    <x v="0"/>
    <s v="United States"/>
    <x v="311"/>
    <x v="17"/>
    <n v="23602"/>
    <x v="0"/>
    <s v="OFF-EN-10002312"/>
    <x v="1"/>
    <x v="12"/>
    <s v="#10 Self-Seal White Envelopes"/>
    <n v="11.09"/>
    <n v="1"/>
    <n v="0"/>
    <n v="5.4340999999999999"/>
  </r>
  <r>
    <n v="4642"/>
    <x v="2298"/>
    <x v="3"/>
    <x v="760"/>
    <d v="2014-10-25T00:00:00"/>
    <s v="Second Class"/>
    <s v="HA-14905"/>
    <s v="Helen Abelman"/>
    <x v="0"/>
    <s v="United States"/>
    <x v="299"/>
    <x v="22"/>
    <n v="80525"/>
    <x v="1"/>
    <s v="OFF-BI-10000831"/>
    <x v="1"/>
    <x v="8"/>
    <s v="Storex Flexible Poly Binders with Double Pockets"/>
    <n v="3.1680000000000006"/>
    <n v="4"/>
    <n v="0.7"/>
    <n v="-2.5343999999999998"/>
  </r>
  <r>
    <n v="4643"/>
    <x v="2298"/>
    <x v="3"/>
    <x v="760"/>
    <d v="2014-10-25T00:00:00"/>
    <s v="Second Class"/>
    <s v="HA-14905"/>
    <s v="Helen Abelman"/>
    <x v="0"/>
    <s v="United States"/>
    <x v="299"/>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x v="4"/>
    <x v="4"/>
    <n v="98105"/>
    <x v="1"/>
    <s v="OFF-BI-10002003"/>
    <x v="1"/>
    <x v="8"/>
    <s v="Ibico Presentation Index for Binding Systems"/>
    <n v="6.3680000000000003"/>
    <n v="2"/>
    <n v="0.2"/>
    <n v="2.1492"/>
  </r>
  <r>
    <n v="4645"/>
    <x v="2299"/>
    <x v="1"/>
    <x v="991"/>
    <d v="2012-08-06T00:00:00"/>
    <s v="Standard Class"/>
    <s v="Co-12640"/>
    <s v="Corey-Lock"/>
    <x v="0"/>
    <s v="United States"/>
    <x v="4"/>
    <x v="4"/>
    <n v="98105"/>
    <x v="1"/>
    <s v="TEC-MA-10001972"/>
    <x v="2"/>
    <x v="15"/>
    <s v="Okidata C331dn Printer"/>
    <n v="558.4"/>
    <n v="2"/>
    <n v="0.2"/>
    <n v="41.880000000000024"/>
  </r>
  <r>
    <n v="4646"/>
    <x v="2300"/>
    <x v="0"/>
    <x v="399"/>
    <d v="2013-08-17T00:00:00"/>
    <s v="Standard Class"/>
    <s v="BC-11125"/>
    <s v="Becky Castell"/>
    <x v="2"/>
    <s v="United States"/>
    <x v="20"/>
    <x v="15"/>
    <n v="10011"/>
    <x v="3"/>
    <s v="FUR-CH-10000225"/>
    <x v="0"/>
    <x v="1"/>
    <s v="Global Geo Office Task Chair, Gray"/>
    <n v="145.76400000000001"/>
    <n v="2"/>
    <n v="0.1"/>
    <n v="-8.0980000000000167"/>
  </r>
  <r>
    <n v="4647"/>
    <x v="2301"/>
    <x v="2"/>
    <x v="992"/>
    <d v="2011-06-05T00:00:00"/>
    <s v="Standard Class"/>
    <s v="EB-13840"/>
    <s v="Ellis Ballard"/>
    <x v="1"/>
    <s v="United States"/>
    <x v="102"/>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x v="20"/>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x v="4"/>
    <x v="4"/>
    <n v="98103"/>
    <x v="1"/>
    <s v="OFF-PA-10003228"/>
    <x v="1"/>
    <x v="10"/>
    <s v="Xerox 1917"/>
    <n v="440.18999999999994"/>
    <n v="9"/>
    <n v="0"/>
    <n v="206.88929999999996"/>
  </r>
  <r>
    <n v="4650"/>
    <x v="2303"/>
    <x v="3"/>
    <x v="304"/>
    <d v="2014-05-20T00:00:00"/>
    <s v="Standard Class"/>
    <s v="KB-16585"/>
    <s v="Ken Black"/>
    <x v="1"/>
    <s v="United States"/>
    <x v="4"/>
    <x v="4"/>
    <n v="98103"/>
    <x v="1"/>
    <s v="OFF-SU-10004498"/>
    <x v="1"/>
    <x v="14"/>
    <s v="Martin-Yale Premier Letter Opener"/>
    <n v="64.400000000000006"/>
    <n v="5"/>
    <n v="0"/>
    <n v="1.9320000000000004"/>
  </r>
  <r>
    <n v="4651"/>
    <x v="2304"/>
    <x v="3"/>
    <x v="798"/>
    <d v="2014-04-13T00:00:00"/>
    <s v="Standard Class"/>
    <s v="AH-10120"/>
    <s v="Adrian Hane"/>
    <x v="2"/>
    <s v="United States"/>
    <x v="8"/>
    <x v="1"/>
    <n v="94110"/>
    <x v="1"/>
    <s v="OFF-PA-10001878"/>
    <x v="1"/>
    <x v="10"/>
    <s v="Xerox 1891"/>
    <n v="244.54999999999998"/>
    <n v="5"/>
    <n v="0"/>
    <n v="114.93849999999998"/>
  </r>
  <r>
    <n v="4652"/>
    <x v="2304"/>
    <x v="3"/>
    <x v="798"/>
    <d v="2014-04-13T00:00:00"/>
    <s v="Standard Class"/>
    <s v="AH-10120"/>
    <s v="Adrian Hane"/>
    <x v="2"/>
    <s v="United States"/>
    <x v="8"/>
    <x v="1"/>
    <n v="94110"/>
    <x v="1"/>
    <s v="OFF-PA-10002923"/>
    <x v="1"/>
    <x v="10"/>
    <s v="Xerox 1942"/>
    <n v="195.76"/>
    <n v="4"/>
    <n v="0"/>
    <n v="97.88"/>
  </r>
  <r>
    <n v="4653"/>
    <x v="2305"/>
    <x v="3"/>
    <x v="922"/>
    <d v="2014-02-24T00:00:00"/>
    <s v="Standard Class"/>
    <s v="GH-14410"/>
    <s v="Gary Hansen"/>
    <x v="2"/>
    <s v="United States"/>
    <x v="275"/>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x v="275"/>
    <x v="30"/>
    <n v="8861"/>
    <x v="3"/>
    <s v="OFF-ST-10003123"/>
    <x v="1"/>
    <x v="4"/>
    <s v="Fellowes Bases and Tops For Staxonsteel/High-Stak Systems"/>
    <n v="166.45"/>
    <n v="5"/>
    <n v="0"/>
    <n v="39.947999999999993"/>
  </r>
  <r>
    <n v="4655"/>
    <x v="2306"/>
    <x v="3"/>
    <x v="92"/>
    <d v="2014-06-27T00:00:00"/>
    <s v="Second Class"/>
    <s v="KT-16480"/>
    <s v="Kean Thornton"/>
    <x v="0"/>
    <s v="United States"/>
    <x v="8"/>
    <x v="1"/>
    <n v="94110"/>
    <x v="1"/>
    <s v="OFF-FA-10001332"/>
    <x v="1"/>
    <x v="13"/>
    <s v="Acco Banker's Clasps, 5 3/4&quot;-Long"/>
    <n v="2.88"/>
    <n v="1"/>
    <n v="0"/>
    <n v="1.3535999999999999"/>
  </r>
  <r>
    <n v="4656"/>
    <x v="2307"/>
    <x v="2"/>
    <x v="952"/>
    <d v="2011-05-10T00:00:00"/>
    <s v="Standard Class"/>
    <s v="KH-16330"/>
    <s v="Katharine Harms"/>
    <x v="1"/>
    <s v="United States"/>
    <x v="210"/>
    <x v="10"/>
    <n v="61032"/>
    <x v="2"/>
    <s v="OFF-ST-10003442"/>
    <x v="1"/>
    <x v="4"/>
    <s v="Eldon Portable Mobile Manager"/>
    <n v="45.248000000000005"/>
    <n v="2"/>
    <n v="0.2"/>
    <n v="3.9591999999999992"/>
  </r>
  <r>
    <n v="4657"/>
    <x v="2308"/>
    <x v="1"/>
    <x v="910"/>
    <d v="2012-05-07T00:00:00"/>
    <s v="Standard Class"/>
    <s v="SV-20785"/>
    <s v="Stewart Visinsky"/>
    <x v="0"/>
    <s v="United States"/>
    <x v="10"/>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x v="10"/>
    <x v="9"/>
    <n v="19140"/>
    <x v="3"/>
    <s v="OFF-AP-10003266"/>
    <x v="1"/>
    <x v="9"/>
    <s v="Holmes Replacement Filter for HEPA Air Cleaner, Large Room"/>
    <n v="23.696000000000002"/>
    <n v="2"/>
    <n v="0.2"/>
    <n v="6.5164"/>
  </r>
  <r>
    <n v="4659"/>
    <x v="2308"/>
    <x v="1"/>
    <x v="910"/>
    <d v="2012-05-07T00:00:00"/>
    <s v="Standard Class"/>
    <s v="SV-20785"/>
    <s v="Stewart Visinsky"/>
    <x v="0"/>
    <s v="United States"/>
    <x v="10"/>
    <x v="9"/>
    <n v="19140"/>
    <x v="3"/>
    <s v="OFF-PA-10002230"/>
    <x v="1"/>
    <x v="10"/>
    <s v="Xerox 1897"/>
    <n v="7.9680000000000009"/>
    <n v="2"/>
    <n v="0.2"/>
    <n v="2.8884000000000007"/>
  </r>
  <r>
    <n v="4660"/>
    <x v="2308"/>
    <x v="1"/>
    <x v="910"/>
    <d v="2012-05-07T00:00:00"/>
    <s v="Standard Class"/>
    <s v="SV-20785"/>
    <s v="Stewart Visinsky"/>
    <x v="0"/>
    <s v="United States"/>
    <x v="10"/>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x v="10"/>
    <x v="9"/>
    <n v="19140"/>
    <x v="3"/>
    <s v="TEC-AC-10001542"/>
    <x v="2"/>
    <x v="11"/>
    <s v="SanDisk Cruzer 16 GB USB Flash Drive"/>
    <n v="27.552000000000003"/>
    <n v="3"/>
    <n v="0.2"/>
    <n v="-0.3444000000000047"/>
  </r>
  <r>
    <n v="4662"/>
    <x v="2308"/>
    <x v="1"/>
    <x v="910"/>
    <d v="2012-05-07T00:00:00"/>
    <s v="Standard Class"/>
    <s v="SV-20785"/>
    <s v="Stewart Visinsky"/>
    <x v="0"/>
    <s v="United States"/>
    <x v="10"/>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x v="10"/>
    <x v="9"/>
    <n v="19140"/>
    <x v="3"/>
    <s v="OFF-ST-10000563"/>
    <x v="1"/>
    <x v="4"/>
    <s v="Fellowes Bankers Box Stor/Drawer Steel Plus"/>
    <n v="76.75200000000001"/>
    <n v="3"/>
    <n v="0.2"/>
    <n v="-9.5940000000000012"/>
  </r>
  <r>
    <n v="4664"/>
    <x v="2309"/>
    <x v="0"/>
    <x v="31"/>
    <d v="2013-09-23T00:00:00"/>
    <s v="Standard Class"/>
    <s v="PO-18850"/>
    <s v="Patrick O'Brill"/>
    <x v="0"/>
    <s v="United States"/>
    <x v="108"/>
    <x v="2"/>
    <n v="32216"/>
    <x v="0"/>
    <s v="OFF-LA-10002787"/>
    <x v="1"/>
    <x v="2"/>
    <s v="Avery 480"/>
    <n v="3"/>
    <n v="1"/>
    <n v="0.2"/>
    <n v="1.0499999999999998"/>
  </r>
  <r>
    <n v="4665"/>
    <x v="2310"/>
    <x v="0"/>
    <x v="897"/>
    <d v="2013-09-27T00:00:00"/>
    <s v="Standard Class"/>
    <s v="AC-10450"/>
    <s v="Amy Cox"/>
    <x v="0"/>
    <s v="United States"/>
    <x v="95"/>
    <x v="2"/>
    <n v="33024"/>
    <x v="0"/>
    <s v="OFF-BI-10004022"/>
    <x v="1"/>
    <x v="8"/>
    <s v="Acco Suede Grain Vinyl Round Ring Binder"/>
    <n v="7.5060000000000002"/>
    <n v="9"/>
    <n v="0.7"/>
    <n v="-6.0047999999999977"/>
  </r>
  <r>
    <n v="4666"/>
    <x v="2310"/>
    <x v="0"/>
    <x v="897"/>
    <d v="2013-09-27T00:00:00"/>
    <s v="Standard Class"/>
    <s v="AC-10450"/>
    <s v="Amy Cox"/>
    <x v="0"/>
    <s v="United States"/>
    <x v="95"/>
    <x v="2"/>
    <n v="33024"/>
    <x v="0"/>
    <s v="OFF-LA-10001158"/>
    <x v="1"/>
    <x v="2"/>
    <s v="Avery Address/Shipping Labels for Typewriters, 4&quot; x 2&quot;"/>
    <n v="16.559999999999999"/>
    <n v="2"/>
    <n v="0.2"/>
    <n v="5.7960000000000003"/>
  </r>
  <r>
    <n v="4667"/>
    <x v="2311"/>
    <x v="0"/>
    <x v="994"/>
    <d v="2013-01-17T00:00:00"/>
    <s v="Standard Class"/>
    <s v="KB-16585"/>
    <s v="Ken Black"/>
    <x v="1"/>
    <s v="United States"/>
    <x v="4"/>
    <x v="4"/>
    <n v="98115"/>
    <x v="1"/>
    <s v="FUR-FU-10000076"/>
    <x v="0"/>
    <x v="5"/>
    <s v="24-Hour Round Wall Clock"/>
    <n v="79.92"/>
    <n v="4"/>
    <n v="0"/>
    <n v="34.365600000000008"/>
  </r>
  <r>
    <n v="4668"/>
    <x v="2311"/>
    <x v="0"/>
    <x v="994"/>
    <d v="2013-01-17T00:00:00"/>
    <s v="Standard Class"/>
    <s v="KB-16585"/>
    <s v="Ken Black"/>
    <x v="1"/>
    <s v="United States"/>
    <x v="4"/>
    <x v="4"/>
    <n v="98115"/>
    <x v="1"/>
    <s v="TEC-AC-10002335"/>
    <x v="2"/>
    <x v="11"/>
    <s v="Logitech Media Keyboard K200"/>
    <n v="69.98"/>
    <n v="2"/>
    <n v="0"/>
    <n v="13.296199999999999"/>
  </r>
  <r>
    <n v="4669"/>
    <x v="2312"/>
    <x v="3"/>
    <x v="636"/>
    <d v="2014-05-12T00:00:00"/>
    <s v="Standard Class"/>
    <s v="DB-13555"/>
    <s v="Dorothy Badders"/>
    <x v="1"/>
    <s v="United States"/>
    <x v="5"/>
    <x v="5"/>
    <n v="76106"/>
    <x v="2"/>
    <s v="OFF-BI-10002827"/>
    <x v="1"/>
    <x v="8"/>
    <s v="Avery Durable Poly Binders"/>
    <n v="11.059999999999999"/>
    <n v="10"/>
    <n v="0.8"/>
    <n v="-18.802"/>
  </r>
  <r>
    <n v="4670"/>
    <x v="2312"/>
    <x v="3"/>
    <x v="636"/>
    <d v="2014-05-12T00:00:00"/>
    <s v="Standard Class"/>
    <s v="DB-13555"/>
    <s v="Dorothy Badders"/>
    <x v="1"/>
    <s v="United States"/>
    <x v="5"/>
    <x v="5"/>
    <n v="76106"/>
    <x v="2"/>
    <s v="FUR-BO-10001601"/>
    <x v="0"/>
    <x v="0"/>
    <s v="Sauder Mission Library with Doors, Fruitwood Finish"/>
    <n v="623.46479999999997"/>
    <n v="7"/>
    <n v="0.32"/>
    <n v="-119.19180000000006"/>
  </r>
  <r>
    <n v="4671"/>
    <x v="2312"/>
    <x v="3"/>
    <x v="636"/>
    <d v="2014-05-12T00:00:00"/>
    <s v="Standard Class"/>
    <s v="DB-13555"/>
    <s v="Dorothy Badders"/>
    <x v="1"/>
    <s v="United States"/>
    <x v="5"/>
    <x v="5"/>
    <n v="76106"/>
    <x v="2"/>
    <s v="OFF-ST-10001932"/>
    <x v="1"/>
    <x v="4"/>
    <s v="Fellowes Staxonsteel Drawer Files"/>
    <n v="772.68000000000006"/>
    <n v="5"/>
    <n v="0.2"/>
    <n v="-57.950999999999993"/>
  </r>
  <r>
    <n v="4672"/>
    <x v="2313"/>
    <x v="0"/>
    <x v="995"/>
    <d v="2013-08-07T00:00:00"/>
    <s v="Standard Class"/>
    <s v="KL-16645"/>
    <s v="Ken Lonsdale"/>
    <x v="0"/>
    <s v="United States"/>
    <x v="66"/>
    <x v="12"/>
    <n v="48205"/>
    <x v="2"/>
    <s v="OFF-AP-10001005"/>
    <x v="1"/>
    <x v="9"/>
    <s v="Honeywell Quietcare HEPA Air Cleaner"/>
    <n v="283.14000000000004"/>
    <n v="4"/>
    <n v="0.1"/>
    <n v="72.357999999999976"/>
  </r>
  <r>
    <n v="4673"/>
    <x v="2313"/>
    <x v="0"/>
    <x v="995"/>
    <d v="2013-08-07T00:00:00"/>
    <s v="Standard Class"/>
    <s v="KL-16645"/>
    <s v="Ken Lonsdale"/>
    <x v="0"/>
    <s v="United States"/>
    <x v="66"/>
    <x v="12"/>
    <n v="48205"/>
    <x v="2"/>
    <s v="TEC-PH-10004042"/>
    <x v="2"/>
    <x v="7"/>
    <s v="ClearOne Communications CHAT 70 OC Speaker Phone"/>
    <n v="635.96"/>
    <n v="4"/>
    <n v="0"/>
    <n v="165.34960000000001"/>
  </r>
  <r>
    <n v="4674"/>
    <x v="2313"/>
    <x v="0"/>
    <x v="995"/>
    <d v="2013-08-07T00:00:00"/>
    <s v="Standard Class"/>
    <s v="KL-16645"/>
    <s v="Ken Lonsdale"/>
    <x v="0"/>
    <s v="United States"/>
    <x v="66"/>
    <x v="12"/>
    <n v="48205"/>
    <x v="2"/>
    <s v="TEC-PH-10001079"/>
    <x v="2"/>
    <x v="7"/>
    <s v="Polycom SoundPoint Pro SE-225 Corded phone"/>
    <n v="118.99"/>
    <n v="1"/>
    <n v="0"/>
    <n v="33.3172"/>
  </r>
  <r>
    <n v="4675"/>
    <x v="2313"/>
    <x v="0"/>
    <x v="995"/>
    <d v="2013-08-07T00:00:00"/>
    <s v="Standard Class"/>
    <s v="KL-16645"/>
    <s v="Ken Lonsdale"/>
    <x v="0"/>
    <s v="United States"/>
    <x v="66"/>
    <x v="12"/>
    <n v="48205"/>
    <x v="2"/>
    <s v="FUR-FU-10002918"/>
    <x v="0"/>
    <x v="5"/>
    <s v="Eldon ClusterMat Chair Mat with Cordless Antistatic Protection"/>
    <n v="272.94"/>
    <n v="3"/>
    <n v="0"/>
    <n v="30.023400000000009"/>
  </r>
  <r>
    <n v="4676"/>
    <x v="2314"/>
    <x v="3"/>
    <x v="996"/>
    <d v="2014-03-30T00:00:00"/>
    <s v="Second Class"/>
    <s v="AG-10270"/>
    <s v="Alejandro Grove"/>
    <x v="0"/>
    <s v="United States"/>
    <x v="10"/>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x v="415"/>
    <x v="7"/>
    <n v="84321"/>
    <x v="1"/>
    <s v="OFF-BI-10001617"/>
    <x v="1"/>
    <x v="8"/>
    <s v="GBC Wire Binding Combs"/>
    <n v="33.088000000000001"/>
    <n v="4"/>
    <n v="0.2"/>
    <n v="11.167199999999999"/>
  </r>
  <r>
    <n v="4678"/>
    <x v="2315"/>
    <x v="2"/>
    <x v="619"/>
    <d v="2011-03-19T00:00:00"/>
    <s v="Standard Class"/>
    <s v="JF-15295"/>
    <s v="Jason Fortune-"/>
    <x v="0"/>
    <s v="United States"/>
    <x v="415"/>
    <x v="7"/>
    <n v="84321"/>
    <x v="1"/>
    <s v="OFF-ST-10000736"/>
    <x v="1"/>
    <x v="4"/>
    <s v="Carina Double Wide Media Storage Towers in Natural &amp; Black"/>
    <n v="80.98"/>
    <n v="1"/>
    <n v="0"/>
    <n v="3.2391999999999967"/>
  </r>
  <r>
    <n v="4679"/>
    <x v="2315"/>
    <x v="2"/>
    <x v="619"/>
    <d v="2011-03-19T00:00:00"/>
    <s v="Standard Class"/>
    <s v="JF-15295"/>
    <s v="Jason Fortune-"/>
    <x v="0"/>
    <s v="United States"/>
    <x v="415"/>
    <x v="7"/>
    <n v="84321"/>
    <x v="1"/>
    <s v="TEC-AC-10004877"/>
    <x v="2"/>
    <x v="11"/>
    <s v="Imation 30456 USB Flash Drive 8GB"/>
    <n v="82.800000000000011"/>
    <n v="12"/>
    <n v="0"/>
    <n v="6.6239999999999952"/>
  </r>
  <r>
    <n v="4680"/>
    <x v="2315"/>
    <x v="2"/>
    <x v="619"/>
    <d v="2011-03-19T00:00:00"/>
    <s v="Standard Class"/>
    <s v="JF-15295"/>
    <s v="Jason Fortune-"/>
    <x v="0"/>
    <s v="United States"/>
    <x v="415"/>
    <x v="7"/>
    <n v="84321"/>
    <x v="1"/>
    <s v="OFF-ST-10003221"/>
    <x v="1"/>
    <x v="4"/>
    <s v="Staples"/>
    <n v="21.36"/>
    <n v="2"/>
    <n v="0"/>
    <n v="5.7672000000000008"/>
  </r>
  <r>
    <n v="4681"/>
    <x v="2315"/>
    <x v="2"/>
    <x v="619"/>
    <d v="2011-03-19T00:00:00"/>
    <s v="Standard Class"/>
    <s v="JF-15295"/>
    <s v="Jason Fortune-"/>
    <x v="0"/>
    <s v="United States"/>
    <x v="415"/>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x v="109"/>
    <x v="15"/>
    <n v="13021"/>
    <x v="3"/>
    <s v="OFF-FA-10000936"/>
    <x v="1"/>
    <x v="13"/>
    <s v="Acco Hot Clips Clips to Go"/>
    <n v="29.61"/>
    <n v="9"/>
    <n v="0"/>
    <n v="13.324499999999999"/>
  </r>
  <r>
    <n v="4683"/>
    <x v="2317"/>
    <x v="0"/>
    <x v="49"/>
    <d v="2013-12-02T00:00:00"/>
    <s v="Same Day"/>
    <s v="MV-18190"/>
    <s v="Mike Vittorini"/>
    <x v="0"/>
    <s v="United States"/>
    <x v="253"/>
    <x v="3"/>
    <n v="27604"/>
    <x v="0"/>
    <s v="TEC-PH-10003811"/>
    <x v="2"/>
    <x v="7"/>
    <s v="Jabra Supreme Plus Driver Edition Headset"/>
    <n v="863.928"/>
    <n v="9"/>
    <n v="0.2"/>
    <n v="86.392799999999994"/>
  </r>
  <r>
    <n v="4684"/>
    <x v="2318"/>
    <x v="0"/>
    <x v="48"/>
    <d v="2013-09-04T00:00:00"/>
    <s v="Standard Class"/>
    <s v="GB-14530"/>
    <s v="George Bell"/>
    <x v="1"/>
    <s v="United States"/>
    <x v="10"/>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x v="10"/>
    <x v="9"/>
    <n v="19120"/>
    <x v="3"/>
    <s v="FUR-BO-10002853"/>
    <x v="0"/>
    <x v="0"/>
    <s v="O'Sullivan 5-Shelf Heavy-Duty Bookcases"/>
    <n v="163.88"/>
    <n v="4"/>
    <n v="0.5"/>
    <n v="-81.94"/>
  </r>
  <r>
    <n v="4686"/>
    <x v="2318"/>
    <x v="0"/>
    <x v="48"/>
    <d v="2013-09-04T00:00:00"/>
    <s v="Standard Class"/>
    <s v="GB-14530"/>
    <s v="George Bell"/>
    <x v="1"/>
    <s v="United States"/>
    <x v="10"/>
    <x v="9"/>
    <n v="19120"/>
    <x v="3"/>
    <s v="OFF-BI-10002071"/>
    <x v="1"/>
    <x v="8"/>
    <s v="Fellowes Black Plastic Comb Bindings"/>
    <n v="3.4860000000000002"/>
    <n v="2"/>
    <n v="0.7"/>
    <n v="-2.7887999999999993"/>
  </r>
  <r>
    <n v="4687"/>
    <x v="2318"/>
    <x v="0"/>
    <x v="48"/>
    <d v="2013-09-04T00:00:00"/>
    <s v="Standard Class"/>
    <s v="GB-14530"/>
    <s v="George Bell"/>
    <x v="1"/>
    <s v="United States"/>
    <x v="10"/>
    <x v="9"/>
    <n v="19120"/>
    <x v="3"/>
    <s v="OFF-FA-10000053"/>
    <x v="1"/>
    <x v="13"/>
    <s v="Revere Boxed Rubber Bands by Revere"/>
    <n v="10.584"/>
    <n v="7"/>
    <n v="0.2"/>
    <n v="-2.3813999999999993"/>
  </r>
  <r>
    <n v="4688"/>
    <x v="2319"/>
    <x v="0"/>
    <x v="890"/>
    <d v="2013-07-01T00:00:00"/>
    <s v="Standard Class"/>
    <s v="HL-15040"/>
    <s v="Hunter Lopez"/>
    <x v="0"/>
    <s v="United States"/>
    <x v="102"/>
    <x v="14"/>
    <n v="47374"/>
    <x v="2"/>
    <s v="TEC-PH-10001305"/>
    <x v="2"/>
    <x v="7"/>
    <s v="Panasonic KX TS208W Corded phone"/>
    <n v="440.91"/>
    <n v="9"/>
    <n v="0"/>
    <n v="123.45480000000005"/>
  </r>
  <r>
    <n v="4689"/>
    <x v="2320"/>
    <x v="3"/>
    <x v="983"/>
    <d v="2014-04-04T00:00:00"/>
    <s v="Standard Class"/>
    <s v="BP-11155"/>
    <s v="Becky Pak"/>
    <x v="0"/>
    <s v="United States"/>
    <x v="152"/>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x v="93"/>
    <x v="16"/>
    <n v="85705"/>
    <x v="1"/>
    <s v="FUR-FU-10001876"/>
    <x v="0"/>
    <x v="5"/>
    <s v="Computer Room Manger, 14&quot;"/>
    <n v="51.967999999999996"/>
    <n v="2"/>
    <n v="0.2"/>
    <n v="10.393599999999998"/>
  </r>
  <r>
    <n v="4691"/>
    <x v="2321"/>
    <x v="2"/>
    <x v="414"/>
    <d v="2011-12-22T00:00:00"/>
    <s v="First Class"/>
    <s v="CT-11995"/>
    <s v="Carol Triggs"/>
    <x v="0"/>
    <s v="United States"/>
    <x v="93"/>
    <x v="16"/>
    <n v="85705"/>
    <x v="1"/>
    <s v="TEC-AC-10003628"/>
    <x v="2"/>
    <x v="11"/>
    <s v="Logitech 910-002974 M325 Wireless Mouse for Web Scrolling"/>
    <n v="71.975999999999999"/>
    <n v="3"/>
    <n v="0.2"/>
    <n v="21.592800000000011"/>
  </r>
  <r>
    <n v="4692"/>
    <x v="2321"/>
    <x v="2"/>
    <x v="414"/>
    <d v="2011-12-22T00:00:00"/>
    <s v="First Class"/>
    <s v="CT-11995"/>
    <s v="Carol Triggs"/>
    <x v="0"/>
    <s v="United States"/>
    <x v="93"/>
    <x v="16"/>
    <n v="85705"/>
    <x v="1"/>
    <s v="FUR-CH-10004860"/>
    <x v="0"/>
    <x v="1"/>
    <s v="Global Low Back Tilter Chair"/>
    <n v="242.35200000000003"/>
    <n v="3"/>
    <n v="0.2"/>
    <n v="-42.411600000000035"/>
  </r>
  <r>
    <n v="4693"/>
    <x v="2321"/>
    <x v="2"/>
    <x v="414"/>
    <d v="2011-12-22T00:00:00"/>
    <s v="First Class"/>
    <s v="CT-11995"/>
    <s v="Carol Triggs"/>
    <x v="0"/>
    <s v="United States"/>
    <x v="93"/>
    <x v="16"/>
    <n v="85705"/>
    <x v="1"/>
    <s v="OFF-PA-10000357"/>
    <x v="1"/>
    <x v="10"/>
    <s v="Xerox 1888"/>
    <n v="221.92000000000002"/>
    <n v="5"/>
    <n v="0.2"/>
    <n v="77.671999999999983"/>
  </r>
  <r>
    <n v="4694"/>
    <x v="2321"/>
    <x v="2"/>
    <x v="414"/>
    <d v="2011-12-22T00:00:00"/>
    <s v="First Class"/>
    <s v="CT-11995"/>
    <s v="Carol Triggs"/>
    <x v="0"/>
    <s v="United States"/>
    <x v="93"/>
    <x v="16"/>
    <n v="85705"/>
    <x v="1"/>
    <s v="OFF-PA-10003270"/>
    <x v="1"/>
    <x v="10"/>
    <s v="Xerox 1954"/>
    <n v="8.4480000000000004"/>
    <n v="2"/>
    <n v="0.2"/>
    <n v="2.6399999999999997"/>
  </r>
  <r>
    <n v="4695"/>
    <x v="2322"/>
    <x v="1"/>
    <x v="997"/>
    <d v="2012-12-17T00:00:00"/>
    <s v="Same Day"/>
    <s v="JL-15835"/>
    <s v="John Lee"/>
    <x v="0"/>
    <s v="United States"/>
    <x v="66"/>
    <x v="12"/>
    <n v="48205"/>
    <x v="2"/>
    <s v="OFF-BI-10000320"/>
    <x v="1"/>
    <x v="8"/>
    <s v="GBC Plastic Binding Combs"/>
    <n v="29.52"/>
    <n v="4"/>
    <n v="0"/>
    <n v="14.4648"/>
  </r>
  <r>
    <n v="4696"/>
    <x v="2322"/>
    <x v="1"/>
    <x v="997"/>
    <d v="2012-12-17T00:00:00"/>
    <s v="Same Day"/>
    <s v="JL-15835"/>
    <s v="John Lee"/>
    <x v="0"/>
    <s v="United States"/>
    <x v="66"/>
    <x v="12"/>
    <n v="48205"/>
    <x v="2"/>
    <s v="FUR-CH-10003846"/>
    <x v="0"/>
    <x v="1"/>
    <s v="Hon Valutask Swivel Chairs"/>
    <n v="302.94"/>
    <n v="3"/>
    <n v="0"/>
    <n v="48.470400000000012"/>
  </r>
  <r>
    <n v="4697"/>
    <x v="2322"/>
    <x v="1"/>
    <x v="997"/>
    <d v="2012-12-17T00:00:00"/>
    <s v="Same Day"/>
    <s v="JL-15835"/>
    <s v="John Lee"/>
    <x v="0"/>
    <s v="United States"/>
    <x v="66"/>
    <x v="12"/>
    <n v="48205"/>
    <x v="2"/>
    <s v="FUR-CH-10004875"/>
    <x v="0"/>
    <x v="1"/>
    <s v="Harbour Creations 67200 Series Stacking Chairs"/>
    <n v="142.36000000000001"/>
    <n v="2"/>
    <n v="0"/>
    <n v="38.437200000000004"/>
  </r>
  <r>
    <n v="4698"/>
    <x v="2322"/>
    <x v="1"/>
    <x v="997"/>
    <d v="2012-12-17T00:00:00"/>
    <s v="Same Day"/>
    <s v="JL-15835"/>
    <s v="John Lee"/>
    <x v="0"/>
    <s v="United States"/>
    <x v="66"/>
    <x v="12"/>
    <n v="48205"/>
    <x v="2"/>
    <s v="FUR-CH-10003817"/>
    <x v="0"/>
    <x v="1"/>
    <s v="Global Value Steno Chair, Gray"/>
    <n v="546.66"/>
    <n v="9"/>
    <n v="0"/>
    <n v="136.66500000000002"/>
  </r>
  <r>
    <n v="4699"/>
    <x v="2322"/>
    <x v="1"/>
    <x v="997"/>
    <d v="2012-12-17T00:00:00"/>
    <s v="Same Day"/>
    <s v="JL-15835"/>
    <s v="John Lee"/>
    <x v="0"/>
    <s v="United States"/>
    <x v="66"/>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x v="89"/>
    <x v="5"/>
    <n v="78745"/>
    <x v="2"/>
    <s v="OFF-AR-10003481"/>
    <x v="1"/>
    <x v="6"/>
    <s v="Newell 348"/>
    <n v="5.2480000000000002"/>
    <n v="2"/>
    <n v="0.2"/>
    <n v="0.59039999999999915"/>
  </r>
  <r>
    <n v="4701"/>
    <x v="2323"/>
    <x v="3"/>
    <x v="943"/>
    <d v="2014-05-18T00:00:00"/>
    <s v="Standard Class"/>
    <s v="JK-16120"/>
    <s v="Julie Kriz"/>
    <x v="2"/>
    <s v="United States"/>
    <x v="89"/>
    <x v="5"/>
    <n v="78745"/>
    <x v="2"/>
    <s v="OFF-ST-10004180"/>
    <x v="1"/>
    <x v="4"/>
    <s v="Safco Commercial Shelving"/>
    <n v="74.415999999999997"/>
    <n v="2"/>
    <n v="0.2"/>
    <n v="-14.883200000000002"/>
  </r>
  <r>
    <n v="4702"/>
    <x v="2323"/>
    <x v="3"/>
    <x v="943"/>
    <d v="2014-05-18T00:00:00"/>
    <s v="Standard Class"/>
    <s v="JK-16120"/>
    <s v="Julie Kriz"/>
    <x v="2"/>
    <s v="United States"/>
    <x v="89"/>
    <x v="5"/>
    <n v="78745"/>
    <x v="2"/>
    <s v="OFF-PA-10003657"/>
    <x v="1"/>
    <x v="10"/>
    <s v="Xerox 1927"/>
    <n v="6.8480000000000008"/>
    <n v="2"/>
    <n v="0.2"/>
    <n v="2.1399999999999992"/>
  </r>
  <r>
    <n v="4703"/>
    <x v="2323"/>
    <x v="3"/>
    <x v="943"/>
    <d v="2014-05-18T00:00:00"/>
    <s v="Standard Class"/>
    <s v="JK-16120"/>
    <s v="Julie Kriz"/>
    <x v="2"/>
    <s v="United States"/>
    <x v="89"/>
    <x v="5"/>
    <n v="78745"/>
    <x v="2"/>
    <s v="FUR-FU-10001967"/>
    <x v="0"/>
    <x v="5"/>
    <s v="Telescoping Adjustable Floor Lamp"/>
    <n v="7.9959999999999996"/>
    <n v="1"/>
    <n v="0.6"/>
    <n v="-6.9964999999999993"/>
  </r>
  <r>
    <n v="4704"/>
    <x v="2324"/>
    <x v="0"/>
    <x v="890"/>
    <d v="2013-06-29T00:00:00"/>
    <s v="Standard Class"/>
    <s v="DH-13075"/>
    <s v="Dave Hallsten"/>
    <x v="1"/>
    <s v="United States"/>
    <x v="12"/>
    <x v="5"/>
    <n v="77095"/>
    <x v="2"/>
    <s v="OFF-AP-10002082"/>
    <x v="1"/>
    <x v="9"/>
    <s v="Holmes HEPA Air Purifier"/>
    <n v="8.711999999999998"/>
    <n v="2"/>
    <n v="0.8"/>
    <n v="-19.602000000000007"/>
  </r>
  <r>
    <n v="4705"/>
    <x v="2325"/>
    <x v="0"/>
    <x v="624"/>
    <d v="2013-05-19T00:00:00"/>
    <s v="First Class"/>
    <s v="AG-10900"/>
    <s v="Arthur Gainer"/>
    <x v="0"/>
    <s v="United States"/>
    <x v="416"/>
    <x v="29"/>
    <n v="6708"/>
    <x v="3"/>
    <s v="OFF-SU-10000381"/>
    <x v="1"/>
    <x v="14"/>
    <s v="Acme Forged Steel Scissors with Black Enamel Handles"/>
    <n v="65.17"/>
    <n v="7"/>
    <n v="0"/>
    <n v="18.899299999999997"/>
  </r>
  <r>
    <n v="4706"/>
    <x v="2325"/>
    <x v="0"/>
    <x v="624"/>
    <d v="2013-05-19T00:00:00"/>
    <s v="First Class"/>
    <s v="AG-10900"/>
    <s v="Arthur Gainer"/>
    <x v="0"/>
    <s v="United States"/>
    <x v="416"/>
    <x v="29"/>
    <n v="6708"/>
    <x v="3"/>
    <s v="OFF-LA-10002475"/>
    <x v="1"/>
    <x v="2"/>
    <s v="Avery 519"/>
    <n v="14.62"/>
    <n v="2"/>
    <n v="0"/>
    <n v="6.8713999999999995"/>
  </r>
  <r>
    <n v="4707"/>
    <x v="2325"/>
    <x v="0"/>
    <x v="624"/>
    <d v="2013-05-19T00:00:00"/>
    <s v="First Class"/>
    <s v="AG-10900"/>
    <s v="Arthur Gainer"/>
    <x v="0"/>
    <s v="United States"/>
    <x v="416"/>
    <x v="29"/>
    <n v="6708"/>
    <x v="3"/>
    <s v="FUR-FU-10003975"/>
    <x v="0"/>
    <x v="5"/>
    <s v="Eldon Advantage Chair Mats for Low to Medium Pile Carpets"/>
    <n v="173.24"/>
    <n v="4"/>
    <n v="0"/>
    <n v="17.323999999999984"/>
  </r>
  <r>
    <n v="4708"/>
    <x v="2326"/>
    <x v="3"/>
    <x v="222"/>
    <d v="2014-07-01T00:00:00"/>
    <s v="First Class"/>
    <s v="WB-21850"/>
    <s v="William Brown"/>
    <x v="0"/>
    <s v="United States"/>
    <x v="1"/>
    <x v="1"/>
    <n v="90049"/>
    <x v="1"/>
    <s v="OFF-BI-10003091"/>
    <x v="1"/>
    <x v="8"/>
    <s v="GBC DocuBind TL200 Manual Binding Machine"/>
    <n v="895.92"/>
    <n v="5"/>
    <n v="0.2"/>
    <n v="302.37299999999993"/>
  </r>
  <r>
    <n v="4709"/>
    <x v="2326"/>
    <x v="3"/>
    <x v="222"/>
    <d v="2014-07-01T00:00:00"/>
    <s v="First Class"/>
    <s v="WB-21850"/>
    <s v="William Brown"/>
    <x v="0"/>
    <s v="United States"/>
    <x v="1"/>
    <x v="1"/>
    <n v="90049"/>
    <x v="1"/>
    <s v="OFF-ST-10002974"/>
    <x v="1"/>
    <x v="4"/>
    <s v="Trav-L-File Heavy-Duty Shuttle II, Black"/>
    <n v="130.71"/>
    <n v="3"/>
    <n v="0"/>
    <n v="39.212999999999994"/>
  </r>
  <r>
    <n v="4710"/>
    <x v="2326"/>
    <x v="3"/>
    <x v="222"/>
    <d v="2014-07-01T00:00:00"/>
    <s v="First Class"/>
    <s v="WB-21850"/>
    <s v="William Brown"/>
    <x v="0"/>
    <s v="United States"/>
    <x v="1"/>
    <x v="1"/>
    <n v="90049"/>
    <x v="1"/>
    <s v="OFF-AR-10000255"/>
    <x v="1"/>
    <x v="6"/>
    <s v="Newell 328"/>
    <n v="11.68"/>
    <n v="2"/>
    <n v="0"/>
    <n v="3.0367999999999995"/>
  </r>
  <r>
    <n v="4711"/>
    <x v="2326"/>
    <x v="3"/>
    <x v="222"/>
    <d v="2014-07-01T00:00:00"/>
    <s v="First Class"/>
    <s v="WB-21850"/>
    <s v="William Brown"/>
    <x v="0"/>
    <s v="United States"/>
    <x v="1"/>
    <x v="1"/>
    <n v="90049"/>
    <x v="1"/>
    <s v="TEC-AC-10001284"/>
    <x v="2"/>
    <x v="11"/>
    <s v="Enermax Briskie RF Wireless Keyboard and Mouse Combo"/>
    <n v="62.31"/>
    <n v="3"/>
    <n v="0"/>
    <n v="22.4316"/>
  </r>
  <r>
    <n v="4712"/>
    <x v="2327"/>
    <x v="2"/>
    <x v="691"/>
    <d v="2011-03-31T00:00:00"/>
    <s v="Same Day"/>
    <s v="JO-15280"/>
    <s v="Jas O'Carroll"/>
    <x v="0"/>
    <s v="United States"/>
    <x v="10"/>
    <x v="9"/>
    <n v="19120"/>
    <x v="3"/>
    <s v="OFF-BI-10003529"/>
    <x v="1"/>
    <x v="8"/>
    <s v="Avery Round Ring Poly Binders"/>
    <n v="0.85200000000000009"/>
    <n v="1"/>
    <n v="0.7"/>
    <n v="-0.59639999999999982"/>
  </r>
  <r>
    <n v="4713"/>
    <x v="2328"/>
    <x v="2"/>
    <x v="757"/>
    <d v="2011-12-21T00:00:00"/>
    <s v="Standard Class"/>
    <s v="EJ-13720"/>
    <s v="Ed Jacobs"/>
    <x v="0"/>
    <s v="United States"/>
    <x v="114"/>
    <x v="5"/>
    <n v="77340"/>
    <x v="2"/>
    <s v="OFF-PA-10000029"/>
    <x v="1"/>
    <x v="10"/>
    <s v="Xerox 224"/>
    <n v="36.288000000000011"/>
    <n v="7"/>
    <n v="0.2"/>
    <n v="12.700800000000001"/>
  </r>
  <r>
    <n v="4714"/>
    <x v="2328"/>
    <x v="2"/>
    <x v="757"/>
    <d v="2011-12-21T00:00:00"/>
    <s v="Standard Class"/>
    <s v="EJ-13720"/>
    <s v="Ed Jacobs"/>
    <x v="0"/>
    <s v="United States"/>
    <x v="114"/>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x v="32"/>
    <x v="21"/>
    <n v="97206"/>
    <x v="1"/>
    <s v="TEC-PH-10002200"/>
    <x v="2"/>
    <x v="7"/>
    <s v="Aastra 6757i CT Wireless VoIP phone"/>
    <n v="344.70400000000001"/>
    <n v="2"/>
    <n v="0.2"/>
    <n v="38.779199999999989"/>
  </r>
  <r>
    <n v="4716"/>
    <x v="2330"/>
    <x v="1"/>
    <x v="793"/>
    <d v="2012-05-16T00:00:00"/>
    <s v="Standard Class"/>
    <s v="LT-16765"/>
    <s v="Larry Tron"/>
    <x v="0"/>
    <s v="United States"/>
    <x v="103"/>
    <x v="22"/>
    <n v="80027"/>
    <x v="1"/>
    <s v="TEC-PH-10000441"/>
    <x v="2"/>
    <x v="7"/>
    <s v="VTech DS6151"/>
    <n v="201.584"/>
    <n v="2"/>
    <n v="0.2"/>
    <n v="20.158400000000015"/>
  </r>
  <r>
    <n v="4717"/>
    <x v="2331"/>
    <x v="3"/>
    <x v="734"/>
    <d v="2014-12-08T00:00:00"/>
    <s v="Second Class"/>
    <s v="CM-12655"/>
    <s v="Corinna Mitchell"/>
    <x v="2"/>
    <s v="United States"/>
    <x v="4"/>
    <x v="4"/>
    <n v="98115"/>
    <x v="1"/>
    <s v="FUR-TA-10002958"/>
    <x v="0"/>
    <x v="3"/>
    <s v="Bevis Oval Conference Table, Walnut"/>
    <n v="521.96"/>
    <n v="2"/>
    <n v="0"/>
    <n v="88.733199999999954"/>
  </r>
  <r>
    <n v="4718"/>
    <x v="2332"/>
    <x v="1"/>
    <x v="295"/>
    <d v="2012-12-17T00:00:00"/>
    <s v="Standard Class"/>
    <s v="EM-13960"/>
    <s v="Eric Murdock"/>
    <x v="0"/>
    <s v="United States"/>
    <x v="248"/>
    <x v="39"/>
    <n v="21215"/>
    <x v="3"/>
    <s v="OFF-AR-10001662"/>
    <x v="1"/>
    <x v="6"/>
    <s v="Rogers Handheld Barrel Pencil Sharpener"/>
    <n v="8.2200000000000006"/>
    <n v="3"/>
    <n v="0"/>
    <n v="2.2194000000000007"/>
  </r>
  <r>
    <n v="4719"/>
    <x v="2333"/>
    <x v="1"/>
    <x v="998"/>
    <d v="2012-10-11T00:00:00"/>
    <s v="First Class"/>
    <s v="DJ-13420"/>
    <s v="Denny Joy"/>
    <x v="1"/>
    <s v="United States"/>
    <x v="8"/>
    <x v="1"/>
    <n v="94109"/>
    <x v="1"/>
    <s v="OFF-PA-10004101"/>
    <x v="1"/>
    <x v="10"/>
    <s v="Xerox 1894"/>
    <n v="45.36"/>
    <n v="7"/>
    <n v="0"/>
    <n v="21.772800000000004"/>
  </r>
  <r>
    <n v="4720"/>
    <x v="2334"/>
    <x v="1"/>
    <x v="24"/>
    <d v="2012-04-20T00:00:00"/>
    <s v="Second Class"/>
    <s v="DE-13255"/>
    <s v="Deanra Eno"/>
    <x v="2"/>
    <s v="United States"/>
    <x v="1"/>
    <x v="1"/>
    <n v="90004"/>
    <x v="1"/>
    <s v="OFF-ST-10002756"/>
    <x v="1"/>
    <x v="4"/>
    <s v="Tennsco Stur-D-Stor Boltless Shelving, 5 Shelves, 24&quot; Deep, Sand"/>
    <n v="947.17000000000007"/>
    <n v="7"/>
    <n v="0"/>
    <n v="9.4717000000000837"/>
  </r>
  <r>
    <n v="4721"/>
    <x v="2334"/>
    <x v="1"/>
    <x v="24"/>
    <d v="2012-04-20T00:00:00"/>
    <s v="Second Class"/>
    <s v="DE-13255"/>
    <s v="Deanra Eno"/>
    <x v="2"/>
    <s v="United States"/>
    <x v="1"/>
    <x v="1"/>
    <n v="90004"/>
    <x v="1"/>
    <s v="OFF-PA-10000483"/>
    <x v="1"/>
    <x v="10"/>
    <s v="Xerox 19"/>
    <n v="61.96"/>
    <n v="2"/>
    <n v="0"/>
    <n v="27.881999999999998"/>
  </r>
  <r>
    <n v="4722"/>
    <x v="2335"/>
    <x v="2"/>
    <x v="159"/>
    <d v="2011-06-11T00:00:00"/>
    <s v="Second Class"/>
    <s v="NR-18550"/>
    <s v="Nick Radford"/>
    <x v="0"/>
    <s v="United States"/>
    <x v="34"/>
    <x v="10"/>
    <n v="60505"/>
    <x v="2"/>
    <s v="FUR-TA-10002041"/>
    <x v="0"/>
    <x v="3"/>
    <s v="Bevis Round Conference Table Top, X-Base"/>
    <n v="268.935"/>
    <n v="3"/>
    <n v="0.5"/>
    <n v="-209.76929999999999"/>
  </r>
  <r>
    <n v="4723"/>
    <x v="2336"/>
    <x v="3"/>
    <x v="853"/>
    <d v="2014-09-08T00:00:00"/>
    <s v="Standard Class"/>
    <s v="CK-12325"/>
    <s v="Christine Kargatis"/>
    <x v="2"/>
    <s v="United States"/>
    <x v="4"/>
    <x v="4"/>
    <n v="98103"/>
    <x v="1"/>
    <s v="OFF-AR-10001166"/>
    <x v="1"/>
    <x v="6"/>
    <s v="Staples"/>
    <n v="7.58"/>
    <n v="1"/>
    <n v="0"/>
    <n v="2.9561999999999999"/>
  </r>
  <r>
    <n v="4724"/>
    <x v="2337"/>
    <x v="0"/>
    <x v="730"/>
    <d v="2013-05-23T00:00:00"/>
    <s v="Same Day"/>
    <s v="JF-15490"/>
    <s v="Jeremy Farry"/>
    <x v="0"/>
    <s v="United States"/>
    <x v="417"/>
    <x v="32"/>
    <n v="30605"/>
    <x v="0"/>
    <s v="OFF-LA-10004345"/>
    <x v="1"/>
    <x v="2"/>
    <s v="Avery 493"/>
    <n v="14.73"/>
    <n v="3"/>
    <n v="0"/>
    <n v="7.2176999999999998"/>
  </r>
  <r>
    <n v="4725"/>
    <x v="2338"/>
    <x v="0"/>
    <x v="583"/>
    <d v="2013-11-16T00:00:00"/>
    <s v="Standard Class"/>
    <s v="LB-16795"/>
    <s v="Laurel Beltran"/>
    <x v="2"/>
    <s v="United States"/>
    <x v="264"/>
    <x v="2"/>
    <n v="32712"/>
    <x v="0"/>
    <s v="OFF-BI-10002852"/>
    <x v="1"/>
    <x v="8"/>
    <s v="Ibico Standard Transparent Covers"/>
    <n v="9.8880000000000017"/>
    <n v="2"/>
    <n v="0.7"/>
    <n v="-6.921599999999998"/>
  </r>
  <r>
    <n v="4726"/>
    <x v="2338"/>
    <x v="0"/>
    <x v="583"/>
    <d v="2013-11-16T00:00:00"/>
    <s v="Standard Class"/>
    <s v="LB-16795"/>
    <s v="Laurel Beltran"/>
    <x v="2"/>
    <s v="United States"/>
    <x v="264"/>
    <x v="2"/>
    <n v="32712"/>
    <x v="0"/>
    <s v="OFF-AP-10001058"/>
    <x v="1"/>
    <x v="9"/>
    <s v="Sanyo 2.5 Cubic Foot Mid-Size Office Refrigerators"/>
    <n v="671.5440000000001"/>
    <n v="3"/>
    <n v="0.2"/>
    <n v="50.36579999999995"/>
  </r>
  <r>
    <n v="4727"/>
    <x v="2339"/>
    <x v="2"/>
    <x v="641"/>
    <d v="2011-11-29T00:00:00"/>
    <s v="Second Class"/>
    <s v="MP-18175"/>
    <s v="Mike Pelletier"/>
    <x v="2"/>
    <s v="United States"/>
    <x v="20"/>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x v="20"/>
    <x v="15"/>
    <n v="10009"/>
    <x v="3"/>
    <s v="FUR-BO-10003159"/>
    <x v="0"/>
    <x v="0"/>
    <s v="Sauder Camden County Collection Libraries, Planked Cherry Finish"/>
    <n v="275.952"/>
    <n v="3"/>
    <n v="0.2"/>
    <n v="-37.943400000000025"/>
  </r>
  <r>
    <n v="4729"/>
    <x v="2340"/>
    <x v="2"/>
    <x v="845"/>
    <d v="2011-11-12T00:00:00"/>
    <s v="Standard Class"/>
    <s v="LH-16900"/>
    <s v="Lena Hernandez"/>
    <x v="0"/>
    <s v="United States"/>
    <x v="8"/>
    <x v="1"/>
    <n v="94110"/>
    <x v="1"/>
    <s v="OFF-BI-10003684"/>
    <x v="1"/>
    <x v="8"/>
    <s v="Wilson Jones Legal Size Ring Binders"/>
    <n v="123.14399999999999"/>
    <n v="7"/>
    <n v="0.2"/>
    <n v="46.178999999999988"/>
  </r>
  <r>
    <n v="4730"/>
    <x v="2341"/>
    <x v="0"/>
    <x v="427"/>
    <d v="2013-07-24T00:00:00"/>
    <s v="Second Class"/>
    <s v="SV-20935"/>
    <s v="Susan Vittorini"/>
    <x v="0"/>
    <s v="United States"/>
    <x v="61"/>
    <x v="5"/>
    <n v="75217"/>
    <x v="2"/>
    <s v="TEC-AC-10000487"/>
    <x v="2"/>
    <x v="11"/>
    <s v="SanDisk Cruzer 4 GB USB Flash Drive"/>
    <n v="15.576000000000001"/>
    <n v="3"/>
    <n v="0.2"/>
    <n v="3.3098999999999998"/>
  </r>
  <r>
    <n v="4731"/>
    <x v="2342"/>
    <x v="1"/>
    <x v="368"/>
    <d v="2012-03-31T00:00:00"/>
    <s v="Second Class"/>
    <s v="RB-19435"/>
    <s v="Richard Bierner"/>
    <x v="0"/>
    <s v="United States"/>
    <x v="70"/>
    <x v="1"/>
    <n v="92105"/>
    <x v="1"/>
    <s v="OFF-PA-10001736"/>
    <x v="1"/>
    <x v="10"/>
    <s v="Xerox 1880"/>
    <n v="212.64"/>
    <n v="6"/>
    <n v="0"/>
    <n v="99.940799999999982"/>
  </r>
  <r>
    <n v="4732"/>
    <x v="2342"/>
    <x v="1"/>
    <x v="368"/>
    <d v="2012-03-31T00:00:00"/>
    <s v="Second Class"/>
    <s v="RB-19435"/>
    <s v="Richard Bierner"/>
    <x v="0"/>
    <s v="United States"/>
    <x v="70"/>
    <x v="1"/>
    <n v="92105"/>
    <x v="1"/>
    <s v="OFF-PA-10001609"/>
    <x v="1"/>
    <x v="10"/>
    <s v="Tops Wirebound Message Log Books"/>
    <n v="9.870000000000001"/>
    <n v="3"/>
    <n v="0"/>
    <n v="4.5401999999999996"/>
  </r>
  <r>
    <n v="4733"/>
    <x v="2342"/>
    <x v="1"/>
    <x v="368"/>
    <d v="2012-03-31T00:00:00"/>
    <s v="Second Class"/>
    <s v="RB-19435"/>
    <s v="Richard Bierner"/>
    <x v="0"/>
    <s v="United States"/>
    <x v="70"/>
    <x v="1"/>
    <n v="92105"/>
    <x v="1"/>
    <s v="TEC-AC-10003116"/>
    <x v="2"/>
    <x v="11"/>
    <s v="Memorex Froggy Flash Drive 8 GB"/>
    <n v="53.25"/>
    <n v="3"/>
    <n v="0"/>
    <n v="20.767499999999998"/>
  </r>
  <r>
    <n v="4734"/>
    <x v="2342"/>
    <x v="1"/>
    <x v="368"/>
    <d v="2012-03-31T00:00:00"/>
    <s v="Second Class"/>
    <s v="RB-19435"/>
    <s v="Richard Bierner"/>
    <x v="0"/>
    <s v="United States"/>
    <x v="70"/>
    <x v="1"/>
    <n v="92105"/>
    <x v="1"/>
    <s v="FUR-FU-10004586"/>
    <x v="0"/>
    <x v="5"/>
    <s v="G.E. Longer-Life Indoor Recessed Floodlight Bulbs"/>
    <n v="19.919999999999998"/>
    <n v="3"/>
    <n v="0"/>
    <n v="9.5615999999999985"/>
  </r>
  <r>
    <n v="4735"/>
    <x v="2343"/>
    <x v="0"/>
    <x v="281"/>
    <d v="2013-04-13T00:00:00"/>
    <s v="Standard Class"/>
    <s v="Dl-13600"/>
    <s v="Dorris liebe"/>
    <x v="1"/>
    <s v="United States"/>
    <x v="20"/>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x v="412"/>
    <x v="43"/>
    <n v="4240"/>
    <x v="3"/>
    <s v="OFF-BI-10004970"/>
    <x v="1"/>
    <x v="8"/>
    <s v="ACCOHIDE 3-Ring Binder, Blue, 1&quot;"/>
    <n v="8.26"/>
    <n v="2"/>
    <n v="0"/>
    <n v="3.8822000000000001"/>
  </r>
  <r>
    <n v="4737"/>
    <x v="2344"/>
    <x v="1"/>
    <x v="385"/>
    <d v="2012-06-19T00:00:00"/>
    <s v="Standard Class"/>
    <s v="PS-19045"/>
    <s v="Penelope Sewall"/>
    <x v="2"/>
    <s v="United States"/>
    <x v="412"/>
    <x v="43"/>
    <n v="4240"/>
    <x v="3"/>
    <s v="OFF-BI-10002824"/>
    <x v="1"/>
    <x v="8"/>
    <s v="Recycled Easel Ring Binders"/>
    <n v="29.84"/>
    <n v="2"/>
    <n v="0"/>
    <n v="13.427999999999997"/>
  </r>
  <r>
    <n v="4738"/>
    <x v="2344"/>
    <x v="1"/>
    <x v="385"/>
    <d v="2012-06-19T00:00:00"/>
    <s v="Standard Class"/>
    <s v="PS-19045"/>
    <s v="Penelope Sewall"/>
    <x v="2"/>
    <s v="United States"/>
    <x v="412"/>
    <x v="43"/>
    <n v="4240"/>
    <x v="3"/>
    <s v="TEC-AC-10003657"/>
    <x v="2"/>
    <x v="11"/>
    <s v="Lenovo 17-Key USB Numeric Keypad"/>
    <n v="67.98"/>
    <n v="2"/>
    <n v="0"/>
    <n v="14.955599999999997"/>
  </r>
  <r>
    <n v="4739"/>
    <x v="2345"/>
    <x v="1"/>
    <x v="954"/>
    <d v="2012-02-24T00:00:00"/>
    <s v="Standard Class"/>
    <s v="GT-14755"/>
    <s v="Guy Thornton"/>
    <x v="0"/>
    <s v="United States"/>
    <x v="85"/>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x v="85"/>
    <x v="1"/>
    <n v="90805"/>
    <x v="1"/>
    <s v="FUR-TA-10001676"/>
    <x v="0"/>
    <x v="3"/>
    <s v="Hon 61000 Series Interactive Training Tables"/>
    <n v="35.544000000000004"/>
    <n v="1"/>
    <n v="0.2"/>
    <n v="-0.88860000000000205"/>
  </r>
  <r>
    <n v="4741"/>
    <x v="2346"/>
    <x v="3"/>
    <x v="105"/>
    <d v="2014-11-17T00:00:00"/>
    <s v="Standard Class"/>
    <s v="CS-12355"/>
    <s v="Christine Sundaresam"/>
    <x v="0"/>
    <s v="United States"/>
    <x v="4"/>
    <x v="4"/>
    <n v="98115"/>
    <x v="1"/>
    <s v="OFF-LA-10004853"/>
    <x v="1"/>
    <x v="2"/>
    <s v="Avery 483"/>
    <n v="9.9600000000000009"/>
    <n v="2"/>
    <n v="0"/>
    <n v="4.5815999999999999"/>
  </r>
  <r>
    <n v="4742"/>
    <x v="2346"/>
    <x v="3"/>
    <x v="105"/>
    <d v="2014-11-17T00:00:00"/>
    <s v="Standard Class"/>
    <s v="CS-12355"/>
    <s v="Christine Sundaresam"/>
    <x v="0"/>
    <s v="United States"/>
    <x v="4"/>
    <x v="4"/>
    <n v="98115"/>
    <x v="1"/>
    <s v="OFF-AR-10000315"/>
    <x v="1"/>
    <x v="6"/>
    <s v="Dixon Ticonderoga Maple Cedar Pencil, #2"/>
    <n v="9.2099999999999991"/>
    <n v="3"/>
    <n v="0"/>
    <n v="2.3025000000000002"/>
  </r>
  <r>
    <n v="4743"/>
    <x v="2346"/>
    <x v="3"/>
    <x v="105"/>
    <d v="2014-11-17T00:00:00"/>
    <s v="Standard Class"/>
    <s v="CS-12355"/>
    <s v="Christine Sundaresam"/>
    <x v="0"/>
    <s v="United States"/>
    <x v="4"/>
    <x v="4"/>
    <n v="98115"/>
    <x v="1"/>
    <s v="OFF-SU-10000381"/>
    <x v="1"/>
    <x v="14"/>
    <s v="Acme Forged Steel Scissors with Black Enamel Handles"/>
    <n v="27.93"/>
    <n v="3"/>
    <n v="0"/>
    <n v="8.0996999999999986"/>
  </r>
  <r>
    <n v="4744"/>
    <x v="2347"/>
    <x v="3"/>
    <x v="916"/>
    <d v="2014-03-06T00:00:00"/>
    <s v="Same Day"/>
    <s v="JD-16060"/>
    <s v="Julia Dunbar"/>
    <x v="0"/>
    <s v="United States"/>
    <x v="30"/>
    <x v="11"/>
    <n v="55901"/>
    <x v="2"/>
    <s v="OFF-FA-10002763"/>
    <x v="1"/>
    <x v="13"/>
    <s v="Advantus Map Pennant Flags and Round Head Tacks"/>
    <n v="7.9"/>
    <n v="2"/>
    <n v="0"/>
    <n v="2.5279999999999996"/>
  </r>
  <r>
    <n v="4745"/>
    <x v="2347"/>
    <x v="3"/>
    <x v="916"/>
    <d v="2014-03-06T00:00:00"/>
    <s v="Same Day"/>
    <s v="JD-16060"/>
    <s v="Julia Dunbar"/>
    <x v="0"/>
    <s v="United States"/>
    <x v="30"/>
    <x v="11"/>
    <n v="55901"/>
    <x v="2"/>
    <s v="OFF-ST-10000877"/>
    <x v="1"/>
    <x v="4"/>
    <s v="Recycled Steel Personal File for Standard File Folders"/>
    <n v="221.16"/>
    <n v="4"/>
    <n v="0"/>
    <n v="57.501599999999996"/>
  </r>
  <r>
    <n v="4746"/>
    <x v="2347"/>
    <x v="3"/>
    <x v="916"/>
    <d v="2014-03-06T00:00:00"/>
    <s v="Same Day"/>
    <s v="JD-16060"/>
    <s v="Julia Dunbar"/>
    <x v="0"/>
    <s v="United States"/>
    <x v="30"/>
    <x v="11"/>
    <n v="55901"/>
    <x v="2"/>
    <s v="OFF-BI-10001071"/>
    <x v="1"/>
    <x v="8"/>
    <s v="GBC ProClick Punch Binding System"/>
    <n v="127.96"/>
    <n v="2"/>
    <n v="0"/>
    <n v="62.700400000000002"/>
  </r>
  <r>
    <n v="4747"/>
    <x v="2347"/>
    <x v="3"/>
    <x v="916"/>
    <d v="2014-03-06T00:00:00"/>
    <s v="Same Day"/>
    <s v="JD-16060"/>
    <s v="Julia Dunbar"/>
    <x v="0"/>
    <s v="United States"/>
    <x v="30"/>
    <x v="11"/>
    <n v="55901"/>
    <x v="2"/>
    <s v="OFF-BI-10001097"/>
    <x v="1"/>
    <x v="8"/>
    <s v="Avery Hole Reinforcements"/>
    <n v="18.690000000000001"/>
    <n v="3"/>
    <n v="0"/>
    <n v="9.158100000000001"/>
  </r>
  <r>
    <n v="4748"/>
    <x v="2348"/>
    <x v="0"/>
    <x v="840"/>
    <d v="2013-03-04T00:00:00"/>
    <s v="Same Day"/>
    <s v="TS-21160"/>
    <s v="Theresa Swint"/>
    <x v="1"/>
    <s v="United States"/>
    <x v="8"/>
    <x v="1"/>
    <n v="94110"/>
    <x v="1"/>
    <s v="OFF-SU-10004782"/>
    <x v="1"/>
    <x v="14"/>
    <s v="Elite 5&quot; Scissors"/>
    <n v="25.349999999999998"/>
    <n v="3"/>
    <n v="0"/>
    <n v="7.6049999999999978"/>
  </r>
  <r>
    <n v="4749"/>
    <x v="2348"/>
    <x v="0"/>
    <x v="840"/>
    <d v="2013-03-04T00:00:00"/>
    <s v="Same Day"/>
    <s v="TS-21160"/>
    <s v="Theresa Swint"/>
    <x v="1"/>
    <s v="United States"/>
    <x v="8"/>
    <x v="1"/>
    <n v="94110"/>
    <x v="1"/>
    <s v="FUR-FU-10000672"/>
    <x v="0"/>
    <x v="5"/>
    <s v="Executive Impressions 10&quot; Spectator Wall Clock"/>
    <n v="35.28"/>
    <n v="3"/>
    <n v="0"/>
    <n v="11.995199999999997"/>
  </r>
  <r>
    <n v="4750"/>
    <x v="2349"/>
    <x v="0"/>
    <x v="435"/>
    <d v="2013-12-26T00:00:00"/>
    <s v="First Class"/>
    <s v="BV-11245"/>
    <s v="Benjamin Venier"/>
    <x v="1"/>
    <s v="United States"/>
    <x v="4"/>
    <x v="4"/>
    <n v="98103"/>
    <x v="1"/>
    <s v="OFF-PA-10002986"/>
    <x v="1"/>
    <x v="10"/>
    <s v="Xerox 1898"/>
    <n v="33.4"/>
    <n v="5"/>
    <n v="0"/>
    <n v="16.032"/>
  </r>
  <r>
    <n v="4751"/>
    <x v="2350"/>
    <x v="0"/>
    <x v="877"/>
    <d v="2013-10-10T00:00:00"/>
    <s v="First Class"/>
    <s v="DL-13495"/>
    <s v="Dionis Lloyd"/>
    <x v="1"/>
    <s v="United States"/>
    <x v="258"/>
    <x v="4"/>
    <n v="99207"/>
    <x v="1"/>
    <s v="TEC-MA-10001972"/>
    <x v="2"/>
    <x v="15"/>
    <s v="Okidata C331dn Printer"/>
    <n v="837.59999999999991"/>
    <n v="3"/>
    <n v="0.2"/>
    <n v="62.82000000000005"/>
  </r>
  <r>
    <n v="4752"/>
    <x v="2351"/>
    <x v="0"/>
    <x v="10"/>
    <d v="2013-12-14T00:00:00"/>
    <s v="Standard Class"/>
    <s v="EB-13870"/>
    <s v="Emily Burns"/>
    <x v="0"/>
    <s v="United States"/>
    <x v="47"/>
    <x v="18"/>
    <n v="37064"/>
    <x v="0"/>
    <s v="TEC-PH-10000169"/>
    <x v="2"/>
    <x v="7"/>
    <s v="ARKON Windshield Dashboard Air Vent Car Mount Holder"/>
    <n v="40.68"/>
    <n v="3"/>
    <n v="0.2"/>
    <n v="-9.153000000000004"/>
  </r>
  <r>
    <n v="4753"/>
    <x v="2352"/>
    <x v="3"/>
    <x v="225"/>
    <d v="2014-11-25T00:00:00"/>
    <s v="Standard Class"/>
    <s v="ES-14020"/>
    <s v="Erica Smith"/>
    <x v="0"/>
    <s v="United States"/>
    <x v="25"/>
    <x v="18"/>
    <n v="38301"/>
    <x v="0"/>
    <s v="FUR-CH-10001482"/>
    <x v="0"/>
    <x v="1"/>
    <s v="Office Star - Mesh Screen back chair with Vinyl seat"/>
    <n v="209.56799999999998"/>
    <n v="2"/>
    <n v="0.2"/>
    <n v="-23.576400000000007"/>
  </r>
  <r>
    <n v="4754"/>
    <x v="2353"/>
    <x v="1"/>
    <x v="295"/>
    <d v="2012-12-16T00:00:00"/>
    <s v="Standard Class"/>
    <s v="JB-15925"/>
    <s v="Joni Blumstein"/>
    <x v="0"/>
    <s v="United States"/>
    <x v="89"/>
    <x v="5"/>
    <n v="78745"/>
    <x v="2"/>
    <s v="TEC-AC-10002018"/>
    <x v="2"/>
    <x v="11"/>
    <s v="AmazonBasics 3-Button USB Wired Mouse"/>
    <n v="22.368000000000002"/>
    <n v="4"/>
    <n v="0.2"/>
    <n v="6.4308000000000014"/>
  </r>
  <r>
    <n v="4755"/>
    <x v="2354"/>
    <x v="3"/>
    <x v="447"/>
    <d v="2014-02-09T00:00:00"/>
    <s v="Standard Class"/>
    <s v="SC-20380"/>
    <s v="Shahid Collister"/>
    <x v="0"/>
    <s v="United States"/>
    <x v="95"/>
    <x v="2"/>
    <n v="33024"/>
    <x v="0"/>
    <s v="OFF-BI-10000301"/>
    <x v="1"/>
    <x v="8"/>
    <s v="GBC Instant Report Kit"/>
    <n v="3.8820000000000006"/>
    <n v="2"/>
    <n v="0.7"/>
    <n v="-2.5880000000000001"/>
  </r>
  <r>
    <n v="4756"/>
    <x v="2354"/>
    <x v="3"/>
    <x v="447"/>
    <d v="2014-02-09T00:00:00"/>
    <s v="Standard Class"/>
    <s v="SC-20380"/>
    <s v="Shahid Collister"/>
    <x v="0"/>
    <s v="United States"/>
    <x v="95"/>
    <x v="2"/>
    <n v="33024"/>
    <x v="0"/>
    <s v="OFF-PA-10004381"/>
    <x v="1"/>
    <x v="10"/>
    <s v="14-7/8 x 11 Blue Bar Computer Printout Paper"/>
    <n v="115.29600000000001"/>
    <n v="3"/>
    <n v="0.2"/>
    <n v="40.353599999999986"/>
  </r>
  <r>
    <n v="4757"/>
    <x v="2355"/>
    <x v="3"/>
    <x v="296"/>
    <d v="2014-09-26T00:00:00"/>
    <s v="Standard Class"/>
    <s v="EB-13870"/>
    <s v="Emily Burns"/>
    <x v="0"/>
    <s v="United States"/>
    <x v="10"/>
    <x v="9"/>
    <n v="19143"/>
    <x v="3"/>
    <s v="OFF-BI-10004141"/>
    <x v="1"/>
    <x v="8"/>
    <s v="Insertable Tab Indexes For Data Binders"/>
    <n v="1.9080000000000004"/>
    <n v="2"/>
    <n v="0.7"/>
    <n v="-1.5264000000000002"/>
  </r>
  <r>
    <n v="4758"/>
    <x v="2356"/>
    <x v="3"/>
    <x v="504"/>
    <d v="2014-05-06T00:00:00"/>
    <s v="Standard Class"/>
    <s v="TC-21475"/>
    <s v="Tony Chapman"/>
    <x v="2"/>
    <s v="United States"/>
    <x v="414"/>
    <x v="10"/>
    <n v="61832"/>
    <x v="2"/>
    <s v="OFF-BI-10001575"/>
    <x v="1"/>
    <x v="8"/>
    <s v="GBC Linen Binding Covers"/>
    <n v="43.371999999999993"/>
    <n v="7"/>
    <n v="0.8"/>
    <n v="-69.395200000000031"/>
  </r>
  <r>
    <n v="4759"/>
    <x v="2357"/>
    <x v="2"/>
    <x v="935"/>
    <d v="2011-11-07T00:00:00"/>
    <s v="Standard Class"/>
    <s v="SG-20605"/>
    <s v="Speros Goranitis"/>
    <x v="0"/>
    <s v="United States"/>
    <x v="20"/>
    <x v="15"/>
    <n v="10009"/>
    <x v="3"/>
    <s v="TEC-PH-10000984"/>
    <x v="2"/>
    <x v="7"/>
    <s v="Panasonic KX-TG9471B"/>
    <n v="783.96"/>
    <n v="4"/>
    <n v="0"/>
    <n v="219.50880000000006"/>
  </r>
  <r>
    <n v="4760"/>
    <x v="2357"/>
    <x v="2"/>
    <x v="935"/>
    <d v="2011-11-07T00:00:00"/>
    <s v="Standard Class"/>
    <s v="SG-20605"/>
    <s v="Speros Goranitis"/>
    <x v="0"/>
    <s v="United States"/>
    <x v="20"/>
    <x v="15"/>
    <n v="10009"/>
    <x v="3"/>
    <s v="OFF-BI-10000666"/>
    <x v="1"/>
    <x v="8"/>
    <s v="Surelock Post Binders"/>
    <n v="48.896000000000001"/>
    <n v="2"/>
    <n v="0.2"/>
    <n v="18.335999999999999"/>
  </r>
  <r>
    <n v="4761"/>
    <x v="2357"/>
    <x v="2"/>
    <x v="935"/>
    <d v="2011-11-07T00:00:00"/>
    <s v="Standard Class"/>
    <s v="SG-20605"/>
    <s v="Speros Goranitis"/>
    <x v="0"/>
    <s v="United States"/>
    <x v="20"/>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x v="38"/>
    <x v="24"/>
    <n v="43229"/>
    <x v="3"/>
    <s v="OFF-LA-10003720"/>
    <x v="1"/>
    <x v="2"/>
    <s v="Avery 487"/>
    <n v="5.9039999999999999"/>
    <n v="2"/>
    <n v="0.2"/>
    <n v="1.9925999999999999"/>
  </r>
  <r>
    <n v="4763"/>
    <x v="2358"/>
    <x v="0"/>
    <x v="945"/>
    <d v="2014-01-05T00:00:00"/>
    <s v="Standard Class"/>
    <s v="BM-11785"/>
    <s v="Bryan Mills"/>
    <x v="0"/>
    <s v="United States"/>
    <x v="38"/>
    <x v="24"/>
    <n v="43229"/>
    <x v="3"/>
    <s v="OFF-SU-10001664"/>
    <x v="1"/>
    <x v="14"/>
    <s v="Acme Office Executive Series Stainless Steel Trimmers"/>
    <n v="13.712000000000002"/>
    <n v="2"/>
    <n v="0.2"/>
    <n v="1.0284"/>
  </r>
  <r>
    <n v="4764"/>
    <x v="2359"/>
    <x v="2"/>
    <x v="328"/>
    <d v="2011-09-21T00:00:00"/>
    <s v="Standard Class"/>
    <s v="NR-18550"/>
    <s v="Nick Radford"/>
    <x v="0"/>
    <s v="United States"/>
    <x v="374"/>
    <x v="1"/>
    <n v="91911"/>
    <x v="1"/>
    <s v="OFF-EN-10001453"/>
    <x v="1"/>
    <x v="12"/>
    <s v="Tyvek Interoffice Envelopes, 9 1/2&quot; x 12 1/2&quot;, 100/Box"/>
    <n v="182.94"/>
    <n v="3"/>
    <n v="0"/>
    <n v="85.981799999999993"/>
  </r>
  <r>
    <n v="4765"/>
    <x v="2360"/>
    <x v="3"/>
    <x v="221"/>
    <d v="2014-11-28T00:00:00"/>
    <s v="First Class"/>
    <s v="PG-18820"/>
    <s v="Patrick Gardner"/>
    <x v="0"/>
    <s v="United States"/>
    <x v="8"/>
    <x v="1"/>
    <n v="94110"/>
    <x v="1"/>
    <s v="OFF-AR-10001860"/>
    <x v="1"/>
    <x v="6"/>
    <s v="BIC Liqua Brite Liner"/>
    <n v="27.76"/>
    <n v="4"/>
    <n v="0"/>
    <n v="9.9936000000000007"/>
  </r>
  <r>
    <n v="4766"/>
    <x v="2361"/>
    <x v="1"/>
    <x v="999"/>
    <d v="2012-04-28T00:00:00"/>
    <s v="Standard Class"/>
    <s v="DB-13270"/>
    <s v="Deborah Brumfield"/>
    <x v="2"/>
    <s v="United States"/>
    <x v="20"/>
    <x v="15"/>
    <n v="10009"/>
    <x v="3"/>
    <s v="OFF-AR-10001044"/>
    <x v="1"/>
    <x v="6"/>
    <s v="BOSTON Ranger #55 Pencil Sharpener, Black"/>
    <n v="25.99"/>
    <n v="1"/>
    <n v="0"/>
    <n v="7.5370999999999988"/>
  </r>
  <r>
    <n v="4767"/>
    <x v="2362"/>
    <x v="1"/>
    <x v="1000"/>
    <d v="2012-03-12T00:00:00"/>
    <s v="First Class"/>
    <s v="NS-18640"/>
    <s v="Noel Staavos"/>
    <x v="1"/>
    <s v="United States"/>
    <x v="52"/>
    <x v="5"/>
    <n v="78207"/>
    <x v="2"/>
    <s v="TEC-AC-10002473"/>
    <x v="2"/>
    <x v="11"/>
    <s v="Maxell 4.7GB DVD-R"/>
    <n v="113.52000000000001"/>
    <n v="5"/>
    <n v="0.2"/>
    <n v="29.798999999999999"/>
  </r>
  <r>
    <n v="4768"/>
    <x v="2362"/>
    <x v="1"/>
    <x v="1000"/>
    <d v="2012-03-12T00:00:00"/>
    <s v="First Class"/>
    <s v="NS-18640"/>
    <s v="Noel Staavos"/>
    <x v="1"/>
    <s v="United States"/>
    <x v="52"/>
    <x v="5"/>
    <n v="78207"/>
    <x v="2"/>
    <s v="TEC-PH-10001809"/>
    <x v="2"/>
    <x v="7"/>
    <s v="Panasonic KX T7736-B Digital phone"/>
    <n v="359.88"/>
    <n v="3"/>
    <n v="0.2"/>
    <n v="22.492499999999993"/>
  </r>
  <r>
    <n v="4769"/>
    <x v="2363"/>
    <x v="3"/>
    <x v="455"/>
    <d v="2014-06-04T00:00:00"/>
    <s v="Same Day"/>
    <s v="CS-11860"/>
    <s v="Cari Schnelling"/>
    <x v="0"/>
    <s v="United States"/>
    <x v="108"/>
    <x v="3"/>
    <n v="28540"/>
    <x v="0"/>
    <s v="OFF-PA-10004733"/>
    <x v="1"/>
    <x v="10"/>
    <s v="Things To Do Today Spiral Book"/>
    <n v="25.344000000000001"/>
    <n v="4"/>
    <n v="0.2"/>
    <n v="9.1871999999999989"/>
  </r>
  <r>
    <n v="4770"/>
    <x v="2364"/>
    <x v="0"/>
    <x v="251"/>
    <d v="2013-09-25T00:00:00"/>
    <s v="Second Class"/>
    <s v="CC-12430"/>
    <s v="Chuck Clark"/>
    <x v="2"/>
    <s v="United States"/>
    <x v="8"/>
    <x v="1"/>
    <n v="94109"/>
    <x v="1"/>
    <s v="OFF-BI-10003355"/>
    <x v="1"/>
    <x v="8"/>
    <s v="Cardinal Holdit Business Card Pockets"/>
    <n v="11.952000000000002"/>
    <n v="3"/>
    <n v="0.2"/>
    <n v="4.1832000000000003"/>
  </r>
  <r>
    <n v="4771"/>
    <x v="2364"/>
    <x v="0"/>
    <x v="251"/>
    <d v="2013-09-25T00:00:00"/>
    <s v="Second Class"/>
    <s v="CC-12430"/>
    <s v="Chuck Clark"/>
    <x v="2"/>
    <s v="United States"/>
    <x v="8"/>
    <x v="1"/>
    <n v="94109"/>
    <x v="1"/>
    <s v="OFF-SU-10001212"/>
    <x v="1"/>
    <x v="14"/>
    <s v="Kleencut Forged Office Shears by Acme United Corporation"/>
    <n v="6.24"/>
    <n v="3"/>
    <n v="0"/>
    <n v="1.8719999999999997"/>
  </r>
  <r>
    <n v="4772"/>
    <x v="2365"/>
    <x v="2"/>
    <x v="656"/>
    <d v="2011-11-03T00:00:00"/>
    <s v="Second Class"/>
    <s v="AC-10450"/>
    <s v="Amy Cox"/>
    <x v="0"/>
    <s v="United States"/>
    <x v="418"/>
    <x v="16"/>
    <n v="85323"/>
    <x v="1"/>
    <s v="TEC-PH-10000486"/>
    <x v="2"/>
    <x v="7"/>
    <s v="Plantronics HL10 Handset Lifter"/>
    <n v="742.33600000000001"/>
    <n v="8"/>
    <n v="0.2"/>
    <n v="83.512799999999913"/>
  </r>
  <r>
    <n v="4773"/>
    <x v="2366"/>
    <x v="3"/>
    <x v="51"/>
    <d v="2014-11-28T00:00:00"/>
    <s v="Standard Class"/>
    <s v="CM-12385"/>
    <s v="Christopher Martinez"/>
    <x v="0"/>
    <s v="United States"/>
    <x v="22"/>
    <x v="10"/>
    <n v="60610"/>
    <x v="2"/>
    <s v="FUR-FU-10004909"/>
    <x v="0"/>
    <x v="5"/>
    <s v="Contemporary Wood/Metal Frame"/>
    <n v="6.4640000000000004"/>
    <n v="1"/>
    <n v="0.6"/>
    <n v="-4.0400000000000009"/>
  </r>
  <r>
    <n v="4774"/>
    <x v="2366"/>
    <x v="3"/>
    <x v="51"/>
    <d v="2014-11-28T00:00:00"/>
    <s v="Standard Class"/>
    <s v="CM-12385"/>
    <s v="Christopher Martinez"/>
    <x v="0"/>
    <s v="United States"/>
    <x v="22"/>
    <x v="10"/>
    <n v="60610"/>
    <x v="2"/>
    <s v="OFF-LA-10001613"/>
    <x v="1"/>
    <x v="2"/>
    <s v="Avery File Folder Labels"/>
    <n v="11.52"/>
    <n v="5"/>
    <n v="0.2"/>
    <n v="4.1760000000000002"/>
  </r>
  <r>
    <n v="4775"/>
    <x v="2366"/>
    <x v="3"/>
    <x v="51"/>
    <d v="2014-11-28T00:00:00"/>
    <s v="Standard Class"/>
    <s v="CM-12385"/>
    <s v="Christopher Martinez"/>
    <x v="0"/>
    <s v="United States"/>
    <x v="22"/>
    <x v="10"/>
    <n v="60610"/>
    <x v="2"/>
    <s v="TEC-PH-10004447"/>
    <x v="2"/>
    <x v="7"/>
    <s v="Toshiba IPT2010-SD IP Telephone"/>
    <n v="222.38400000000001"/>
    <n v="2"/>
    <n v="0.2"/>
    <n v="16.678799999999995"/>
  </r>
  <r>
    <n v="4776"/>
    <x v="2367"/>
    <x v="3"/>
    <x v="673"/>
    <d v="2014-11-22T00:00:00"/>
    <s v="Standard Class"/>
    <s v="EK-13795"/>
    <s v="Eileen Kiefer"/>
    <x v="2"/>
    <s v="United States"/>
    <x v="194"/>
    <x v="1"/>
    <n v="92025"/>
    <x v="1"/>
    <s v="OFF-AR-10000255"/>
    <x v="1"/>
    <x v="6"/>
    <s v="Newell 328"/>
    <n v="23.36"/>
    <n v="4"/>
    <n v="0"/>
    <n v="6.073599999999999"/>
  </r>
  <r>
    <n v="4777"/>
    <x v="2368"/>
    <x v="0"/>
    <x v="317"/>
    <d v="2013-02-23T00:00:00"/>
    <s v="Second Class"/>
    <s v="CK-12760"/>
    <s v="Cyma Kinney"/>
    <x v="1"/>
    <s v="United States"/>
    <x v="85"/>
    <x v="15"/>
    <n v="11561"/>
    <x v="3"/>
    <s v="OFF-LA-10004425"/>
    <x v="1"/>
    <x v="2"/>
    <s v="Staples"/>
    <n v="8.67"/>
    <n v="3"/>
    <n v="0"/>
    <n v="4.0749000000000004"/>
  </r>
  <r>
    <n v="4778"/>
    <x v="2368"/>
    <x v="0"/>
    <x v="317"/>
    <d v="2013-02-23T00:00:00"/>
    <s v="Second Class"/>
    <s v="CK-12760"/>
    <s v="Cyma Kinney"/>
    <x v="1"/>
    <s v="United States"/>
    <x v="85"/>
    <x v="15"/>
    <n v="11561"/>
    <x v="3"/>
    <s v="OFF-SU-10001664"/>
    <x v="1"/>
    <x v="14"/>
    <s v="Acme Office Executive Series Stainless Steel Trimmers"/>
    <n v="25.71"/>
    <n v="3"/>
    <n v="0"/>
    <n v="6.6846000000000005"/>
  </r>
  <r>
    <n v="4779"/>
    <x v="2369"/>
    <x v="3"/>
    <x v="659"/>
    <d v="2014-11-12T00:00:00"/>
    <s v="Standard Class"/>
    <s v="PK-19075"/>
    <s v="Pete Kriz"/>
    <x v="0"/>
    <s v="United States"/>
    <x v="46"/>
    <x v="13"/>
    <n v="19711"/>
    <x v="3"/>
    <s v="OFF-AP-10000696"/>
    <x v="1"/>
    <x v="9"/>
    <s v="Holmes Odor Grabber"/>
    <n v="100.94"/>
    <n v="7"/>
    <n v="0"/>
    <n v="33.310199999999995"/>
  </r>
  <r>
    <n v="4780"/>
    <x v="2370"/>
    <x v="2"/>
    <x v="1001"/>
    <d v="2011-07-10T00:00:00"/>
    <s v="First Class"/>
    <s v="MH-18025"/>
    <s v="Michelle Huthwaite"/>
    <x v="0"/>
    <s v="United States"/>
    <x v="198"/>
    <x v="15"/>
    <n v="14215"/>
    <x v="3"/>
    <s v="FUR-CH-10002647"/>
    <x v="0"/>
    <x v="1"/>
    <s v="Situations Contoured Folding Chairs, 4/Set"/>
    <n v="63.882000000000005"/>
    <n v="1"/>
    <n v="0.1"/>
    <n v="10.647000000000004"/>
  </r>
  <r>
    <n v="4781"/>
    <x v="2371"/>
    <x v="2"/>
    <x v="845"/>
    <d v="2011-11-12T00:00:00"/>
    <s v="Standard Class"/>
    <s v="SC-20725"/>
    <s v="Steven Cartwright"/>
    <x v="0"/>
    <s v="United States"/>
    <x v="12"/>
    <x v="5"/>
    <n v="77070"/>
    <x v="2"/>
    <s v="FUR-CH-10002758"/>
    <x v="0"/>
    <x v="1"/>
    <s v="Hon Deluxe Fabric Upholstered Stacking Chairs, Squared Back"/>
    <n v="683.14399999999989"/>
    <n v="4"/>
    <n v="0.3"/>
    <n v="0"/>
  </r>
  <r>
    <n v="4782"/>
    <x v="2371"/>
    <x v="2"/>
    <x v="845"/>
    <d v="2011-11-12T00:00:00"/>
    <s v="Standard Class"/>
    <s v="SC-20725"/>
    <s v="Steven Cartwright"/>
    <x v="0"/>
    <s v="United States"/>
    <x v="12"/>
    <x v="5"/>
    <n v="77070"/>
    <x v="2"/>
    <s v="OFF-BI-10000201"/>
    <x v="1"/>
    <x v="8"/>
    <s v="Avery Triangle Shaped Sheet Lifters, Black, 2/Pack"/>
    <n v="1.4759999999999995"/>
    <n v="3"/>
    <n v="0.8"/>
    <n v="-2.214"/>
  </r>
  <r>
    <n v="4783"/>
    <x v="2371"/>
    <x v="2"/>
    <x v="845"/>
    <d v="2011-11-12T00:00:00"/>
    <s v="Standard Class"/>
    <s v="SC-20725"/>
    <s v="Steven Cartwright"/>
    <x v="0"/>
    <s v="United States"/>
    <x v="12"/>
    <x v="5"/>
    <n v="77070"/>
    <x v="2"/>
    <s v="OFF-SU-10004115"/>
    <x v="1"/>
    <x v="14"/>
    <s v="Acme Stainless Steel Office Snips"/>
    <n v="40.711999999999996"/>
    <n v="7"/>
    <n v="0.2"/>
    <n v="3.5623000000000022"/>
  </r>
  <r>
    <n v="4784"/>
    <x v="2372"/>
    <x v="3"/>
    <x v="480"/>
    <d v="2014-02-02T00:00:00"/>
    <s v="Standard Class"/>
    <s v="GB-14575"/>
    <s v="Giulietta Baptist"/>
    <x v="0"/>
    <s v="United States"/>
    <x v="391"/>
    <x v="41"/>
    <n v="67212"/>
    <x v="2"/>
    <s v="OFF-PA-10000806"/>
    <x v="1"/>
    <x v="10"/>
    <s v="Xerox 1934"/>
    <n v="279.89999999999998"/>
    <n v="5"/>
    <n v="0"/>
    <n v="137.15100000000001"/>
  </r>
  <r>
    <n v="4785"/>
    <x v="2373"/>
    <x v="1"/>
    <x v="555"/>
    <d v="2012-12-16T00:00:00"/>
    <s v="Standard Class"/>
    <s v="IM-15070"/>
    <s v="Irene Maddox"/>
    <x v="0"/>
    <s v="United States"/>
    <x v="77"/>
    <x v="22"/>
    <n v="80906"/>
    <x v="1"/>
    <s v="OFF-AR-10001473"/>
    <x v="1"/>
    <x v="6"/>
    <s v="Newell 313"/>
    <n v="13.120000000000001"/>
    <n v="5"/>
    <n v="0.2"/>
    <n v="1.1480000000000006"/>
  </r>
  <r>
    <n v="4786"/>
    <x v="2373"/>
    <x v="1"/>
    <x v="555"/>
    <d v="2012-12-16T00:00:00"/>
    <s v="Standard Class"/>
    <s v="IM-15070"/>
    <s v="Irene Maddox"/>
    <x v="0"/>
    <s v="United States"/>
    <x v="77"/>
    <x v="22"/>
    <n v="80906"/>
    <x v="1"/>
    <s v="FUR-BO-10003450"/>
    <x v="0"/>
    <x v="0"/>
    <s v="Bush Westfield Collection Bookcases, Dark Cherry Finish"/>
    <n v="69.576000000000008"/>
    <n v="4"/>
    <n v="0.7"/>
    <n v="-143.79040000000001"/>
  </r>
  <r>
    <n v="4787"/>
    <x v="2373"/>
    <x v="1"/>
    <x v="555"/>
    <d v="2012-12-16T00:00:00"/>
    <s v="Standard Class"/>
    <s v="IM-15070"/>
    <s v="Irene Maddox"/>
    <x v="0"/>
    <s v="United States"/>
    <x v="77"/>
    <x v="22"/>
    <n v="80906"/>
    <x v="1"/>
    <s v="OFF-AR-10001545"/>
    <x v="1"/>
    <x v="6"/>
    <s v="Newell 326"/>
    <n v="4.2240000000000002"/>
    <n v="3"/>
    <n v="0.2"/>
    <n v="0.47519999999999984"/>
  </r>
  <r>
    <n v="4788"/>
    <x v="2373"/>
    <x v="1"/>
    <x v="555"/>
    <d v="2012-12-16T00:00:00"/>
    <s v="Standard Class"/>
    <s v="IM-15070"/>
    <s v="Irene Maddox"/>
    <x v="0"/>
    <s v="United States"/>
    <x v="77"/>
    <x v="22"/>
    <n v="80906"/>
    <x v="1"/>
    <s v="TEC-AC-10004396"/>
    <x v="2"/>
    <x v="11"/>
    <s v="Logitech Keyboard K120"/>
    <n v="58.08"/>
    <n v="4"/>
    <n v="0.2"/>
    <n v="-6.5339999999999954"/>
  </r>
  <r>
    <n v="4789"/>
    <x v="2373"/>
    <x v="1"/>
    <x v="555"/>
    <d v="2012-12-16T00:00:00"/>
    <s v="Standard Class"/>
    <s v="IM-15070"/>
    <s v="Irene Maddox"/>
    <x v="0"/>
    <s v="United States"/>
    <x v="77"/>
    <x v="22"/>
    <n v="80906"/>
    <x v="1"/>
    <s v="FUR-FU-10002456"/>
    <x v="0"/>
    <x v="5"/>
    <s v="Master Caster Door Stop, Large Neon Orange"/>
    <n v="52.416000000000004"/>
    <n v="9"/>
    <n v="0.2"/>
    <n v="15.069600000000007"/>
  </r>
  <r>
    <n v="4790"/>
    <x v="2373"/>
    <x v="1"/>
    <x v="555"/>
    <d v="2012-12-16T00:00:00"/>
    <s v="Standard Class"/>
    <s v="IM-15070"/>
    <s v="Irene Maddox"/>
    <x v="0"/>
    <s v="United States"/>
    <x v="77"/>
    <x v="22"/>
    <n v="80906"/>
    <x v="1"/>
    <s v="FUR-FU-10001473"/>
    <x v="0"/>
    <x v="5"/>
    <s v="DAX Wood Document Frame"/>
    <n v="54.920000000000009"/>
    <n v="5"/>
    <n v="0.2"/>
    <n v="10.983999999999996"/>
  </r>
  <r>
    <n v="4791"/>
    <x v="2373"/>
    <x v="1"/>
    <x v="555"/>
    <d v="2012-12-16T00:00:00"/>
    <s v="Standard Class"/>
    <s v="IM-15070"/>
    <s v="Irene Maddox"/>
    <x v="0"/>
    <s v="United States"/>
    <x v="77"/>
    <x v="22"/>
    <n v="80906"/>
    <x v="1"/>
    <s v="FUR-TA-10000849"/>
    <x v="0"/>
    <x v="3"/>
    <s v="Bevis Rectangular Conference Tables"/>
    <n v="364.95"/>
    <n v="5"/>
    <n v="0.5"/>
    <n v="-248.16599999999994"/>
  </r>
  <r>
    <n v="4792"/>
    <x v="2373"/>
    <x v="1"/>
    <x v="555"/>
    <d v="2012-12-16T00:00:00"/>
    <s v="Standard Class"/>
    <s v="IM-15070"/>
    <s v="Irene Maddox"/>
    <x v="0"/>
    <s v="United States"/>
    <x v="77"/>
    <x v="22"/>
    <n v="80906"/>
    <x v="1"/>
    <s v="OFF-PA-10001166"/>
    <x v="1"/>
    <x v="10"/>
    <s v="Xerox 1932"/>
    <n v="85.055999999999997"/>
    <n v="3"/>
    <n v="0.2"/>
    <n v="28.706399999999991"/>
  </r>
  <r>
    <n v="4793"/>
    <x v="2373"/>
    <x v="1"/>
    <x v="555"/>
    <d v="2012-12-16T00:00:00"/>
    <s v="Standard Class"/>
    <s v="IM-15070"/>
    <s v="Irene Maddox"/>
    <x v="0"/>
    <s v="United States"/>
    <x v="77"/>
    <x v="22"/>
    <n v="80906"/>
    <x v="1"/>
    <s v="OFF-PA-10003256"/>
    <x v="1"/>
    <x v="10"/>
    <s v="Avery Personal Creations Heavyweight Cards"/>
    <n v="27.695999999999998"/>
    <n v="3"/>
    <n v="0.2"/>
    <n v="9.6935999999999964"/>
  </r>
  <r>
    <n v="4794"/>
    <x v="2374"/>
    <x v="1"/>
    <x v="685"/>
    <d v="2012-07-04T00:00:00"/>
    <s v="Standard Class"/>
    <s v="MM-18055"/>
    <s v="Michelle Moray"/>
    <x v="0"/>
    <s v="United States"/>
    <x v="20"/>
    <x v="15"/>
    <n v="10011"/>
    <x v="3"/>
    <s v="OFF-PA-10002870"/>
    <x v="1"/>
    <x v="10"/>
    <s v="Ampad Phone Message Book, Recycled, 400 Message Capacity, 5 ¾” x 11”"/>
    <n v="24.96"/>
    <n v="4"/>
    <n v="0"/>
    <n v="11.231999999999999"/>
  </r>
  <r>
    <n v="4795"/>
    <x v="2375"/>
    <x v="1"/>
    <x v="199"/>
    <d v="2012-03-23T00:00:00"/>
    <s v="Standard Class"/>
    <s v="MF-18250"/>
    <s v="Monica Federle"/>
    <x v="1"/>
    <s v="United States"/>
    <x v="1"/>
    <x v="1"/>
    <n v="90036"/>
    <x v="1"/>
    <s v="FUR-FU-10001215"/>
    <x v="0"/>
    <x v="5"/>
    <s v="Howard Miller 11-1/2&quot; Diameter Brentwood Wall Clock"/>
    <n v="43.13"/>
    <n v="1"/>
    <n v="0"/>
    <n v="18.114600000000003"/>
  </r>
  <r>
    <n v="4796"/>
    <x v="2376"/>
    <x v="1"/>
    <x v="863"/>
    <d v="2012-08-17T00:00:00"/>
    <s v="Standard Class"/>
    <s v="CK-12595"/>
    <s v="Clytie Kelty"/>
    <x v="0"/>
    <s v="United States"/>
    <x v="419"/>
    <x v="32"/>
    <n v="30062"/>
    <x v="0"/>
    <s v="OFF-BI-10004187"/>
    <x v="1"/>
    <x v="8"/>
    <s v="Staples"/>
    <n v="5.64"/>
    <n v="3"/>
    <n v="0"/>
    <n v="2.7071999999999994"/>
  </r>
  <r>
    <n v="4797"/>
    <x v="2377"/>
    <x v="0"/>
    <x v="675"/>
    <d v="2013-05-20T00:00:00"/>
    <s v="Standard Class"/>
    <s v="MK-17905"/>
    <s v="Michael Kennedy"/>
    <x v="1"/>
    <s v="United States"/>
    <x v="108"/>
    <x v="2"/>
    <n v="32216"/>
    <x v="0"/>
    <s v="OFF-BI-10001718"/>
    <x v="1"/>
    <x v="8"/>
    <s v="GBC DocuBind P50 Personal Binding Machine"/>
    <n v="57.582000000000008"/>
    <n v="3"/>
    <n v="0.7"/>
    <n v="-44.146199999999979"/>
  </r>
  <r>
    <n v="4798"/>
    <x v="2377"/>
    <x v="0"/>
    <x v="675"/>
    <d v="2013-05-20T00:00:00"/>
    <s v="Standard Class"/>
    <s v="MK-17905"/>
    <s v="Michael Kennedy"/>
    <x v="1"/>
    <s v="United States"/>
    <x v="108"/>
    <x v="2"/>
    <n v="32216"/>
    <x v="0"/>
    <s v="OFF-PA-10004983"/>
    <x v="1"/>
    <x v="10"/>
    <s v="Xerox 23"/>
    <n v="31.104000000000006"/>
    <n v="6"/>
    <n v="0.2"/>
    <n v="10.8864"/>
  </r>
  <r>
    <n v="4799"/>
    <x v="2377"/>
    <x v="0"/>
    <x v="675"/>
    <d v="2013-05-20T00:00:00"/>
    <s v="Standard Class"/>
    <s v="MK-17905"/>
    <s v="Michael Kennedy"/>
    <x v="1"/>
    <s v="United States"/>
    <x v="108"/>
    <x v="2"/>
    <n v="32216"/>
    <x v="0"/>
    <s v="FUR-FU-10002396"/>
    <x v="0"/>
    <x v="5"/>
    <s v="DAX Copper Panel Document Frame, 5 x 7 Size"/>
    <n v="30.192"/>
    <n v="3"/>
    <n v="0.2"/>
    <n v="8.3028000000000031"/>
  </r>
  <r>
    <n v="4800"/>
    <x v="2377"/>
    <x v="0"/>
    <x v="675"/>
    <d v="2013-05-20T00:00:00"/>
    <s v="Standard Class"/>
    <s v="MK-17905"/>
    <s v="Michael Kennedy"/>
    <x v="1"/>
    <s v="United States"/>
    <x v="108"/>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x v="108"/>
    <x v="2"/>
    <n v="32216"/>
    <x v="0"/>
    <s v="OFF-AR-10002467"/>
    <x v="1"/>
    <x v="6"/>
    <s v="Dixon Ticonderoga Pencils"/>
    <n v="4.7679999999999998"/>
    <n v="2"/>
    <n v="0.2"/>
    <n v="0.41720000000000046"/>
  </r>
  <r>
    <n v="4802"/>
    <x v="2377"/>
    <x v="0"/>
    <x v="675"/>
    <d v="2013-05-20T00:00:00"/>
    <s v="Standard Class"/>
    <s v="MK-17905"/>
    <s v="Michael Kennedy"/>
    <x v="1"/>
    <s v="United States"/>
    <x v="108"/>
    <x v="2"/>
    <n v="32216"/>
    <x v="0"/>
    <s v="OFF-BI-10004002"/>
    <x v="1"/>
    <x v="8"/>
    <s v="Wilson Jones International Size A4 Ring Binders"/>
    <n v="10.380000000000003"/>
    <n v="2"/>
    <n v="0.7"/>
    <n v="-7.6119999999999983"/>
  </r>
  <r>
    <n v="4803"/>
    <x v="2377"/>
    <x v="0"/>
    <x v="675"/>
    <d v="2013-05-20T00:00:00"/>
    <s v="Standard Class"/>
    <s v="MK-17905"/>
    <s v="Michael Kennedy"/>
    <x v="1"/>
    <s v="United States"/>
    <x v="108"/>
    <x v="2"/>
    <n v="32216"/>
    <x v="0"/>
    <s v="OFF-BI-10002309"/>
    <x v="1"/>
    <x v="8"/>
    <s v="Avery Heavy-Duty EZD  Binder With Locking Rings"/>
    <n v="13.392000000000003"/>
    <n v="8"/>
    <n v="0.7"/>
    <n v="-9.8207999999999984"/>
  </r>
  <r>
    <n v="4804"/>
    <x v="2378"/>
    <x v="3"/>
    <x v="1002"/>
    <d v="2014-07-18T00:00:00"/>
    <s v="Second Class"/>
    <s v="MH-17455"/>
    <s v="Mark Hamilton"/>
    <x v="0"/>
    <s v="United States"/>
    <x v="10"/>
    <x v="9"/>
    <n v="19140"/>
    <x v="3"/>
    <s v="TEC-PH-10003885"/>
    <x v="2"/>
    <x v="7"/>
    <s v="Cisco SPA508G"/>
    <n v="39.593999999999994"/>
    <n v="1"/>
    <n v="0.4"/>
    <n v="-7.2589000000000041"/>
  </r>
  <r>
    <n v="4805"/>
    <x v="2378"/>
    <x v="3"/>
    <x v="1002"/>
    <d v="2014-07-18T00:00:00"/>
    <s v="Second Class"/>
    <s v="MH-17455"/>
    <s v="Mark Hamilton"/>
    <x v="0"/>
    <s v="United States"/>
    <x v="10"/>
    <x v="9"/>
    <n v="19140"/>
    <x v="3"/>
    <s v="FUR-FU-10002501"/>
    <x v="0"/>
    <x v="5"/>
    <s v="Nu-Dell Executive Frame"/>
    <n v="91.00800000000001"/>
    <n v="9"/>
    <n v="0.2"/>
    <n v="19.339199999999998"/>
  </r>
  <r>
    <n v="4806"/>
    <x v="2379"/>
    <x v="1"/>
    <x v="6"/>
    <d v="2012-11-25T00:00:00"/>
    <s v="Second Class"/>
    <s v="NG-18430"/>
    <s v="Nathan Gelder"/>
    <x v="0"/>
    <s v="United States"/>
    <x v="1"/>
    <x v="1"/>
    <n v="90008"/>
    <x v="1"/>
    <s v="OFF-PA-10000176"/>
    <x v="1"/>
    <x v="10"/>
    <s v="Xerox 1887"/>
    <n v="37.94"/>
    <n v="2"/>
    <n v="0"/>
    <n v="18.211199999999998"/>
  </r>
  <r>
    <n v="4807"/>
    <x v="2379"/>
    <x v="1"/>
    <x v="6"/>
    <d v="2012-11-25T00:00:00"/>
    <s v="Second Class"/>
    <s v="NG-18430"/>
    <s v="Nathan Gelder"/>
    <x v="0"/>
    <s v="United States"/>
    <x v="1"/>
    <x v="1"/>
    <n v="90008"/>
    <x v="1"/>
    <s v="OFF-PA-10000327"/>
    <x v="1"/>
    <x v="10"/>
    <s v="Xerox 1971"/>
    <n v="42.800000000000004"/>
    <n v="10"/>
    <n v="0"/>
    <n v="19.259999999999998"/>
  </r>
  <r>
    <n v="4808"/>
    <x v="2379"/>
    <x v="1"/>
    <x v="6"/>
    <d v="2012-11-25T00:00:00"/>
    <s v="Second Class"/>
    <s v="NG-18430"/>
    <s v="Nathan Gelder"/>
    <x v="0"/>
    <s v="United States"/>
    <x v="1"/>
    <x v="1"/>
    <n v="90008"/>
    <x v="1"/>
    <s v="OFF-ST-10004634"/>
    <x v="1"/>
    <x v="4"/>
    <s v="Personal Folder Holder, Ebony"/>
    <n v="33.630000000000003"/>
    <n v="3"/>
    <n v="0"/>
    <n v="10.088999999999999"/>
  </r>
  <r>
    <n v="4809"/>
    <x v="2380"/>
    <x v="2"/>
    <x v="533"/>
    <d v="2011-11-28T00:00:00"/>
    <s v="Standard Class"/>
    <s v="PB-19210"/>
    <s v="Phillip Breyer"/>
    <x v="1"/>
    <s v="United States"/>
    <x v="10"/>
    <x v="9"/>
    <n v="19134"/>
    <x v="3"/>
    <s v="OFF-EN-10003040"/>
    <x v="1"/>
    <x v="12"/>
    <s v="Quality Park Security Envelopes"/>
    <n v="62.808000000000007"/>
    <n v="3"/>
    <n v="0.2"/>
    <n v="21.197700000000001"/>
  </r>
  <r>
    <n v="4810"/>
    <x v="2381"/>
    <x v="1"/>
    <x v="17"/>
    <d v="2012-12-30T00:00:00"/>
    <s v="First Class"/>
    <s v="RE-19450"/>
    <s v="Richard Eichhorn"/>
    <x v="0"/>
    <s v="United States"/>
    <x v="342"/>
    <x v="6"/>
    <n v="54703"/>
    <x v="2"/>
    <s v="OFF-PA-10003228"/>
    <x v="1"/>
    <x v="10"/>
    <s v="Xerox 1917"/>
    <n v="195.64"/>
    <n v="4"/>
    <n v="0"/>
    <n v="91.950799999999987"/>
  </r>
  <r>
    <n v="4811"/>
    <x v="2381"/>
    <x v="1"/>
    <x v="17"/>
    <d v="2012-12-30T00:00:00"/>
    <s v="First Class"/>
    <s v="RE-19450"/>
    <s v="Richard Eichhorn"/>
    <x v="0"/>
    <s v="United States"/>
    <x v="342"/>
    <x v="6"/>
    <n v="54703"/>
    <x v="2"/>
    <s v="TEC-PH-10004345"/>
    <x v="2"/>
    <x v="7"/>
    <s v="Cisco SPA 502G IP Phone"/>
    <n v="239.9"/>
    <n v="2"/>
    <n v="0"/>
    <n v="71.97"/>
  </r>
  <r>
    <n v="4812"/>
    <x v="2382"/>
    <x v="0"/>
    <x v="696"/>
    <d v="2013-11-20T00:00:00"/>
    <s v="Second Class"/>
    <s v="EB-14110"/>
    <s v="Eugene Barchas"/>
    <x v="0"/>
    <s v="United States"/>
    <x v="10"/>
    <x v="9"/>
    <n v="19134"/>
    <x v="3"/>
    <s v="FUR-CH-10000785"/>
    <x v="0"/>
    <x v="1"/>
    <s v="Global Ergonomic Managers Chair"/>
    <n v="380.05799999999994"/>
    <n v="3"/>
    <n v="0.3"/>
    <n v="-21.717600000000004"/>
  </r>
  <r>
    <n v="4813"/>
    <x v="2382"/>
    <x v="0"/>
    <x v="696"/>
    <d v="2013-11-20T00:00:00"/>
    <s v="Second Class"/>
    <s v="EB-14110"/>
    <s v="Eugene Barchas"/>
    <x v="0"/>
    <s v="United States"/>
    <x v="10"/>
    <x v="9"/>
    <n v="19134"/>
    <x v="3"/>
    <s v="TEC-CO-10004115"/>
    <x v="2"/>
    <x v="16"/>
    <s v="Sharp AL-1530CS Digital Copier"/>
    <n v="1199.9759999999999"/>
    <n v="4"/>
    <n v="0.4"/>
    <n v="179.99639999999999"/>
  </r>
  <r>
    <n v="4814"/>
    <x v="2382"/>
    <x v="0"/>
    <x v="696"/>
    <d v="2013-11-20T00:00:00"/>
    <s v="Second Class"/>
    <s v="EB-14110"/>
    <s v="Eugene Barchas"/>
    <x v="0"/>
    <s v="United States"/>
    <x v="10"/>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x v="1"/>
    <x v="1"/>
    <n v="90004"/>
    <x v="1"/>
    <s v="OFF-PA-10002751"/>
    <x v="1"/>
    <x v="10"/>
    <s v="Xerox 1920"/>
    <n v="17.940000000000001"/>
    <n v="3"/>
    <n v="0"/>
    <n v="8.0730000000000004"/>
  </r>
  <r>
    <n v="4816"/>
    <x v="2384"/>
    <x v="2"/>
    <x v="58"/>
    <d v="2011-12-31T00:00:00"/>
    <s v="Standard Class"/>
    <s v="MG-17695"/>
    <s v="Maureen Gnade"/>
    <x v="0"/>
    <s v="United States"/>
    <x v="10"/>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x v="10"/>
    <x v="9"/>
    <n v="19134"/>
    <x v="3"/>
    <s v="OFF-AP-10002998"/>
    <x v="1"/>
    <x v="9"/>
    <s v="Holmes 99% HEPA Air Purifier"/>
    <n v="34.655999999999999"/>
    <n v="2"/>
    <n v="0.2"/>
    <n v="5.6315999999999971"/>
  </r>
  <r>
    <n v="4818"/>
    <x v="2384"/>
    <x v="2"/>
    <x v="58"/>
    <d v="2011-12-31T00:00:00"/>
    <s v="Standard Class"/>
    <s v="MG-17695"/>
    <s v="Maureen Gnade"/>
    <x v="0"/>
    <s v="United States"/>
    <x v="10"/>
    <x v="9"/>
    <n v="19134"/>
    <x v="3"/>
    <s v="OFF-AP-10003287"/>
    <x v="1"/>
    <x v="9"/>
    <s v="Tripp Lite TLP810NET Broadband Surge for Modem/Fax"/>
    <n v="81.552000000000007"/>
    <n v="2"/>
    <n v="0.2"/>
    <n v="8.1551999999999971"/>
  </r>
  <r>
    <n v="4819"/>
    <x v="2384"/>
    <x v="2"/>
    <x v="58"/>
    <d v="2011-12-31T00:00:00"/>
    <s v="Standard Class"/>
    <s v="MG-17695"/>
    <s v="Maureen Gnade"/>
    <x v="0"/>
    <s v="United States"/>
    <x v="10"/>
    <x v="9"/>
    <n v="19134"/>
    <x v="3"/>
    <s v="OFF-ST-10001370"/>
    <x v="1"/>
    <x v="4"/>
    <s v="Sensible Storage WireTech Storage Systems"/>
    <n v="227.13600000000002"/>
    <n v="4"/>
    <n v="0.2"/>
    <n v="-42.588000000000036"/>
  </r>
  <r>
    <n v="4820"/>
    <x v="2385"/>
    <x v="3"/>
    <x v="110"/>
    <d v="2014-06-15T00:00:00"/>
    <s v="Standard Class"/>
    <s v="LW-17125"/>
    <s v="Liz Willingham"/>
    <x v="0"/>
    <s v="United States"/>
    <x v="165"/>
    <x v="29"/>
    <n v="6360"/>
    <x v="3"/>
    <s v="OFF-BI-10004040"/>
    <x v="1"/>
    <x v="8"/>
    <s v="Wilson Jones Impact Binders"/>
    <n v="10.36"/>
    <n v="2"/>
    <n v="0"/>
    <n v="5.0763999999999996"/>
  </r>
  <r>
    <n v="4821"/>
    <x v="2386"/>
    <x v="1"/>
    <x v="1003"/>
    <d v="2012-04-11T00:00:00"/>
    <s v="Standard Class"/>
    <s v="PF-19120"/>
    <s v="Peter Fuller"/>
    <x v="0"/>
    <s v="United States"/>
    <x v="52"/>
    <x v="5"/>
    <n v="78207"/>
    <x v="2"/>
    <s v="OFF-AP-10002651"/>
    <x v="1"/>
    <x v="9"/>
    <s v="Hoover Upright Vacuum With Dirt Cup"/>
    <n v="463.24799999999988"/>
    <n v="8"/>
    <n v="0.8"/>
    <n v="-1181.2824000000003"/>
  </r>
  <r>
    <n v="4822"/>
    <x v="2386"/>
    <x v="1"/>
    <x v="1003"/>
    <d v="2012-04-11T00:00:00"/>
    <s v="Standard Class"/>
    <s v="PF-19120"/>
    <s v="Peter Fuller"/>
    <x v="0"/>
    <s v="United States"/>
    <x v="52"/>
    <x v="5"/>
    <n v="78207"/>
    <x v="2"/>
    <s v="TEC-AC-10002402"/>
    <x v="2"/>
    <x v="11"/>
    <s v="Razer Kraken PRO Over Ear PC and Music Headset"/>
    <n v="383.952"/>
    <n v="6"/>
    <n v="0.2"/>
    <n v="47.993999999999971"/>
  </r>
  <r>
    <n v="4823"/>
    <x v="2387"/>
    <x v="0"/>
    <x v="212"/>
    <d v="2013-07-12T00:00:00"/>
    <s v="Same Day"/>
    <s v="NZ-18565"/>
    <s v="Nick Zandusky"/>
    <x v="2"/>
    <s v="United States"/>
    <x v="420"/>
    <x v="16"/>
    <n v="85364"/>
    <x v="1"/>
    <s v="OFF-BI-10001658"/>
    <x v="1"/>
    <x v="8"/>
    <s v="GBC Standard Therm-A-Bind Covers"/>
    <n v="44.856000000000009"/>
    <n v="6"/>
    <n v="0.7"/>
    <n v="-35.884799999999984"/>
  </r>
  <r>
    <n v="4824"/>
    <x v="2388"/>
    <x v="0"/>
    <x v="831"/>
    <d v="2013-11-27T00:00:00"/>
    <s v="Standard Class"/>
    <s v="CK-12205"/>
    <s v="Chloris Kastensmidt"/>
    <x v="0"/>
    <s v="United States"/>
    <x v="38"/>
    <x v="24"/>
    <n v="43229"/>
    <x v="3"/>
    <s v="TEC-MA-10000752"/>
    <x v="2"/>
    <x v="15"/>
    <s v="Texas Instrument TI-15 Fraction Calculator"/>
    <n v="30.345000000000006"/>
    <n v="7"/>
    <n v="0.7"/>
    <n v="-24.275999999999996"/>
  </r>
  <r>
    <n v="4825"/>
    <x v="2388"/>
    <x v="0"/>
    <x v="831"/>
    <d v="2013-11-27T00:00:00"/>
    <s v="Standard Class"/>
    <s v="CK-12205"/>
    <s v="Chloris Kastensmidt"/>
    <x v="0"/>
    <s v="United States"/>
    <x v="38"/>
    <x v="24"/>
    <n v="43229"/>
    <x v="3"/>
    <s v="FUR-CH-10003817"/>
    <x v="0"/>
    <x v="1"/>
    <s v="Global Value Steno Chair, Gray"/>
    <n v="127.554"/>
    <n v="3"/>
    <n v="0.3"/>
    <n v="-9.1109999999999971"/>
  </r>
  <r>
    <n v="4826"/>
    <x v="2388"/>
    <x v="0"/>
    <x v="831"/>
    <d v="2013-11-27T00:00:00"/>
    <s v="Standard Class"/>
    <s v="CK-12205"/>
    <s v="Chloris Kastensmidt"/>
    <x v="0"/>
    <s v="United States"/>
    <x v="38"/>
    <x v="24"/>
    <n v="43229"/>
    <x v="3"/>
    <s v="FUR-FU-10001876"/>
    <x v="0"/>
    <x v="5"/>
    <s v="Computer Room Manger, 14&quot;"/>
    <n v="77.951999999999998"/>
    <n v="3"/>
    <n v="0.2"/>
    <n v="15.590399999999995"/>
  </r>
  <r>
    <n v="4827"/>
    <x v="2389"/>
    <x v="3"/>
    <x v="105"/>
    <d v="2014-11-16T00:00:00"/>
    <s v="First Class"/>
    <s v="JE-15610"/>
    <s v="Jim Epp"/>
    <x v="1"/>
    <s v="United States"/>
    <x v="1"/>
    <x v="1"/>
    <n v="90036"/>
    <x v="1"/>
    <s v="OFF-BI-10003460"/>
    <x v="1"/>
    <x v="8"/>
    <s v="Acco 3-Hole Punch"/>
    <n v="14.016"/>
    <n v="4"/>
    <n v="0.2"/>
    <n v="4.9055999999999997"/>
  </r>
  <r>
    <n v="4828"/>
    <x v="2390"/>
    <x v="2"/>
    <x v="301"/>
    <d v="2011-11-08T00:00:00"/>
    <s v="Standard Class"/>
    <s v="JO-15145"/>
    <s v="Jack O'Briant"/>
    <x v="1"/>
    <s v="United States"/>
    <x v="102"/>
    <x v="0"/>
    <n v="40475"/>
    <x v="0"/>
    <s v="OFF-ST-10000464"/>
    <x v="1"/>
    <x v="4"/>
    <s v="Multi-Use Personal File Cart and Caster Set, Three Stacking Bins"/>
    <n v="69.52"/>
    <n v="2"/>
    <n v="0"/>
    <n v="19.465600000000002"/>
  </r>
  <r>
    <n v="4829"/>
    <x v="2390"/>
    <x v="2"/>
    <x v="301"/>
    <d v="2011-11-08T00:00:00"/>
    <s v="Standard Class"/>
    <s v="JO-15145"/>
    <s v="Jack O'Briant"/>
    <x v="1"/>
    <s v="United States"/>
    <x v="102"/>
    <x v="0"/>
    <n v="40475"/>
    <x v="0"/>
    <s v="OFF-AR-10001919"/>
    <x v="1"/>
    <x v="6"/>
    <s v="OIC #2 Pencils, Medium Soft"/>
    <n v="5.64"/>
    <n v="3"/>
    <n v="0"/>
    <n v="1.6355999999999997"/>
  </r>
  <r>
    <n v="4830"/>
    <x v="2391"/>
    <x v="0"/>
    <x v="666"/>
    <d v="2013-05-22T00:00:00"/>
    <s v="Standard Class"/>
    <s v="TT-21220"/>
    <s v="Thomas Thornton"/>
    <x v="0"/>
    <s v="United States"/>
    <x v="20"/>
    <x v="15"/>
    <n v="10035"/>
    <x v="3"/>
    <s v="OFF-BI-10002393"/>
    <x v="1"/>
    <x v="8"/>
    <s v="Binder Posts"/>
    <n v="13.776000000000002"/>
    <n v="3"/>
    <n v="0.2"/>
    <n v="4.4771999999999998"/>
  </r>
  <r>
    <n v="4831"/>
    <x v="2392"/>
    <x v="2"/>
    <x v="845"/>
    <d v="2011-11-12T00:00:00"/>
    <s v="Standard Class"/>
    <s v="MS-17365"/>
    <s v="Maribeth Schnelling"/>
    <x v="0"/>
    <s v="United States"/>
    <x v="421"/>
    <x v="6"/>
    <n v="54401"/>
    <x v="2"/>
    <s v="OFF-AP-10001293"/>
    <x v="1"/>
    <x v="9"/>
    <s v="Belkin 8 Outlet Surge Protector"/>
    <n v="245.88"/>
    <n v="6"/>
    <n v="0"/>
    <n v="68.846399999999988"/>
  </r>
  <r>
    <n v="4832"/>
    <x v="2392"/>
    <x v="2"/>
    <x v="845"/>
    <d v="2011-11-12T00:00:00"/>
    <s v="Standard Class"/>
    <s v="MS-17365"/>
    <s v="Maribeth Schnelling"/>
    <x v="0"/>
    <s v="United States"/>
    <x v="421"/>
    <x v="6"/>
    <n v="54401"/>
    <x v="2"/>
    <s v="OFF-ST-10004258"/>
    <x v="1"/>
    <x v="4"/>
    <s v="Portable Personal File Box"/>
    <n v="36.630000000000003"/>
    <n v="3"/>
    <n v="0"/>
    <n v="9.8901000000000039"/>
  </r>
  <r>
    <n v="4833"/>
    <x v="2392"/>
    <x v="2"/>
    <x v="845"/>
    <d v="2011-11-12T00:00:00"/>
    <s v="Standard Class"/>
    <s v="MS-17365"/>
    <s v="Maribeth Schnelling"/>
    <x v="0"/>
    <s v="United States"/>
    <x v="421"/>
    <x v="6"/>
    <n v="54401"/>
    <x v="2"/>
    <s v="OFF-ST-10002214"/>
    <x v="1"/>
    <x v="4"/>
    <s v="X-Rack File for Hanging Folders"/>
    <n v="22.58"/>
    <n v="2"/>
    <n v="0"/>
    <n v="5.8707999999999991"/>
  </r>
  <r>
    <n v="4834"/>
    <x v="2392"/>
    <x v="2"/>
    <x v="845"/>
    <d v="2011-11-12T00:00:00"/>
    <s v="Standard Class"/>
    <s v="MS-17365"/>
    <s v="Maribeth Schnelling"/>
    <x v="0"/>
    <s v="United States"/>
    <x v="421"/>
    <x v="6"/>
    <n v="54401"/>
    <x v="2"/>
    <s v="OFF-BI-10004970"/>
    <x v="1"/>
    <x v="8"/>
    <s v="ACCOHIDE 3-Ring Binder, Blue, 1&quot;"/>
    <n v="12.39"/>
    <n v="3"/>
    <n v="0"/>
    <n v="5.8232999999999997"/>
  </r>
  <r>
    <n v="4835"/>
    <x v="2393"/>
    <x v="3"/>
    <x v="361"/>
    <d v="2014-10-11T00:00:00"/>
    <s v="Standard Class"/>
    <s v="MP-18175"/>
    <s v="Mike Pelletier"/>
    <x v="2"/>
    <s v="United States"/>
    <x v="8"/>
    <x v="1"/>
    <n v="94110"/>
    <x v="1"/>
    <s v="OFF-BI-10002571"/>
    <x v="1"/>
    <x v="8"/>
    <s v="Avery Framed View Binder, EZD Ring (Locking), Navy, 1 1/2&quot;"/>
    <n v="39.92"/>
    <n v="5"/>
    <n v="0.2"/>
    <n v="13.472999999999999"/>
  </r>
  <r>
    <n v="4836"/>
    <x v="2393"/>
    <x v="3"/>
    <x v="361"/>
    <d v="2014-10-11T00:00:00"/>
    <s v="Standard Class"/>
    <s v="MP-18175"/>
    <s v="Mike Pelletier"/>
    <x v="2"/>
    <s v="United States"/>
    <x v="8"/>
    <x v="1"/>
    <n v="94110"/>
    <x v="1"/>
    <s v="OFF-PA-10002581"/>
    <x v="1"/>
    <x v="10"/>
    <s v="Xerox 1951"/>
    <n v="61.96"/>
    <n v="2"/>
    <n v="0"/>
    <n v="27.881999999999998"/>
  </r>
  <r>
    <n v="4837"/>
    <x v="2393"/>
    <x v="3"/>
    <x v="361"/>
    <d v="2014-10-11T00:00:00"/>
    <s v="Standard Class"/>
    <s v="MP-18175"/>
    <s v="Mike Pelletier"/>
    <x v="2"/>
    <s v="United States"/>
    <x v="8"/>
    <x v="1"/>
    <n v="94110"/>
    <x v="1"/>
    <s v="OFF-BI-10001097"/>
    <x v="1"/>
    <x v="8"/>
    <s v="Avery Hole Reinforcements"/>
    <n v="19.936000000000003"/>
    <n v="4"/>
    <n v="0.2"/>
    <n v="7.2267999999999999"/>
  </r>
  <r>
    <n v="4838"/>
    <x v="2394"/>
    <x v="3"/>
    <x v="702"/>
    <d v="2014-06-04T00:00:00"/>
    <s v="First Class"/>
    <s v="FH-14350"/>
    <s v="Fred Harton"/>
    <x v="0"/>
    <s v="United States"/>
    <x v="65"/>
    <x v="24"/>
    <n v="43017"/>
    <x v="3"/>
    <s v="OFF-BI-10003429"/>
    <x v="1"/>
    <x v="8"/>
    <s v="Cardinal HOLDit! Binder Insert Strips,Extra Strips"/>
    <n v="3.7980000000000005"/>
    <n v="2"/>
    <n v="0.7"/>
    <n v="-2.6585999999999999"/>
  </r>
  <r>
    <n v="4839"/>
    <x v="2394"/>
    <x v="3"/>
    <x v="702"/>
    <d v="2014-06-04T00:00:00"/>
    <s v="First Class"/>
    <s v="FH-14350"/>
    <s v="Fred Harton"/>
    <x v="0"/>
    <s v="United States"/>
    <x v="65"/>
    <x v="24"/>
    <n v="43017"/>
    <x v="3"/>
    <s v="OFF-PA-10000682"/>
    <x v="1"/>
    <x v="10"/>
    <s v="Xerox 1924"/>
    <n v="27.744000000000003"/>
    <n v="6"/>
    <n v="0.2"/>
    <n v="10.057200000000002"/>
  </r>
  <r>
    <n v="4840"/>
    <x v="2394"/>
    <x v="3"/>
    <x v="702"/>
    <d v="2014-06-04T00:00:00"/>
    <s v="First Class"/>
    <s v="FH-14350"/>
    <s v="Fred Harton"/>
    <x v="0"/>
    <s v="United States"/>
    <x v="65"/>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x v="0"/>
    <x v="0"/>
    <n v="42420"/>
    <x v="0"/>
    <s v="FUR-FU-10000629"/>
    <x v="0"/>
    <x v="5"/>
    <s v="9-3/4 Diameter Round Wall Clock"/>
    <n v="27.58"/>
    <n v="2"/>
    <n v="0"/>
    <n v="11.583600000000001"/>
  </r>
  <r>
    <n v="4842"/>
    <x v="2396"/>
    <x v="0"/>
    <x v="443"/>
    <d v="2013-12-29T00:00:00"/>
    <s v="Standard Class"/>
    <s v="NM-18520"/>
    <s v="Neoma Murray"/>
    <x v="0"/>
    <s v="United States"/>
    <x v="256"/>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x v="26"/>
    <x v="18"/>
    <n v="38109"/>
    <x v="0"/>
    <s v="OFF-ST-10001418"/>
    <x v="1"/>
    <x v="4"/>
    <s v="Carina Media Storage Towers in Natural &amp; Black"/>
    <n v="243.92"/>
    <n v="5"/>
    <n v="0.2"/>
    <n v="-54.881999999999998"/>
  </r>
  <r>
    <n v="4844"/>
    <x v="2398"/>
    <x v="0"/>
    <x v="77"/>
    <d v="2013-11-10T00:00:00"/>
    <s v="First Class"/>
    <s v="CC-12475"/>
    <s v="Cindy Chapman"/>
    <x v="0"/>
    <s v="United States"/>
    <x v="80"/>
    <x v="30"/>
    <n v="8701"/>
    <x v="3"/>
    <s v="OFF-FA-10004968"/>
    <x v="1"/>
    <x v="13"/>
    <s v="Rubber Band Ball"/>
    <n v="14.96"/>
    <n v="4"/>
    <n v="0"/>
    <n v="0.2992000000000008"/>
  </r>
  <r>
    <n v="4845"/>
    <x v="2399"/>
    <x v="2"/>
    <x v="527"/>
    <d v="2011-04-05T00:00:00"/>
    <s v="First Class"/>
    <s v="MZ-17515"/>
    <s v="Mary Zewe"/>
    <x v="1"/>
    <s v="United States"/>
    <x v="1"/>
    <x v="1"/>
    <n v="90008"/>
    <x v="1"/>
    <s v="OFF-BI-10004140"/>
    <x v="1"/>
    <x v="8"/>
    <s v="Avery Non-Stick Binders"/>
    <n v="7.1840000000000011"/>
    <n v="2"/>
    <n v="0.2"/>
    <n v="2.2449999999999992"/>
  </r>
  <r>
    <n v="4846"/>
    <x v="2400"/>
    <x v="1"/>
    <x v="862"/>
    <d v="2012-07-26T00:00:00"/>
    <s v="Second Class"/>
    <s v="MS-17830"/>
    <s v="Melanie Seite"/>
    <x v="0"/>
    <s v="United States"/>
    <x v="30"/>
    <x v="15"/>
    <n v="14609"/>
    <x v="3"/>
    <s v="OFF-BI-10003460"/>
    <x v="1"/>
    <x v="8"/>
    <s v="Acco 3-Hole Punch"/>
    <n v="10.512"/>
    <n v="3"/>
    <n v="0.2"/>
    <n v="3.6791999999999998"/>
  </r>
  <r>
    <n v="4847"/>
    <x v="2401"/>
    <x v="2"/>
    <x v="402"/>
    <d v="2011-06-27T00:00:00"/>
    <s v="Second Class"/>
    <s v="GK-14620"/>
    <s v="Grace Kelly"/>
    <x v="1"/>
    <s v="United States"/>
    <x v="127"/>
    <x v="21"/>
    <n v="97301"/>
    <x v="1"/>
    <s v="TEC-PH-10002115"/>
    <x v="2"/>
    <x v="7"/>
    <s v="Plantronics 81402"/>
    <n v="263.96000000000004"/>
    <n v="5"/>
    <n v="0.2"/>
    <n v="19.796999999999997"/>
  </r>
  <r>
    <n v="4848"/>
    <x v="2401"/>
    <x v="2"/>
    <x v="402"/>
    <d v="2011-06-27T00:00:00"/>
    <s v="Second Class"/>
    <s v="GK-14620"/>
    <s v="Grace Kelly"/>
    <x v="1"/>
    <s v="United States"/>
    <x v="127"/>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x v="127"/>
    <x v="21"/>
    <n v="97301"/>
    <x v="1"/>
    <s v="OFF-AR-10000475"/>
    <x v="1"/>
    <x v="6"/>
    <s v="Hunt BOSTON Vista Battery-Operated Pencil Sharpener, Black"/>
    <n v="9.3280000000000012"/>
    <n v="1"/>
    <n v="0.2"/>
    <n v="0.8162000000000007"/>
  </r>
  <r>
    <n v="4850"/>
    <x v="2402"/>
    <x v="2"/>
    <x v="78"/>
    <d v="2011-09-14T00:00:00"/>
    <s v="Standard Class"/>
    <s v="MC-17275"/>
    <s v="Marc Crier"/>
    <x v="0"/>
    <s v="United States"/>
    <x v="422"/>
    <x v="4"/>
    <n v="99301"/>
    <x v="1"/>
    <s v="OFF-AR-10003045"/>
    <x v="1"/>
    <x v="6"/>
    <s v="Prang Colored Pencils"/>
    <n v="5.88"/>
    <n v="2"/>
    <n v="0"/>
    <n v="2.6459999999999999"/>
  </r>
  <r>
    <n v="4851"/>
    <x v="2402"/>
    <x v="2"/>
    <x v="78"/>
    <d v="2011-09-14T00:00:00"/>
    <s v="Standard Class"/>
    <s v="MC-17275"/>
    <s v="Marc Crier"/>
    <x v="0"/>
    <s v="United States"/>
    <x v="422"/>
    <x v="4"/>
    <n v="99301"/>
    <x v="1"/>
    <s v="FUR-CH-10000454"/>
    <x v="0"/>
    <x v="1"/>
    <s v="Hon Deluxe Fabric Upholstered Stacking Chairs, Rounded Back"/>
    <n v="975.92"/>
    <n v="5"/>
    <n v="0.2"/>
    <n v="121.98999999999992"/>
  </r>
  <r>
    <n v="4852"/>
    <x v="2402"/>
    <x v="2"/>
    <x v="78"/>
    <d v="2011-09-14T00:00:00"/>
    <s v="Standard Class"/>
    <s v="MC-17275"/>
    <s v="Marc Crier"/>
    <x v="0"/>
    <s v="United States"/>
    <x v="422"/>
    <x v="4"/>
    <n v="99301"/>
    <x v="1"/>
    <s v="OFF-AR-10000380"/>
    <x v="1"/>
    <x v="6"/>
    <s v="Hunt PowerHouse Electric Pencil Sharpener, Blue"/>
    <n v="303.83999999999997"/>
    <n v="8"/>
    <n v="0"/>
    <n v="91.151999999999958"/>
  </r>
  <r>
    <n v="4853"/>
    <x v="2402"/>
    <x v="2"/>
    <x v="78"/>
    <d v="2011-09-14T00:00:00"/>
    <s v="Standard Class"/>
    <s v="MC-17275"/>
    <s v="Marc Crier"/>
    <x v="0"/>
    <s v="United States"/>
    <x v="422"/>
    <x v="4"/>
    <n v="99301"/>
    <x v="1"/>
    <s v="OFF-ST-10000736"/>
    <x v="1"/>
    <x v="4"/>
    <s v="Carina Double Wide Media Storage Towers in Natural &amp; Black"/>
    <n v="485.88"/>
    <n v="6"/>
    <n v="0"/>
    <n v="19.43519999999998"/>
  </r>
  <r>
    <n v="4854"/>
    <x v="2403"/>
    <x v="2"/>
    <x v="432"/>
    <d v="2011-12-15T00:00:00"/>
    <s v="Second Class"/>
    <s v="LH-17155"/>
    <s v="Logan Haushalter"/>
    <x v="0"/>
    <s v="United States"/>
    <x v="182"/>
    <x v="1"/>
    <n v="94601"/>
    <x v="1"/>
    <s v="FUR-FU-10004270"/>
    <x v="0"/>
    <x v="5"/>
    <s v="Eldon Image Series Desk Accessories, Burgundy"/>
    <n v="12.54"/>
    <n v="3"/>
    <n v="0"/>
    <n v="4.5144000000000002"/>
  </r>
  <r>
    <n v="4855"/>
    <x v="2403"/>
    <x v="2"/>
    <x v="432"/>
    <d v="2011-12-15T00:00:00"/>
    <s v="Second Class"/>
    <s v="LH-17155"/>
    <s v="Logan Haushalter"/>
    <x v="0"/>
    <s v="United States"/>
    <x v="182"/>
    <x v="1"/>
    <n v="94601"/>
    <x v="1"/>
    <s v="OFF-ST-10000617"/>
    <x v="1"/>
    <x v="4"/>
    <s v="Woodgrain Magazine Files by Perma"/>
    <n v="8.94"/>
    <n v="3"/>
    <n v="0"/>
    <n v="0.62579999999999902"/>
  </r>
  <r>
    <n v="4856"/>
    <x v="2403"/>
    <x v="2"/>
    <x v="432"/>
    <d v="2011-12-15T00:00:00"/>
    <s v="Second Class"/>
    <s v="LH-17155"/>
    <s v="Logan Haushalter"/>
    <x v="0"/>
    <s v="United States"/>
    <x v="182"/>
    <x v="1"/>
    <n v="94601"/>
    <x v="1"/>
    <s v="FUR-FU-10001706"/>
    <x v="0"/>
    <x v="5"/>
    <s v="Longer-Life Soft White Bulbs"/>
    <n v="9.24"/>
    <n v="3"/>
    <n v="0"/>
    <n v="4.4352"/>
  </r>
  <r>
    <n v="4857"/>
    <x v="2404"/>
    <x v="1"/>
    <x v="1004"/>
    <d v="2012-01-17T00:00:00"/>
    <s v="Standard Class"/>
    <s v="PB-19150"/>
    <s v="Philip Brown"/>
    <x v="0"/>
    <s v="United States"/>
    <x v="1"/>
    <x v="1"/>
    <n v="90004"/>
    <x v="1"/>
    <s v="OFF-BI-10003364"/>
    <x v="1"/>
    <x v="8"/>
    <s v="Binding Machine Supplies"/>
    <n v="70.00800000000001"/>
    <n v="3"/>
    <n v="0.2"/>
    <n v="24.502800000000001"/>
  </r>
  <r>
    <n v="4858"/>
    <x v="2404"/>
    <x v="1"/>
    <x v="1004"/>
    <d v="2012-01-17T00:00:00"/>
    <s v="Standard Class"/>
    <s v="PB-19150"/>
    <s v="Philip Brown"/>
    <x v="0"/>
    <s v="United States"/>
    <x v="1"/>
    <x v="1"/>
    <n v="90004"/>
    <x v="1"/>
    <s v="FUR-FU-10001861"/>
    <x v="0"/>
    <x v="5"/>
    <s v="Floodlight Indoor Halogen Bulbs, 1 Bulb per Pack, 60 Watts"/>
    <n v="77.599999999999994"/>
    <n v="4"/>
    <n v="0"/>
    <n v="38.023999999999994"/>
  </r>
  <r>
    <n v="4859"/>
    <x v="2404"/>
    <x v="1"/>
    <x v="1004"/>
    <d v="2012-01-17T00:00:00"/>
    <s v="Standard Class"/>
    <s v="PB-19150"/>
    <s v="Philip Brown"/>
    <x v="0"/>
    <s v="United States"/>
    <x v="1"/>
    <x v="1"/>
    <n v="90004"/>
    <x v="1"/>
    <s v="FUR-FU-10004845"/>
    <x v="0"/>
    <x v="5"/>
    <s v="Deflect-o EconoMat Nonstudded, No Bevel Mat"/>
    <n v="464.84999999999997"/>
    <n v="9"/>
    <n v="0"/>
    <n v="92.969999999999985"/>
  </r>
  <r>
    <n v="4860"/>
    <x v="2405"/>
    <x v="3"/>
    <x v="934"/>
    <d v="2014-12-20T00:00:00"/>
    <s v="Standard Class"/>
    <s v="SS-20140"/>
    <s v="Saphhira Shifley"/>
    <x v="1"/>
    <s v="United States"/>
    <x v="423"/>
    <x v="10"/>
    <n v="60302"/>
    <x v="2"/>
    <s v="OFF-AR-10000823"/>
    <x v="1"/>
    <x v="6"/>
    <s v="Newell 307"/>
    <n v="10.192000000000002"/>
    <n v="7"/>
    <n v="0.2"/>
    <n v="1.0192000000000001"/>
  </r>
  <r>
    <n v="4861"/>
    <x v="2406"/>
    <x v="0"/>
    <x v="122"/>
    <d v="2013-12-25T00:00:00"/>
    <s v="Standard Class"/>
    <s v="GK-14620"/>
    <s v="Grace Kelly"/>
    <x v="1"/>
    <s v="United States"/>
    <x v="73"/>
    <x v="30"/>
    <n v="7960"/>
    <x v="3"/>
    <s v="OFF-BI-10001359"/>
    <x v="1"/>
    <x v="8"/>
    <s v="GBC DocuBind TL300 Electric Binding System"/>
    <n v="1793.98"/>
    <n v="2"/>
    <n v="0"/>
    <n v="843.17059999999992"/>
  </r>
  <r>
    <n v="4862"/>
    <x v="2407"/>
    <x v="2"/>
    <x v="909"/>
    <d v="2011-04-16T00:00:00"/>
    <s v="Second Class"/>
    <s v="GM-14455"/>
    <s v="Gary Mitchum"/>
    <x v="2"/>
    <s v="United States"/>
    <x v="89"/>
    <x v="5"/>
    <n v="78745"/>
    <x v="2"/>
    <s v="TEC-PH-10001835"/>
    <x v="2"/>
    <x v="7"/>
    <s v="Jawbone JAMBOX Wireless Bluetooth Speaker"/>
    <n v="758.35200000000009"/>
    <n v="6"/>
    <n v="0.2"/>
    <n v="265.42320000000001"/>
  </r>
  <r>
    <n v="4863"/>
    <x v="2408"/>
    <x v="0"/>
    <x v="338"/>
    <d v="2013-11-15T00:00:00"/>
    <s v="Standard Class"/>
    <s v="SH-19975"/>
    <s v="Sally Hughsby"/>
    <x v="1"/>
    <s v="United States"/>
    <x v="20"/>
    <x v="15"/>
    <n v="10011"/>
    <x v="3"/>
    <s v="OFF-BI-10001191"/>
    <x v="1"/>
    <x v="8"/>
    <s v="Canvas Sectional Post Binders"/>
    <n v="20.368000000000002"/>
    <n v="1"/>
    <n v="0.2"/>
    <n v="7.3834"/>
  </r>
  <r>
    <n v="4864"/>
    <x v="2408"/>
    <x v="0"/>
    <x v="338"/>
    <d v="2013-11-15T00:00:00"/>
    <s v="Standard Class"/>
    <s v="SH-19975"/>
    <s v="Sally Hughsby"/>
    <x v="1"/>
    <s v="United States"/>
    <x v="20"/>
    <x v="15"/>
    <n v="10011"/>
    <x v="3"/>
    <s v="OFF-BI-10003982"/>
    <x v="1"/>
    <x v="8"/>
    <s v="Wilson Jones Century Plastic Molded Ring Binders"/>
    <n v="49.847999999999999"/>
    <n v="3"/>
    <n v="0.2"/>
    <n v="16.823699999999999"/>
  </r>
  <r>
    <n v="4865"/>
    <x v="2409"/>
    <x v="3"/>
    <x v="335"/>
    <d v="2014-07-01T00:00:00"/>
    <s v="Standard Class"/>
    <s v="SC-20725"/>
    <s v="Steven Cartwright"/>
    <x v="0"/>
    <s v="United States"/>
    <x v="20"/>
    <x v="15"/>
    <n v="10024"/>
    <x v="3"/>
    <s v="TEC-PH-10001425"/>
    <x v="2"/>
    <x v="7"/>
    <s v="Mophie Juice Pack Helium for iPhone"/>
    <n v="239.96999999999997"/>
    <n v="3"/>
    <n v="0"/>
    <n v="67.191599999999994"/>
  </r>
  <r>
    <n v="4866"/>
    <x v="2410"/>
    <x v="3"/>
    <x v="38"/>
    <d v="2014-11-19T00:00:00"/>
    <s v="Standard Class"/>
    <s v="TT-21070"/>
    <s v="Ted Trevino"/>
    <x v="0"/>
    <s v="United States"/>
    <x v="4"/>
    <x v="4"/>
    <n v="98103"/>
    <x v="1"/>
    <s v="FUR-CH-10001215"/>
    <x v="0"/>
    <x v="1"/>
    <s v="Global Troy Executive Leather Low-Back Tilter"/>
    <n v="2404.7040000000002"/>
    <n v="6"/>
    <n v="0.2"/>
    <n v="150.29399999999998"/>
  </r>
  <r>
    <n v="4867"/>
    <x v="2410"/>
    <x v="3"/>
    <x v="38"/>
    <d v="2014-11-19T00:00:00"/>
    <s v="Standard Class"/>
    <s v="TT-21070"/>
    <s v="Ted Trevino"/>
    <x v="0"/>
    <s v="United States"/>
    <x v="4"/>
    <x v="4"/>
    <n v="98103"/>
    <x v="1"/>
    <s v="OFF-BI-10001718"/>
    <x v="1"/>
    <x v="8"/>
    <s v="GBC DocuBind P50 Personal Binding Machine"/>
    <n v="563.024"/>
    <n v="11"/>
    <n v="0.2"/>
    <n v="190.02059999999997"/>
  </r>
  <r>
    <n v="4868"/>
    <x v="2410"/>
    <x v="3"/>
    <x v="38"/>
    <d v="2014-11-19T00:00:00"/>
    <s v="Standard Class"/>
    <s v="TT-21070"/>
    <s v="Ted Trevino"/>
    <x v="0"/>
    <s v="United States"/>
    <x v="4"/>
    <x v="4"/>
    <n v="98103"/>
    <x v="1"/>
    <s v="OFF-ST-10000991"/>
    <x v="1"/>
    <x v="4"/>
    <s v="Space Solutions HD Industrial Steel Shelving."/>
    <n v="344.90999999999997"/>
    <n v="3"/>
    <n v="0"/>
    <n v="10.347300000000004"/>
  </r>
  <r>
    <n v="4869"/>
    <x v="2410"/>
    <x v="3"/>
    <x v="38"/>
    <d v="2014-11-19T00:00:00"/>
    <s v="Standard Class"/>
    <s v="TT-21070"/>
    <s v="Ted Trevino"/>
    <x v="0"/>
    <s v="United States"/>
    <x v="4"/>
    <x v="4"/>
    <n v="98103"/>
    <x v="1"/>
    <s v="OFF-LA-10001613"/>
    <x v="1"/>
    <x v="2"/>
    <s v="Avery File Folder Labels"/>
    <n v="8.64"/>
    <n v="3"/>
    <n v="0"/>
    <n v="4.2336"/>
  </r>
  <r>
    <n v="4870"/>
    <x v="2411"/>
    <x v="3"/>
    <x v="221"/>
    <d v="2014-11-30T00:00:00"/>
    <s v="Standard Class"/>
    <s v="SC-20440"/>
    <s v="Shaun Chance"/>
    <x v="1"/>
    <s v="United States"/>
    <x v="152"/>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x v="152"/>
    <x v="9"/>
    <n v="17602"/>
    <x v="3"/>
    <s v="OFF-PA-10000675"/>
    <x v="1"/>
    <x v="10"/>
    <s v="Xerox 1919"/>
    <n v="229.54400000000001"/>
    <n v="7"/>
    <n v="0.2"/>
    <n v="83.209699999999998"/>
  </r>
  <r>
    <n v="4872"/>
    <x v="2412"/>
    <x v="3"/>
    <x v="979"/>
    <d v="2014-05-28T00:00:00"/>
    <s v="Standard Class"/>
    <s v="KL-16645"/>
    <s v="Ken Lonsdale"/>
    <x v="0"/>
    <s v="United States"/>
    <x v="12"/>
    <x v="5"/>
    <n v="77095"/>
    <x v="2"/>
    <s v="OFF-FA-10000840"/>
    <x v="1"/>
    <x v="13"/>
    <s v="OIC Thumb-Tacks"/>
    <n v="1.8239999999999998"/>
    <n v="2"/>
    <n v="0.2"/>
    <n v="0.61559999999999993"/>
  </r>
  <r>
    <n v="4873"/>
    <x v="2412"/>
    <x v="3"/>
    <x v="979"/>
    <d v="2014-05-28T00:00:00"/>
    <s v="Standard Class"/>
    <s v="KL-16645"/>
    <s v="Ken Lonsdale"/>
    <x v="0"/>
    <s v="United States"/>
    <x v="12"/>
    <x v="5"/>
    <n v="77095"/>
    <x v="2"/>
    <s v="OFF-AP-10001947"/>
    <x v="1"/>
    <x v="9"/>
    <s v="Acco 6 Outlet Guardian Premium Plus Surge Suppressor"/>
    <n v="18.319999999999997"/>
    <n v="5"/>
    <n v="0.8"/>
    <n v="-46.716000000000008"/>
  </r>
  <r>
    <n v="4874"/>
    <x v="2412"/>
    <x v="3"/>
    <x v="979"/>
    <d v="2014-05-28T00:00:00"/>
    <s v="Standard Class"/>
    <s v="KL-16645"/>
    <s v="Ken Lonsdale"/>
    <x v="0"/>
    <s v="United States"/>
    <x v="12"/>
    <x v="5"/>
    <n v="77095"/>
    <x v="2"/>
    <s v="OFF-ST-10002301"/>
    <x v="1"/>
    <x v="4"/>
    <s v="Tennsco Commercial Shelving"/>
    <n v="48.816000000000003"/>
    <n v="3"/>
    <n v="0.2"/>
    <n v="-11.593800000000005"/>
  </r>
  <r>
    <n v="4875"/>
    <x v="2412"/>
    <x v="3"/>
    <x v="979"/>
    <d v="2014-05-28T00:00:00"/>
    <s v="Standard Class"/>
    <s v="KL-16645"/>
    <s v="Ken Lonsdale"/>
    <x v="0"/>
    <s v="United States"/>
    <x v="12"/>
    <x v="5"/>
    <n v="77095"/>
    <x v="2"/>
    <s v="OFF-BI-10001922"/>
    <x v="1"/>
    <x v="8"/>
    <s v="Storex Dura Pro Binders"/>
    <n v="1.1879999999999997"/>
    <n v="1"/>
    <n v="0.8"/>
    <n v="-1.9602000000000008"/>
  </r>
  <r>
    <n v="4876"/>
    <x v="2413"/>
    <x v="2"/>
    <x v="266"/>
    <d v="2011-12-07T00:00:00"/>
    <s v="Standard Class"/>
    <s v="KN-16390"/>
    <s v="Katherine Nockton"/>
    <x v="1"/>
    <s v="United States"/>
    <x v="38"/>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x v="28"/>
    <x v="3"/>
    <n v="27707"/>
    <x v="0"/>
    <s v="OFF-ST-10000532"/>
    <x v="1"/>
    <x v="4"/>
    <s v="Advantus Rolling Drawer Organizers"/>
    <n v="61.567999999999998"/>
    <n v="2"/>
    <n v="0.2"/>
    <n v="4.6175999999999995"/>
  </r>
  <r>
    <n v="4878"/>
    <x v="2414"/>
    <x v="2"/>
    <x v="462"/>
    <d v="2011-10-09T00:00:00"/>
    <s v="Standard Class"/>
    <s v="SL-20155"/>
    <s v="Sara Luxemburg"/>
    <x v="2"/>
    <s v="United States"/>
    <x v="28"/>
    <x v="3"/>
    <n v="27707"/>
    <x v="0"/>
    <s v="OFF-AR-10002335"/>
    <x v="1"/>
    <x v="6"/>
    <s v="DIXON Oriole Pencils"/>
    <n v="6.1920000000000002"/>
    <n v="3"/>
    <n v="0.2"/>
    <n v="0.46440000000000037"/>
  </r>
  <r>
    <n v="4879"/>
    <x v="2415"/>
    <x v="0"/>
    <x v="875"/>
    <d v="2013-08-01T00:00:00"/>
    <s v="First Class"/>
    <s v="PW-19240"/>
    <s v="Pierre Wener"/>
    <x v="0"/>
    <s v="United States"/>
    <x v="424"/>
    <x v="2"/>
    <n v="32503"/>
    <x v="0"/>
    <s v="OFF-BI-10000201"/>
    <x v="1"/>
    <x v="8"/>
    <s v="Avery Triangle Shaped Sheet Lifters, Black, 2/Pack"/>
    <n v="2.2140000000000004"/>
    <n v="3"/>
    <n v="0.7"/>
    <n v="-1.4760000000000004"/>
  </r>
  <r>
    <n v="4880"/>
    <x v="2416"/>
    <x v="3"/>
    <x v="808"/>
    <d v="2014-11-06T00:00:00"/>
    <s v="Second Class"/>
    <s v="TB-21175"/>
    <s v="Thomas Boland"/>
    <x v="1"/>
    <s v="United States"/>
    <x v="0"/>
    <x v="0"/>
    <n v="42420"/>
    <x v="0"/>
    <s v="OFF-EN-10004846"/>
    <x v="1"/>
    <x v="12"/>
    <s v="Letter or Legal Size Expandable Poly String Tie Envelopes"/>
    <n v="5.32"/>
    <n v="2"/>
    <n v="0"/>
    <n v="2.6068000000000002"/>
  </r>
  <r>
    <n v="4881"/>
    <x v="2416"/>
    <x v="3"/>
    <x v="808"/>
    <d v="2014-11-06T00:00:00"/>
    <s v="Second Class"/>
    <s v="TB-21175"/>
    <s v="Thomas Boland"/>
    <x v="1"/>
    <s v="United States"/>
    <x v="0"/>
    <x v="0"/>
    <n v="42420"/>
    <x v="0"/>
    <s v="FUR-CH-10000454"/>
    <x v="0"/>
    <x v="1"/>
    <s v="Hon Deluxe Fabric Upholstered Stacking Chairs, Rounded Back"/>
    <n v="975.92"/>
    <n v="4"/>
    <n v="0"/>
    <n v="292.77599999999995"/>
  </r>
  <r>
    <n v="4882"/>
    <x v="2416"/>
    <x v="3"/>
    <x v="808"/>
    <d v="2014-11-06T00:00:00"/>
    <s v="Second Class"/>
    <s v="TB-21175"/>
    <s v="Thomas Boland"/>
    <x v="1"/>
    <s v="United States"/>
    <x v="0"/>
    <x v="0"/>
    <n v="42420"/>
    <x v="0"/>
    <s v="TEC-AC-10004145"/>
    <x v="2"/>
    <x v="11"/>
    <s v="Logitech diNovo Edge Keyboard"/>
    <n v="2249.91"/>
    <n v="9"/>
    <n v="0"/>
    <n v="517.47930000000008"/>
  </r>
  <r>
    <n v="4883"/>
    <x v="2416"/>
    <x v="3"/>
    <x v="808"/>
    <d v="2014-11-06T00:00:00"/>
    <s v="Second Class"/>
    <s v="TB-21175"/>
    <s v="Thomas Boland"/>
    <x v="1"/>
    <s v="United States"/>
    <x v="0"/>
    <x v="0"/>
    <n v="42420"/>
    <x v="0"/>
    <s v="OFF-ST-10001580"/>
    <x v="1"/>
    <x v="4"/>
    <s v="Super Decoflex Portable Personal File"/>
    <n v="59.92"/>
    <n v="4"/>
    <n v="0"/>
    <n v="16.7776"/>
  </r>
  <r>
    <n v="4884"/>
    <x v="2417"/>
    <x v="3"/>
    <x v="144"/>
    <d v="2014-03-16T00:00:00"/>
    <s v="Standard Class"/>
    <s v="AH-10210"/>
    <s v="Alan Hwang"/>
    <x v="0"/>
    <s v="United States"/>
    <x v="125"/>
    <x v="1"/>
    <n v="92804"/>
    <x v="1"/>
    <s v="OFF-BI-10003876"/>
    <x v="1"/>
    <x v="8"/>
    <s v="Green Canvas Binder for 8-1/2&quot; x 14&quot; Sheets"/>
    <n v="171.20000000000002"/>
    <n v="5"/>
    <n v="0.2"/>
    <n v="64.199999999999989"/>
  </r>
  <r>
    <n v="4885"/>
    <x v="2417"/>
    <x v="3"/>
    <x v="144"/>
    <d v="2014-03-16T00:00:00"/>
    <s v="Standard Class"/>
    <s v="AH-10210"/>
    <s v="Alan Hwang"/>
    <x v="0"/>
    <s v="United States"/>
    <x v="125"/>
    <x v="1"/>
    <n v="92804"/>
    <x v="1"/>
    <s v="OFF-AR-10001972"/>
    <x v="1"/>
    <x v="6"/>
    <s v="Newell 323"/>
    <n v="3.36"/>
    <n v="2"/>
    <n v="0"/>
    <n v="0.87360000000000015"/>
  </r>
  <r>
    <n v="4886"/>
    <x v="2418"/>
    <x v="2"/>
    <x v="757"/>
    <d v="2011-12-20T00:00:00"/>
    <s v="Standard Class"/>
    <s v="SC-20695"/>
    <s v="Steve Chapman"/>
    <x v="1"/>
    <s v="United States"/>
    <x v="66"/>
    <x v="12"/>
    <n v="48227"/>
    <x v="2"/>
    <s v="OFF-PA-10000595"/>
    <x v="1"/>
    <x v="10"/>
    <s v="Xerox 1929"/>
    <n v="114.2"/>
    <n v="5"/>
    <n v="0"/>
    <n v="52.531999999999996"/>
  </r>
  <r>
    <n v="4887"/>
    <x v="2419"/>
    <x v="0"/>
    <x v="85"/>
    <d v="2013-12-02T00:00:00"/>
    <s v="Second Class"/>
    <s v="RF-19345"/>
    <s v="Randy Ferguson"/>
    <x v="1"/>
    <s v="United States"/>
    <x v="419"/>
    <x v="32"/>
    <n v="30062"/>
    <x v="0"/>
    <s v="FUR-CH-10004477"/>
    <x v="0"/>
    <x v="1"/>
    <s v="Global Push Button Manager's Chair, Indigo"/>
    <n v="182.67000000000002"/>
    <n v="3"/>
    <n v="0"/>
    <n v="52.974299999999992"/>
  </r>
  <r>
    <n v="4888"/>
    <x v="2419"/>
    <x v="0"/>
    <x v="85"/>
    <d v="2013-12-02T00:00:00"/>
    <s v="Second Class"/>
    <s v="RF-19345"/>
    <s v="Randy Ferguson"/>
    <x v="1"/>
    <s v="United States"/>
    <x v="419"/>
    <x v="32"/>
    <n v="30062"/>
    <x v="0"/>
    <s v="TEC-AC-10003441"/>
    <x v="2"/>
    <x v="11"/>
    <s v="Kingston Digital DataTraveler 32GB USB 2.0"/>
    <n v="101.69999999999999"/>
    <n v="6"/>
    <n v="0"/>
    <n v="6.1019999999999968"/>
  </r>
  <r>
    <n v="4889"/>
    <x v="2419"/>
    <x v="0"/>
    <x v="85"/>
    <d v="2013-12-02T00:00:00"/>
    <s v="Second Class"/>
    <s v="RF-19345"/>
    <s v="Randy Ferguson"/>
    <x v="1"/>
    <s v="United States"/>
    <x v="419"/>
    <x v="32"/>
    <n v="30062"/>
    <x v="0"/>
    <s v="OFF-ST-10004459"/>
    <x v="1"/>
    <x v="4"/>
    <s v="Tennsco Single-Tier Lockers"/>
    <n v="1126.02"/>
    <n v="3"/>
    <n v="0"/>
    <n v="56.300999999999988"/>
  </r>
  <r>
    <n v="4890"/>
    <x v="2419"/>
    <x v="0"/>
    <x v="85"/>
    <d v="2013-12-02T00:00:00"/>
    <s v="Second Class"/>
    <s v="RF-19345"/>
    <s v="Randy Ferguson"/>
    <x v="1"/>
    <s v="United States"/>
    <x v="419"/>
    <x v="32"/>
    <n v="30062"/>
    <x v="0"/>
    <s v="OFF-ST-10003805"/>
    <x v="1"/>
    <x v="4"/>
    <s v="24 Capacity Maxi Data Binder Racks, Pearl"/>
    <n v="1263.3000000000002"/>
    <n v="6"/>
    <n v="0"/>
    <n v="315.82499999999993"/>
  </r>
  <r>
    <n v="4891"/>
    <x v="2420"/>
    <x v="0"/>
    <x v="443"/>
    <d v="2013-12-31T00:00:00"/>
    <s v="Standard Class"/>
    <s v="EH-13765"/>
    <s v="Edward Hooks"/>
    <x v="1"/>
    <s v="United States"/>
    <x v="4"/>
    <x v="4"/>
    <n v="98103"/>
    <x v="1"/>
    <s v="OFF-AR-10001246"/>
    <x v="1"/>
    <x v="6"/>
    <s v="Newell 317"/>
    <n v="8.82"/>
    <n v="3"/>
    <n v="0"/>
    <n v="2.5577999999999994"/>
  </r>
  <r>
    <n v="4892"/>
    <x v="2420"/>
    <x v="0"/>
    <x v="443"/>
    <d v="2013-12-31T00:00:00"/>
    <s v="Standard Class"/>
    <s v="EH-13765"/>
    <s v="Edward Hooks"/>
    <x v="1"/>
    <s v="United States"/>
    <x v="4"/>
    <x v="4"/>
    <n v="98103"/>
    <x v="1"/>
    <s v="OFF-PA-10001295"/>
    <x v="1"/>
    <x v="10"/>
    <s v="Computer Printout Paper with Letter-Trim Perforations"/>
    <n v="37.94"/>
    <n v="2"/>
    <n v="0"/>
    <n v="18.211199999999998"/>
  </r>
  <r>
    <n v="4893"/>
    <x v="2420"/>
    <x v="0"/>
    <x v="443"/>
    <d v="2013-12-31T00:00:00"/>
    <s v="Standard Class"/>
    <s v="EH-13765"/>
    <s v="Edward Hooks"/>
    <x v="1"/>
    <s v="United States"/>
    <x v="4"/>
    <x v="4"/>
    <n v="98103"/>
    <x v="1"/>
    <s v="OFF-AR-10001231"/>
    <x v="1"/>
    <x v="6"/>
    <s v="Sanford EarthWrite Recycled Pencils, Medium Soft, #2"/>
    <n v="4.2"/>
    <n v="2"/>
    <n v="0"/>
    <n v="1.1760000000000002"/>
  </r>
  <r>
    <n v="4894"/>
    <x v="2420"/>
    <x v="0"/>
    <x v="443"/>
    <d v="2013-12-31T00:00:00"/>
    <s v="Standard Class"/>
    <s v="EH-13765"/>
    <s v="Edward Hooks"/>
    <x v="1"/>
    <s v="United States"/>
    <x v="4"/>
    <x v="4"/>
    <n v="98103"/>
    <x v="1"/>
    <s v="OFF-ST-10002743"/>
    <x v="1"/>
    <x v="4"/>
    <s v="SAFCO Boltless Steel Shelving"/>
    <n v="227.28"/>
    <n v="2"/>
    <n v="0"/>
    <n v="2.2727999999999895"/>
  </r>
  <r>
    <n v="4895"/>
    <x v="2420"/>
    <x v="0"/>
    <x v="443"/>
    <d v="2013-12-31T00:00:00"/>
    <s v="Standard Class"/>
    <s v="EH-13765"/>
    <s v="Edward Hooks"/>
    <x v="1"/>
    <s v="United States"/>
    <x v="4"/>
    <x v="4"/>
    <n v="98103"/>
    <x v="1"/>
    <s v="OFF-PA-10004327"/>
    <x v="1"/>
    <x v="10"/>
    <s v="Xerox 1911"/>
    <n v="47.9"/>
    <n v="1"/>
    <n v="0"/>
    <n v="22.991999999999997"/>
  </r>
  <r>
    <n v="4896"/>
    <x v="2420"/>
    <x v="0"/>
    <x v="443"/>
    <d v="2013-12-31T00:00:00"/>
    <s v="Standard Class"/>
    <s v="EH-13765"/>
    <s v="Edward Hooks"/>
    <x v="1"/>
    <s v="United States"/>
    <x v="4"/>
    <x v="4"/>
    <n v="98103"/>
    <x v="1"/>
    <s v="OFF-EN-10004773"/>
    <x v="1"/>
    <x v="12"/>
    <s v="Staples"/>
    <n v="61.96"/>
    <n v="2"/>
    <n v="0"/>
    <n v="30.360399999999998"/>
  </r>
  <r>
    <n v="4897"/>
    <x v="2420"/>
    <x v="0"/>
    <x v="443"/>
    <d v="2013-12-31T00:00:00"/>
    <s v="Standard Class"/>
    <s v="EH-13765"/>
    <s v="Edward Hooks"/>
    <x v="1"/>
    <s v="United States"/>
    <x v="4"/>
    <x v="4"/>
    <n v="98103"/>
    <x v="1"/>
    <s v="OFF-ST-10003470"/>
    <x v="1"/>
    <x v="4"/>
    <s v="Tennsco Snap-Together Open Shelving Units, Starter Sets and Add-On Units"/>
    <n v="1117.92"/>
    <n v="4"/>
    <n v="0"/>
    <n v="55.895999999999958"/>
  </r>
  <r>
    <n v="4898"/>
    <x v="2421"/>
    <x v="2"/>
    <x v="771"/>
    <d v="2011-10-17T00:00:00"/>
    <s v="First Class"/>
    <s v="AC-10660"/>
    <s v="Anna Chung"/>
    <x v="0"/>
    <s v="United States"/>
    <x v="215"/>
    <x v="24"/>
    <n v="44134"/>
    <x v="3"/>
    <s v="FUR-CH-10003761"/>
    <x v="0"/>
    <x v="1"/>
    <s v="Global Italian Leather Office Chair"/>
    <n v="183.37199999999999"/>
    <n v="2"/>
    <n v="0.3"/>
    <n v="-7.8588000000000022"/>
  </r>
  <r>
    <n v="4899"/>
    <x v="2421"/>
    <x v="2"/>
    <x v="771"/>
    <d v="2011-10-17T00:00:00"/>
    <s v="First Class"/>
    <s v="AC-10660"/>
    <s v="Anna Chung"/>
    <x v="0"/>
    <s v="United States"/>
    <x v="215"/>
    <x v="24"/>
    <n v="44134"/>
    <x v="3"/>
    <s v="OFF-PA-10002230"/>
    <x v="1"/>
    <x v="10"/>
    <s v="Xerox 1897"/>
    <n v="7.9680000000000009"/>
    <n v="2"/>
    <n v="0.2"/>
    <n v="2.8884000000000007"/>
  </r>
  <r>
    <n v="4900"/>
    <x v="2422"/>
    <x v="0"/>
    <x v="250"/>
    <d v="2013-08-28T00:00:00"/>
    <s v="Standard Class"/>
    <s v="SG-20470"/>
    <s v="Sheri Gordon"/>
    <x v="0"/>
    <s v="United States"/>
    <x v="345"/>
    <x v="21"/>
    <n v="97030"/>
    <x v="1"/>
    <s v="OFF-BI-10000088"/>
    <x v="1"/>
    <x v="8"/>
    <s v="GBC Imprintable Covers"/>
    <n v="26.352000000000004"/>
    <n v="8"/>
    <n v="0.7"/>
    <n v="-18.446399999999997"/>
  </r>
  <r>
    <n v="4901"/>
    <x v="2423"/>
    <x v="3"/>
    <x v="94"/>
    <d v="2014-12-22T00:00:00"/>
    <s v="Standard Class"/>
    <s v="CA-12310"/>
    <s v="Christine Abelman"/>
    <x v="1"/>
    <s v="United States"/>
    <x v="125"/>
    <x v="1"/>
    <n v="92804"/>
    <x v="1"/>
    <s v="OFF-ST-10001526"/>
    <x v="1"/>
    <x v="4"/>
    <s v="Iceberg Mobile Mega Data/Printer Cart "/>
    <n v="481.32"/>
    <n v="4"/>
    <n v="0"/>
    <n v="125.14319999999998"/>
  </r>
  <r>
    <n v="4902"/>
    <x v="2423"/>
    <x v="3"/>
    <x v="94"/>
    <d v="2014-12-22T00:00:00"/>
    <s v="Standard Class"/>
    <s v="CA-12310"/>
    <s v="Christine Abelman"/>
    <x v="1"/>
    <s v="United States"/>
    <x v="125"/>
    <x v="1"/>
    <n v="92804"/>
    <x v="1"/>
    <s v="OFF-SU-10002557"/>
    <x v="1"/>
    <x v="14"/>
    <s v="Fiskars Spring-Action Scissors"/>
    <n v="13.98"/>
    <n v="1"/>
    <n v="0"/>
    <n v="3.6348000000000003"/>
  </r>
  <r>
    <n v="4903"/>
    <x v="2424"/>
    <x v="3"/>
    <x v="469"/>
    <d v="2014-03-13T00:00:00"/>
    <s v="Standard Class"/>
    <s v="SH-20395"/>
    <s v="Shahid Hopkins"/>
    <x v="0"/>
    <s v="United States"/>
    <x v="20"/>
    <x v="15"/>
    <n v="10035"/>
    <x v="3"/>
    <s v="OFF-BI-10003669"/>
    <x v="1"/>
    <x v="8"/>
    <s v="3M Organizer Strips"/>
    <n v="25.92"/>
    <n v="6"/>
    <n v="0.2"/>
    <n v="9.0719999999999992"/>
  </r>
  <r>
    <n v="4904"/>
    <x v="2424"/>
    <x v="3"/>
    <x v="469"/>
    <d v="2014-03-13T00:00:00"/>
    <s v="Standard Class"/>
    <s v="SH-20395"/>
    <s v="Shahid Hopkins"/>
    <x v="0"/>
    <s v="United States"/>
    <x v="20"/>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x v="12"/>
    <x v="5"/>
    <n v="77070"/>
    <x v="2"/>
    <s v="FUR-CH-10003746"/>
    <x v="0"/>
    <x v="1"/>
    <s v="Hon 4070 Series Pagoda Round Back Stacking Chairs"/>
    <n v="674.05799999999999"/>
    <n v="3"/>
    <n v="0.3"/>
    <n v="-19.258800000000008"/>
  </r>
  <r>
    <n v="4906"/>
    <x v="2426"/>
    <x v="2"/>
    <x v="1005"/>
    <d v="2011-10-16T00:00:00"/>
    <s v="Second Class"/>
    <s v="JE-15610"/>
    <s v="Jim Epp"/>
    <x v="1"/>
    <s v="United States"/>
    <x v="3"/>
    <x v="38"/>
    <n v="3301"/>
    <x v="3"/>
    <s v="OFF-BI-10003476"/>
    <x v="1"/>
    <x v="8"/>
    <s v="Avery Metallic Poly Binders"/>
    <n v="22.92"/>
    <n v="4"/>
    <n v="0"/>
    <n v="11.0016"/>
  </r>
  <r>
    <n v="4907"/>
    <x v="2426"/>
    <x v="2"/>
    <x v="1005"/>
    <d v="2011-10-16T00:00:00"/>
    <s v="Second Class"/>
    <s v="JE-15610"/>
    <s v="Jim Epp"/>
    <x v="1"/>
    <s v="United States"/>
    <x v="3"/>
    <x v="38"/>
    <n v="3301"/>
    <x v="3"/>
    <s v="OFF-ST-10001469"/>
    <x v="1"/>
    <x v="4"/>
    <s v="Fellowes Bankers Box Recycled Super Stor/Drawer"/>
    <n v="269.89999999999998"/>
    <n v="5"/>
    <n v="0"/>
    <n v="16.193999999999988"/>
  </r>
  <r>
    <n v="4908"/>
    <x v="2427"/>
    <x v="2"/>
    <x v="728"/>
    <d v="2011-11-23T00:00:00"/>
    <s v="Second Class"/>
    <s v="MS-17530"/>
    <s v="MaryBeth Skach"/>
    <x v="0"/>
    <s v="United States"/>
    <x v="54"/>
    <x v="24"/>
    <n v="45014"/>
    <x v="3"/>
    <s v="OFF-BI-10001757"/>
    <x v="1"/>
    <x v="8"/>
    <s v="Pressboard Hanging Data Binders for Unburst Sheets"/>
    <n v="11.808000000000002"/>
    <n v="8"/>
    <n v="0.7"/>
    <n v="-8.659200000000002"/>
  </r>
  <r>
    <n v="4909"/>
    <x v="2427"/>
    <x v="2"/>
    <x v="728"/>
    <d v="2011-11-23T00:00:00"/>
    <s v="Second Class"/>
    <s v="MS-17530"/>
    <s v="MaryBeth Skach"/>
    <x v="0"/>
    <s v="United States"/>
    <x v="54"/>
    <x v="24"/>
    <n v="45014"/>
    <x v="3"/>
    <s v="TEC-PH-10004875"/>
    <x v="2"/>
    <x v="7"/>
    <s v="PNY Rapid USB Car Charger - Black"/>
    <n v="9.5879999999999992"/>
    <n v="2"/>
    <n v="0.4"/>
    <n v="-2.0773999999999999"/>
  </r>
  <r>
    <n v="4910"/>
    <x v="2428"/>
    <x v="3"/>
    <x v="424"/>
    <d v="2014-01-19T00:00:00"/>
    <s v="Standard Class"/>
    <s v="BH-11710"/>
    <s v="Brosina Hoffman"/>
    <x v="0"/>
    <s v="United States"/>
    <x v="271"/>
    <x v="18"/>
    <n v="37604"/>
    <x v="0"/>
    <s v="OFF-EN-10001219"/>
    <x v="1"/>
    <x v="12"/>
    <s v="#10- 4 1/8&quot; x 9 1/2&quot; Security-Tint Envelopes"/>
    <n v="18.335999999999999"/>
    <n v="3"/>
    <n v="0.2"/>
    <n v="6.6467999999999989"/>
  </r>
  <r>
    <n v="4911"/>
    <x v="2428"/>
    <x v="3"/>
    <x v="424"/>
    <d v="2014-01-19T00:00:00"/>
    <s v="Standard Class"/>
    <s v="BH-11710"/>
    <s v="Brosina Hoffman"/>
    <x v="0"/>
    <s v="United States"/>
    <x v="271"/>
    <x v="18"/>
    <n v="37604"/>
    <x v="0"/>
    <s v="OFF-PA-10000019"/>
    <x v="1"/>
    <x v="10"/>
    <s v="Xerox 1931"/>
    <n v="36.288000000000011"/>
    <n v="7"/>
    <n v="0.2"/>
    <n v="12.700800000000001"/>
  </r>
  <r>
    <n v="4912"/>
    <x v="2428"/>
    <x v="3"/>
    <x v="424"/>
    <d v="2014-01-19T00:00:00"/>
    <s v="Standard Class"/>
    <s v="BH-11710"/>
    <s v="Brosina Hoffman"/>
    <x v="0"/>
    <s v="United States"/>
    <x v="271"/>
    <x v="18"/>
    <n v="37604"/>
    <x v="0"/>
    <s v="TEC-PH-10001924"/>
    <x v="2"/>
    <x v="7"/>
    <s v="iHome FM Clock Radio with Lightning Dock"/>
    <n v="111.98399999999999"/>
    <n v="2"/>
    <n v="0.2"/>
    <n v="6.9990000000000059"/>
  </r>
  <r>
    <n v="4913"/>
    <x v="2428"/>
    <x v="3"/>
    <x v="424"/>
    <d v="2014-01-19T00:00:00"/>
    <s v="Standard Class"/>
    <s v="BH-11710"/>
    <s v="Brosina Hoffman"/>
    <x v="0"/>
    <s v="United States"/>
    <x v="271"/>
    <x v="18"/>
    <n v="37604"/>
    <x v="0"/>
    <s v="OFF-BI-10002003"/>
    <x v="1"/>
    <x v="8"/>
    <s v="Ibico Presentation Index for Binding Systems"/>
    <n v="5.9700000000000006"/>
    <n v="5"/>
    <n v="0.7"/>
    <n v="-4.577"/>
  </r>
  <r>
    <n v="4914"/>
    <x v="2428"/>
    <x v="3"/>
    <x v="424"/>
    <d v="2014-01-19T00:00:00"/>
    <s v="Standard Class"/>
    <s v="BH-11710"/>
    <s v="Brosina Hoffman"/>
    <x v="0"/>
    <s v="United States"/>
    <x v="271"/>
    <x v="18"/>
    <n v="37604"/>
    <x v="0"/>
    <s v="OFF-BI-10003727"/>
    <x v="1"/>
    <x v="8"/>
    <s v="Avery Durable Slant Ring Binders With Label Holder"/>
    <n v="2.508"/>
    <n v="2"/>
    <n v="0.7"/>
    <n v="-1.8391999999999999"/>
  </r>
  <r>
    <n v="4915"/>
    <x v="2429"/>
    <x v="1"/>
    <x v="496"/>
    <d v="2012-09-26T00:00:00"/>
    <s v="Second Class"/>
    <s v="ME-17725"/>
    <s v="Max Engle"/>
    <x v="0"/>
    <s v="United States"/>
    <x v="4"/>
    <x v="4"/>
    <n v="98105"/>
    <x v="1"/>
    <s v="OFF-AR-10004042"/>
    <x v="1"/>
    <x v="6"/>
    <s v="BOSTON Model 1800 Electric Pencil Sharpeners, Putty/Woodgrain"/>
    <n v="35.96"/>
    <n v="2"/>
    <n v="0"/>
    <n v="10.428399999999996"/>
  </r>
  <r>
    <n v="4916"/>
    <x v="2429"/>
    <x v="1"/>
    <x v="496"/>
    <d v="2012-09-26T00:00:00"/>
    <s v="Second Class"/>
    <s v="ME-17725"/>
    <s v="Max Engle"/>
    <x v="0"/>
    <s v="United States"/>
    <x v="4"/>
    <x v="4"/>
    <n v="98105"/>
    <x v="1"/>
    <s v="OFF-BI-10001097"/>
    <x v="1"/>
    <x v="8"/>
    <s v="Avery Hole Reinforcements"/>
    <n v="14.952000000000002"/>
    <n v="3"/>
    <n v="0.2"/>
    <n v="5.4201000000000006"/>
  </r>
  <r>
    <n v="4917"/>
    <x v="2430"/>
    <x v="3"/>
    <x v="449"/>
    <d v="2014-10-12T00:00:00"/>
    <s v="Second Class"/>
    <s v="MB-17305"/>
    <s v="Maria Bertelson"/>
    <x v="0"/>
    <s v="United States"/>
    <x v="425"/>
    <x v="5"/>
    <n v="77573"/>
    <x v="2"/>
    <s v="OFF-AR-10004344"/>
    <x v="1"/>
    <x v="6"/>
    <s v="Bulldog Vacuum Base Pencil Sharpener"/>
    <n v="67.144000000000005"/>
    <n v="7"/>
    <n v="0.2"/>
    <n v="5.8750999999999962"/>
  </r>
  <r>
    <n v="4918"/>
    <x v="2430"/>
    <x v="3"/>
    <x v="449"/>
    <d v="2014-10-12T00:00:00"/>
    <s v="Second Class"/>
    <s v="MB-17305"/>
    <s v="Maria Bertelson"/>
    <x v="0"/>
    <s v="United States"/>
    <x v="425"/>
    <x v="5"/>
    <n v="77573"/>
    <x v="2"/>
    <s v="FUR-CH-10001802"/>
    <x v="0"/>
    <x v="1"/>
    <s v="Hon Every-Day Chair Series Swivel Task Chairs"/>
    <n v="254.05799999999999"/>
    <n v="3"/>
    <n v="0.3"/>
    <n v="-32.664599999999993"/>
  </r>
  <r>
    <n v="4919"/>
    <x v="2431"/>
    <x v="0"/>
    <x v="1006"/>
    <d v="2013-01-07T00:00:00"/>
    <s v="Standard Class"/>
    <s v="BM-11575"/>
    <s v="Brendan Murry"/>
    <x v="1"/>
    <s v="United States"/>
    <x v="426"/>
    <x v="39"/>
    <n v="20877"/>
    <x v="3"/>
    <s v="FUR-BO-10004709"/>
    <x v="0"/>
    <x v="0"/>
    <s v="Bush Westfield Collection Bookcases, Medium Cherry Finish"/>
    <n v="173.94"/>
    <n v="3"/>
    <n v="0"/>
    <n v="38.266800000000003"/>
  </r>
  <r>
    <n v="4920"/>
    <x v="2431"/>
    <x v="0"/>
    <x v="1006"/>
    <d v="2013-01-07T00:00:00"/>
    <s v="Standard Class"/>
    <s v="BM-11575"/>
    <s v="Brendan Murry"/>
    <x v="1"/>
    <s v="United States"/>
    <x v="426"/>
    <x v="39"/>
    <n v="20877"/>
    <x v="3"/>
    <s v="TEC-PH-10000455"/>
    <x v="2"/>
    <x v="7"/>
    <s v="GE 30522EE2"/>
    <n v="231.98"/>
    <n v="2"/>
    <n v="0"/>
    <n v="67.274199999999979"/>
  </r>
  <r>
    <n v="4921"/>
    <x v="2432"/>
    <x v="3"/>
    <x v="971"/>
    <d v="2014-08-24T00:00:00"/>
    <s v="Standard Class"/>
    <s v="SC-20575"/>
    <s v="Sonia Cooley"/>
    <x v="0"/>
    <s v="United States"/>
    <x v="22"/>
    <x v="10"/>
    <n v="60653"/>
    <x v="2"/>
    <s v="OFF-BI-10002393"/>
    <x v="1"/>
    <x v="8"/>
    <s v="Binder Posts"/>
    <n v="2.2959999999999994"/>
    <n v="2"/>
    <n v="0.8"/>
    <n v="-3.9032000000000009"/>
  </r>
  <r>
    <n v="4922"/>
    <x v="2433"/>
    <x v="3"/>
    <x v="53"/>
    <d v="2014-12-30T00:00:00"/>
    <s v="Second Class"/>
    <s v="MH-18115"/>
    <s v="Mick Hernandez"/>
    <x v="2"/>
    <s v="United States"/>
    <x v="114"/>
    <x v="19"/>
    <n v="35810"/>
    <x v="0"/>
    <s v="OFF-PA-10004381"/>
    <x v="1"/>
    <x v="10"/>
    <s v="14-7/8 x 11 Blue Bar Computer Printout Paper"/>
    <n v="96.08"/>
    <n v="2"/>
    <n v="0"/>
    <n v="46.118399999999994"/>
  </r>
  <r>
    <n v="4923"/>
    <x v="2433"/>
    <x v="3"/>
    <x v="53"/>
    <d v="2014-12-30T00:00:00"/>
    <s v="Second Class"/>
    <s v="MH-18115"/>
    <s v="Mick Hernandez"/>
    <x v="2"/>
    <s v="United States"/>
    <x v="114"/>
    <x v="19"/>
    <n v="35810"/>
    <x v="0"/>
    <s v="OFF-FA-10003059"/>
    <x v="1"/>
    <x v="13"/>
    <s v="Assorted Color Push Pins"/>
    <n v="3.62"/>
    <n v="2"/>
    <n v="0"/>
    <n v="1.1945999999999999"/>
  </r>
  <r>
    <n v="4924"/>
    <x v="2433"/>
    <x v="3"/>
    <x v="53"/>
    <d v="2014-12-30T00:00:00"/>
    <s v="Second Class"/>
    <s v="MH-18115"/>
    <s v="Mick Hernandez"/>
    <x v="2"/>
    <s v="United States"/>
    <x v="114"/>
    <x v="19"/>
    <n v="35810"/>
    <x v="0"/>
    <s v="OFF-PA-10000994"/>
    <x v="1"/>
    <x v="10"/>
    <s v="Xerox 1915"/>
    <n v="629.09999999999991"/>
    <n v="6"/>
    <n v="0"/>
    <n v="301.96799999999996"/>
  </r>
  <r>
    <n v="4925"/>
    <x v="2433"/>
    <x v="3"/>
    <x v="53"/>
    <d v="2014-12-30T00:00:00"/>
    <s v="Second Class"/>
    <s v="MH-18115"/>
    <s v="Mick Hernandez"/>
    <x v="2"/>
    <s v="United States"/>
    <x v="114"/>
    <x v="19"/>
    <n v="35810"/>
    <x v="0"/>
    <s v="TEC-PH-10002890"/>
    <x v="2"/>
    <x v="7"/>
    <s v="AT&amp;T 17929 Lendline Telephone"/>
    <n v="90.48"/>
    <n v="2"/>
    <n v="0"/>
    <n v="23.524799999999999"/>
  </r>
  <r>
    <n v="4926"/>
    <x v="2434"/>
    <x v="3"/>
    <x v="18"/>
    <d v="2014-09-14T00:00:00"/>
    <s v="First Class"/>
    <s v="AR-10345"/>
    <s v="Alex Russell"/>
    <x v="1"/>
    <s v="United States"/>
    <x v="104"/>
    <x v="31"/>
    <n v="1841"/>
    <x v="3"/>
    <s v="OFF-AR-10003338"/>
    <x v="1"/>
    <x v="6"/>
    <s v="Eberhard Faber 3 1/2&quot; Golf Pencils"/>
    <n v="14.88"/>
    <n v="2"/>
    <n v="0"/>
    <n v="3.7200000000000006"/>
  </r>
  <r>
    <n v="4927"/>
    <x v="2435"/>
    <x v="3"/>
    <x v="15"/>
    <d v="2014-10-24T00:00:00"/>
    <s v="Standard Class"/>
    <s v="MO-17500"/>
    <s v="Mary O'Rourke"/>
    <x v="0"/>
    <s v="United States"/>
    <x v="22"/>
    <x v="10"/>
    <n v="60623"/>
    <x v="2"/>
    <s v="FUR-TA-10003008"/>
    <x v="0"/>
    <x v="3"/>
    <s v="Lesro Round Back Collection Coffee Table, End Table"/>
    <n v="91.275000000000006"/>
    <n v="1"/>
    <n v="0.5"/>
    <n v="-67.543499999999995"/>
  </r>
  <r>
    <n v="4928"/>
    <x v="2436"/>
    <x v="3"/>
    <x v="96"/>
    <d v="2014-12-07T00:00:00"/>
    <s v="Standard Class"/>
    <s v="AD-10180"/>
    <s v="Alan Dominguez"/>
    <x v="2"/>
    <s v="United States"/>
    <x v="54"/>
    <x v="29"/>
    <n v="6824"/>
    <x v="3"/>
    <s v="OFF-PA-10001972"/>
    <x v="1"/>
    <x v="10"/>
    <s v="Xerox 214"/>
    <n v="19.440000000000001"/>
    <n v="3"/>
    <n v="0"/>
    <n v="9.3312000000000008"/>
  </r>
  <r>
    <n v="4929"/>
    <x v="2436"/>
    <x v="3"/>
    <x v="96"/>
    <d v="2014-12-07T00:00:00"/>
    <s v="Standard Class"/>
    <s v="AD-10180"/>
    <s v="Alan Dominguez"/>
    <x v="2"/>
    <s v="United States"/>
    <x v="54"/>
    <x v="29"/>
    <n v="6824"/>
    <x v="3"/>
    <s v="FUR-CH-10000155"/>
    <x v="0"/>
    <x v="1"/>
    <s v="Global Comet Stacking Armless Chair"/>
    <n v="897.15000000000009"/>
    <n v="3"/>
    <n v="0"/>
    <n v="251.20200000000003"/>
  </r>
  <r>
    <n v="4930"/>
    <x v="2437"/>
    <x v="2"/>
    <x v="814"/>
    <d v="2011-09-03T00:00:00"/>
    <s v="First Class"/>
    <s v="KD-16345"/>
    <s v="Katherine Ducich"/>
    <x v="0"/>
    <s v="United States"/>
    <x v="20"/>
    <x v="15"/>
    <n v="10009"/>
    <x v="3"/>
    <s v="OFF-AR-10000658"/>
    <x v="1"/>
    <x v="6"/>
    <s v="Newell 324"/>
    <n v="57.75"/>
    <n v="5"/>
    <n v="0"/>
    <n v="16.170000000000002"/>
  </r>
  <r>
    <n v="4931"/>
    <x v="2437"/>
    <x v="2"/>
    <x v="814"/>
    <d v="2011-09-03T00:00:00"/>
    <s v="First Class"/>
    <s v="KD-16345"/>
    <s v="Katherine Ducich"/>
    <x v="0"/>
    <s v="United States"/>
    <x v="20"/>
    <x v="15"/>
    <n v="10009"/>
    <x v="3"/>
    <s v="OFF-PA-10000349"/>
    <x v="1"/>
    <x v="10"/>
    <s v="Staples"/>
    <n v="14.940000000000001"/>
    <n v="3"/>
    <n v="0"/>
    <n v="7.0218000000000007"/>
  </r>
  <r>
    <n v="4932"/>
    <x v="2438"/>
    <x v="3"/>
    <x v="613"/>
    <d v="2014-03-31T00:00:00"/>
    <s v="Standard Class"/>
    <s v="FM-14215"/>
    <s v="Filia McAdams"/>
    <x v="1"/>
    <s v="United States"/>
    <x v="4"/>
    <x v="4"/>
    <n v="98103"/>
    <x v="1"/>
    <s v="OFF-AR-10001446"/>
    <x v="1"/>
    <x v="6"/>
    <s v="Newell 309"/>
    <n v="23.1"/>
    <n v="2"/>
    <n v="0"/>
    <n v="6.93"/>
  </r>
  <r>
    <n v="4933"/>
    <x v="2439"/>
    <x v="1"/>
    <x v="694"/>
    <d v="2012-10-04T00:00:00"/>
    <s v="Standard Class"/>
    <s v="ZC-21910"/>
    <s v="Zuschuss Carroll"/>
    <x v="0"/>
    <s v="United States"/>
    <x v="34"/>
    <x v="22"/>
    <n v="80013"/>
    <x v="1"/>
    <s v="OFF-EN-10004483"/>
    <x v="1"/>
    <x v="12"/>
    <s v="#10 White Business Envelopes,4 1/8 x 9 1/2"/>
    <n v="12.536000000000001"/>
    <n v="1"/>
    <n v="0.2"/>
    <n v="4.2308999999999983"/>
  </r>
  <r>
    <n v="4934"/>
    <x v="2439"/>
    <x v="1"/>
    <x v="694"/>
    <d v="2012-10-04T00:00:00"/>
    <s v="Standard Class"/>
    <s v="ZC-21910"/>
    <s v="Zuschuss Carroll"/>
    <x v="0"/>
    <s v="United States"/>
    <x v="34"/>
    <x v="22"/>
    <n v="80013"/>
    <x v="1"/>
    <s v="OFF-BI-10002012"/>
    <x v="1"/>
    <x v="8"/>
    <s v="Wilson Jones Easy Flow II Sheet Lifters"/>
    <n v="1.0800000000000003"/>
    <n v="2"/>
    <n v="0.7"/>
    <n v="-0.79200000000000004"/>
  </r>
  <r>
    <n v="4935"/>
    <x v="2439"/>
    <x v="1"/>
    <x v="694"/>
    <d v="2012-10-04T00:00:00"/>
    <s v="Standard Class"/>
    <s v="ZC-21910"/>
    <s v="Zuschuss Carroll"/>
    <x v="0"/>
    <s v="United States"/>
    <x v="34"/>
    <x v="22"/>
    <n v="80013"/>
    <x v="1"/>
    <s v="OFF-FA-10003021"/>
    <x v="1"/>
    <x v="13"/>
    <s v="Staples"/>
    <n v="4.5120000000000005"/>
    <n v="3"/>
    <n v="0.2"/>
    <n v="0.84599999999999964"/>
  </r>
  <r>
    <n v="4936"/>
    <x v="2440"/>
    <x v="1"/>
    <x v="1007"/>
    <d v="2012-03-21T00:00:00"/>
    <s v="Standard Class"/>
    <s v="KS-16300"/>
    <s v="Karen Seio"/>
    <x v="1"/>
    <s v="United States"/>
    <x v="427"/>
    <x v="7"/>
    <n v="84043"/>
    <x v="1"/>
    <s v="TEC-PH-10003356"/>
    <x v="2"/>
    <x v="7"/>
    <s v="SmartStand Mobile Device Holder, Assorted Colors"/>
    <n v="16.776000000000003"/>
    <n v="3"/>
    <n v="0.2"/>
    <n v="1.6776"/>
  </r>
  <r>
    <n v="4937"/>
    <x v="2441"/>
    <x v="3"/>
    <x v="1008"/>
    <d v="2014-01-14T00:00:00"/>
    <s v="Standard Class"/>
    <s v="DP-13390"/>
    <s v="Dennis Pardue"/>
    <x v="2"/>
    <s v="United States"/>
    <x v="428"/>
    <x v="19"/>
    <n v="35401"/>
    <x v="0"/>
    <s v="OFF-BI-10004728"/>
    <x v="1"/>
    <x v="8"/>
    <s v="Wilson Jones Turn Tabs Binder Tool for Ring Binders"/>
    <n v="33.74"/>
    <n v="7"/>
    <n v="0"/>
    <n v="15.5204"/>
  </r>
  <r>
    <n v="4938"/>
    <x v="2442"/>
    <x v="2"/>
    <x v="286"/>
    <d v="2011-01-19T00:00:00"/>
    <s v="Standard Class"/>
    <s v="BD-11605"/>
    <s v="Brian Dahlen"/>
    <x v="0"/>
    <s v="United States"/>
    <x v="8"/>
    <x v="1"/>
    <n v="94109"/>
    <x v="1"/>
    <s v="OFF-ST-10000078"/>
    <x v="1"/>
    <x v="4"/>
    <s v="Tennsco 6- and 18-Compartment Lockers"/>
    <n v="1325.8500000000001"/>
    <n v="5"/>
    <n v="0"/>
    <n v="238.65299999999991"/>
  </r>
  <r>
    <n v="4939"/>
    <x v="2442"/>
    <x v="2"/>
    <x v="286"/>
    <d v="2011-01-19T00:00:00"/>
    <s v="Standard Class"/>
    <s v="BD-11605"/>
    <s v="Brian Dahlen"/>
    <x v="0"/>
    <s v="United States"/>
    <x v="8"/>
    <x v="1"/>
    <n v="94109"/>
    <x v="1"/>
    <s v="FUR-BO-10003034"/>
    <x v="0"/>
    <x v="0"/>
    <s v="O'Sullivan Elevations Bookcase, Cherry Finish"/>
    <n v="333.99899999999997"/>
    <n v="3"/>
    <n v="0.15"/>
    <n v="3.9294000000000082"/>
  </r>
  <r>
    <n v="4940"/>
    <x v="2442"/>
    <x v="2"/>
    <x v="286"/>
    <d v="2011-01-19T00:00:00"/>
    <s v="Standard Class"/>
    <s v="BD-11605"/>
    <s v="Brian Dahlen"/>
    <x v="0"/>
    <s v="United States"/>
    <x v="8"/>
    <x v="1"/>
    <n v="94109"/>
    <x v="1"/>
    <s v="OFF-AR-10003514"/>
    <x v="1"/>
    <x v="6"/>
    <s v="4009 Highlighters by Sanford"/>
    <n v="19.899999999999999"/>
    <n v="5"/>
    <n v="0"/>
    <n v="6.5669999999999984"/>
  </r>
  <r>
    <n v="4941"/>
    <x v="2443"/>
    <x v="1"/>
    <x v="525"/>
    <d v="2012-02-13T00:00:00"/>
    <s v="Standard Class"/>
    <s v="IL-15100"/>
    <s v="Ivan Liston"/>
    <x v="0"/>
    <s v="United States"/>
    <x v="40"/>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x v="40"/>
    <x v="13"/>
    <n v="19805"/>
    <x v="3"/>
    <s v="FUR-BO-10002598"/>
    <x v="0"/>
    <x v="0"/>
    <s v="Hon Metal Bookcases, Putty"/>
    <n v="283.92"/>
    <n v="4"/>
    <n v="0"/>
    <n v="82.336799999999982"/>
  </r>
  <r>
    <n v="4943"/>
    <x v="2443"/>
    <x v="1"/>
    <x v="525"/>
    <d v="2012-02-13T00:00:00"/>
    <s v="Standard Class"/>
    <s v="IL-15100"/>
    <s v="Ivan Liston"/>
    <x v="0"/>
    <s v="United States"/>
    <x v="40"/>
    <x v="13"/>
    <n v="19805"/>
    <x v="3"/>
    <s v="OFF-AR-10001022"/>
    <x v="1"/>
    <x v="6"/>
    <s v="SANFORD Liquid Accent Tank-Style Highlighters"/>
    <n v="5.68"/>
    <n v="2"/>
    <n v="0"/>
    <n v="1.7607999999999997"/>
  </r>
  <r>
    <n v="4944"/>
    <x v="2444"/>
    <x v="3"/>
    <x v="202"/>
    <d v="2014-12-28T00:00:00"/>
    <s v="Standard Class"/>
    <s v="LP-17095"/>
    <s v="Liz Preis"/>
    <x v="0"/>
    <s v="United States"/>
    <x v="240"/>
    <x v="14"/>
    <n v="47905"/>
    <x v="2"/>
    <s v="OFF-ST-10004459"/>
    <x v="1"/>
    <x v="4"/>
    <s v="Tennsco Single-Tier Lockers"/>
    <n v="375.34"/>
    <n v="1"/>
    <n v="0"/>
    <n v="18.766999999999996"/>
  </r>
  <r>
    <n v="4945"/>
    <x v="2445"/>
    <x v="0"/>
    <x v="64"/>
    <d v="2013-09-07T00:00:00"/>
    <s v="First Class"/>
    <s v="JH-15985"/>
    <s v="Joseph Holt"/>
    <x v="0"/>
    <s v="United States"/>
    <x v="332"/>
    <x v="1"/>
    <n v="90278"/>
    <x v="1"/>
    <s v="OFF-PA-10004381"/>
    <x v="1"/>
    <x v="10"/>
    <s v="14-7/8 x 11 Blue Bar Computer Printout Paper"/>
    <n v="96.08"/>
    <n v="2"/>
    <n v="0"/>
    <n v="46.118399999999994"/>
  </r>
  <r>
    <n v="4946"/>
    <x v="2445"/>
    <x v="0"/>
    <x v="64"/>
    <d v="2013-09-07T00:00:00"/>
    <s v="First Class"/>
    <s v="JH-15985"/>
    <s v="Joseph Holt"/>
    <x v="0"/>
    <s v="United States"/>
    <x v="332"/>
    <x v="1"/>
    <n v="90278"/>
    <x v="1"/>
    <s v="OFF-BI-10000050"/>
    <x v="1"/>
    <x v="8"/>
    <s v="Angle-D Binders with Locking Rings, Label Holders"/>
    <n v="11.68"/>
    <n v="2"/>
    <n v="0.2"/>
    <n v="3.9419999999999993"/>
  </r>
  <r>
    <n v="4947"/>
    <x v="2445"/>
    <x v="0"/>
    <x v="64"/>
    <d v="2013-09-07T00:00:00"/>
    <s v="First Class"/>
    <s v="JH-15985"/>
    <s v="Joseph Holt"/>
    <x v="0"/>
    <s v="United States"/>
    <x v="332"/>
    <x v="1"/>
    <n v="90278"/>
    <x v="1"/>
    <s v="OFF-FA-10000304"/>
    <x v="1"/>
    <x v="13"/>
    <s v="Advantus Push Pins"/>
    <n v="4.3600000000000003"/>
    <n v="2"/>
    <n v="0"/>
    <n v="1.7876000000000003"/>
  </r>
  <r>
    <n v="4948"/>
    <x v="2446"/>
    <x v="2"/>
    <x v="777"/>
    <d v="2011-10-09T00:00:00"/>
    <s v="Standard Class"/>
    <s v="JD-16015"/>
    <s v="Joy Daniels"/>
    <x v="0"/>
    <s v="United States"/>
    <x v="4"/>
    <x v="4"/>
    <n v="98115"/>
    <x v="1"/>
    <s v="OFF-LA-10002475"/>
    <x v="1"/>
    <x v="2"/>
    <s v="Avery 519"/>
    <n v="29.24"/>
    <n v="4"/>
    <n v="0"/>
    <n v="13.742799999999999"/>
  </r>
  <r>
    <n v="4949"/>
    <x v="2447"/>
    <x v="3"/>
    <x v="344"/>
    <d v="2014-12-03T00:00:00"/>
    <s v="Standard Class"/>
    <s v="BD-11320"/>
    <s v="Bill Donatelli"/>
    <x v="0"/>
    <s v="United States"/>
    <x v="1"/>
    <x v="1"/>
    <n v="90045"/>
    <x v="1"/>
    <s v="OFF-BI-10001989"/>
    <x v="1"/>
    <x v="8"/>
    <s v="Premium Transparent Presentation Covers by GBC"/>
    <n v="117.48800000000001"/>
    <n v="7"/>
    <n v="0.2"/>
    <n v="41.120799999999988"/>
  </r>
  <r>
    <n v="4950"/>
    <x v="2447"/>
    <x v="3"/>
    <x v="344"/>
    <d v="2014-12-03T00:00:00"/>
    <s v="Standard Class"/>
    <s v="BD-11320"/>
    <s v="Bill Donatelli"/>
    <x v="0"/>
    <s v="United States"/>
    <x v="1"/>
    <x v="1"/>
    <n v="90045"/>
    <x v="1"/>
    <s v="FUR-FU-10000732"/>
    <x v="0"/>
    <x v="5"/>
    <s v="Eldon 200 Class Desk Accessories"/>
    <n v="18.84"/>
    <n v="3"/>
    <n v="0"/>
    <n v="6.0287999999999995"/>
  </r>
  <r>
    <n v="4951"/>
    <x v="2448"/>
    <x v="0"/>
    <x v="99"/>
    <d v="2013-11-02T00:00:00"/>
    <s v="Second Class"/>
    <s v="DL-13330"/>
    <s v="Denise Leinenbach"/>
    <x v="0"/>
    <s v="United States"/>
    <x v="20"/>
    <x v="15"/>
    <n v="10009"/>
    <x v="3"/>
    <s v="OFF-AR-10004441"/>
    <x v="1"/>
    <x v="6"/>
    <s v="BIC Brite Liner Highlighters"/>
    <n v="12.419999999999998"/>
    <n v="3"/>
    <n v="0"/>
    <n v="5.2164000000000001"/>
  </r>
  <r>
    <n v="4952"/>
    <x v="2449"/>
    <x v="1"/>
    <x v="988"/>
    <d v="2012-06-13T00:00:00"/>
    <s v="Standard Class"/>
    <s v="NC-18415"/>
    <s v="Nathan Cano"/>
    <x v="0"/>
    <s v="United States"/>
    <x v="195"/>
    <x v="12"/>
    <n v="48073"/>
    <x v="2"/>
    <s v="OFF-PA-10000304"/>
    <x v="1"/>
    <x v="10"/>
    <s v="Xerox 1995"/>
    <n v="12.96"/>
    <n v="2"/>
    <n v="0"/>
    <n v="6.2208000000000006"/>
  </r>
  <r>
    <n v="4953"/>
    <x v="2450"/>
    <x v="3"/>
    <x v="166"/>
    <d v="2014-12-13T00:00:00"/>
    <s v="Second Class"/>
    <s v="AS-10225"/>
    <s v="Alan Schoenberger"/>
    <x v="1"/>
    <s v="United States"/>
    <x v="8"/>
    <x v="1"/>
    <n v="94109"/>
    <x v="1"/>
    <s v="OFF-AP-10002670"/>
    <x v="1"/>
    <x v="9"/>
    <s v="Belkin 8-Outlet Premiere SurgeMaster II Surge Protectors"/>
    <n v="69.48"/>
    <n v="1"/>
    <n v="0"/>
    <n v="20.843999999999994"/>
  </r>
  <r>
    <n v="4954"/>
    <x v="2451"/>
    <x v="1"/>
    <x v="199"/>
    <d v="2012-03-20T00:00:00"/>
    <s v="Standard Class"/>
    <s v="MS-17980"/>
    <s v="Michael Stewart"/>
    <x v="1"/>
    <s v="United States"/>
    <x v="20"/>
    <x v="15"/>
    <n v="10009"/>
    <x v="3"/>
    <s v="TEC-PH-10001527"/>
    <x v="2"/>
    <x v="7"/>
    <s v="Plantronics MX500i Earset"/>
    <n v="85.9"/>
    <n v="2"/>
    <n v="0"/>
    <n v="2.5769999999999982"/>
  </r>
  <r>
    <n v="4955"/>
    <x v="2452"/>
    <x v="2"/>
    <x v="3"/>
    <d v="2011-06-13T00:00:00"/>
    <s v="Second Class"/>
    <s v="TS-21205"/>
    <s v="Thomas Seio"/>
    <x v="1"/>
    <s v="United States"/>
    <x v="226"/>
    <x v="33"/>
    <n v="89031"/>
    <x v="1"/>
    <s v="OFF-AR-10002335"/>
    <x v="1"/>
    <x v="6"/>
    <s v="DIXON Oriole Pencils"/>
    <n v="18.060000000000002"/>
    <n v="7"/>
    <n v="0"/>
    <n v="4.6956000000000007"/>
  </r>
  <r>
    <n v="4956"/>
    <x v="2452"/>
    <x v="2"/>
    <x v="3"/>
    <d v="2011-06-13T00:00:00"/>
    <s v="Second Class"/>
    <s v="TS-21205"/>
    <s v="Thomas Seio"/>
    <x v="1"/>
    <s v="United States"/>
    <x v="226"/>
    <x v="33"/>
    <n v="89031"/>
    <x v="1"/>
    <s v="OFF-PA-10003641"/>
    <x v="1"/>
    <x v="10"/>
    <s v="Xerox 1909"/>
    <n v="79.14"/>
    <n v="3"/>
    <n v="0"/>
    <n v="36.404399999999995"/>
  </r>
  <r>
    <n v="4957"/>
    <x v="2452"/>
    <x v="2"/>
    <x v="3"/>
    <d v="2011-06-13T00:00:00"/>
    <s v="Second Class"/>
    <s v="TS-21205"/>
    <s v="Thomas Seio"/>
    <x v="1"/>
    <s v="United States"/>
    <x v="226"/>
    <x v="33"/>
    <n v="89031"/>
    <x v="1"/>
    <s v="FUR-FU-10002685"/>
    <x v="0"/>
    <x v="5"/>
    <s v="Executive Impressions 13-1/2&quot; Indoor/Outdoor Wall Clock"/>
    <n v="37.4"/>
    <n v="2"/>
    <n v="0"/>
    <n v="14.212"/>
  </r>
  <r>
    <n v="4958"/>
    <x v="2453"/>
    <x v="1"/>
    <x v="305"/>
    <d v="2012-03-26T00:00:00"/>
    <s v="Standard Class"/>
    <s v="JK-15730"/>
    <s v="Joe Kamberova"/>
    <x v="0"/>
    <s v="United States"/>
    <x v="238"/>
    <x v="5"/>
    <n v="75007"/>
    <x v="2"/>
    <s v="OFF-BI-10001308"/>
    <x v="1"/>
    <x v="8"/>
    <s v="GBC Standard Plastic Binding Systems' Combs"/>
    <n v="2.5119999999999996"/>
    <n v="2"/>
    <n v="0.8"/>
    <n v="-4.3960000000000026"/>
  </r>
  <r>
    <n v="4959"/>
    <x v="2453"/>
    <x v="1"/>
    <x v="305"/>
    <d v="2012-03-26T00:00:00"/>
    <s v="Standard Class"/>
    <s v="JK-15730"/>
    <s v="Joe Kamberova"/>
    <x v="0"/>
    <s v="United States"/>
    <x v="238"/>
    <x v="5"/>
    <n v="75007"/>
    <x v="2"/>
    <s v="OFF-FA-10003485"/>
    <x v="1"/>
    <x v="13"/>
    <s v="Staples"/>
    <n v="18.864000000000001"/>
    <n v="9"/>
    <n v="0.2"/>
    <n v="6.1307999999999998"/>
  </r>
  <r>
    <n v="4960"/>
    <x v="2454"/>
    <x v="0"/>
    <x v="741"/>
    <d v="2013-11-23T00:00:00"/>
    <s v="Standard Class"/>
    <s v="TC-21535"/>
    <s v="Tracy Collins"/>
    <x v="2"/>
    <s v="United States"/>
    <x v="1"/>
    <x v="1"/>
    <n v="90008"/>
    <x v="1"/>
    <s v="TEC-PH-10003357"/>
    <x v="2"/>
    <x v="7"/>
    <s v="Grandstream GXP2100 Mainstream Business Phone"/>
    <n v="61.192"/>
    <n v="1"/>
    <n v="0.2"/>
    <n v="6.1192000000000011"/>
  </r>
  <r>
    <n v="4961"/>
    <x v="2454"/>
    <x v="0"/>
    <x v="741"/>
    <d v="2013-11-23T00:00:00"/>
    <s v="Standard Class"/>
    <s v="TC-21535"/>
    <s v="Tracy Collins"/>
    <x v="2"/>
    <s v="United States"/>
    <x v="1"/>
    <x v="1"/>
    <n v="90008"/>
    <x v="1"/>
    <s v="OFF-AP-10002867"/>
    <x v="1"/>
    <x v="9"/>
    <s v="Fellowes Command Center 5-outlet power strip"/>
    <n v="67.84"/>
    <n v="1"/>
    <n v="0"/>
    <n v="18.316800000000001"/>
  </r>
  <r>
    <n v="4962"/>
    <x v="2455"/>
    <x v="2"/>
    <x v="1009"/>
    <d v="2011-03-08T00:00:00"/>
    <s v="First Class"/>
    <s v="AB-10015"/>
    <s v="Aaron Bergman"/>
    <x v="0"/>
    <s v="United States"/>
    <x v="4"/>
    <x v="4"/>
    <n v="98103"/>
    <x v="1"/>
    <s v="FUR-CH-10004477"/>
    <x v="0"/>
    <x v="1"/>
    <s v="Global Push Button Manager's Chair, Indigo"/>
    <n v="48.712000000000003"/>
    <n v="1"/>
    <n v="0.2"/>
    <n v="5.4800999999999966"/>
  </r>
  <r>
    <n v="4963"/>
    <x v="2455"/>
    <x v="2"/>
    <x v="1009"/>
    <d v="2011-03-08T00:00:00"/>
    <s v="First Class"/>
    <s v="AB-10015"/>
    <s v="Aaron Bergman"/>
    <x v="0"/>
    <s v="United States"/>
    <x v="4"/>
    <x v="4"/>
    <n v="98103"/>
    <x v="1"/>
    <s v="OFF-AR-10001427"/>
    <x v="1"/>
    <x v="6"/>
    <s v="Newell 330"/>
    <n v="17.940000000000001"/>
    <n v="3"/>
    <n v="0"/>
    <n v="4.6644000000000005"/>
  </r>
  <r>
    <n v="4964"/>
    <x v="2455"/>
    <x v="2"/>
    <x v="1009"/>
    <d v="2011-03-08T00:00:00"/>
    <s v="First Class"/>
    <s v="AB-10015"/>
    <s v="Aaron Bergman"/>
    <x v="0"/>
    <s v="United States"/>
    <x v="4"/>
    <x v="4"/>
    <n v="98103"/>
    <x v="1"/>
    <s v="OFF-ST-10002344"/>
    <x v="1"/>
    <x v="4"/>
    <s v="Carina 42&quot;Hx23 3/4&quot;W Media Storage Unit"/>
    <n v="242.94"/>
    <n v="3"/>
    <n v="0"/>
    <n v="4.8588000000000164"/>
  </r>
  <r>
    <n v="4965"/>
    <x v="2456"/>
    <x v="0"/>
    <x v="666"/>
    <d v="2013-05-20T00:00:00"/>
    <s v="Second Class"/>
    <s v="DP-13000"/>
    <s v="Darren Powers"/>
    <x v="0"/>
    <s v="United States"/>
    <x v="2"/>
    <x v="2"/>
    <n v="33311"/>
    <x v="0"/>
    <s v="OFF-BI-10000301"/>
    <x v="1"/>
    <x v="8"/>
    <s v="GBC Instant Report Kit"/>
    <n v="7.7640000000000011"/>
    <n v="4"/>
    <n v="0.7"/>
    <n v="-5.1760000000000002"/>
  </r>
  <r>
    <n v="4966"/>
    <x v="2457"/>
    <x v="1"/>
    <x v="442"/>
    <d v="2012-05-28T00:00:00"/>
    <s v="Second Class"/>
    <s v="CY-12745"/>
    <s v="Craig Yedwab"/>
    <x v="1"/>
    <s v="United States"/>
    <x v="29"/>
    <x v="18"/>
    <n v="38401"/>
    <x v="0"/>
    <s v="TEC-PH-10001944"/>
    <x v="2"/>
    <x v="7"/>
    <s v="Wi-Ex zBoost YX540 Cellular Phone Signal Booster"/>
    <n v="467.03999999999996"/>
    <n v="4"/>
    <n v="0.2"/>
    <n v="58.379999999999939"/>
  </r>
  <r>
    <n v="4967"/>
    <x v="2458"/>
    <x v="1"/>
    <x v="991"/>
    <d v="2012-08-05T00:00:00"/>
    <s v="Second Class"/>
    <s v="BE-11455"/>
    <s v="Brad Eason"/>
    <x v="2"/>
    <s v="United States"/>
    <x v="205"/>
    <x v="34"/>
    <n v="2908"/>
    <x v="3"/>
    <s v="TEC-PH-10001527"/>
    <x v="2"/>
    <x v="7"/>
    <s v="Plantronics MX500i Earset"/>
    <n v="128.85000000000002"/>
    <n v="3"/>
    <n v="0"/>
    <n v="3.8654999999999973"/>
  </r>
  <r>
    <n v="4968"/>
    <x v="2458"/>
    <x v="1"/>
    <x v="991"/>
    <d v="2012-08-05T00:00:00"/>
    <s v="Second Class"/>
    <s v="BE-11455"/>
    <s v="Brad Eason"/>
    <x v="2"/>
    <s v="United States"/>
    <x v="205"/>
    <x v="34"/>
    <n v="2908"/>
    <x v="3"/>
    <s v="OFF-PA-10001307"/>
    <x v="1"/>
    <x v="10"/>
    <s v="Important Message Pads, 50 4-1/4 x 5-1/2 Forms per Pad"/>
    <n v="8.4"/>
    <n v="2"/>
    <n v="0"/>
    <n v="4.1159999999999997"/>
  </r>
  <r>
    <n v="4969"/>
    <x v="2458"/>
    <x v="1"/>
    <x v="991"/>
    <d v="2012-08-05T00:00:00"/>
    <s v="Second Class"/>
    <s v="BE-11455"/>
    <s v="Brad Eason"/>
    <x v="2"/>
    <s v="United States"/>
    <x v="205"/>
    <x v="34"/>
    <n v="2908"/>
    <x v="3"/>
    <s v="TEC-AC-10004571"/>
    <x v="2"/>
    <x v="11"/>
    <s v="Logitech G700s Rechargeable Gaming Mouse"/>
    <n v="199.98"/>
    <n v="2"/>
    <n v="0"/>
    <n v="83.991600000000005"/>
  </r>
  <r>
    <n v="4970"/>
    <x v="2458"/>
    <x v="1"/>
    <x v="991"/>
    <d v="2012-08-05T00:00:00"/>
    <s v="Second Class"/>
    <s v="BE-11455"/>
    <s v="Brad Eason"/>
    <x v="2"/>
    <s v="United States"/>
    <x v="205"/>
    <x v="34"/>
    <n v="2908"/>
    <x v="3"/>
    <s v="FUR-CH-10001973"/>
    <x v="0"/>
    <x v="1"/>
    <s v="Office Star Flex Back Scooter Chair with White Frame"/>
    <n v="110.98"/>
    <n v="1"/>
    <n v="0"/>
    <n v="15.537199999999999"/>
  </r>
  <r>
    <n v="4971"/>
    <x v="2459"/>
    <x v="0"/>
    <x v="61"/>
    <d v="2013-11-10T00:00:00"/>
    <s v="First Class"/>
    <s v="KL-16555"/>
    <s v="Kelly Lampkin"/>
    <x v="1"/>
    <s v="United States"/>
    <x v="108"/>
    <x v="2"/>
    <n v="32216"/>
    <x v="0"/>
    <s v="FUR-CH-10000513"/>
    <x v="0"/>
    <x v="1"/>
    <s v="High-Back Leather Manager's Chair"/>
    <n v="207.98400000000004"/>
    <n v="2"/>
    <n v="0.2"/>
    <n v="-28.597800000000007"/>
  </r>
  <r>
    <n v="4972"/>
    <x v="2459"/>
    <x v="0"/>
    <x v="61"/>
    <d v="2013-11-10T00:00:00"/>
    <s v="First Class"/>
    <s v="KL-16555"/>
    <s v="Kelly Lampkin"/>
    <x v="1"/>
    <s v="United States"/>
    <x v="108"/>
    <x v="2"/>
    <n v="32216"/>
    <x v="0"/>
    <s v="OFF-PA-10002421"/>
    <x v="1"/>
    <x v="10"/>
    <s v="Embossed Ink Jet Note Cards"/>
    <n v="36.112000000000002"/>
    <n v="2"/>
    <n v="0.2"/>
    <n v="12.639200000000001"/>
  </r>
  <r>
    <n v="4973"/>
    <x v="2459"/>
    <x v="0"/>
    <x v="61"/>
    <d v="2013-11-10T00:00:00"/>
    <s v="First Class"/>
    <s v="KL-16555"/>
    <s v="Kelly Lampkin"/>
    <x v="1"/>
    <s v="United States"/>
    <x v="108"/>
    <x v="2"/>
    <n v="32216"/>
    <x v="0"/>
    <s v="FUR-FU-10004090"/>
    <x v="0"/>
    <x v="5"/>
    <s v="Executive Impressions 14&quot; Contract Wall Clock"/>
    <n v="35.568000000000005"/>
    <n v="2"/>
    <n v="0.2"/>
    <n v="5.7797999999999963"/>
  </r>
  <r>
    <n v="4974"/>
    <x v="2459"/>
    <x v="0"/>
    <x v="61"/>
    <d v="2013-11-10T00:00:00"/>
    <s v="First Class"/>
    <s v="KL-16555"/>
    <s v="Kelly Lampkin"/>
    <x v="1"/>
    <s v="United States"/>
    <x v="108"/>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x v="147"/>
    <x v="1"/>
    <n v="92054"/>
    <x v="1"/>
    <s v="OFF-PA-10002246"/>
    <x v="1"/>
    <x v="10"/>
    <s v="Wirebound Four 2-3/4 x 5 Forms per Page, 400 Sets per Book"/>
    <n v="12.9"/>
    <n v="2"/>
    <n v="0"/>
    <n v="6.3209999999999997"/>
  </r>
  <r>
    <n v="4976"/>
    <x v="2461"/>
    <x v="1"/>
    <x v="227"/>
    <d v="2012-09-23T00:00:00"/>
    <s v="Second Class"/>
    <s v="JR-16210"/>
    <s v="Justin Ritter"/>
    <x v="1"/>
    <s v="United States"/>
    <x v="108"/>
    <x v="2"/>
    <n v="32216"/>
    <x v="0"/>
    <s v="TEC-AC-10003198"/>
    <x v="2"/>
    <x v="11"/>
    <s v="Enermax Acrylux Wireless Keyboard"/>
    <n v="717.12000000000012"/>
    <n v="9"/>
    <n v="0.2"/>
    <n v="152.38799999999992"/>
  </r>
  <r>
    <n v="4977"/>
    <x v="2462"/>
    <x v="1"/>
    <x v="214"/>
    <d v="2012-12-09T00:00:00"/>
    <s v="First Class"/>
    <s v="AH-10210"/>
    <s v="Alan Hwang"/>
    <x v="0"/>
    <s v="United States"/>
    <x v="20"/>
    <x v="15"/>
    <n v="10024"/>
    <x v="3"/>
    <s v="OFF-BI-10001031"/>
    <x v="1"/>
    <x v="8"/>
    <s v="Pressboard Data Binders by Wilson Jones"/>
    <n v="21.36"/>
    <n v="5"/>
    <n v="0.2"/>
    <n v="7.2089999999999996"/>
  </r>
  <r>
    <n v="4978"/>
    <x v="2462"/>
    <x v="1"/>
    <x v="214"/>
    <d v="2012-12-09T00:00:00"/>
    <s v="First Class"/>
    <s v="AH-10210"/>
    <s v="Alan Hwang"/>
    <x v="0"/>
    <s v="United States"/>
    <x v="20"/>
    <x v="15"/>
    <n v="10024"/>
    <x v="3"/>
    <s v="OFF-BI-10003727"/>
    <x v="1"/>
    <x v="8"/>
    <s v="Avery Durable Slant Ring Binders With Label Holder"/>
    <n v="6.6879999999999997"/>
    <n v="2"/>
    <n v="0.2"/>
    <n v="2.3407999999999998"/>
  </r>
  <r>
    <n v="4979"/>
    <x v="2462"/>
    <x v="1"/>
    <x v="214"/>
    <d v="2012-12-09T00:00:00"/>
    <s v="First Class"/>
    <s v="AH-10210"/>
    <s v="Alan Hwang"/>
    <x v="0"/>
    <s v="United States"/>
    <x v="20"/>
    <x v="15"/>
    <n v="10024"/>
    <x v="3"/>
    <s v="TEC-PH-10001336"/>
    <x v="2"/>
    <x v="7"/>
    <s v="Digium D40 VoIP phone"/>
    <n v="773.94"/>
    <n v="6"/>
    <n v="0"/>
    <n v="224.4426"/>
  </r>
  <r>
    <n v="4980"/>
    <x v="2463"/>
    <x v="0"/>
    <x v="10"/>
    <d v="2013-12-14T00:00:00"/>
    <s v="Second Class"/>
    <s v="RW-19630"/>
    <s v="Rob Williams"/>
    <x v="1"/>
    <s v="United States"/>
    <x v="22"/>
    <x v="10"/>
    <n v="60610"/>
    <x v="2"/>
    <s v="OFF-SU-10001664"/>
    <x v="1"/>
    <x v="14"/>
    <s v="Acme Office Executive Series Stainless Steel Trimmers"/>
    <n v="20.568000000000001"/>
    <n v="3"/>
    <n v="0.2"/>
    <n v="1.5426000000000002"/>
  </r>
  <r>
    <n v="4981"/>
    <x v="2463"/>
    <x v="0"/>
    <x v="10"/>
    <d v="2013-12-14T00:00:00"/>
    <s v="Second Class"/>
    <s v="RW-19630"/>
    <s v="Rob Williams"/>
    <x v="1"/>
    <s v="United States"/>
    <x v="22"/>
    <x v="10"/>
    <n v="60610"/>
    <x v="2"/>
    <s v="OFF-AP-10003971"/>
    <x v="1"/>
    <x v="9"/>
    <s v="Belkin 6 Outlet Metallic Surge Strip"/>
    <n v="4.355999999999999"/>
    <n v="2"/>
    <n v="0.8"/>
    <n v="-11.761200000000002"/>
  </r>
  <r>
    <n v="4982"/>
    <x v="2463"/>
    <x v="0"/>
    <x v="10"/>
    <d v="2013-12-14T00:00:00"/>
    <s v="Second Class"/>
    <s v="RW-19630"/>
    <s v="Rob Williams"/>
    <x v="1"/>
    <s v="United States"/>
    <x v="22"/>
    <x v="10"/>
    <n v="60610"/>
    <x v="2"/>
    <s v="TEC-AC-10000199"/>
    <x v="2"/>
    <x v="11"/>
    <s v="Kingston Digital DataTraveler 8GB USB 2.0"/>
    <n v="19.040000000000003"/>
    <n v="4"/>
    <n v="0.2"/>
    <n v="-1.4279999999999999"/>
  </r>
  <r>
    <n v="4983"/>
    <x v="2464"/>
    <x v="2"/>
    <x v="912"/>
    <d v="2011-11-22T00:00:00"/>
    <s v="Standard Class"/>
    <s v="AH-10075"/>
    <s v="Adam Hart"/>
    <x v="1"/>
    <s v="United States"/>
    <x v="101"/>
    <x v="1"/>
    <n v="92646"/>
    <x v="1"/>
    <s v="OFF-LA-10001045"/>
    <x v="1"/>
    <x v="2"/>
    <s v="Permanent Self-Adhesive File Folder Labels for Typewriters by Universal"/>
    <n v="5.22"/>
    <n v="2"/>
    <n v="0"/>
    <n v="2.4011999999999998"/>
  </r>
  <r>
    <n v="4984"/>
    <x v="2465"/>
    <x v="0"/>
    <x v="61"/>
    <d v="2013-11-11T00:00:00"/>
    <s v="Second Class"/>
    <s v="IM-15070"/>
    <s v="Irene Maddox"/>
    <x v="0"/>
    <s v="United States"/>
    <x v="70"/>
    <x v="1"/>
    <n v="92105"/>
    <x v="1"/>
    <s v="OFF-ST-10003442"/>
    <x v="1"/>
    <x v="4"/>
    <s v="Eldon Portable Mobile Manager"/>
    <n v="84.84"/>
    <n v="3"/>
    <n v="0"/>
    <n v="22.9068"/>
  </r>
  <r>
    <n v="4985"/>
    <x v="2466"/>
    <x v="1"/>
    <x v="684"/>
    <d v="2012-09-10T00:00:00"/>
    <s v="Standard Class"/>
    <s v="CK-12760"/>
    <s v="Cyma Kinney"/>
    <x v="1"/>
    <s v="United States"/>
    <x v="316"/>
    <x v="18"/>
    <n v="37211"/>
    <x v="0"/>
    <s v="OFF-FA-10003059"/>
    <x v="1"/>
    <x v="13"/>
    <s v="Assorted Color Push Pins"/>
    <n v="7.2400000000000011"/>
    <n v="5"/>
    <n v="0.2"/>
    <n v="1.1764999999999992"/>
  </r>
  <r>
    <n v="4986"/>
    <x v="2467"/>
    <x v="2"/>
    <x v="1010"/>
    <d v="2011-09-03T00:00:00"/>
    <s v="Same Day"/>
    <s v="AG-10390"/>
    <s v="Allen Goldenen"/>
    <x v="0"/>
    <s v="United States"/>
    <x v="20"/>
    <x v="15"/>
    <n v="10009"/>
    <x v="3"/>
    <s v="OFF-LA-10001175"/>
    <x v="1"/>
    <x v="2"/>
    <s v="Avery 514"/>
    <n v="14.399999999999999"/>
    <n v="5"/>
    <n v="0"/>
    <n v="7.056"/>
  </r>
  <r>
    <n v="4987"/>
    <x v="2468"/>
    <x v="0"/>
    <x v="423"/>
    <d v="2013-04-29T00:00:00"/>
    <s v="Standard Class"/>
    <s v="CL-12700"/>
    <s v="Craig Leslie"/>
    <x v="2"/>
    <s v="United States"/>
    <x v="77"/>
    <x v="22"/>
    <n v="80906"/>
    <x v="1"/>
    <s v="OFF-PA-10003441"/>
    <x v="1"/>
    <x v="10"/>
    <s v="Xerox 226"/>
    <n v="15.552000000000003"/>
    <n v="3"/>
    <n v="0.2"/>
    <n v="5.4432"/>
  </r>
  <r>
    <n v="4988"/>
    <x v="2468"/>
    <x v="0"/>
    <x v="423"/>
    <d v="2013-04-29T00:00:00"/>
    <s v="Standard Class"/>
    <s v="CL-12700"/>
    <s v="Craig Leslie"/>
    <x v="2"/>
    <s v="United States"/>
    <x v="77"/>
    <x v="22"/>
    <n v="80906"/>
    <x v="1"/>
    <s v="FUR-CH-10004287"/>
    <x v="0"/>
    <x v="1"/>
    <s v="SAFCO Arco Folding Chair"/>
    <n v="1325.76"/>
    <n v="6"/>
    <n v="0.2"/>
    <n v="149.14799999999991"/>
  </r>
  <r>
    <n v="4989"/>
    <x v="2468"/>
    <x v="0"/>
    <x v="423"/>
    <d v="2013-04-29T00:00:00"/>
    <s v="Standard Class"/>
    <s v="CL-12700"/>
    <s v="Craig Leslie"/>
    <x v="2"/>
    <s v="United States"/>
    <x v="77"/>
    <x v="22"/>
    <n v="80906"/>
    <x v="1"/>
    <s v="OFF-BI-10004040"/>
    <x v="1"/>
    <x v="8"/>
    <s v="Wilson Jones Impact Binders"/>
    <n v="3.1080000000000001"/>
    <n v="2"/>
    <n v="0.7"/>
    <n v="-2.1755999999999993"/>
  </r>
  <r>
    <n v="4990"/>
    <x v="2469"/>
    <x v="3"/>
    <x v="515"/>
    <d v="2014-09-05T00:00:00"/>
    <s v="Standard Class"/>
    <s v="AW-10930"/>
    <s v="Arthur Wiediger"/>
    <x v="2"/>
    <s v="United States"/>
    <x v="8"/>
    <x v="1"/>
    <n v="94110"/>
    <x v="1"/>
    <s v="OFF-BI-10004022"/>
    <x v="1"/>
    <x v="8"/>
    <s v="Acco Suede Grain Vinyl Round Ring Binder"/>
    <n v="6.6719999999999988"/>
    <n v="3"/>
    <n v="0.2"/>
    <n v="2.1683999999999997"/>
  </r>
  <r>
    <n v="4991"/>
    <x v="2469"/>
    <x v="3"/>
    <x v="515"/>
    <d v="2014-09-05T00:00:00"/>
    <s v="Standard Class"/>
    <s v="AW-10930"/>
    <s v="Arthur Wiediger"/>
    <x v="2"/>
    <s v="United States"/>
    <x v="8"/>
    <x v="1"/>
    <n v="94110"/>
    <x v="1"/>
    <s v="TEC-PH-10002200"/>
    <x v="2"/>
    <x v="7"/>
    <s v="Aastra 6757i CT Wireless VoIP phone"/>
    <n v="689.40800000000002"/>
    <n v="4"/>
    <n v="0.2"/>
    <n v="77.558399999999978"/>
  </r>
  <r>
    <n v="4992"/>
    <x v="2470"/>
    <x v="3"/>
    <x v="226"/>
    <d v="2014-12-14T00:00:00"/>
    <s v="Standard Class"/>
    <s v="HG-14965"/>
    <s v="Henry Goldwyn"/>
    <x v="1"/>
    <s v="United States"/>
    <x v="22"/>
    <x v="10"/>
    <n v="60653"/>
    <x v="2"/>
    <s v="OFF-BI-10001120"/>
    <x v="1"/>
    <x v="8"/>
    <s v="Ibico EPK-21 Electric Binding System"/>
    <n v="1889.9899999999998"/>
    <n v="5"/>
    <n v="0.8"/>
    <n v="-2929.4845000000005"/>
  </r>
  <r>
    <n v="4993"/>
    <x v="2471"/>
    <x v="1"/>
    <x v="217"/>
    <d v="2012-12-25T00:00:00"/>
    <s v="Standard Class"/>
    <s v="RB-19645"/>
    <s v="Robert Barroso"/>
    <x v="1"/>
    <s v="United States"/>
    <x v="26"/>
    <x v="18"/>
    <n v="38109"/>
    <x v="0"/>
    <s v="OFF-EN-10000461"/>
    <x v="1"/>
    <x v="12"/>
    <s v="#10- 4 1/8&quot; x 9 1/2&quot; Recycled Envelopes"/>
    <n v="55.936000000000007"/>
    <n v="8"/>
    <n v="0.2"/>
    <n v="18.878399999999999"/>
  </r>
  <r>
    <n v="4994"/>
    <x v="2471"/>
    <x v="1"/>
    <x v="217"/>
    <d v="2012-12-25T00:00:00"/>
    <s v="Standard Class"/>
    <s v="RB-19645"/>
    <s v="Robert Barroso"/>
    <x v="1"/>
    <s v="United States"/>
    <x v="26"/>
    <x v="18"/>
    <n v="38109"/>
    <x v="0"/>
    <s v="OFF-LA-10004008"/>
    <x v="1"/>
    <x v="2"/>
    <s v="Avery 507"/>
    <n v="18.431999999999999"/>
    <n v="8"/>
    <n v="0.2"/>
    <n v="5.9903999999999984"/>
  </r>
  <r>
    <n v="4995"/>
    <x v="2471"/>
    <x v="1"/>
    <x v="217"/>
    <d v="2012-12-25T00:00:00"/>
    <s v="Standard Class"/>
    <s v="RB-19645"/>
    <s v="Robert Barroso"/>
    <x v="1"/>
    <s v="United States"/>
    <x v="26"/>
    <x v="18"/>
    <n v="38109"/>
    <x v="0"/>
    <s v="FUR-FU-10000221"/>
    <x v="0"/>
    <x v="5"/>
    <s v="Master Caster Door Stop, Brown"/>
    <n v="20.32"/>
    <n v="5"/>
    <n v="0.2"/>
    <n v="3.5559999999999992"/>
  </r>
  <r>
    <n v="4996"/>
    <x v="2472"/>
    <x v="2"/>
    <x v="130"/>
    <d v="2011-11-10T00:00:00"/>
    <s v="Standard Class"/>
    <s v="SZ-20035"/>
    <s v="Sam Zeldin"/>
    <x v="2"/>
    <s v="United States"/>
    <x v="20"/>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x v="253"/>
    <x v="3"/>
    <n v="27604"/>
    <x v="0"/>
    <s v="OFF-AP-10000390"/>
    <x v="1"/>
    <x v="9"/>
    <s v="Euro Pro Shark Stick Mini Vacuum"/>
    <n v="48.783999999999999"/>
    <n v="1"/>
    <n v="0.2"/>
    <n v="3.6587999999999976"/>
  </r>
  <r>
    <n v="4998"/>
    <x v="2473"/>
    <x v="3"/>
    <x v="434"/>
    <d v="2014-03-16T00:00:00"/>
    <s v="Standard Class"/>
    <s v="KS-16300"/>
    <s v="Karen Seio"/>
    <x v="1"/>
    <s v="United States"/>
    <x v="253"/>
    <x v="3"/>
    <n v="27604"/>
    <x v="0"/>
    <s v="OFF-BI-10000014"/>
    <x v="1"/>
    <x v="8"/>
    <s v="Heavy-Duty E-Z-D Binders"/>
    <n v="13.092000000000002"/>
    <n v="4"/>
    <n v="0.7"/>
    <n v="-10.037199999999999"/>
  </r>
  <r>
    <n v="4999"/>
    <x v="2474"/>
    <x v="0"/>
    <x v="1011"/>
    <d v="2013-02-04T00:00:00"/>
    <s v="Standard Class"/>
    <s v="SC-20050"/>
    <s v="Sample Company A"/>
    <x v="2"/>
    <s v="United States"/>
    <x v="1"/>
    <x v="1"/>
    <n v="90045"/>
    <x v="1"/>
    <s v="TEC-PH-10004120"/>
    <x v="2"/>
    <x v="7"/>
    <s v="AT&amp;T 1080 Phone"/>
    <n v="109.59200000000001"/>
    <n v="1"/>
    <n v="0.2"/>
    <n v="8.2194000000000003"/>
  </r>
  <r>
    <n v="5000"/>
    <x v="2474"/>
    <x v="0"/>
    <x v="1011"/>
    <d v="2013-02-04T00:00:00"/>
    <s v="Standard Class"/>
    <s v="SC-20050"/>
    <s v="Sample Company A"/>
    <x v="2"/>
    <s v="United States"/>
    <x v="1"/>
    <x v="1"/>
    <n v="90045"/>
    <x v="1"/>
    <s v="OFF-PA-10002764"/>
    <x v="1"/>
    <x v="10"/>
    <s v="Staples"/>
    <n v="56.7"/>
    <n v="5"/>
    <n v="0"/>
    <n v="27.782999999999998"/>
  </r>
  <r>
    <n v="5001"/>
    <x v="2475"/>
    <x v="3"/>
    <x v="917"/>
    <d v="2014-05-13T00:00:00"/>
    <s v="Standard Class"/>
    <s v="AB-10060"/>
    <s v="Adam Bellavance"/>
    <x v="2"/>
    <s v="United States"/>
    <x v="1"/>
    <x v="1"/>
    <n v="90004"/>
    <x v="1"/>
    <s v="TEC-AC-10000736"/>
    <x v="2"/>
    <x v="11"/>
    <s v="Logitech G600 MMO Gaming Mouse"/>
    <n v="79.989999999999995"/>
    <n v="1"/>
    <n v="0"/>
    <n v="28.796399999999998"/>
  </r>
  <r>
    <n v="5002"/>
    <x v="2476"/>
    <x v="0"/>
    <x v="1012"/>
    <d v="2013-05-25T00:00:00"/>
    <s v="Same Day"/>
    <s v="EH-14125"/>
    <s v="Eugene Hildebrand"/>
    <x v="2"/>
    <s v="United States"/>
    <x v="311"/>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x v="311"/>
    <x v="17"/>
    <n v="23602"/>
    <x v="0"/>
    <s v="OFF-PA-10004327"/>
    <x v="1"/>
    <x v="10"/>
    <s v="Xerox 1911"/>
    <n v="191.6"/>
    <n v="4"/>
    <n v="0"/>
    <n v="91.967999999999989"/>
  </r>
  <r>
    <n v="5004"/>
    <x v="2477"/>
    <x v="0"/>
    <x v="877"/>
    <d v="2013-10-13T00:00:00"/>
    <s v="Standard Class"/>
    <s v="CC-12475"/>
    <s v="Cindy Chapman"/>
    <x v="0"/>
    <s v="United States"/>
    <x v="1"/>
    <x v="1"/>
    <n v="90032"/>
    <x v="1"/>
    <s v="OFF-PA-10000143"/>
    <x v="1"/>
    <x v="10"/>
    <s v="Astroparche Fine Business Paper"/>
    <n v="10.56"/>
    <n v="2"/>
    <n v="0"/>
    <n v="5.0688000000000004"/>
  </r>
  <r>
    <n v="5005"/>
    <x v="2478"/>
    <x v="2"/>
    <x v="1013"/>
    <d v="2011-05-02T00:00:00"/>
    <s v="Second Class"/>
    <s v="TM-21010"/>
    <s v="Tamara Manning"/>
    <x v="0"/>
    <s v="United States"/>
    <x v="25"/>
    <x v="35"/>
    <n v="39212"/>
    <x v="0"/>
    <s v="TEC-AC-10002550"/>
    <x v="2"/>
    <x v="11"/>
    <s v="Maxell 4.7GB DVD-RW 3/Pack"/>
    <n v="47.79"/>
    <n v="3"/>
    <n v="0"/>
    <n v="16.2486"/>
  </r>
  <r>
    <n v="5006"/>
    <x v="2479"/>
    <x v="1"/>
    <x v="113"/>
    <d v="2012-11-14T00:00:00"/>
    <s v="Second Class"/>
    <s v="SC-20695"/>
    <s v="Steve Chapman"/>
    <x v="1"/>
    <s v="United States"/>
    <x v="102"/>
    <x v="14"/>
    <n v="47374"/>
    <x v="2"/>
    <s v="OFF-ST-10003306"/>
    <x v="1"/>
    <x v="4"/>
    <s v="Letter Size Cart"/>
    <n v="714.30000000000007"/>
    <n v="5"/>
    <n v="0"/>
    <n v="207.14699999999993"/>
  </r>
  <r>
    <n v="5007"/>
    <x v="2480"/>
    <x v="1"/>
    <x v="529"/>
    <d v="2012-11-14T00:00:00"/>
    <s v="Standard Class"/>
    <s v="Dp-13240"/>
    <s v="Dean percer"/>
    <x v="2"/>
    <s v="United States"/>
    <x v="20"/>
    <x v="15"/>
    <n v="10035"/>
    <x v="3"/>
    <s v="TEC-MA-10000045"/>
    <x v="2"/>
    <x v="15"/>
    <s v="Zebra ZM400 Thermal Label Printer"/>
    <n v="2321.9"/>
    <n v="2"/>
    <n v="0"/>
    <n v="1114.5119999999999"/>
  </r>
  <r>
    <n v="5008"/>
    <x v="2480"/>
    <x v="1"/>
    <x v="529"/>
    <d v="2012-11-14T00:00:00"/>
    <s v="Standard Class"/>
    <s v="Dp-13240"/>
    <s v="Dean percer"/>
    <x v="2"/>
    <s v="United States"/>
    <x v="20"/>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x v="10"/>
    <x v="9"/>
    <n v="19134"/>
    <x v="3"/>
    <s v="OFF-BI-10004781"/>
    <x v="1"/>
    <x v="8"/>
    <s v="GBC Wire Binding Strips"/>
    <n v="9.5220000000000002"/>
    <n v="1"/>
    <n v="0.7"/>
    <n v="-6.9827999999999975"/>
  </r>
  <r>
    <n v="5010"/>
    <x v="2481"/>
    <x v="1"/>
    <x v="67"/>
    <d v="2012-09-14T00:00:00"/>
    <s v="Standard Class"/>
    <s v="LR-17035"/>
    <s v="Lisa Ryan"/>
    <x v="1"/>
    <s v="United States"/>
    <x v="10"/>
    <x v="9"/>
    <n v="19134"/>
    <x v="3"/>
    <s v="TEC-PH-10002680"/>
    <x v="2"/>
    <x v="7"/>
    <s v="Samsung Galaxy Note 3"/>
    <n v="791.96399999999994"/>
    <n v="6"/>
    <n v="0.4"/>
    <n v="-131.9940000000002"/>
  </r>
  <r>
    <n v="5011"/>
    <x v="2481"/>
    <x v="1"/>
    <x v="67"/>
    <d v="2012-09-14T00:00:00"/>
    <s v="Standard Class"/>
    <s v="LR-17035"/>
    <s v="Lisa Ryan"/>
    <x v="1"/>
    <s v="United States"/>
    <x v="10"/>
    <x v="9"/>
    <n v="19134"/>
    <x v="3"/>
    <s v="OFF-BI-10000848"/>
    <x v="1"/>
    <x v="8"/>
    <s v="Angle-D Ring Binders"/>
    <n v="4.9230000000000009"/>
    <n v="3"/>
    <n v="0.7"/>
    <n v="-3.9383999999999997"/>
  </r>
  <r>
    <n v="5012"/>
    <x v="2482"/>
    <x v="3"/>
    <x v="943"/>
    <d v="2014-05-14T00:00:00"/>
    <s v="First Class"/>
    <s v="TS-21370"/>
    <s v="Todd Sumrall"/>
    <x v="1"/>
    <s v="United States"/>
    <x v="42"/>
    <x v="16"/>
    <n v="85023"/>
    <x v="1"/>
    <s v="FUR-BO-10004467"/>
    <x v="0"/>
    <x v="0"/>
    <s v="Bestar Classic Bookcase"/>
    <n v="209.97900000000001"/>
    <n v="7"/>
    <n v="0.7"/>
    <n v="-356.96429999999998"/>
  </r>
  <r>
    <n v="5013"/>
    <x v="2483"/>
    <x v="3"/>
    <x v="246"/>
    <d v="2014-07-27T00:00:00"/>
    <s v="Standard Class"/>
    <s v="SW-20350"/>
    <s v="Sean Wendt"/>
    <x v="2"/>
    <s v="United States"/>
    <x v="138"/>
    <x v="24"/>
    <n v="44105"/>
    <x v="3"/>
    <s v="OFF-BI-10001670"/>
    <x v="1"/>
    <x v="8"/>
    <s v="Vinyl Sectional Post Binders"/>
    <n v="33.930000000000007"/>
    <n v="3"/>
    <n v="0.7"/>
    <n v="-22.619999999999997"/>
  </r>
  <r>
    <n v="5014"/>
    <x v="2483"/>
    <x v="3"/>
    <x v="246"/>
    <d v="2014-07-27T00:00:00"/>
    <s v="Standard Class"/>
    <s v="SW-20350"/>
    <s v="Sean Wendt"/>
    <x v="2"/>
    <s v="United States"/>
    <x v="138"/>
    <x v="24"/>
    <n v="44105"/>
    <x v="3"/>
    <s v="OFF-ST-10000136"/>
    <x v="1"/>
    <x v="4"/>
    <s v="Letter Size File"/>
    <n v="222.32000000000005"/>
    <n v="7"/>
    <n v="0.2"/>
    <n v="25.010999999999967"/>
  </r>
  <r>
    <n v="5015"/>
    <x v="2483"/>
    <x v="3"/>
    <x v="246"/>
    <d v="2014-07-27T00:00:00"/>
    <s v="Standard Class"/>
    <s v="SW-20350"/>
    <s v="Sean Wendt"/>
    <x v="2"/>
    <s v="United States"/>
    <x v="138"/>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x v="167"/>
    <x v="24"/>
    <n v="43615"/>
    <x v="3"/>
    <s v="FUR-FU-10002960"/>
    <x v="0"/>
    <x v="5"/>
    <s v="Eldon 200 Class Desk Accessories, Burgundy"/>
    <n v="35.168000000000006"/>
    <n v="7"/>
    <n v="0.2"/>
    <n v="9.6712000000000025"/>
  </r>
  <r>
    <n v="5017"/>
    <x v="2484"/>
    <x v="2"/>
    <x v="156"/>
    <d v="2011-11-29T00:00:00"/>
    <s v="Standard Class"/>
    <s v="TH-21100"/>
    <s v="Thea Hendricks"/>
    <x v="0"/>
    <s v="United States"/>
    <x v="167"/>
    <x v="24"/>
    <n v="43615"/>
    <x v="3"/>
    <s v="TEC-PH-10002584"/>
    <x v="2"/>
    <x v="7"/>
    <s v="Samsung Galaxy S4"/>
    <n v="1502.376"/>
    <n v="4"/>
    <n v="0.4"/>
    <n v="-250.39600000000019"/>
  </r>
  <r>
    <n v="5018"/>
    <x v="2485"/>
    <x v="2"/>
    <x v="647"/>
    <d v="2011-11-18T00:00:00"/>
    <s v="First Class"/>
    <s v="SS-20410"/>
    <s v="Shahid Shariari"/>
    <x v="0"/>
    <s v="United States"/>
    <x v="1"/>
    <x v="1"/>
    <n v="90008"/>
    <x v="1"/>
    <s v="FUR-FU-10002505"/>
    <x v="0"/>
    <x v="5"/>
    <s v="Eldon 100 Class Desk Accessories"/>
    <n v="10.11"/>
    <n v="3"/>
    <n v="0"/>
    <n v="3.2351999999999994"/>
  </r>
  <r>
    <n v="5019"/>
    <x v="2485"/>
    <x v="2"/>
    <x v="647"/>
    <d v="2011-11-18T00:00:00"/>
    <s v="First Class"/>
    <s v="SS-20410"/>
    <s v="Shahid Shariari"/>
    <x v="0"/>
    <s v="United States"/>
    <x v="1"/>
    <x v="1"/>
    <n v="90008"/>
    <x v="1"/>
    <s v="TEC-AC-10003832"/>
    <x v="2"/>
    <x v="11"/>
    <s v="Logitech P710e Mobile Speakerphone"/>
    <n v="772.47"/>
    <n v="3"/>
    <n v="0"/>
    <n v="146.76929999999993"/>
  </r>
  <r>
    <n v="5020"/>
    <x v="2485"/>
    <x v="2"/>
    <x v="647"/>
    <d v="2011-11-18T00:00:00"/>
    <s v="First Class"/>
    <s v="SS-20410"/>
    <s v="Shahid Shariari"/>
    <x v="0"/>
    <s v="United States"/>
    <x v="1"/>
    <x v="1"/>
    <n v="90008"/>
    <x v="1"/>
    <s v="OFF-SU-10002537"/>
    <x v="1"/>
    <x v="14"/>
    <s v="Acme Box Cutter Scissors"/>
    <n v="20.46"/>
    <n v="2"/>
    <n v="0"/>
    <n v="5.3196000000000012"/>
  </r>
  <r>
    <n v="5021"/>
    <x v="2486"/>
    <x v="3"/>
    <x v="721"/>
    <d v="2014-03-26T00:00:00"/>
    <s v="Second Class"/>
    <s v="MZ-17515"/>
    <s v="Mary Zewe"/>
    <x v="1"/>
    <s v="United States"/>
    <x v="20"/>
    <x v="15"/>
    <n v="10011"/>
    <x v="3"/>
    <s v="OFF-SU-10003505"/>
    <x v="1"/>
    <x v="14"/>
    <s v="Premier Electric Letter Opener"/>
    <n v="347.58"/>
    <n v="3"/>
    <n v="0"/>
    <n v="17.378999999999976"/>
  </r>
  <r>
    <n v="5022"/>
    <x v="2487"/>
    <x v="0"/>
    <x v="122"/>
    <d v="2013-12-25T00:00:00"/>
    <s v="Standard Class"/>
    <s v="JE-15475"/>
    <s v="Jeremy Ellison"/>
    <x v="0"/>
    <s v="United States"/>
    <x v="70"/>
    <x v="1"/>
    <n v="92037"/>
    <x v="1"/>
    <s v="TEC-AC-10001465"/>
    <x v="2"/>
    <x v="11"/>
    <s v="SanDisk Cruzer 64 GB USB Flash Drive"/>
    <n v="72.64"/>
    <n v="2"/>
    <n v="0"/>
    <n v="21.791999999999994"/>
  </r>
  <r>
    <n v="5023"/>
    <x v="2487"/>
    <x v="0"/>
    <x v="122"/>
    <d v="2013-12-25T00:00:00"/>
    <s v="Standard Class"/>
    <s v="JE-15475"/>
    <s v="Jeremy Ellison"/>
    <x v="0"/>
    <s v="United States"/>
    <x v="70"/>
    <x v="1"/>
    <n v="92037"/>
    <x v="1"/>
    <s v="TEC-AC-10003832"/>
    <x v="2"/>
    <x v="11"/>
    <s v="Logitech P710e Mobile Speakerphone"/>
    <n v="772.47"/>
    <n v="3"/>
    <n v="0"/>
    <n v="146.76929999999993"/>
  </r>
  <r>
    <n v="5024"/>
    <x v="2487"/>
    <x v="0"/>
    <x v="122"/>
    <d v="2013-12-25T00:00:00"/>
    <s v="Standard Class"/>
    <s v="JE-15475"/>
    <s v="Jeremy Ellison"/>
    <x v="0"/>
    <s v="United States"/>
    <x v="70"/>
    <x v="1"/>
    <n v="92037"/>
    <x v="1"/>
    <s v="FUR-FU-10003731"/>
    <x v="0"/>
    <x v="5"/>
    <s v="Eldon Expressions Wood and Plastic Desk Accessories, Oak"/>
    <n v="39.92"/>
    <n v="4"/>
    <n v="0"/>
    <n v="11.177600000000002"/>
  </r>
  <r>
    <n v="5025"/>
    <x v="2488"/>
    <x v="3"/>
    <x v="570"/>
    <d v="2014-08-04T00:00:00"/>
    <s v="Standard Class"/>
    <s v="RF-19735"/>
    <s v="Roland Fjeld"/>
    <x v="0"/>
    <s v="United States"/>
    <x v="268"/>
    <x v="26"/>
    <n v="73120"/>
    <x v="2"/>
    <s v="OFF-BI-10004828"/>
    <x v="1"/>
    <x v="8"/>
    <s v="GBC Poly Designer Binding Covers"/>
    <n v="33.479999999999997"/>
    <n v="2"/>
    <n v="0"/>
    <n v="16.405199999999997"/>
  </r>
  <r>
    <n v="5026"/>
    <x v="2488"/>
    <x v="3"/>
    <x v="570"/>
    <d v="2014-08-04T00:00:00"/>
    <s v="Standard Class"/>
    <s v="RF-19735"/>
    <s v="Roland Fjeld"/>
    <x v="0"/>
    <s v="United States"/>
    <x v="268"/>
    <x v="26"/>
    <n v="73120"/>
    <x v="2"/>
    <s v="TEC-PH-10003012"/>
    <x v="2"/>
    <x v="7"/>
    <s v="Nortel Meridian M3904 Professional Digital phone"/>
    <n v="461.97"/>
    <n v="3"/>
    <n v="0"/>
    <n v="133.97129999999996"/>
  </r>
  <r>
    <n v="5027"/>
    <x v="2488"/>
    <x v="3"/>
    <x v="570"/>
    <d v="2014-08-04T00:00:00"/>
    <s v="Standard Class"/>
    <s v="RF-19735"/>
    <s v="Roland Fjeld"/>
    <x v="0"/>
    <s v="United States"/>
    <x v="268"/>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x v="268"/>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x v="22"/>
    <x v="10"/>
    <n v="60653"/>
    <x v="2"/>
    <s v="TEC-AC-10001606"/>
    <x v="2"/>
    <x v="11"/>
    <s v="Logitech Wireless Performance Mouse MX for PC and Mac"/>
    <n v="239.976"/>
    <n v="3"/>
    <n v="0.2"/>
    <n v="53.994600000000005"/>
  </r>
  <r>
    <n v="5030"/>
    <x v="2490"/>
    <x v="3"/>
    <x v="926"/>
    <d v="2014-02-03T00:00:00"/>
    <s v="Standard Class"/>
    <s v="VG-21790"/>
    <s v="Vivek Gonzalez"/>
    <x v="0"/>
    <s v="United States"/>
    <x v="8"/>
    <x v="1"/>
    <n v="94109"/>
    <x v="1"/>
    <s v="OFF-AR-10001216"/>
    <x v="1"/>
    <x v="6"/>
    <s v="Newell 339"/>
    <n v="8.34"/>
    <n v="3"/>
    <n v="0"/>
    <n v="2.1683999999999997"/>
  </r>
  <r>
    <n v="5031"/>
    <x v="2490"/>
    <x v="3"/>
    <x v="926"/>
    <d v="2014-02-03T00:00:00"/>
    <s v="Standard Class"/>
    <s v="VG-21790"/>
    <s v="Vivek Gonzalez"/>
    <x v="0"/>
    <s v="United States"/>
    <x v="8"/>
    <x v="1"/>
    <n v="94109"/>
    <x v="1"/>
    <s v="OFF-SU-10001664"/>
    <x v="1"/>
    <x v="14"/>
    <s v="Acme Office Executive Series Stainless Steel Trimmers"/>
    <n v="8.57"/>
    <n v="1"/>
    <n v="0"/>
    <n v="2.2282000000000002"/>
  </r>
  <r>
    <n v="5032"/>
    <x v="2490"/>
    <x v="3"/>
    <x v="926"/>
    <d v="2014-02-03T00:00:00"/>
    <s v="Standard Class"/>
    <s v="VG-21790"/>
    <s v="Vivek Gonzalez"/>
    <x v="0"/>
    <s v="United States"/>
    <x v="8"/>
    <x v="1"/>
    <n v="94109"/>
    <x v="1"/>
    <s v="OFF-BI-10002498"/>
    <x v="1"/>
    <x v="8"/>
    <s v="Clear Mylar Reinforcing Strips"/>
    <n v="119.61600000000001"/>
    <n v="8"/>
    <n v="0.2"/>
    <n v="40.370399999999997"/>
  </r>
  <r>
    <n v="5033"/>
    <x v="2491"/>
    <x v="0"/>
    <x v="482"/>
    <d v="2014-01-03T00:00:00"/>
    <s v="Standard Class"/>
    <s v="BB-11545"/>
    <s v="Brenda Bowman"/>
    <x v="1"/>
    <s v="United States"/>
    <x v="219"/>
    <x v="30"/>
    <n v="8360"/>
    <x v="3"/>
    <s v="FUR-CH-10003968"/>
    <x v="0"/>
    <x v="1"/>
    <s v="Novimex Turbo Task Chair"/>
    <n v="212.94"/>
    <n v="3"/>
    <n v="0"/>
    <n v="25.552800000000005"/>
  </r>
  <r>
    <n v="5034"/>
    <x v="2491"/>
    <x v="0"/>
    <x v="482"/>
    <d v="2014-01-03T00:00:00"/>
    <s v="Standard Class"/>
    <s v="BB-11545"/>
    <s v="Brenda Bowman"/>
    <x v="1"/>
    <s v="United States"/>
    <x v="219"/>
    <x v="30"/>
    <n v="8360"/>
    <x v="3"/>
    <s v="OFF-AP-10002765"/>
    <x v="1"/>
    <x v="9"/>
    <s v="Fellowes Advanced Computer Series Surge Protectors"/>
    <n v="26.49"/>
    <n v="1"/>
    <n v="0"/>
    <n v="7.4172000000000011"/>
  </r>
  <r>
    <n v="5035"/>
    <x v="2492"/>
    <x v="1"/>
    <x v="101"/>
    <d v="2012-08-13T00:00:00"/>
    <s v="Second Class"/>
    <s v="HR-14770"/>
    <s v="Hallie Redmond"/>
    <x v="2"/>
    <s v="United States"/>
    <x v="158"/>
    <x v="6"/>
    <n v="53209"/>
    <x v="2"/>
    <s v="FUR-BO-10004690"/>
    <x v="0"/>
    <x v="0"/>
    <s v="O'Sullivan Cherrywood Estates Traditional Barrister Bookcase"/>
    <n v="687.4"/>
    <n v="5"/>
    <n v="0"/>
    <n v="48.117999999999981"/>
  </r>
  <r>
    <n v="5036"/>
    <x v="2493"/>
    <x v="2"/>
    <x v="322"/>
    <d v="2011-04-12T00:00:00"/>
    <s v="Standard Class"/>
    <s v="SC-20260"/>
    <s v="Scott Cohen"/>
    <x v="1"/>
    <s v="United States"/>
    <x v="4"/>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x v="4"/>
    <x v="4"/>
    <n v="98115"/>
    <x v="1"/>
    <s v="TEC-AC-10003441"/>
    <x v="2"/>
    <x v="11"/>
    <s v="Kingston Digital DataTraveler 32GB USB 2.0"/>
    <n v="33.9"/>
    <n v="2"/>
    <n v="0"/>
    <n v="2.0339999999999989"/>
  </r>
  <r>
    <n v="5038"/>
    <x v="2494"/>
    <x v="3"/>
    <x v="701"/>
    <d v="2014-11-22T00:00:00"/>
    <s v="Second Class"/>
    <s v="EG-13900"/>
    <s v="Emily Grady"/>
    <x v="0"/>
    <s v="United States"/>
    <x v="14"/>
    <x v="10"/>
    <n v="60540"/>
    <x v="2"/>
    <s v="TEC-AC-10003610"/>
    <x v="2"/>
    <x v="11"/>
    <s v="Logitech Illuminated - Keyboard"/>
    <n v="239.96000000000004"/>
    <n v="5"/>
    <n v="0.2"/>
    <n v="83.98599999999999"/>
  </r>
  <r>
    <n v="5039"/>
    <x v="2495"/>
    <x v="1"/>
    <x v="655"/>
    <d v="2012-07-12T00:00:00"/>
    <s v="First Class"/>
    <s v="TS-21370"/>
    <s v="Todd Sumrall"/>
    <x v="1"/>
    <s v="United States"/>
    <x v="40"/>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x v="40"/>
    <x v="13"/>
    <n v="19805"/>
    <x v="3"/>
    <s v="TEC-PH-10001817"/>
    <x v="2"/>
    <x v="7"/>
    <s v="Wilson Electronics DB Pro Signal Booster"/>
    <n v="716"/>
    <n v="2"/>
    <n v="0"/>
    <n v="193.32000000000005"/>
  </r>
  <r>
    <n v="5041"/>
    <x v="2495"/>
    <x v="1"/>
    <x v="655"/>
    <d v="2012-07-12T00:00:00"/>
    <s v="First Class"/>
    <s v="TS-21370"/>
    <s v="Todd Sumrall"/>
    <x v="1"/>
    <s v="United States"/>
    <x v="40"/>
    <x v="13"/>
    <n v="19805"/>
    <x v="3"/>
    <s v="OFF-BI-10004492"/>
    <x v="1"/>
    <x v="8"/>
    <s v="Tuf-Vin Binders"/>
    <n v="221.06"/>
    <n v="7"/>
    <n v="0"/>
    <n v="103.89819999999997"/>
  </r>
  <r>
    <n v="5042"/>
    <x v="2496"/>
    <x v="0"/>
    <x v="338"/>
    <d v="2013-11-14T00:00:00"/>
    <s v="Second Class"/>
    <s v="AI-10855"/>
    <s v="Arianne Irving"/>
    <x v="0"/>
    <s v="United States"/>
    <x v="1"/>
    <x v="1"/>
    <n v="90036"/>
    <x v="1"/>
    <s v="OFF-PA-10002421"/>
    <x v="1"/>
    <x v="10"/>
    <s v="Embossed Ink Jet Note Cards"/>
    <n v="67.710000000000008"/>
    <n v="3"/>
    <n v="0"/>
    <n v="32.500799999999998"/>
  </r>
  <r>
    <n v="5043"/>
    <x v="2496"/>
    <x v="0"/>
    <x v="338"/>
    <d v="2013-11-14T00:00:00"/>
    <s v="Second Class"/>
    <s v="AI-10855"/>
    <s v="Arianne Irving"/>
    <x v="0"/>
    <s v="United States"/>
    <x v="1"/>
    <x v="1"/>
    <n v="90036"/>
    <x v="1"/>
    <s v="OFF-AP-10000055"/>
    <x v="1"/>
    <x v="9"/>
    <s v="Belkin F9S820V06 8 Outlet Surge"/>
    <n v="129.91999999999999"/>
    <n v="4"/>
    <n v="0"/>
    <n v="38.975999999999985"/>
  </r>
  <r>
    <n v="5044"/>
    <x v="2496"/>
    <x v="0"/>
    <x v="338"/>
    <d v="2013-11-14T00:00:00"/>
    <s v="Second Class"/>
    <s v="AI-10855"/>
    <s v="Arianne Irving"/>
    <x v="0"/>
    <s v="United States"/>
    <x v="1"/>
    <x v="1"/>
    <n v="90036"/>
    <x v="1"/>
    <s v="FUR-FU-10000965"/>
    <x v="0"/>
    <x v="5"/>
    <s v="Howard Miller 11-1/2&quot; Diameter Ridgewood Wall Clock"/>
    <n v="467.46"/>
    <n v="9"/>
    <n v="0"/>
    <n v="191.65860000000001"/>
  </r>
  <r>
    <n v="5045"/>
    <x v="2496"/>
    <x v="0"/>
    <x v="338"/>
    <d v="2013-11-14T00:00:00"/>
    <s v="Second Class"/>
    <s v="AI-10855"/>
    <s v="Arianne Irving"/>
    <x v="0"/>
    <s v="United States"/>
    <x v="1"/>
    <x v="1"/>
    <n v="90036"/>
    <x v="1"/>
    <s v="OFF-PA-10001363"/>
    <x v="1"/>
    <x v="10"/>
    <s v="Xerox 1933"/>
    <n v="61.4"/>
    <n v="5"/>
    <n v="0"/>
    <n v="28.857999999999997"/>
  </r>
  <r>
    <n v="5046"/>
    <x v="2496"/>
    <x v="0"/>
    <x v="338"/>
    <d v="2013-11-14T00:00:00"/>
    <s v="Second Class"/>
    <s v="AI-10855"/>
    <s v="Arianne Irving"/>
    <x v="0"/>
    <s v="United States"/>
    <x v="1"/>
    <x v="1"/>
    <n v="90036"/>
    <x v="1"/>
    <s v="OFF-ST-10001496"/>
    <x v="1"/>
    <x v="4"/>
    <s v="Standard Rollaway File with Lock"/>
    <n v="720.76"/>
    <n v="4"/>
    <n v="0"/>
    <n v="187.39760000000001"/>
  </r>
  <r>
    <n v="5047"/>
    <x v="2496"/>
    <x v="0"/>
    <x v="338"/>
    <d v="2013-11-14T00:00:00"/>
    <s v="Second Class"/>
    <s v="AI-10855"/>
    <s v="Arianne Irving"/>
    <x v="0"/>
    <s v="United States"/>
    <x v="1"/>
    <x v="1"/>
    <n v="90036"/>
    <x v="1"/>
    <s v="OFF-BI-10004656"/>
    <x v="1"/>
    <x v="8"/>
    <s v="Peel &amp; Stick Add-On Corner Pockets"/>
    <n v="5.1840000000000011"/>
    <n v="3"/>
    <n v="0.2"/>
    <n v="1.8143999999999996"/>
  </r>
  <r>
    <n v="5048"/>
    <x v="2496"/>
    <x v="0"/>
    <x v="338"/>
    <d v="2013-11-14T00:00:00"/>
    <s v="Second Class"/>
    <s v="AI-10855"/>
    <s v="Arianne Irving"/>
    <x v="0"/>
    <s v="United States"/>
    <x v="1"/>
    <x v="1"/>
    <n v="90036"/>
    <x v="1"/>
    <s v="OFF-AR-10001227"/>
    <x v="1"/>
    <x v="6"/>
    <s v="Newell 338"/>
    <n v="14.7"/>
    <n v="5"/>
    <n v="0"/>
    <n v="3.9690000000000003"/>
  </r>
  <r>
    <n v="5049"/>
    <x v="2497"/>
    <x v="2"/>
    <x v="691"/>
    <d v="2011-04-04T00:00:00"/>
    <s v="Standard Class"/>
    <s v="DD-13570"/>
    <s v="Dorothy Dickinson"/>
    <x v="0"/>
    <s v="United States"/>
    <x v="22"/>
    <x v="10"/>
    <n v="60610"/>
    <x v="2"/>
    <s v="OFF-BI-10002071"/>
    <x v="1"/>
    <x v="8"/>
    <s v="Fellowes Black Plastic Comb Bindings"/>
    <n v="8.1339999999999986"/>
    <n v="7"/>
    <n v="0.8"/>
    <n v="-13.827800000000003"/>
  </r>
  <r>
    <n v="5050"/>
    <x v="2497"/>
    <x v="2"/>
    <x v="691"/>
    <d v="2011-04-04T00:00:00"/>
    <s v="Standard Class"/>
    <s v="DD-13570"/>
    <s v="Dorothy Dickinson"/>
    <x v="0"/>
    <s v="United States"/>
    <x v="22"/>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x v="96"/>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x v="10"/>
    <x v="9"/>
    <n v="19140"/>
    <x v="3"/>
    <s v="OFF-EN-10000483"/>
    <x v="1"/>
    <x v="12"/>
    <s v="White Envelopes, White Envelopes with Clear Poly Window"/>
    <n v="24.400000000000002"/>
    <n v="2"/>
    <n v="0.2"/>
    <n v="7.9299999999999971"/>
  </r>
  <r>
    <n v="5053"/>
    <x v="2500"/>
    <x v="3"/>
    <x v="240"/>
    <d v="2014-05-20T00:00:00"/>
    <s v="Same Day"/>
    <s v="JC-15775"/>
    <s v="John Castell"/>
    <x v="0"/>
    <s v="United States"/>
    <x v="118"/>
    <x v="32"/>
    <n v="30318"/>
    <x v="0"/>
    <s v="OFF-PA-10003129"/>
    <x v="1"/>
    <x v="10"/>
    <s v="Tops White Computer Printout Paper"/>
    <n v="195.64"/>
    <n v="4"/>
    <n v="0"/>
    <n v="91.950799999999987"/>
  </r>
  <r>
    <n v="5054"/>
    <x v="2501"/>
    <x v="1"/>
    <x v="928"/>
    <d v="2012-01-08T00:00:00"/>
    <s v="Second Class"/>
    <s v="AH-10465"/>
    <s v="Amy Hunt"/>
    <x v="0"/>
    <s v="United States"/>
    <x v="61"/>
    <x v="5"/>
    <n v="75217"/>
    <x v="2"/>
    <s v="TEC-AC-10003198"/>
    <x v="2"/>
    <x v="11"/>
    <s v="Enermax Acrylux Wireless Keyboard"/>
    <n v="398.40000000000003"/>
    <n v="5"/>
    <n v="0.2"/>
    <n v="84.659999999999982"/>
  </r>
  <r>
    <n v="5055"/>
    <x v="2501"/>
    <x v="1"/>
    <x v="928"/>
    <d v="2012-01-08T00:00:00"/>
    <s v="Second Class"/>
    <s v="AH-10465"/>
    <s v="Amy Hunt"/>
    <x v="0"/>
    <s v="United States"/>
    <x v="61"/>
    <x v="5"/>
    <n v="75217"/>
    <x v="2"/>
    <s v="OFF-AR-10001246"/>
    <x v="1"/>
    <x v="6"/>
    <s v="Newell 317"/>
    <n v="7.0559999999999992"/>
    <n v="3"/>
    <n v="0.2"/>
    <n v="0.79379999999999962"/>
  </r>
  <r>
    <n v="5056"/>
    <x v="2501"/>
    <x v="1"/>
    <x v="928"/>
    <d v="2012-01-08T00:00:00"/>
    <s v="Second Class"/>
    <s v="AH-10465"/>
    <s v="Amy Hunt"/>
    <x v="0"/>
    <s v="United States"/>
    <x v="61"/>
    <x v="5"/>
    <n v="75217"/>
    <x v="2"/>
    <s v="FUR-BO-10003272"/>
    <x v="0"/>
    <x v="0"/>
    <s v="O'Sullivan Living Dimensions 5-Shelf Bookcases"/>
    <n v="1352.3975999999998"/>
    <n v="9"/>
    <n v="0.32"/>
    <n v="-437.5404000000002"/>
  </r>
  <r>
    <n v="5057"/>
    <x v="2502"/>
    <x v="1"/>
    <x v="1014"/>
    <d v="2012-09-11T00:00:00"/>
    <s v="First Class"/>
    <s v="NM-18520"/>
    <s v="Neoma Murray"/>
    <x v="0"/>
    <s v="United States"/>
    <x v="429"/>
    <x v="1"/>
    <n v="92553"/>
    <x v="1"/>
    <s v="OFF-PA-10002606"/>
    <x v="1"/>
    <x v="10"/>
    <s v="Xerox 1928"/>
    <n v="26.400000000000002"/>
    <n v="5"/>
    <n v="0"/>
    <n v="11.879999999999999"/>
  </r>
  <r>
    <n v="5058"/>
    <x v="2502"/>
    <x v="1"/>
    <x v="1014"/>
    <d v="2012-09-11T00:00:00"/>
    <s v="First Class"/>
    <s v="NM-18520"/>
    <s v="Neoma Murray"/>
    <x v="0"/>
    <s v="United States"/>
    <x v="429"/>
    <x v="1"/>
    <n v="92553"/>
    <x v="1"/>
    <s v="OFF-ST-10002486"/>
    <x v="1"/>
    <x v="4"/>
    <s v="Eldon Shelf Savers Cubes and Bins"/>
    <n v="41.88"/>
    <n v="6"/>
    <n v="0"/>
    <n v="0.83759999999999835"/>
  </r>
  <r>
    <n v="5059"/>
    <x v="2503"/>
    <x v="0"/>
    <x v="1015"/>
    <d v="2013-04-08T00:00:00"/>
    <s v="Standard Class"/>
    <s v="CS-11950"/>
    <s v="Carlos Soltero"/>
    <x v="0"/>
    <s v="United States"/>
    <x v="10"/>
    <x v="9"/>
    <n v="19140"/>
    <x v="3"/>
    <s v="OFF-BI-10004330"/>
    <x v="1"/>
    <x v="8"/>
    <s v="GBC Velobind Prepunched Cover Sets, Regency Series"/>
    <n v="99.846000000000004"/>
    <n v="9"/>
    <n v="0.7"/>
    <n v="-83.204999999999984"/>
  </r>
  <r>
    <n v="5060"/>
    <x v="2504"/>
    <x v="0"/>
    <x v="5"/>
    <d v="2013-12-08T00:00:00"/>
    <s v="Second Class"/>
    <s v="TP-21130"/>
    <s v="Theone Pippenger"/>
    <x v="0"/>
    <s v="United States"/>
    <x v="430"/>
    <x v="0"/>
    <n v="40324"/>
    <x v="0"/>
    <s v="TEC-PH-10000560"/>
    <x v="2"/>
    <x v="7"/>
    <s v="Samsung Galaxy S III - 16GB - pebble blue (T-Mobile)"/>
    <n v="699.98"/>
    <n v="2"/>
    <n v="0"/>
    <n v="195.99440000000004"/>
  </r>
  <r>
    <n v="5061"/>
    <x v="2504"/>
    <x v="0"/>
    <x v="5"/>
    <d v="2013-12-08T00:00:00"/>
    <s v="Second Class"/>
    <s v="TP-21130"/>
    <s v="Theone Pippenger"/>
    <x v="0"/>
    <s v="United States"/>
    <x v="430"/>
    <x v="0"/>
    <n v="40324"/>
    <x v="0"/>
    <s v="OFF-ST-10000060"/>
    <x v="1"/>
    <x v="4"/>
    <s v="Fellowes Bankers Box Staxonsteel Drawer File/Stacking System"/>
    <n v="584.82000000000005"/>
    <n v="9"/>
    <n v="0"/>
    <n v="70.178400000000025"/>
  </r>
  <r>
    <n v="5062"/>
    <x v="2505"/>
    <x v="1"/>
    <x v="412"/>
    <d v="2012-05-12T00:00:00"/>
    <s v="Standard Class"/>
    <s v="DL-12925"/>
    <s v="Daniel Lacy"/>
    <x v="0"/>
    <s v="United States"/>
    <x v="31"/>
    <x v="11"/>
    <n v="55407"/>
    <x v="2"/>
    <s v="OFF-BI-10003684"/>
    <x v="1"/>
    <x v="8"/>
    <s v="Wilson Jones Legal Size Ring Binders"/>
    <n v="43.98"/>
    <n v="2"/>
    <n v="0"/>
    <n v="21.99"/>
  </r>
  <r>
    <n v="5063"/>
    <x v="2505"/>
    <x v="1"/>
    <x v="412"/>
    <d v="2012-05-12T00:00:00"/>
    <s v="Standard Class"/>
    <s v="DL-12925"/>
    <s v="Daniel Lacy"/>
    <x v="0"/>
    <s v="United States"/>
    <x v="31"/>
    <x v="11"/>
    <n v="55407"/>
    <x v="2"/>
    <s v="TEC-PH-10000441"/>
    <x v="2"/>
    <x v="7"/>
    <s v="VTech DS6151"/>
    <n v="377.96999999999997"/>
    <n v="3"/>
    <n v="0"/>
    <n v="105.83160000000002"/>
  </r>
  <r>
    <n v="5064"/>
    <x v="2505"/>
    <x v="1"/>
    <x v="412"/>
    <d v="2012-05-12T00:00:00"/>
    <s v="Standard Class"/>
    <s v="DL-12925"/>
    <s v="Daniel Lacy"/>
    <x v="0"/>
    <s v="United States"/>
    <x v="31"/>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x v="40"/>
    <x v="13"/>
    <n v="19805"/>
    <x v="3"/>
    <s v="TEC-PH-10004977"/>
    <x v="2"/>
    <x v="7"/>
    <s v="GE 30524EE4"/>
    <n v="391.98"/>
    <n v="2"/>
    <n v="0"/>
    <n v="113.67419999999998"/>
  </r>
  <r>
    <n v="5066"/>
    <x v="2507"/>
    <x v="3"/>
    <x v="329"/>
    <d v="2014-12-08T00:00:00"/>
    <s v="Standard Class"/>
    <s v="SC-20380"/>
    <s v="Shahid Collister"/>
    <x v="0"/>
    <s v="United States"/>
    <x v="140"/>
    <x v="3"/>
    <n v="27217"/>
    <x v="0"/>
    <s v="TEC-AC-10002001"/>
    <x v="2"/>
    <x v="11"/>
    <s v="Logitech Wireless Gaming Headset G930"/>
    <n v="383.97600000000006"/>
    <n v="3"/>
    <n v="0.2"/>
    <n v="81.59490000000001"/>
  </r>
  <r>
    <n v="5067"/>
    <x v="2507"/>
    <x v="3"/>
    <x v="329"/>
    <d v="2014-12-08T00:00:00"/>
    <s v="Standard Class"/>
    <s v="SC-20380"/>
    <s v="Shahid Collister"/>
    <x v="0"/>
    <s v="United States"/>
    <x v="140"/>
    <x v="3"/>
    <n v="27217"/>
    <x v="0"/>
    <s v="FUR-TA-10001889"/>
    <x v="0"/>
    <x v="3"/>
    <s v="Bush Advantage Collection Racetrack Conference Table"/>
    <n v="1781.6819999999998"/>
    <n v="7"/>
    <n v="0.4"/>
    <n v="-653.28340000000003"/>
  </r>
  <r>
    <n v="5068"/>
    <x v="2508"/>
    <x v="3"/>
    <x v="787"/>
    <d v="2014-01-20T00:00:00"/>
    <s v="Standard Class"/>
    <s v="TT-21460"/>
    <s v="Tonja Turnell"/>
    <x v="2"/>
    <s v="United States"/>
    <x v="1"/>
    <x v="1"/>
    <n v="90008"/>
    <x v="1"/>
    <s v="OFF-AR-10003504"/>
    <x v="1"/>
    <x v="6"/>
    <s v="Newell 347"/>
    <n v="21.400000000000002"/>
    <n v="5"/>
    <n v="0"/>
    <n v="6.2059999999999977"/>
  </r>
  <r>
    <n v="5069"/>
    <x v="2509"/>
    <x v="2"/>
    <x v="233"/>
    <d v="2011-08-12T00:00:00"/>
    <s v="Standard Class"/>
    <s v="MA-17560"/>
    <s v="Matt Abelman"/>
    <x v="2"/>
    <s v="United States"/>
    <x v="149"/>
    <x v="12"/>
    <n v="48183"/>
    <x v="2"/>
    <s v="TEC-CO-10001571"/>
    <x v="2"/>
    <x v="16"/>
    <s v="Sharp 1540cs Digital Laser Copier"/>
    <n v="549.99"/>
    <n v="1"/>
    <n v="0"/>
    <n v="274.995"/>
  </r>
  <r>
    <n v="5070"/>
    <x v="2509"/>
    <x v="2"/>
    <x v="233"/>
    <d v="2011-08-12T00:00:00"/>
    <s v="Standard Class"/>
    <s v="MA-17560"/>
    <s v="Matt Abelman"/>
    <x v="2"/>
    <s v="United States"/>
    <x v="149"/>
    <x v="12"/>
    <n v="48183"/>
    <x v="2"/>
    <s v="OFF-AP-10002495"/>
    <x v="1"/>
    <x v="9"/>
    <s v="Acco Smartsocket Table Surge Protector, 6 Color-Coded Adapter Outlets"/>
    <n v="167.535"/>
    <n v="3"/>
    <n v="0.1"/>
    <n v="37.229999999999983"/>
  </r>
  <r>
    <n v="5071"/>
    <x v="2509"/>
    <x v="2"/>
    <x v="233"/>
    <d v="2011-08-12T00:00:00"/>
    <s v="Standard Class"/>
    <s v="MA-17560"/>
    <s v="Matt Abelman"/>
    <x v="2"/>
    <s v="United States"/>
    <x v="149"/>
    <x v="12"/>
    <n v="48183"/>
    <x v="2"/>
    <s v="OFF-EN-10002500"/>
    <x v="1"/>
    <x v="12"/>
    <s v="Globe Weis Peel &amp; Seel First Class Envelopes"/>
    <n v="38.339999999999996"/>
    <n v="3"/>
    <n v="0"/>
    <n v="17.253"/>
  </r>
  <r>
    <n v="5072"/>
    <x v="2509"/>
    <x v="2"/>
    <x v="233"/>
    <d v="2011-08-12T00:00:00"/>
    <s v="Standard Class"/>
    <s v="MA-17560"/>
    <s v="Matt Abelman"/>
    <x v="2"/>
    <s v="United States"/>
    <x v="149"/>
    <x v="12"/>
    <n v="48183"/>
    <x v="2"/>
    <s v="FUR-FU-10002088"/>
    <x v="0"/>
    <x v="5"/>
    <s v="Nu-Dell Float Frame 11 x 14 1/2"/>
    <n v="53.88"/>
    <n v="6"/>
    <n v="0"/>
    <n v="22.629600000000003"/>
  </r>
  <r>
    <n v="5073"/>
    <x v="2509"/>
    <x v="2"/>
    <x v="233"/>
    <d v="2011-08-12T00:00:00"/>
    <s v="Standard Class"/>
    <s v="MA-17560"/>
    <s v="Matt Abelman"/>
    <x v="2"/>
    <s v="United States"/>
    <x v="149"/>
    <x v="12"/>
    <n v="48183"/>
    <x v="2"/>
    <s v="TEC-PH-10001128"/>
    <x v="2"/>
    <x v="7"/>
    <s v="Motorola Droid Maxx"/>
    <n v="299.98"/>
    <n v="2"/>
    <n v="0"/>
    <n v="83.994400000000013"/>
  </r>
  <r>
    <n v="5074"/>
    <x v="2510"/>
    <x v="1"/>
    <x v="599"/>
    <d v="2012-11-05T00:00:00"/>
    <s v="Same Day"/>
    <s v="JM-16195"/>
    <s v="Justin MacKendrick"/>
    <x v="0"/>
    <s v="United States"/>
    <x v="8"/>
    <x v="1"/>
    <n v="94109"/>
    <x v="1"/>
    <s v="OFF-ST-10000649"/>
    <x v="1"/>
    <x v="4"/>
    <s v="Hanging Personal Folder File"/>
    <n v="62.8"/>
    <n v="4"/>
    <n v="0"/>
    <n v="15.700000000000003"/>
  </r>
  <r>
    <n v="5075"/>
    <x v="2511"/>
    <x v="3"/>
    <x v="1016"/>
    <d v="2014-04-30T00:00:00"/>
    <s v="Second Class"/>
    <s v="MB-18085"/>
    <s v="Mick Brown"/>
    <x v="0"/>
    <s v="United States"/>
    <x v="1"/>
    <x v="1"/>
    <n v="90049"/>
    <x v="1"/>
    <s v="OFF-BI-10002103"/>
    <x v="1"/>
    <x v="8"/>
    <s v="Cardinal Slant-D Ring Binder, Heavy Gauge Vinyl"/>
    <n v="13.904"/>
    <n v="2"/>
    <n v="0.2"/>
    <n v="4.5187999999999997"/>
  </r>
  <r>
    <n v="5076"/>
    <x v="2512"/>
    <x v="2"/>
    <x v="1017"/>
    <d v="2011-04-22T00:00:00"/>
    <s v="Second Class"/>
    <s v="SV-20365"/>
    <s v="Seth Vernon"/>
    <x v="0"/>
    <s v="United States"/>
    <x v="12"/>
    <x v="5"/>
    <n v="77070"/>
    <x v="2"/>
    <s v="FUR-TA-10001705"/>
    <x v="0"/>
    <x v="3"/>
    <s v="Bush Advantage Collection Round Conference Table"/>
    <n v="744.09999999999991"/>
    <n v="5"/>
    <n v="0.3"/>
    <n v="-95.670000000000044"/>
  </r>
  <r>
    <n v="5077"/>
    <x v="2512"/>
    <x v="2"/>
    <x v="1017"/>
    <d v="2011-04-22T00:00:00"/>
    <s v="Second Class"/>
    <s v="SV-20365"/>
    <s v="Seth Vernon"/>
    <x v="0"/>
    <s v="United States"/>
    <x v="12"/>
    <x v="5"/>
    <n v="77070"/>
    <x v="2"/>
    <s v="OFF-ST-10004634"/>
    <x v="1"/>
    <x v="4"/>
    <s v="Personal Folder Holder, Ebony"/>
    <n v="44.840000000000011"/>
    <n v="5"/>
    <n v="0.2"/>
    <n v="5.6049999999999951"/>
  </r>
  <r>
    <n v="5078"/>
    <x v="2512"/>
    <x v="2"/>
    <x v="1017"/>
    <d v="2011-04-22T00:00:00"/>
    <s v="Second Class"/>
    <s v="SV-20365"/>
    <s v="Seth Vernon"/>
    <x v="0"/>
    <s v="United States"/>
    <x v="12"/>
    <x v="5"/>
    <n v="77070"/>
    <x v="2"/>
    <s v="FUR-TA-10004442"/>
    <x v="0"/>
    <x v="3"/>
    <s v="Riverside Furniture Stanwyck Manor Table Series"/>
    <n v="401.59000000000003"/>
    <n v="2"/>
    <n v="0.3"/>
    <n v="-131.95100000000002"/>
  </r>
  <r>
    <n v="5079"/>
    <x v="2513"/>
    <x v="3"/>
    <x v="343"/>
    <d v="2014-11-18T00:00:00"/>
    <s v="Standard Class"/>
    <s v="CG-12040"/>
    <s v="Catherine Glotzbach"/>
    <x v="2"/>
    <s v="United States"/>
    <x v="158"/>
    <x v="6"/>
    <n v="53209"/>
    <x v="2"/>
    <s v="OFF-BI-10002949"/>
    <x v="1"/>
    <x v="8"/>
    <s v="Prestige Round Ring Binders"/>
    <n v="18.240000000000002"/>
    <n v="3"/>
    <n v="0"/>
    <n v="8.5727999999999991"/>
  </r>
  <r>
    <n v="5080"/>
    <x v="2514"/>
    <x v="3"/>
    <x v="920"/>
    <d v="2014-11-30T00:00:00"/>
    <s v="Standard Class"/>
    <s v="BD-11500"/>
    <s v="Bradley Drucker"/>
    <x v="0"/>
    <s v="United States"/>
    <x v="8"/>
    <x v="1"/>
    <n v="94122"/>
    <x v="1"/>
    <s v="FUR-BO-10002213"/>
    <x v="0"/>
    <x v="0"/>
    <s v="Sauder Forest Hills Library, Woodland Oak Finish"/>
    <n v="359.49899999999997"/>
    <n v="3"/>
    <n v="0.15"/>
    <n v="-29.605799999999981"/>
  </r>
  <r>
    <n v="5081"/>
    <x v="2514"/>
    <x v="3"/>
    <x v="920"/>
    <d v="2014-11-30T00:00:00"/>
    <s v="Standard Class"/>
    <s v="BD-11500"/>
    <s v="Bradley Drucker"/>
    <x v="0"/>
    <s v="United States"/>
    <x v="8"/>
    <x v="1"/>
    <n v="94122"/>
    <x v="1"/>
    <s v="OFF-ST-10001325"/>
    <x v="1"/>
    <x v="4"/>
    <s v="Sterilite Officeware Hinged File Box"/>
    <n v="10.48"/>
    <n v="1"/>
    <n v="0"/>
    <n v="2.8296000000000001"/>
  </r>
  <r>
    <n v="5082"/>
    <x v="2515"/>
    <x v="1"/>
    <x v="217"/>
    <d v="2012-12-18T00:00:00"/>
    <s v="Same Day"/>
    <s v="JK-15640"/>
    <s v="Jim Kriz"/>
    <x v="2"/>
    <s v="United States"/>
    <x v="138"/>
    <x v="24"/>
    <n v="44105"/>
    <x v="3"/>
    <s v="OFF-PA-10003441"/>
    <x v="1"/>
    <x v="10"/>
    <s v="Xerox 226"/>
    <n v="20.736000000000004"/>
    <n v="4"/>
    <n v="0.2"/>
    <n v="7.2576000000000001"/>
  </r>
  <r>
    <n v="5083"/>
    <x v="2516"/>
    <x v="0"/>
    <x v="162"/>
    <d v="2013-09-13T00:00:00"/>
    <s v="Standard Class"/>
    <s v="JM-15580"/>
    <s v="Jill Matthias"/>
    <x v="0"/>
    <s v="United States"/>
    <x v="53"/>
    <x v="3"/>
    <n v="28110"/>
    <x v="0"/>
    <s v="TEC-AC-10004209"/>
    <x v="2"/>
    <x v="11"/>
    <s v="Memorex Froggy Flash Drive 4 GB"/>
    <n v="35.167999999999999"/>
    <n v="4"/>
    <n v="0.2"/>
    <n v="8.3524000000000012"/>
  </r>
  <r>
    <n v="5084"/>
    <x v="2516"/>
    <x v="0"/>
    <x v="162"/>
    <d v="2013-09-13T00:00:00"/>
    <s v="Standard Class"/>
    <s v="JM-15580"/>
    <s v="Jill Matthias"/>
    <x v="0"/>
    <s v="United States"/>
    <x v="53"/>
    <x v="3"/>
    <n v="28110"/>
    <x v="0"/>
    <s v="OFF-PA-10000501"/>
    <x v="1"/>
    <x v="10"/>
    <s v="Petty Cash Envelope"/>
    <n v="64.704000000000008"/>
    <n v="3"/>
    <n v="0.2"/>
    <n v="23.455199999999998"/>
  </r>
  <r>
    <n v="5085"/>
    <x v="2517"/>
    <x v="0"/>
    <x v="112"/>
    <d v="2013-06-10T00:00:00"/>
    <s v="Second Class"/>
    <s v="SC-20230"/>
    <s v="Scot Coram"/>
    <x v="1"/>
    <s v="United States"/>
    <x v="90"/>
    <x v="31"/>
    <n v="1852"/>
    <x v="3"/>
    <s v="OFF-PA-10003656"/>
    <x v="1"/>
    <x v="10"/>
    <s v="Xerox 1935"/>
    <n v="105.52"/>
    <n v="4"/>
    <n v="0"/>
    <n v="48.539199999999994"/>
  </r>
  <r>
    <n v="5086"/>
    <x v="2518"/>
    <x v="1"/>
    <x v="974"/>
    <d v="2012-06-23T00:00:00"/>
    <s v="Standard Class"/>
    <s v="ME-17320"/>
    <s v="Maria Etezadi"/>
    <x v="2"/>
    <s v="United States"/>
    <x v="61"/>
    <x v="5"/>
    <n v="75081"/>
    <x v="2"/>
    <s v="OFF-BI-10001107"/>
    <x v="1"/>
    <x v="8"/>
    <s v="GBC White Gloss Covers, Plain Front"/>
    <n v="5.7919999999999989"/>
    <n v="2"/>
    <n v="0.8"/>
    <n v="-9.5568000000000026"/>
  </r>
  <r>
    <n v="5087"/>
    <x v="2519"/>
    <x v="1"/>
    <x v="616"/>
    <d v="2012-03-09T00:00:00"/>
    <s v="Standard Class"/>
    <s v="KN-16390"/>
    <s v="Katherine Nockton"/>
    <x v="1"/>
    <s v="United States"/>
    <x v="10"/>
    <x v="9"/>
    <n v="19120"/>
    <x v="3"/>
    <s v="TEC-PH-10000562"/>
    <x v="2"/>
    <x v="7"/>
    <s v="Samsung Convoy 3"/>
    <n v="466.15799999999996"/>
    <n v="7"/>
    <n v="0.4"/>
    <n v="-93.231599999999958"/>
  </r>
  <r>
    <n v="5088"/>
    <x v="2519"/>
    <x v="1"/>
    <x v="616"/>
    <d v="2012-03-09T00:00:00"/>
    <s v="Standard Class"/>
    <s v="KN-16390"/>
    <s v="Katherine Nockton"/>
    <x v="1"/>
    <s v="United States"/>
    <x v="10"/>
    <x v="9"/>
    <n v="19120"/>
    <x v="3"/>
    <s v="TEC-AC-10001101"/>
    <x v="2"/>
    <x v="11"/>
    <s v="Sony 16GB Class 10 Micro SDHC R40 Memory Card"/>
    <n v="10.312000000000001"/>
    <n v="1"/>
    <n v="0.2"/>
    <n v="-1.2890000000000006"/>
  </r>
  <r>
    <n v="5089"/>
    <x v="2519"/>
    <x v="1"/>
    <x v="616"/>
    <d v="2012-03-09T00:00:00"/>
    <s v="Standard Class"/>
    <s v="KN-16390"/>
    <s v="Katherine Nockton"/>
    <x v="1"/>
    <s v="United States"/>
    <x v="10"/>
    <x v="9"/>
    <n v="19120"/>
    <x v="3"/>
    <s v="OFF-BI-10003529"/>
    <x v="1"/>
    <x v="8"/>
    <s v="Avery Round Ring Poly Binders"/>
    <n v="2.556"/>
    <n v="3"/>
    <n v="0.7"/>
    <n v="-1.7892000000000001"/>
  </r>
  <r>
    <n v="5090"/>
    <x v="2520"/>
    <x v="3"/>
    <x v="1018"/>
    <d v="2014-08-08T00:00:00"/>
    <s v="First Class"/>
    <s v="HM-14860"/>
    <s v="Harry Marie"/>
    <x v="1"/>
    <s v="United States"/>
    <x v="431"/>
    <x v="22"/>
    <n v="80538"/>
    <x v="1"/>
    <s v="OFF-PA-10001752"/>
    <x v="1"/>
    <x v="10"/>
    <s v="Hammermill CopyPlus Copy Paper (20Lb. and 84 Bright)"/>
    <n v="7.9680000000000009"/>
    <n v="2"/>
    <n v="0.2"/>
    <n v="2.8884000000000007"/>
  </r>
  <r>
    <n v="5091"/>
    <x v="2520"/>
    <x v="3"/>
    <x v="1018"/>
    <d v="2014-08-08T00:00:00"/>
    <s v="First Class"/>
    <s v="HM-14860"/>
    <s v="Harry Marie"/>
    <x v="1"/>
    <s v="United States"/>
    <x v="431"/>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x v="431"/>
    <x v="22"/>
    <n v="80538"/>
    <x v="1"/>
    <s v="OFF-FA-10003472"/>
    <x v="1"/>
    <x v="13"/>
    <s v="Bagged Rubber Bands"/>
    <n v="3.024"/>
    <n v="3"/>
    <n v="0.2"/>
    <n v="-0.6048"/>
  </r>
  <r>
    <n v="5093"/>
    <x v="2522"/>
    <x v="1"/>
    <x v="293"/>
    <d v="2012-05-27T00:00:00"/>
    <s v="Standard Class"/>
    <s v="KH-16690"/>
    <s v="Kristen Hastings"/>
    <x v="1"/>
    <s v="United States"/>
    <x v="383"/>
    <x v="34"/>
    <n v="2895"/>
    <x v="3"/>
    <s v="OFF-ST-10004507"/>
    <x v="1"/>
    <x v="4"/>
    <s v="Advantus Rolling Storage Box"/>
    <n v="51.449999999999996"/>
    <n v="3"/>
    <n v="0"/>
    <n v="13.891499999999999"/>
  </r>
  <r>
    <n v="5094"/>
    <x v="2523"/>
    <x v="2"/>
    <x v="776"/>
    <d v="2011-12-10T00:00:00"/>
    <s v="Standard Class"/>
    <s v="BK-11260"/>
    <s v="Berenike Kampe"/>
    <x v="0"/>
    <s v="United States"/>
    <x v="22"/>
    <x v="10"/>
    <n v="60610"/>
    <x v="2"/>
    <s v="OFF-AP-10004036"/>
    <x v="1"/>
    <x v="9"/>
    <s v="Bionaire 99.97% HEPA Air Cleaner"/>
    <n v="14.015999999999996"/>
    <n v="4"/>
    <n v="0.8"/>
    <n v="-31.536000000000001"/>
  </r>
  <r>
    <n v="5095"/>
    <x v="2523"/>
    <x v="2"/>
    <x v="776"/>
    <d v="2011-12-10T00:00:00"/>
    <s v="Standard Class"/>
    <s v="BK-11260"/>
    <s v="Berenike Kampe"/>
    <x v="0"/>
    <s v="United States"/>
    <x v="22"/>
    <x v="10"/>
    <n v="60610"/>
    <x v="2"/>
    <s v="FUR-TA-10004086"/>
    <x v="0"/>
    <x v="3"/>
    <s v="KI Adjustable-Height Table"/>
    <n v="214.95000000000002"/>
    <n v="5"/>
    <n v="0.5"/>
    <n v="-120.37200000000003"/>
  </r>
  <r>
    <n v="5096"/>
    <x v="2523"/>
    <x v="2"/>
    <x v="776"/>
    <d v="2011-12-10T00:00:00"/>
    <s v="Standard Class"/>
    <s v="BK-11260"/>
    <s v="Berenike Kampe"/>
    <x v="0"/>
    <s v="United States"/>
    <x v="22"/>
    <x v="10"/>
    <n v="60610"/>
    <x v="2"/>
    <s v="TEC-PH-10000307"/>
    <x v="2"/>
    <x v="7"/>
    <s v="Shocksock Galaxy S4 Armband"/>
    <n v="35.04"/>
    <n v="4"/>
    <n v="0.2"/>
    <n v="-7.0080000000000044"/>
  </r>
  <r>
    <n v="5097"/>
    <x v="2523"/>
    <x v="2"/>
    <x v="776"/>
    <d v="2011-12-10T00:00:00"/>
    <s v="Standard Class"/>
    <s v="BK-11260"/>
    <s v="Berenike Kampe"/>
    <x v="0"/>
    <s v="United States"/>
    <x v="22"/>
    <x v="10"/>
    <n v="60610"/>
    <x v="2"/>
    <s v="FUR-FU-10002088"/>
    <x v="0"/>
    <x v="5"/>
    <s v="Nu-Dell Float Frame 11 x 14 1/2"/>
    <n v="10.776000000000002"/>
    <n v="3"/>
    <n v="0.6"/>
    <n v="-4.8491999999999997"/>
  </r>
  <r>
    <n v="5098"/>
    <x v="2523"/>
    <x v="2"/>
    <x v="776"/>
    <d v="2011-12-10T00:00:00"/>
    <s v="Standard Class"/>
    <s v="BK-11260"/>
    <s v="Berenike Kampe"/>
    <x v="0"/>
    <s v="United States"/>
    <x v="22"/>
    <x v="10"/>
    <n v="60610"/>
    <x v="2"/>
    <s v="OFF-BI-10004965"/>
    <x v="1"/>
    <x v="8"/>
    <s v="Ibico Covers for Plastic or Wire Binding Elements"/>
    <n v="4.5999999999999988"/>
    <n v="2"/>
    <n v="0.8"/>
    <n v="-8.0500000000000025"/>
  </r>
  <r>
    <n v="5099"/>
    <x v="2523"/>
    <x v="2"/>
    <x v="776"/>
    <d v="2011-12-10T00:00:00"/>
    <s v="Standard Class"/>
    <s v="BK-11260"/>
    <s v="Berenike Kampe"/>
    <x v="0"/>
    <s v="United States"/>
    <x v="22"/>
    <x v="10"/>
    <n v="60610"/>
    <x v="2"/>
    <s v="OFF-ST-10002485"/>
    <x v="1"/>
    <x v="4"/>
    <s v="Rogers Deluxe File Chest"/>
    <n v="35.167999999999999"/>
    <n v="2"/>
    <n v="0.2"/>
    <n v="-8.3524000000000012"/>
  </r>
  <r>
    <n v="5100"/>
    <x v="2524"/>
    <x v="1"/>
    <x v="976"/>
    <d v="2012-08-12T00:00:00"/>
    <s v="Standard Class"/>
    <s v="PN-18775"/>
    <s v="Parhena Norris"/>
    <x v="2"/>
    <s v="United States"/>
    <x v="329"/>
    <x v="1"/>
    <n v="93309"/>
    <x v="1"/>
    <s v="OFF-BI-10002194"/>
    <x v="1"/>
    <x v="8"/>
    <s v="Cardinal Hold-It CD Pocket"/>
    <n v="19.152000000000001"/>
    <n v="3"/>
    <n v="0.2"/>
    <n v="6.4638000000000009"/>
  </r>
  <r>
    <n v="5101"/>
    <x v="2525"/>
    <x v="2"/>
    <x v="461"/>
    <d v="2011-03-17T00:00:00"/>
    <s v="Same Day"/>
    <s v="AZ-10750"/>
    <s v="Annie Zypern"/>
    <x v="0"/>
    <s v="United States"/>
    <x v="61"/>
    <x v="5"/>
    <n v="75217"/>
    <x v="2"/>
    <s v="OFF-AR-10003732"/>
    <x v="1"/>
    <x v="6"/>
    <s v="Newell 333"/>
    <n v="4.4479999999999995"/>
    <n v="2"/>
    <n v="0.2"/>
    <n v="0.3335999999999999"/>
  </r>
  <r>
    <n v="5102"/>
    <x v="2525"/>
    <x v="2"/>
    <x v="461"/>
    <d v="2011-03-17T00:00:00"/>
    <s v="Same Day"/>
    <s v="AZ-10750"/>
    <s v="Annie Zypern"/>
    <x v="0"/>
    <s v="United States"/>
    <x v="61"/>
    <x v="5"/>
    <n v="75217"/>
    <x v="2"/>
    <s v="OFF-PA-10002195"/>
    <x v="1"/>
    <x v="10"/>
    <s v="Xerox 1966"/>
    <n v="5.1840000000000011"/>
    <n v="1"/>
    <n v="0.2"/>
    <n v="1.8792"/>
  </r>
  <r>
    <n v="5103"/>
    <x v="2525"/>
    <x v="2"/>
    <x v="461"/>
    <d v="2011-03-17T00:00:00"/>
    <s v="Same Day"/>
    <s v="AZ-10750"/>
    <s v="Annie Zypern"/>
    <x v="0"/>
    <s v="United States"/>
    <x v="61"/>
    <x v="5"/>
    <n v="75217"/>
    <x v="2"/>
    <s v="OFF-PA-10002365"/>
    <x v="1"/>
    <x v="10"/>
    <s v="Xerox 1967"/>
    <n v="15.552000000000003"/>
    <n v="3"/>
    <n v="0.2"/>
    <n v="5.4432"/>
  </r>
  <r>
    <n v="5104"/>
    <x v="2526"/>
    <x v="1"/>
    <x v="514"/>
    <d v="2012-03-30T00:00:00"/>
    <s v="Second Class"/>
    <s v="GM-14500"/>
    <s v="Gene McClure"/>
    <x v="0"/>
    <s v="United States"/>
    <x v="10"/>
    <x v="9"/>
    <n v="19140"/>
    <x v="3"/>
    <s v="OFF-PA-10001950"/>
    <x v="1"/>
    <x v="10"/>
    <s v="Southworth 25% Cotton Antique Laid Paper &amp; Envelopes"/>
    <n v="40.032000000000004"/>
    <n v="6"/>
    <n v="0.2"/>
    <n v="12.509999999999993"/>
  </r>
  <r>
    <n v="5105"/>
    <x v="2526"/>
    <x v="1"/>
    <x v="514"/>
    <d v="2012-03-30T00:00:00"/>
    <s v="Second Class"/>
    <s v="GM-14500"/>
    <s v="Gene McClure"/>
    <x v="0"/>
    <s v="United States"/>
    <x v="10"/>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x v="207"/>
    <x v="2"/>
    <n v="32725"/>
    <x v="0"/>
    <s v="FUR-CH-10002439"/>
    <x v="0"/>
    <x v="1"/>
    <s v="Iceberg Nesting Folding Chair, 19w x 6d x 43h"/>
    <n v="186.304"/>
    <n v="4"/>
    <n v="0.2"/>
    <n v="13.972799999999999"/>
  </r>
  <r>
    <n v="5107"/>
    <x v="2528"/>
    <x v="1"/>
    <x v="444"/>
    <d v="2012-09-26T00:00:00"/>
    <s v="Standard Class"/>
    <s v="NH-18610"/>
    <s v="Nicole Hansen"/>
    <x v="1"/>
    <s v="United States"/>
    <x v="38"/>
    <x v="32"/>
    <n v="31907"/>
    <x v="0"/>
    <s v="TEC-AC-10000682"/>
    <x v="2"/>
    <x v="11"/>
    <s v="Kensington K72356US Mouse-in-a-Box USB Desktop Mouse"/>
    <n v="66.36"/>
    <n v="4"/>
    <n v="0"/>
    <n v="23.225999999999999"/>
  </r>
  <r>
    <n v="5108"/>
    <x v="2529"/>
    <x v="3"/>
    <x v="1016"/>
    <d v="2014-04-27T00:00:00"/>
    <s v="First Class"/>
    <s v="PN-18775"/>
    <s v="Parhena Norris"/>
    <x v="2"/>
    <s v="United States"/>
    <x v="316"/>
    <x v="18"/>
    <n v="37211"/>
    <x v="0"/>
    <s v="OFF-AR-10004078"/>
    <x v="1"/>
    <x v="6"/>
    <s v="Newell 312"/>
    <n v="42.047999999999995"/>
    <n v="9"/>
    <n v="0.2"/>
    <n v="5.2559999999999985"/>
  </r>
  <r>
    <n v="5109"/>
    <x v="2529"/>
    <x v="3"/>
    <x v="1016"/>
    <d v="2014-04-27T00:00:00"/>
    <s v="First Class"/>
    <s v="PN-18775"/>
    <s v="Parhena Norris"/>
    <x v="2"/>
    <s v="United States"/>
    <x v="316"/>
    <x v="18"/>
    <n v="37211"/>
    <x v="0"/>
    <s v="OFF-AR-10001958"/>
    <x v="1"/>
    <x v="6"/>
    <s v="Stanley Bostitch Contemporary Electric Pencil Sharpeners"/>
    <n v="67.92"/>
    <n v="5"/>
    <n v="0.2"/>
    <n v="6.7920000000000016"/>
  </r>
  <r>
    <n v="5110"/>
    <x v="2530"/>
    <x v="2"/>
    <x v="638"/>
    <d v="2011-10-22T00:00:00"/>
    <s v="Standard Class"/>
    <s v="EH-13765"/>
    <s v="Edward Hooks"/>
    <x v="1"/>
    <s v="United States"/>
    <x v="10"/>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x v="10"/>
    <x v="9"/>
    <n v="19134"/>
    <x v="3"/>
    <s v="OFF-ST-10003479"/>
    <x v="1"/>
    <x v="4"/>
    <s v="Eldon Base for stackable storage shelf, platinum"/>
    <n v="186.91200000000001"/>
    <n v="6"/>
    <n v="0.2"/>
    <n v="-35.046000000000028"/>
  </r>
  <r>
    <n v="5112"/>
    <x v="2530"/>
    <x v="2"/>
    <x v="638"/>
    <d v="2011-10-22T00:00:00"/>
    <s v="Standard Class"/>
    <s v="EH-13765"/>
    <s v="Edward Hooks"/>
    <x v="1"/>
    <s v="United States"/>
    <x v="10"/>
    <x v="9"/>
    <n v="19134"/>
    <x v="3"/>
    <s v="OFF-PA-10003016"/>
    <x v="1"/>
    <x v="10"/>
    <s v="Adams &quot;While You Were Out&quot; Message Pads"/>
    <n v="10.048000000000002"/>
    <n v="4"/>
    <n v="0.2"/>
    <n v="3.1399999999999988"/>
  </r>
  <r>
    <n v="5113"/>
    <x v="2531"/>
    <x v="1"/>
    <x v="50"/>
    <d v="2012-11-13T00:00:00"/>
    <s v="Same Day"/>
    <s v="HA-14905"/>
    <s v="Helen Abelman"/>
    <x v="0"/>
    <s v="United States"/>
    <x v="22"/>
    <x v="10"/>
    <n v="60610"/>
    <x v="2"/>
    <s v="FUR-FU-10001025"/>
    <x v="0"/>
    <x v="5"/>
    <s v="Eldon Imàge Series Desk Accessories, Clear"/>
    <n v="17.496000000000002"/>
    <n v="9"/>
    <n v="0.6"/>
    <n v="-7.4357999999999969"/>
  </r>
  <r>
    <n v="5114"/>
    <x v="2532"/>
    <x v="0"/>
    <x v="1011"/>
    <d v="2013-02-02T00:00:00"/>
    <s v="Second Class"/>
    <s v="AB-10150"/>
    <s v="Aimee Bixby"/>
    <x v="0"/>
    <s v="United States"/>
    <x v="61"/>
    <x v="5"/>
    <n v="75220"/>
    <x v="2"/>
    <s v="OFF-PA-10003936"/>
    <x v="1"/>
    <x v="10"/>
    <s v="Xerox 1994"/>
    <n v="15.552000000000003"/>
    <n v="3"/>
    <n v="0.2"/>
    <n v="5.4432"/>
  </r>
  <r>
    <n v="5115"/>
    <x v="2533"/>
    <x v="0"/>
    <x v="1019"/>
    <d v="2013-11-23T00:00:00"/>
    <s v="Standard Class"/>
    <s v="MS-17365"/>
    <s v="Maribeth Schnelling"/>
    <x v="0"/>
    <s v="United States"/>
    <x v="51"/>
    <x v="27"/>
    <n v="88220"/>
    <x v="1"/>
    <s v="OFF-BI-10004140"/>
    <x v="1"/>
    <x v="8"/>
    <s v="Avery Non-Stick Binders"/>
    <n v="10.776000000000002"/>
    <n v="3"/>
    <n v="0.2"/>
    <n v="3.3674999999999984"/>
  </r>
  <r>
    <n v="5116"/>
    <x v="2534"/>
    <x v="3"/>
    <x v="800"/>
    <d v="2014-07-30T00:00:00"/>
    <s v="Standard Class"/>
    <s v="DD-13570"/>
    <s v="Dorothy Dickinson"/>
    <x v="0"/>
    <s v="United States"/>
    <x v="10"/>
    <x v="9"/>
    <n v="19134"/>
    <x v="3"/>
    <s v="OFF-LA-10004178"/>
    <x v="1"/>
    <x v="2"/>
    <s v="Avery 491"/>
    <n v="3.3040000000000003"/>
    <n v="1"/>
    <n v="0.2"/>
    <n v="1.0737999999999999"/>
  </r>
  <r>
    <n v="5117"/>
    <x v="2535"/>
    <x v="3"/>
    <x v="343"/>
    <d v="2014-11-18T00:00:00"/>
    <s v="Standard Class"/>
    <s v="MT-17815"/>
    <s v="Meg Tillman"/>
    <x v="0"/>
    <s v="United States"/>
    <x v="20"/>
    <x v="15"/>
    <n v="10009"/>
    <x v="3"/>
    <s v="OFF-ST-10003324"/>
    <x v="1"/>
    <x v="4"/>
    <s v="Belkin OmniView SE Rackmount Kit"/>
    <n v="35.479999999999997"/>
    <n v="1"/>
    <n v="0"/>
    <n v="0"/>
  </r>
  <r>
    <n v="5118"/>
    <x v="2536"/>
    <x v="1"/>
    <x v="120"/>
    <d v="2012-10-03T00:00:00"/>
    <s v="Standard Class"/>
    <s v="GM-14500"/>
    <s v="Gene McClure"/>
    <x v="0"/>
    <s v="United States"/>
    <x v="147"/>
    <x v="15"/>
    <n v="11572"/>
    <x v="3"/>
    <s v="OFF-FA-10004854"/>
    <x v="1"/>
    <x v="13"/>
    <s v="Vinyl Coated Wire Paper Clips in Organizer Box, 800/Box"/>
    <n v="34.44"/>
    <n v="3"/>
    <n v="0"/>
    <n v="16.186799999999998"/>
  </r>
  <r>
    <n v="5119"/>
    <x v="2536"/>
    <x v="1"/>
    <x v="120"/>
    <d v="2012-10-03T00:00:00"/>
    <s v="Standard Class"/>
    <s v="GM-14500"/>
    <s v="Gene McClure"/>
    <x v="0"/>
    <s v="United States"/>
    <x v="147"/>
    <x v="15"/>
    <n v="11572"/>
    <x v="3"/>
    <s v="TEC-MA-10002859"/>
    <x v="2"/>
    <x v="15"/>
    <s v="Ativa MDM8000 8-Sheet Micro-Cut Shredder"/>
    <n v="629.92999999999995"/>
    <n v="7"/>
    <n v="0"/>
    <n v="296.06709999999998"/>
  </r>
  <r>
    <n v="5120"/>
    <x v="2536"/>
    <x v="1"/>
    <x v="120"/>
    <d v="2012-10-03T00:00:00"/>
    <s v="Standard Class"/>
    <s v="GM-14500"/>
    <s v="Gene McClure"/>
    <x v="0"/>
    <s v="United States"/>
    <x v="147"/>
    <x v="15"/>
    <n v="11572"/>
    <x v="3"/>
    <s v="OFF-BI-10000088"/>
    <x v="1"/>
    <x v="8"/>
    <s v="GBC Imprintable Covers"/>
    <n v="79.056000000000012"/>
    <n v="9"/>
    <n v="0.2"/>
    <n v="28.657800000000002"/>
  </r>
  <r>
    <n v="5121"/>
    <x v="2537"/>
    <x v="2"/>
    <x v="527"/>
    <d v="2011-04-08T00:00:00"/>
    <s v="Standard Class"/>
    <s v="KB-16585"/>
    <s v="Ken Black"/>
    <x v="1"/>
    <s v="United States"/>
    <x v="240"/>
    <x v="28"/>
    <n v="70506"/>
    <x v="0"/>
    <s v="OFF-ST-10004180"/>
    <x v="1"/>
    <x v="4"/>
    <s v="Safco Commercial Shelving"/>
    <n v="232.54999999999998"/>
    <n v="5"/>
    <n v="0"/>
    <n v="9.3019999999999925"/>
  </r>
  <r>
    <n v="5122"/>
    <x v="2537"/>
    <x v="2"/>
    <x v="527"/>
    <d v="2011-04-08T00:00:00"/>
    <s v="Standard Class"/>
    <s v="KB-16585"/>
    <s v="Ken Black"/>
    <x v="1"/>
    <s v="United States"/>
    <x v="240"/>
    <x v="28"/>
    <n v="70506"/>
    <x v="0"/>
    <s v="TEC-AC-10002926"/>
    <x v="2"/>
    <x v="11"/>
    <s v="Logitech Wireless Marathon Mouse M705"/>
    <n v="99.98"/>
    <n v="2"/>
    <n v="0"/>
    <n v="42.991400000000006"/>
  </r>
  <r>
    <n v="5123"/>
    <x v="2537"/>
    <x v="2"/>
    <x v="527"/>
    <d v="2011-04-08T00:00:00"/>
    <s v="Standard Class"/>
    <s v="KB-16585"/>
    <s v="Ken Black"/>
    <x v="1"/>
    <s v="United States"/>
    <x v="240"/>
    <x v="28"/>
    <n v="70506"/>
    <x v="0"/>
    <s v="OFF-PA-10003797"/>
    <x v="1"/>
    <x v="10"/>
    <s v="Xerox 209"/>
    <n v="19.440000000000001"/>
    <n v="3"/>
    <n v="0"/>
    <n v="9.3312000000000008"/>
  </r>
  <r>
    <n v="5124"/>
    <x v="2537"/>
    <x v="2"/>
    <x v="527"/>
    <d v="2011-04-08T00:00:00"/>
    <s v="Standard Class"/>
    <s v="KB-16585"/>
    <s v="Ken Black"/>
    <x v="1"/>
    <s v="United States"/>
    <x v="240"/>
    <x v="28"/>
    <n v="70506"/>
    <x v="0"/>
    <s v="OFF-PA-10002195"/>
    <x v="1"/>
    <x v="10"/>
    <s v="Xerox 1966"/>
    <n v="12.96"/>
    <n v="2"/>
    <n v="0"/>
    <n v="6.3504000000000005"/>
  </r>
  <r>
    <n v="5125"/>
    <x v="2538"/>
    <x v="2"/>
    <x v="80"/>
    <d v="2011-09-14T00:00:00"/>
    <s v="Same Day"/>
    <s v="DM-13015"/>
    <s v="Darrin Martin"/>
    <x v="0"/>
    <s v="United States"/>
    <x v="20"/>
    <x v="15"/>
    <n v="10009"/>
    <x v="3"/>
    <s v="FUR-TA-10001039"/>
    <x v="0"/>
    <x v="3"/>
    <s v="KI Adjustable-Height Table"/>
    <n v="464.29200000000003"/>
    <n v="9"/>
    <n v="0.4"/>
    <n v="-108.33479999999997"/>
  </r>
  <r>
    <n v="5126"/>
    <x v="2538"/>
    <x v="2"/>
    <x v="80"/>
    <d v="2011-09-14T00:00:00"/>
    <s v="Same Day"/>
    <s v="DM-13015"/>
    <s v="Darrin Martin"/>
    <x v="0"/>
    <s v="United States"/>
    <x v="20"/>
    <x v="15"/>
    <n v="10009"/>
    <x v="3"/>
    <s v="OFF-EN-10001099"/>
    <x v="1"/>
    <x v="12"/>
    <s v="Staples"/>
    <n v="68.459999999999994"/>
    <n v="7"/>
    <n v="0"/>
    <n v="31.491599999999995"/>
  </r>
  <r>
    <n v="5127"/>
    <x v="2538"/>
    <x v="2"/>
    <x v="80"/>
    <d v="2011-09-14T00:00:00"/>
    <s v="Same Day"/>
    <s v="DM-13015"/>
    <s v="Darrin Martin"/>
    <x v="0"/>
    <s v="United States"/>
    <x v="20"/>
    <x v="15"/>
    <n v="10009"/>
    <x v="3"/>
    <s v="TEC-MA-10003979"/>
    <x v="2"/>
    <x v="15"/>
    <s v="Ativa V4110MDD Micro-Cut Shredder"/>
    <n v="2799.96"/>
    <n v="4"/>
    <n v="0"/>
    <n v="1371.9803999999999"/>
  </r>
  <r>
    <n v="5128"/>
    <x v="2538"/>
    <x v="2"/>
    <x v="80"/>
    <d v="2011-09-14T00:00:00"/>
    <s v="Same Day"/>
    <s v="DM-13015"/>
    <s v="Darrin Martin"/>
    <x v="0"/>
    <s v="United States"/>
    <x v="20"/>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x v="20"/>
    <x v="15"/>
    <n v="10009"/>
    <x v="3"/>
    <s v="TEC-PH-10001536"/>
    <x v="2"/>
    <x v="7"/>
    <s v="Spigen Samsung Galaxy S5 Case Wallet"/>
    <n v="16.989999999999998"/>
    <n v="1"/>
    <n v="0"/>
    <n v="4.4173999999999989"/>
  </r>
  <r>
    <n v="5130"/>
    <x v="2538"/>
    <x v="2"/>
    <x v="80"/>
    <d v="2011-09-14T00:00:00"/>
    <s v="Same Day"/>
    <s v="DM-13015"/>
    <s v="Darrin Martin"/>
    <x v="0"/>
    <s v="United States"/>
    <x v="20"/>
    <x v="15"/>
    <n v="10009"/>
    <x v="3"/>
    <s v="TEC-PH-10000526"/>
    <x v="2"/>
    <x v="7"/>
    <s v="Vtech CS6719"/>
    <n v="287.96999999999997"/>
    <n v="3"/>
    <n v="0"/>
    <n v="80.631600000000006"/>
  </r>
  <r>
    <n v="5131"/>
    <x v="2538"/>
    <x v="2"/>
    <x v="80"/>
    <d v="2011-09-14T00:00:00"/>
    <s v="Same Day"/>
    <s v="DM-13015"/>
    <s v="Darrin Martin"/>
    <x v="0"/>
    <s v="United States"/>
    <x v="20"/>
    <x v="15"/>
    <n v="10009"/>
    <x v="3"/>
    <s v="OFF-PA-10000213"/>
    <x v="1"/>
    <x v="10"/>
    <s v="Xerox 198"/>
    <n v="44.820000000000007"/>
    <n v="9"/>
    <n v="0"/>
    <n v="21.065400000000004"/>
  </r>
  <r>
    <n v="5132"/>
    <x v="2539"/>
    <x v="3"/>
    <x v="614"/>
    <d v="2015-01-06T00:00:00"/>
    <s v="Standard Class"/>
    <s v="BP-11185"/>
    <s v="Ben Peterman"/>
    <x v="1"/>
    <s v="United States"/>
    <x v="125"/>
    <x v="1"/>
    <n v="92804"/>
    <x v="1"/>
    <s v="FUR-FU-10002501"/>
    <x v="0"/>
    <x v="5"/>
    <s v="Nu-Dell Executive Frame"/>
    <n v="101.12"/>
    <n v="8"/>
    <n v="0"/>
    <n v="37.414400000000001"/>
  </r>
  <r>
    <n v="5133"/>
    <x v="2540"/>
    <x v="1"/>
    <x v="1020"/>
    <d v="2012-06-27T00:00:00"/>
    <s v="Standard Class"/>
    <s v="EP-13915"/>
    <s v="Emily Phan"/>
    <x v="0"/>
    <s v="United States"/>
    <x v="207"/>
    <x v="2"/>
    <n v="32725"/>
    <x v="0"/>
    <s v="TEC-PH-10001819"/>
    <x v="2"/>
    <x v="7"/>
    <s v="Innergie mMini Combo Duo USB Travel Charging Kit"/>
    <n v="107.97600000000001"/>
    <n v="3"/>
    <n v="0.2"/>
    <n v="37.791599999999988"/>
  </r>
  <r>
    <n v="5134"/>
    <x v="2541"/>
    <x v="3"/>
    <x v="200"/>
    <d v="2014-12-01T00:00:00"/>
    <s v="Standard Class"/>
    <s v="FG-14260"/>
    <s v="Frank Gastineau"/>
    <x v="2"/>
    <s v="United States"/>
    <x v="20"/>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x v="20"/>
    <x v="15"/>
    <n v="10009"/>
    <x v="3"/>
    <s v="OFF-BI-10003364"/>
    <x v="1"/>
    <x v="8"/>
    <s v="Binding Machine Supplies"/>
    <n v="93.344000000000008"/>
    <n v="4"/>
    <n v="0.2"/>
    <n v="32.670400000000001"/>
  </r>
  <r>
    <n v="5136"/>
    <x v="2542"/>
    <x v="0"/>
    <x v="248"/>
    <d v="2013-10-29T00:00:00"/>
    <s v="Standard Class"/>
    <s v="AB-10255"/>
    <s v="Alejandro Ballentine"/>
    <x v="2"/>
    <s v="United States"/>
    <x v="4"/>
    <x v="4"/>
    <n v="98103"/>
    <x v="1"/>
    <s v="OFF-FA-10002983"/>
    <x v="1"/>
    <x v="13"/>
    <s v="Advantus SlideClip Paper Clips"/>
    <n v="17.05"/>
    <n v="5"/>
    <n v="0"/>
    <n v="8.1840000000000011"/>
  </r>
  <r>
    <n v="5137"/>
    <x v="2543"/>
    <x v="1"/>
    <x v="639"/>
    <d v="2012-12-19T00:00:00"/>
    <s v="Standard Class"/>
    <s v="RD-19480"/>
    <s v="Rick Duston"/>
    <x v="0"/>
    <s v="United States"/>
    <x v="70"/>
    <x v="1"/>
    <n v="92105"/>
    <x v="1"/>
    <s v="OFF-BI-10002432"/>
    <x v="1"/>
    <x v="8"/>
    <s v="Wilson Jones Standard D-Ring Binders"/>
    <n v="8.0960000000000001"/>
    <n v="2"/>
    <n v="0.2"/>
    <n v="2.7323999999999993"/>
  </r>
  <r>
    <n v="5138"/>
    <x v="2544"/>
    <x v="0"/>
    <x v="373"/>
    <d v="2013-11-18T00:00:00"/>
    <s v="Standard Class"/>
    <s v="TS-21430"/>
    <s v="Tom Stivers"/>
    <x v="1"/>
    <s v="United States"/>
    <x v="268"/>
    <x v="26"/>
    <n v="73120"/>
    <x v="2"/>
    <s v="FUR-FU-10003096"/>
    <x v="0"/>
    <x v="5"/>
    <s v="Master Giant Foot Doorstop, Safety Yellow"/>
    <n v="30.36"/>
    <n v="4"/>
    <n v="0"/>
    <n v="13.0548"/>
  </r>
  <r>
    <n v="5139"/>
    <x v="2545"/>
    <x v="3"/>
    <x v="365"/>
    <d v="2014-10-06T00:00:00"/>
    <s v="Standard Class"/>
    <s v="JA-15970"/>
    <s v="Joseph Airdo"/>
    <x v="0"/>
    <s v="United States"/>
    <x v="145"/>
    <x v="15"/>
    <n v="10550"/>
    <x v="3"/>
    <s v="OFF-EN-10001539"/>
    <x v="1"/>
    <x v="12"/>
    <s v="Staples"/>
    <n v="23.34"/>
    <n v="3"/>
    <n v="0"/>
    <n v="10.969799999999999"/>
  </r>
  <r>
    <n v="5140"/>
    <x v="2545"/>
    <x v="3"/>
    <x v="365"/>
    <d v="2014-10-06T00:00:00"/>
    <s v="Standard Class"/>
    <s v="JA-15970"/>
    <s v="Joseph Airdo"/>
    <x v="0"/>
    <s v="United States"/>
    <x v="145"/>
    <x v="15"/>
    <n v="10550"/>
    <x v="3"/>
    <s v="OFF-PA-10004996"/>
    <x v="1"/>
    <x v="10"/>
    <s v="Speediset Carbonless Redi-Letter 7&quot; x 8 1/2&quot;"/>
    <n v="51.550000000000004"/>
    <n v="5"/>
    <n v="0"/>
    <n v="24.2285"/>
  </r>
  <r>
    <n v="5141"/>
    <x v="2546"/>
    <x v="1"/>
    <x v="627"/>
    <d v="2012-11-12T00:00:00"/>
    <s v="Standard Class"/>
    <s v="SW-20455"/>
    <s v="Shaun Weien"/>
    <x v="0"/>
    <s v="United States"/>
    <x v="8"/>
    <x v="1"/>
    <n v="94109"/>
    <x v="1"/>
    <s v="TEC-AC-10001956"/>
    <x v="2"/>
    <x v="11"/>
    <s v="Microsoft Arc Touch Mouse"/>
    <n v="119.9"/>
    <n v="2"/>
    <n v="0"/>
    <n v="43.164000000000001"/>
  </r>
  <r>
    <n v="5142"/>
    <x v="2547"/>
    <x v="0"/>
    <x v="178"/>
    <d v="2013-04-06T00:00:00"/>
    <s v="Standard Class"/>
    <s v="FP-14320"/>
    <s v="Frank Preis"/>
    <x v="0"/>
    <s v="United States"/>
    <x v="20"/>
    <x v="15"/>
    <n v="10009"/>
    <x v="3"/>
    <s v="FUR-CH-10000454"/>
    <x v="0"/>
    <x v="1"/>
    <s v="Hon Deluxe Fabric Upholstered Stacking Chairs, Rounded Back"/>
    <n v="1317.492"/>
    <n v="6"/>
    <n v="0.1"/>
    <n v="292.77599999999995"/>
  </r>
  <r>
    <n v="5143"/>
    <x v="2547"/>
    <x v="0"/>
    <x v="178"/>
    <d v="2013-04-06T00:00:00"/>
    <s v="Standard Class"/>
    <s v="FP-14320"/>
    <s v="Frank Preis"/>
    <x v="0"/>
    <s v="United States"/>
    <x v="20"/>
    <x v="15"/>
    <n v="10009"/>
    <x v="3"/>
    <s v="OFF-SU-10000946"/>
    <x v="1"/>
    <x v="14"/>
    <s v="Staples"/>
    <n v="63.84"/>
    <n v="8"/>
    <n v="0"/>
    <n v="18.513599999999997"/>
  </r>
  <r>
    <n v="5144"/>
    <x v="2547"/>
    <x v="0"/>
    <x v="178"/>
    <d v="2013-04-06T00:00:00"/>
    <s v="Standard Class"/>
    <s v="FP-14320"/>
    <s v="Frank Preis"/>
    <x v="0"/>
    <s v="United States"/>
    <x v="20"/>
    <x v="15"/>
    <n v="10009"/>
    <x v="3"/>
    <s v="OFF-BI-10004140"/>
    <x v="1"/>
    <x v="8"/>
    <s v="Avery Non-Stick Binders"/>
    <n v="3.5920000000000005"/>
    <n v="1"/>
    <n v="0.2"/>
    <n v="1.1224999999999996"/>
  </r>
  <r>
    <n v="5145"/>
    <x v="2548"/>
    <x v="3"/>
    <x v="62"/>
    <d v="2014-02-08T00:00:00"/>
    <s v="Standard Class"/>
    <s v="JL-15835"/>
    <s v="John Lee"/>
    <x v="0"/>
    <s v="United States"/>
    <x v="1"/>
    <x v="1"/>
    <n v="90045"/>
    <x v="1"/>
    <s v="FUR-FU-10003039"/>
    <x v="0"/>
    <x v="5"/>
    <s v="Howard Miller 11-1/2&quot; Diameter Grantwood Wall Clock"/>
    <n v="86.26"/>
    <n v="2"/>
    <n v="0"/>
    <n v="29.328400000000002"/>
  </r>
  <r>
    <n v="5146"/>
    <x v="2548"/>
    <x v="3"/>
    <x v="62"/>
    <d v="2014-02-08T00:00:00"/>
    <s v="Standard Class"/>
    <s v="JL-15835"/>
    <s v="John Lee"/>
    <x v="0"/>
    <s v="United States"/>
    <x v="1"/>
    <x v="1"/>
    <n v="90045"/>
    <x v="1"/>
    <s v="OFF-ST-10000464"/>
    <x v="1"/>
    <x v="4"/>
    <s v="Multi-Use Personal File Cart and Caster Set, Three Stacking Bins"/>
    <n v="139.04"/>
    <n v="4"/>
    <n v="0"/>
    <n v="38.931200000000004"/>
  </r>
  <r>
    <n v="5147"/>
    <x v="2548"/>
    <x v="3"/>
    <x v="62"/>
    <d v="2014-02-08T00:00:00"/>
    <s v="Standard Class"/>
    <s v="JL-15835"/>
    <s v="John Lee"/>
    <x v="0"/>
    <s v="United States"/>
    <x v="1"/>
    <x v="1"/>
    <n v="90045"/>
    <x v="1"/>
    <s v="OFF-AP-10000252"/>
    <x v="1"/>
    <x v="9"/>
    <s v="Harmony HEPA Quiet Air Purifiers"/>
    <n v="46.8"/>
    <n v="4"/>
    <n v="0"/>
    <n v="16.38"/>
  </r>
  <r>
    <n v="5148"/>
    <x v="2549"/>
    <x v="3"/>
    <x v="165"/>
    <d v="2015-01-01T00:00:00"/>
    <s v="Standard Class"/>
    <s v="JL-15175"/>
    <s v="James Lanier"/>
    <x v="2"/>
    <s v="United States"/>
    <x v="432"/>
    <x v="16"/>
    <n v="85224"/>
    <x v="1"/>
    <s v="FUR-FU-10001731"/>
    <x v="0"/>
    <x v="5"/>
    <s v="Acrylic Self-Standing Desk Frames"/>
    <n v="8.5440000000000005"/>
    <n v="4"/>
    <n v="0.2"/>
    <n v="1.9223999999999997"/>
  </r>
  <r>
    <n v="5149"/>
    <x v="2549"/>
    <x v="3"/>
    <x v="165"/>
    <d v="2015-01-01T00:00:00"/>
    <s v="Standard Class"/>
    <s v="JL-15175"/>
    <s v="James Lanier"/>
    <x v="2"/>
    <s v="United States"/>
    <x v="432"/>
    <x v="16"/>
    <n v="85224"/>
    <x v="1"/>
    <s v="FUR-CH-10001394"/>
    <x v="0"/>
    <x v="1"/>
    <s v="Global Leather Executive Chair"/>
    <n v="842.37600000000009"/>
    <n v="3"/>
    <n v="0.2"/>
    <n v="105.29699999999988"/>
  </r>
  <r>
    <n v="5150"/>
    <x v="2550"/>
    <x v="2"/>
    <x v="261"/>
    <d v="2011-06-21T00:00:00"/>
    <s v="Same Day"/>
    <s v="JG-15160"/>
    <s v="James Galang"/>
    <x v="0"/>
    <s v="United States"/>
    <x v="85"/>
    <x v="15"/>
    <n v="11561"/>
    <x v="3"/>
    <s v="TEC-PH-10001578"/>
    <x v="2"/>
    <x v="7"/>
    <s v="Polycom SoundStation2 EX Conference phone"/>
    <n v="1214.8499999999999"/>
    <n v="3"/>
    <n v="0"/>
    <n v="352.30649999999997"/>
  </r>
  <r>
    <n v="5151"/>
    <x v="2551"/>
    <x v="3"/>
    <x v="904"/>
    <d v="2014-03-11T00:00:00"/>
    <s v="Second Class"/>
    <s v="SH-19975"/>
    <s v="Sally Hughsby"/>
    <x v="1"/>
    <s v="United States"/>
    <x v="8"/>
    <x v="1"/>
    <n v="94109"/>
    <x v="1"/>
    <s v="OFF-ST-10000675"/>
    <x v="1"/>
    <x v="4"/>
    <s v="File Shuttle II and Handi-File, Black"/>
    <n v="67.78"/>
    <n v="2"/>
    <n v="0"/>
    <n v="16.945"/>
  </r>
  <r>
    <n v="5152"/>
    <x v="2552"/>
    <x v="3"/>
    <x v="145"/>
    <d v="2014-09-29T00:00:00"/>
    <s v="First Class"/>
    <s v="LS-17200"/>
    <s v="Luke Schmidt"/>
    <x v="1"/>
    <s v="United States"/>
    <x v="433"/>
    <x v="37"/>
    <n v="59601"/>
    <x v="1"/>
    <s v="OFF-ST-10002352"/>
    <x v="1"/>
    <x v="4"/>
    <s v="Iris Project Case"/>
    <n v="39.900000000000006"/>
    <n v="5"/>
    <n v="0"/>
    <n v="10.373999999999999"/>
  </r>
  <r>
    <n v="5153"/>
    <x v="2553"/>
    <x v="2"/>
    <x v="479"/>
    <d v="2011-07-06T00:00:00"/>
    <s v="Standard Class"/>
    <s v="CS-11860"/>
    <s v="Cari Schnelling"/>
    <x v="0"/>
    <s v="United States"/>
    <x v="20"/>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x v="20"/>
    <x v="15"/>
    <n v="10011"/>
    <x v="3"/>
    <s v="OFF-AR-10001026"/>
    <x v="1"/>
    <x v="6"/>
    <s v="Sanford Uni-Blazer View Highlighters, Chisel Tip, Yellow"/>
    <n v="6.6000000000000005"/>
    <n v="3"/>
    <n v="0"/>
    <n v="2.9040000000000008"/>
  </r>
  <r>
    <n v="5155"/>
    <x v="2554"/>
    <x v="1"/>
    <x v="976"/>
    <d v="2012-08-08T00:00:00"/>
    <s v="First Class"/>
    <s v="KW-16570"/>
    <s v="Kelly Williams"/>
    <x v="0"/>
    <s v="United States"/>
    <x v="434"/>
    <x v="25"/>
    <n v="63122"/>
    <x v="2"/>
    <s v="OFF-BI-10002215"/>
    <x v="1"/>
    <x v="8"/>
    <s v="Wilson Jones Hanging View Binder, White, 1&quot;"/>
    <n v="28.4"/>
    <n v="4"/>
    <n v="0"/>
    <n v="13.063999999999998"/>
  </r>
  <r>
    <n v="5156"/>
    <x v="2554"/>
    <x v="1"/>
    <x v="976"/>
    <d v="2012-08-08T00:00:00"/>
    <s v="First Class"/>
    <s v="KW-16570"/>
    <s v="Kelly Williams"/>
    <x v="0"/>
    <s v="United States"/>
    <x v="434"/>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x v="22"/>
    <x v="10"/>
    <n v="60653"/>
    <x v="2"/>
    <s v="TEC-PH-10002584"/>
    <x v="2"/>
    <x v="7"/>
    <s v="Samsung Galaxy S4"/>
    <n v="1001.5840000000001"/>
    <n v="2"/>
    <n v="0.2"/>
    <n v="125.19799999999992"/>
  </r>
  <r>
    <n v="5158"/>
    <x v="2555"/>
    <x v="3"/>
    <x v="160"/>
    <d v="2014-07-05T00:00:00"/>
    <s v="Second Class"/>
    <s v="GH-14410"/>
    <s v="Gary Hansen"/>
    <x v="2"/>
    <s v="United States"/>
    <x v="22"/>
    <x v="10"/>
    <n v="60653"/>
    <x v="2"/>
    <s v="FUR-CH-10000229"/>
    <x v="0"/>
    <x v="1"/>
    <s v="Global Enterprise Series Seating High-Back Swivel/Tilt Chairs"/>
    <n v="569.05799999999999"/>
    <n v="3"/>
    <n v="0.3"/>
    <n v="-178.84680000000006"/>
  </r>
  <r>
    <n v="5159"/>
    <x v="2555"/>
    <x v="3"/>
    <x v="160"/>
    <d v="2014-07-05T00:00:00"/>
    <s v="Second Class"/>
    <s v="GH-14410"/>
    <s v="Gary Hansen"/>
    <x v="2"/>
    <s v="United States"/>
    <x v="22"/>
    <x v="10"/>
    <n v="60653"/>
    <x v="2"/>
    <s v="FUR-FU-10003799"/>
    <x v="0"/>
    <x v="5"/>
    <s v="Seth Thomas 13 1/2&quot; Wall Clock"/>
    <n v="14.224000000000002"/>
    <n v="2"/>
    <n v="0.6"/>
    <n v="-10.312400000000004"/>
  </r>
  <r>
    <n v="5160"/>
    <x v="2556"/>
    <x v="1"/>
    <x v="662"/>
    <d v="2012-10-30T00:00:00"/>
    <s v="Second Class"/>
    <s v="AG-10495"/>
    <s v="Andrew Gjertsen"/>
    <x v="1"/>
    <s v="United States"/>
    <x v="97"/>
    <x v="16"/>
    <n v="85345"/>
    <x v="1"/>
    <s v="TEC-PH-10001700"/>
    <x v="2"/>
    <x v="7"/>
    <s v="Panasonic KX-TG6844B Expandable Digital Cordless Telephone"/>
    <n v="105.584"/>
    <n v="2"/>
    <n v="0.2"/>
    <n v="9.2386000000000053"/>
  </r>
  <r>
    <n v="5161"/>
    <x v="2556"/>
    <x v="1"/>
    <x v="662"/>
    <d v="2012-10-30T00:00:00"/>
    <s v="Second Class"/>
    <s v="AG-10495"/>
    <s v="Andrew Gjertsen"/>
    <x v="1"/>
    <s v="United States"/>
    <x v="97"/>
    <x v="16"/>
    <n v="85345"/>
    <x v="1"/>
    <s v="TEC-PH-10001527"/>
    <x v="2"/>
    <x v="7"/>
    <s v="Plantronics MX500i Earset"/>
    <n v="68.720000000000013"/>
    <n v="2"/>
    <n v="0.2"/>
    <n v="-14.603000000000005"/>
  </r>
  <r>
    <n v="5162"/>
    <x v="2557"/>
    <x v="2"/>
    <x v="1021"/>
    <d v="2011-08-05T00:00:00"/>
    <s v="Standard Class"/>
    <s v="TS-21430"/>
    <s v="Tom Stivers"/>
    <x v="1"/>
    <s v="United States"/>
    <x v="4"/>
    <x v="4"/>
    <n v="98103"/>
    <x v="1"/>
    <s v="FUR-BO-10002916"/>
    <x v="0"/>
    <x v="0"/>
    <s v="Rush Hierlooms Collection 1&quot; Thick Stackable Bookcases"/>
    <n v="1367.84"/>
    <n v="8"/>
    <n v="0"/>
    <n v="259.88959999999997"/>
  </r>
  <r>
    <n v="5163"/>
    <x v="2558"/>
    <x v="0"/>
    <x v="741"/>
    <d v="2013-11-24T00:00:00"/>
    <s v="Second Class"/>
    <s v="AJ-10945"/>
    <s v="Ashley Jarboe"/>
    <x v="0"/>
    <s v="United States"/>
    <x v="79"/>
    <x v="12"/>
    <n v="48180"/>
    <x v="2"/>
    <s v="FUR-CH-10000863"/>
    <x v="0"/>
    <x v="1"/>
    <s v="Novimex Swivel Fabric Task Chair"/>
    <n v="301.95999999999998"/>
    <n v="2"/>
    <n v="0"/>
    <n v="33.215599999999995"/>
  </r>
  <r>
    <n v="5164"/>
    <x v="2559"/>
    <x v="1"/>
    <x v="380"/>
    <d v="2012-07-11T00:00:00"/>
    <s v="Standard Class"/>
    <s v="SJ-20215"/>
    <s v="Sarah Jordon"/>
    <x v="0"/>
    <s v="United States"/>
    <x v="45"/>
    <x v="1"/>
    <n v="91104"/>
    <x v="1"/>
    <s v="FUR-CH-10003968"/>
    <x v="0"/>
    <x v="1"/>
    <s v="Novimex Turbo Task Chair"/>
    <n v="170.35200000000003"/>
    <n v="3"/>
    <n v="0.2"/>
    <n v="-17.035200000000003"/>
  </r>
  <r>
    <n v="5165"/>
    <x v="2560"/>
    <x v="2"/>
    <x v="849"/>
    <d v="2011-11-16T00:00:00"/>
    <s v="Standard Class"/>
    <s v="SC-20020"/>
    <s v="Sam Craven"/>
    <x v="0"/>
    <s v="United States"/>
    <x v="297"/>
    <x v="12"/>
    <n v="48640"/>
    <x v="2"/>
    <s v="OFF-AR-10001149"/>
    <x v="1"/>
    <x v="6"/>
    <s v="Avery Hi-Liter Comfort Grip Fluorescent Highlighter, Yellow Ink"/>
    <n v="3.9"/>
    <n v="2"/>
    <n v="0"/>
    <n v="1.5209999999999999"/>
  </r>
  <r>
    <n v="5166"/>
    <x v="2560"/>
    <x v="2"/>
    <x v="849"/>
    <d v="2011-11-16T00:00:00"/>
    <s v="Standard Class"/>
    <s v="SC-20020"/>
    <s v="Sam Craven"/>
    <x v="0"/>
    <s v="United States"/>
    <x v="297"/>
    <x v="12"/>
    <n v="48640"/>
    <x v="2"/>
    <s v="OFF-PA-10000130"/>
    <x v="1"/>
    <x v="10"/>
    <s v="Xerox 199"/>
    <n v="12.84"/>
    <n v="3"/>
    <n v="0"/>
    <n v="5.7779999999999987"/>
  </r>
  <r>
    <n v="5167"/>
    <x v="2560"/>
    <x v="2"/>
    <x v="849"/>
    <d v="2011-11-16T00:00:00"/>
    <s v="Standard Class"/>
    <s v="SC-20020"/>
    <s v="Sam Craven"/>
    <x v="0"/>
    <s v="United States"/>
    <x v="297"/>
    <x v="12"/>
    <n v="48640"/>
    <x v="2"/>
    <s v="OFF-PA-10002479"/>
    <x v="1"/>
    <x v="10"/>
    <s v="Xerox 4200 Series MultiUse Premium Copy Paper (20Lb. and 84 Bright)"/>
    <n v="15.84"/>
    <n v="3"/>
    <n v="0"/>
    <n v="7.1280000000000001"/>
  </r>
  <r>
    <n v="5168"/>
    <x v="2560"/>
    <x v="2"/>
    <x v="849"/>
    <d v="2011-11-16T00:00:00"/>
    <s v="Standard Class"/>
    <s v="SC-20020"/>
    <s v="Sam Craven"/>
    <x v="0"/>
    <s v="United States"/>
    <x v="297"/>
    <x v="12"/>
    <n v="48640"/>
    <x v="2"/>
    <s v="FUR-CH-10004997"/>
    <x v="0"/>
    <x v="1"/>
    <s v="Hon Every-Day Series Multi-Task Chairs"/>
    <n v="563.93999999999994"/>
    <n v="3"/>
    <n v="0"/>
    <n v="112.78800000000001"/>
  </r>
  <r>
    <n v="5169"/>
    <x v="2560"/>
    <x v="2"/>
    <x v="849"/>
    <d v="2011-11-16T00:00:00"/>
    <s v="Standard Class"/>
    <s v="SC-20020"/>
    <s v="Sam Craven"/>
    <x v="0"/>
    <s v="United States"/>
    <x v="297"/>
    <x v="12"/>
    <n v="48640"/>
    <x v="2"/>
    <s v="OFF-ST-10004950"/>
    <x v="1"/>
    <x v="4"/>
    <s v="Acco Perma 3000 Stacking Storage Drawers"/>
    <n v="62.94"/>
    <n v="3"/>
    <n v="0"/>
    <n v="11.958600000000001"/>
  </r>
  <r>
    <n v="5170"/>
    <x v="2560"/>
    <x v="2"/>
    <x v="849"/>
    <d v="2011-11-16T00:00:00"/>
    <s v="Standard Class"/>
    <s v="SC-20020"/>
    <s v="Sam Craven"/>
    <x v="0"/>
    <s v="United States"/>
    <x v="297"/>
    <x v="12"/>
    <n v="48640"/>
    <x v="2"/>
    <s v="OFF-ST-10001490"/>
    <x v="1"/>
    <x v="4"/>
    <s v="Hot File 7-Pocket, Floor Stand"/>
    <n v="535.41"/>
    <n v="3"/>
    <n v="0"/>
    <n v="160.62299999999993"/>
  </r>
  <r>
    <n v="5171"/>
    <x v="2561"/>
    <x v="0"/>
    <x v="1022"/>
    <d v="2013-05-30T00:00:00"/>
    <s v="Second Class"/>
    <s v="LA-16780"/>
    <s v="Laura Armstrong"/>
    <x v="1"/>
    <s v="United States"/>
    <x v="66"/>
    <x v="12"/>
    <n v="48205"/>
    <x v="2"/>
    <s v="FUR-CH-10002024"/>
    <x v="0"/>
    <x v="1"/>
    <s v="HON 5400 Series Task Chairs for Big and Tall"/>
    <n v="3504.9"/>
    <n v="5"/>
    <n v="0"/>
    <n v="700.98000000000013"/>
  </r>
  <r>
    <n v="5172"/>
    <x v="2561"/>
    <x v="0"/>
    <x v="1022"/>
    <d v="2013-05-30T00:00:00"/>
    <s v="Second Class"/>
    <s v="LA-16780"/>
    <s v="Laura Armstrong"/>
    <x v="1"/>
    <s v="United States"/>
    <x v="66"/>
    <x v="12"/>
    <n v="48205"/>
    <x v="2"/>
    <s v="OFF-PA-10001790"/>
    <x v="1"/>
    <x v="10"/>
    <s v="Xerox 1910"/>
    <n v="144.12"/>
    <n v="3"/>
    <n v="0"/>
    <n v="69.177599999999984"/>
  </r>
  <r>
    <n v="5173"/>
    <x v="2561"/>
    <x v="0"/>
    <x v="1022"/>
    <d v="2013-05-30T00:00:00"/>
    <s v="Second Class"/>
    <s v="LA-16780"/>
    <s v="Laura Armstrong"/>
    <x v="1"/>
    <s v="United States"/>
    <x v="66"/>
    <x v="12"/>
    <n v="48205"/>
    <x v="2"/>
    <s v="OFF-PA-10000994"/>
    <x v="1"/>
    <x v="10"/>
    <s v="Xerox 1915"/>
    <n v="314.54999999999995"/>
    <n v="3"/>
    <n v="0"/>
    <n v="150.98399999999998"/>
  </r>
  <r>
    <n v="5174"/>
    <x v="2562"/>
    <x v="1"/>
    <x v="936"/>
    <d v="2012-03-10T00:00:00"/>
    <s v="First Class"/>
    <s v="FC-14335"/>
    <s v="Fred Chung"/>
    <x v="1"/>
    <s v="United States"/>
    <x v="206"/>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x v="435"/>
    <x v="5"/>
    <n v="76706"/>
    <x v="2"/>
    <s v="OFF-BI-10002799"/>
    <x v="1"/>
    <x v="8"/>
    <s v="SlimView Poly Binder, 3/8&quot;"/>
    <n v="2.0719999999999996"/>
    <n v="2"/>
    <n v="0.8"/>
    <n v="-3.5224000000000011"/>
  </r>
  <r>
    <n v="5176"/>
    <x v="2563"/>
    <x v="3"/>
    <x v="15"/>
    <d v="2014-10-25T00:00:00"/>
    <s v="Standard Class"/>
    <s v="CA-12265"/>
    <s v="Christina Anderson"/>
    <x v="0"/>
    <s v="United States"/>
    <x v="435"/>
    <x v="5"/>
    <n v="76706"/>
    <x v="2"/>
    <s v="FUR-BO-10004360"/>
    <x v="0"/>
    <x v="0"/>
    <s v="Rush Hierlooms Collection Rich Wood Bookcases"/>
    <n v="328.39919999999995"/>
    <n v="3"/>
    <n v="0.32"/>
    <n v="-91.758599999999973"/>
  </r>
  <r>
    <n v="5177"/>
    <x v="2564"/>
    <x v="0"/>
    <x v="732"/>
    <d v="2013-11-09T00:00:00"/>
    <s v="First Class"/>
    <s v="JH-15985"/>
    <s v="Joseph Holt"/>
    <x v="0"/>
    <s v="United States"/>
    <x v="8"/>
    <x v="1"/>
    <n v="94109"/>
    <x v="1"/>
    <s v="OFF-BI-10002082"/>
    <x v="1"/>
    <x v="8"/>
    <s v="GBC Twin Loop Wire Binding Elements"/>
    <n v="53.248000000000005"/>
    <n v="2"/>
    <n v="0.2"/>
    <n v="19.968"/>
  </r>
  <r>
    <n v="5178"/>
    <x v="2565"/>
    <x v="0"/>
    <x v="482"/>
    <d v="2013-12-31T00:00:00"/>
    <s v="Standard Class"/>
    <s v="AJ-10795"/>
    <s v="Anthony Johnson"/>
    <x v="1"/>
    <s v="United States"/>
    <x v="20"/>
    <x v="15"/>
    <n v="10024"/>
    <x v="3"/>
    <s v="OFF-BI-10004967"/>
    <x v="1"/>
    <x v="8"/>
    <s v="Round Ring Binders"/>
    <n v="4.9920000000000009"/>
    <n v="3"/>
    <n v="0.2"/>
    <n v="1.6848000000000001"/>
  </r>
  <r>
    <n v="5179"/>
    <x v="2566"/>
    <x v="1"/>
    <x v="657"/>
    <d v="2012-04-19T00:00:00"/>
    <s v="Standard Class"/>
    <s v="BT-11395"/>
    <s v="Bill Tyler"/>
    <x v="1"/>
    <s v="United States"/>
    <x v="1"/>
    <x v="1"/>
    <n v="90036"/>
    <x v="1"/>
    <s v="FUR-FU-10004973"/>
    <x v="0"/>
    <x v="5"/>
    <s v="Flat Face Poster Frame"/>
    <n v="37.68"/>
    <n v="2"/>
    <n v="0"/>
    <n v="15.825600000000001"/>
  </r>
  <r>
    <n v="5180"/>
    <x v="2566"/>
    <x v="1"/>
    <x v="657"/>
    <d v="2012-04-19T00:00:00"/>
    <s v="Standard Class"/>
    <s v="BT-11395"/>
    <s v="Bill Tyler"/>
    <x v="1"/>
    <s v="United States"/>
    <x v="1"/>
    <x v="1"/>
    <n v="90036"/>
    <x v="1"/>
    <s v="TEC-PH-10003645"/>
    <x v="2"/>
    <x v="7"/>
    <s v="Aastra 57i VoIP phone"/>
    <n v="258.57600000000002"/>
    <n v="2"/>
    <n v="0.2"/>
    <n v="19.393200000000007"/>
  </r>
  <r>
    <n v="5181"/>
    <x v="2566"/>
    <x v="1"/>
    <x v="657"/>
    <d v="2012-04-19T00:00:00"/>
    <s v="Standard Class"/>
    <s v="BT-11395"/>
    <s v="Bill Tyler"/>
    <x v="1"/>
    <s v="United States"/>
    <x v="1"/>
    <x v="1"/>
    <n v="90036"/>
    <x v="1"/>
    <s v="OFF-AP-10004980"/>
    <x v="1"/>
    <x v="9"/>
    <s v="3M Replacement Filter for Office Air Cleaner for 20' x 33' Room"/>
    <n v="75.84"/>
    <n v="2"/>
    <n v="0"/>
    <n v="29.577600000000004"/>
  </r>
  <r>
    <n v="5182"/>
    <x v="2567"/>
    <x v="3"/>
    <x v="510"/>
    <d v="2014-09-16T00:00:00"/>
    <s v="First Class"/>
    <s v="DJ-13510"/>
    <s v="Don Jones"/>
    <x v="1"/>
    <s v="United States"/>
    <x v="383"/>
    <x v="34"/>
    <n v="2895"/>
    <x v="3"/>
    <s v="OFF-PA-10003797"/>
    <x v="1"/>
    <x v="10"/>
    <s v="Xerox 209"/>
    <n v="45.36"/>
    <n v="7"/>
    <n v="0"/>
    <n v="21.772800000000004"/>
  </r>
  <r>
    <n v="5183"/>
    <x v="2567"/>
    <x v="3"/>
    <x v="510"/>
    <d v="2014-09-16T00:00:00"/>
    <s v="First Class"/>
    <s v="DJ-13510"/>
    <s v="Don Jones"/>
    <x v="1"/>
    <s v="United States"/>
    <x v="383"/>
    <x v="34"/>
    <n v="2895"/>
    <x v="3"/>
    <s v="OFF-BI-10003707"/>
    <x v="1"/>
    <x v="8"/>
    <s v="Aluminum Screw Posts"/>
    <n v="45.78"/>
    <n v="3"/>
    <n v="0"/>
    <n v="22.89"/>
  </r>
  <r>
    <n v="5184"/>
    <x v="2568"/>
    <x v="3"/>
    <x v="241"/>
    <d v="2014-09-28T00:00:00"/>
    <s v="First Class"/>
    <s v="AG-10675"/>
    <s v="Anna Gayman"/>
    <x v="0"/>
    <s v="United States"/>
    <x v="38"/>
    <x v="32"/>
    <n v="31907"/>
    <x v="0"/>
    <s v="OFF-ST-10000885"/>
    <x v="1"/>
    <x v="4"/>
    <s v="Fellowes Desktop Hanging File Manager"/>
    <n v="40.29"/>
    <n v="3"/>
    <n v="0"/>
    <n v="10.0725"/>
  </r>
  <r>
    <n v="5185"/>
    <x v="2568"/>
    <x v="3"/>
    <x v="241"/>
    <d v="2014-09-28T00:00:00"/>
    <s v="First Class"/>
    <s v="AG-10675"/>
    <s v="Anna Gayman"/>
    <x v="0"/>
    <s v="United States"/>
    <x v="38"/>
    <x v="32"/>
    <n v="31907"/>
    <x v="0"/>
    <s v="OFF-BI-10002827"/>
    <x v="1"/>
    <x v="8"/>
    <s v="Avery Durable Poly Binders"/>
    <n v="38.71"/>
    <n v="7"/>
    <n v="0"/>
    <n v="17.8066"/>
  </r>
  <r>
    <n v="5186"/>
    <x v="2569"/>
    <x v="1"/>
    <x v="998"/>
    <d v="2012-10-15T00:00:00"/>
    <s v="Standard Class"/>
    <s v="JD-15790"/>
    <s v="John Dryer"/>
    <x v="0"/>
    <s v="United States"/>
    <x v="108"/>
    <x v="2"/>
    <n v="32216"/>
    <x v="0"/>
    <s v="OFF-ST-10004459"/>
    <x v="1"/>
    <x v="4"/>
    <s v="Tennsco Single-Tier Lockers"/>
    <n v="1801.6320000000001"/>
    <n v="6"/>
    <n v="0.2"/>
    <n v="-337.80600000000004"/>
  </r>
  <r>
    <n v="5187"/>
    <x v="2570"/>
    <x v="1"/>
    <x v="154"/>
    <d v="2012-12-03T00:00:00"/>
    <s v="Standard Class"/>
    <s v="EH-14125"/>
    <s v="Eugene Hildebrand"/>
    <x v="2"/>
    <s v="United States"/>
    <x v="10"/>
    <x v="9"/>
    <n v="19140"/>
    <x v="3"/>
    <s v="TEC-PH-10002789"/>
    <x v="2"/>
    <x v="7"/>
    <s v="LG Exalt"/>
    <n v="748.75200000000007"/>
    <n v="8"/>
    <n v="0.4"/>
    <n v="-162.22960000000006"/>
  </r>
  <r>
    <n v="5188"/>
    <x v="2571"/>
    <x v="1"/>
    <x v="1023"/>
    <d v="2012-09-18T00:00:00"/>
    <s v="Standard Class"/>
    <s v="ZC-21910"/>
    <s v="Zuschuss Carroll"/>
    <x v="0"/>
    <s v="United States"/>
    <x v="38"/>
    <x v="14"/>
    <n v="47201"/>
    <x v="2"/>
    <s v="TEC-AC-10001314"/>
    <x v="2"/>
    <x v="11"/>
    <s v="Case Logic 2.4GHz Wireless Keyboard"/>
    <n v="199.96"/>
    <n v="4"/>
    <n v="0"/>
    <n v="15.996799999999979"/>
  </r>
  <r>
    <n v="5189"/>
    <x v="2571"/>
    <x v="1"/>
    <x v="1023"/>
    <d v="2012-09-18T00:00:00"/>
    <s v="Standard Class"/>
    <s v="ZC-21910"/>
    <s v="Zuschuss Carroll"/>
    <x v="0"/>
    <s v="United States"/>
    <x v="38"/>
    <x v="14"/>
    <n v="47201"/>
    <x v="2"/>
    <s v="FUR-CH-10000015"/>
    <x v="0"/>
    <x v="1"/>
    <s v="Hon Multipurpose Stacking Arm Chairs"/>
    <n v="1516.2"/>
    <n v="7"/>
    <n v="0"/>
    <n v="394.21199999999999"/>
  </r>
  <r>
    <n v="5190"/>
    <x v="2572"/>
    <x v="3"/>
    <x v="237"/>
    <d v="2014-11-19T00:00:00"/>
    <s v="Standard Class"/>
    <s v="XP-21865"/>
    <s v="Xylona Preis"/>
    <x v="0"/>
    <s v="United States"/>
    <x v="45"/>
    <x v="5"/>
    <n v="77506"/>
    <x v="2"/>
    <s v="TEC-AC-10004855"/>
    <x v="2"/>
    <x v="11"/>
    <s v="V7 USB Numeric Keypad"/>
    <n v="167.95200000000003"/>
    <n v="6"/>
    <n v="0.2"/>
    <n v="-27.292200000000001"/>
  </r>
  <r>
    <n v="5191"/>
    <x v="2572"/>
    <x v="3"/>
    <x v="237"/>
    <d v="2014-11-19T00:00:00"/>
    <s v="Standard Class"/>
    <s v="XP-21865"/>
    <s v="Xylona Preis"/>
    <x v="0"/>
    <s v="United States"/>
    <x v="45"/>
    <x v="5"/>
    <n v="77506"/>
    <x v="2"/>
    <s v="OFF-AR-10003582"/>
    <x v="1"/>
    <x v="6"/>
    <s v="Boston Electric Pencil Sharpener, Model 1818, Charcoal Black"/>
    <n v="45.04"/>
    <n v="2"/>
    <n v="0.2"/>
    <n v="4.5040000000000031"/>
  </r>
  <r>
    <n v="5192"/>
    <x v="2573"/>
    <x v="3"/>
    <x v="1024"/>
    <d v="2014-05-10T00:00:00"/>
    <s v="Standard Class"/>
    <s v="DK-12985"/>
    <s v="Darren Koutras"/>
    <x v="0"/>
    <s v="United States"/>
    <x v="8"/>
    <x v="1"/>
    <n v="94122"/>
    <x v="1"/>
    <s v="OFF-EN-10003448"/>
    <x v="1"/>
    <x v="12"/>
    <s v="Peel &amp; Seel Recycled Catalog Envelopes, Brown"/>
    <n v="23.16"/>
    <n v="2"/>
    <n v="0"/>
    <n v="11.58"/>
  </r>
  <r>
    <n v="5193"/>
    <x v="2574"/>
    <x v="2"/>
    <x v="683"/>
    <d v="2011-12-01T00:00:00"/>
    <s v="Second Class"/>
    <s v="CS-12250"/>
    <s v="Chris Selesnick"/>
    <x v="1"/>
    <s v="United States"/>
    <x v="29"/>
    <x v="20"/>
    <n v="29203"/>
    <x v="0"/>
    <s v="FUR-FU-10003773"/>
    <x v="0"/>
    <x v="5"/>
    <s v="Eldon Cleatmat Plus Chair Mats for High Pile Carpets"/>
    <n v="397.59999999999997"/>
    <n v="5"/>
    <n v="0"/>
    <n v="43.735999999999962"/>
  </r>
  <r>
    <n v="5194"/>
    <x v="2574"/>
    <x v="2"/>
    <x v="683"/>
    <d v="2011-12-01T00:00:00"/>
    <s v="Second Class"/>
    <s v="CS-12250"/>
    <s v="Chris Selesnick"/>
    <x v="1"/>
    <s v="United States"/>
    <x v="29"/>
    <x v="20"/>
    <n v="29203"/>
    <x v="0"/>
    <s v="OFF-PA-10001363"/>
    <x v="1"/>
    <x v="10"/>
    <s v="Xerox 1933"/>
    <n v="85.96"/>
    <n v="7"/>
    <n v="0"/>
    <n v="40.401199999999996"/>
  </r>
  <r>
    <n v="5195"/>
    <x v="2574"/>
    <x v="2"/>
    <x v="683"/>
    <d v="2011-12-01T00:00:00"/>
    <s v="Second Class"/>
    <s v="CS-12250"/>
    <s v="Chris Selesnick"/>
    <x v="1"/>
    <s v="United States"/>
    <x v="29"/>
    <x v="20"/>
    <n v="29203"/>
    <x v="0"/>
    <s v="OFF-AR-10004757"/>
    <x v="1"/>
    <x v="6"/>
    <s v="Crayola Colored Pencils"/>
    <n v="13.12"/>
    <n v="4"/>
    <n v="0"/>
    <n v="4.3295999999999992"/>
  </r>
  <r>
    <n v="5196"/>
    <x v="2574"/>
    <x v="2"/>
    <x v="683"/>
    <d v="2011-12-01T00:00:00"/>
    <s v="Second Class"/>
    <s v="CS-12250"/>
    <s v="Chris Selesnick"/>
    <x v="1"/>
    <s v="United States"/>
    <x v="29"/>
    <x v="20"/>
    <n v="29203"/>
    <x v="0"/>
    <s v="OFF-BI-10000309"/>
    <x v="1"/>
    <x v="8"/>
    <s v="GBC Twin Loop Wire Binding Elements, 9/16&quot; Spine, Black"/>
    <n v="45.660000000000004"/>
    <n v="3"/>
    <n v="0"/>
    <n v="22.3734"/>
  </r>
  <r>
    <n v="5197"/>
    <x v="2575"/>
    <x v="2"/>
    <x v="1025"/>
    <d v="2011-05-15T00:00:00"/>
    <s v="Standard Class"/>
    <s v="AI-10855"/>
    <s v="Arianne Irving"/>
    <x v="0"/>
    <s v="United States"/>
    <x v="239"/>
    <x v="4"/>
    <n v="98031"/>
    <x v="1"/>
    <s v="OFF-EN-10001434"/>
    <x v="1"/>
    <x v="12"/>
    <s v="Strathmore #10 Envelopes, Ultimate White"/>
    <n v="158.13"/>
    <n v="3"/>
    <n v="0"/>
    <n v="77.483699999999999"/>
  </r>
  <r>
    <n v="5198"/>
    <x v="2575"/>
    <x v="2"/>
    <x v="1025"/>
    <d v="2011-05-15T00:00:00"/>
    <s v="Standard Class"/>
    <s v="AI-10855"/>
    <s v="Arianne Irving"/>
    <x v="0"/>
    <s v="United States"/>
    <x v="239"/>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x v="171"/>
    <x v="5"/>
    <n v="78664"/>
    <x v="2"/>
    <s v="OFF-SU-10000151"/>
    <x v="1"/>
    <x v="14"/>
    <s v="High Speed Automatic Electric Letter Opener"/>
    <n v="3930.0720000000001"/>
    <n v="3"/>
    <n v="0.2"/>
    <n v="-786.01440000000025"/>
  </r>
  <r>
    <n v="5200"/>
    <x v="2576"/>
    <x v="0"/>
    <x v="840"/>
    <d v="2013-03-09T00:00:00"/>
    <s v="Standard Class"/>
    <s v="AA-10315"/>
    <s v="Alex Avila"/>
    <x v="0"/>
    <s v="United States"/>
    <x v="171"/>
    <x v="5"/>
    <n v="78664"/>
    <x v="2"/>
    <s v="OFF-FA-10001332"/>
    <x v="1"/>
    <x v="13"/>
    <s v="Acco Banker's Clasps, 5 3/4&quot;-Long"/>
    <n v="2.3039999999999998"/>
    <n v="1"/>
    <n v="0.2"/>
    <n v="0.77759999999999996"/>
  </r>
  <r>
    <n v="5201"/>
    <x v="2576"/>
    <x v="0"/>
    <x v="840"/>
    <d v="2013-03-09T00:00:00"/>
    <s v="Standard Class"/>
    <s v="AA-10315"/>
    <s v="Alex Avila"/>
    <x v="0"/>
    <s v="United States"/>
    <x v="171"/>
    <x v="5"/>
    <n v="78664"/>
    <x v="2"/>
    <s v="TEC-PH-10000895"/>
    <x v="2"/>
    <x v="7"/>
    <s v="Polycom VVX 310 VoIP phone"/>
    <n v="431.97600000000006"/>
    <n v="3"/>
    <n v="0.2"/>
    <n v="32.398200000000017"/>
  </r>
  <r>
    <n v="5202"/>
    <x v="2576"/>
    <x v="0"/>
    <x v="840"/>
    <d v="2013-03-09T00:00:00"/>
    <s v="Standard Class"/>
    <s v="AA-10315"/>
    <s v="Alex Avila"/>
    <x v="0"/>
    <s v="United States"/>
    <x v="171"/>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x v="182"/>
    <x v="1"/>
    <n v="94601"/>
    <x v="1"/>
    <s v="FUR-FU-10004018"/>
    <x v="0"/>
    <x v="5"/>
    <s v="Tensor Computer Mounted Lamp"/>
    <n v="104.23"/>
    <n v="7"/>
    <n v="0"/>
    <n v="28.142100000000006"/>
  </r>
  <r>
    <n v="5204"/>
    <x v="2577"/>
    <x v="1"/>
    <x v="762"/>
    <d v="2012-08-19T00:00:00"/>
    <s v="Standard Class"/>
    <s v="RE-19450"/>
    <s v="Richard Eichhorn"/>
    <x v="0"/>
    <s v="United States"/>
    <x v="182"/>
    <x v="1"/>
    <n v="94601"/>
    <x v="1"/>
    <s v="OFF-ST-10003638"/>
    <x v="1"/>
    <x v="4"/>
    <s v="Mobile Personal File Cube"/>
    <n v="70.260000000000005"/>
    <n v="3"/>
    <n v="0"/>
    <n v="18.970199999999998"/>
  </r>
  <r>
    <n v="5205"/>
    <x v="2578"/>
    <x v="1"/>
    <x v="811"/>
    <d v="2012-09-18T00:00:00"/>
    <s v="Standard Class"/>
    <s v="TM-21010"/>
    <s v="Tamara Manning"/>
    <x v="0"/>
    <s v="United States"/>
    <x v="109"/>
    <x v="15"/>
    <n v="13021"/>
    <x v="3"/>
    <s v="OFF-AR-10004685"/>
    <x v="1"/>
    <x v="6"/>
    <s v="Binney &amp; Smith Crayola Metallic Colored Pencils, 8-Color Set"/>
    <n v="9.26"/>
    <n v="2"/>
    <n v="0"/>
    <n v="3.0557999999999996"/>
  </r>
  <r>
    <n v="5206"/>
    <x v="2578"/>
    <x v="1"/>
    <x v="811"/>
    <d v="2012-09-18T00:00:00"/>
    <s v="Standard Class"/>
    <s v="TM-21010"/>
    <s v="Tamara Manning"/>
    <x v="0"/>
    <s v="United States"/>
    <x v="109"/>
    <x v="15"/>
    <n v="13021"/>
    <x v="3"/>
    <s v="OFF-ST-10001713"/>
    <x v="1"/>
    <x v="4"/>
    <s v="Gould Plastics 9-Pocket Panel Bin, 18-3/8w x 5-1/4d x 20-1/2h, Black"/>
    <n v="105.98"/>
    <n v="2"/>
    <n v="0"/>
    <n v="4.2391999999999967"/>
  </r>
  <r>
    <n v="5207"/>
    <x v="2578"/>
    <x v="1"/>
    <x v="811"/>
    <d v="2012-09-18T00:00:00"/>
    <s v="Standard Class"/>
    <s v="TM-21010"/>
    <s v="Tamara Manning"/>
    <x v="0"/>
    <s v="United States"/>
    <x v="109"/>
    <x v="15"/>
    <n v="13021"/>
    <x v="3"/>
    <s v="OFF-FA-10000490"/>
    <x v="1"/>
    <x v="13"/>
    <s v="OIC Binder Clips, Mini, 1/4&quot; Capacity, Black"/>
    <n v="1.24"/>
    <n v="1"/>
    <n v="0"/>
    <n v="0.58279999999999998"/>
  </r>
  <r>
    <n v="5208"/>
    <x v="2578"/>
    <x v="1"/>
    <x v="811"/>
    <d v="2012-09-18T00:00:00"/>
    <s v="Standard Class"/>
    <s v="TM-21010"/>
    <s v="Tamara Manning"/>
    <x v="0"/>
    <s v="United States"/>
    <x v="109"/>
    <x v="15"/>
    <n v="13021"/>
    <x v="3"/>
    <s v="OFF-LA-10002043"/>
    <x v="1"/>
    <x v="2"/>
    <s v="Avery 489"/>
    <n v="20.7"/>
    <n v="2"/>
    <n v="0"/>
    <n v="9.9359999999999999"/>
  </r>
  <r>
    <n v="5209"/>
    <x v="2578"/>
    <x v="1"/>
    <x v="811"/>
    <d v="2012-09-18T00:00:00"/>
    <s v="Standard Class"/>
    <s v="TM-21010"/>
    <s v="Tamara Manning"/>
    <x v="0"/>
    <s v="United States"/>
    <x v="109"/>
    <x v="15"/>
    <n v="13021"/>
    <x v="3"/>
    <s v="OFF-PA-10002464"/>
    <x v="1"/>
    <x v="10"/>
    <s v="HP Office Recycled Paper (20Lb. and 87 Bright)"/>
    <n v="28.900000000000002"/>
    <n v="5"/>
    <n v="0"/>
    <n v="14.161000000000001"/>
  </r>
  <r>
    <n v="5210"/>
    <x v="2578"/>
    <x v="1"/>
    <x v="811"/>
    <d v="2012-09-18T00:00:00"/>
    <s v="Standard Class"/>
    <s v="TM-21010"/>
    <s v="Tamara Manning"/>
    <x v="0"/>
    <s v="United States"/>
    <x v="109"/>
    <x v="15"/>
    <n v="13021"/>
    <x v="3"/>
    <s v="OFF-EN-10002504"/>
    <x v="1"/>
    <x v="12"/>
    <s v="Tyvek  Top-Opening Peel &amp; Seel Envelopes, Plain White"/>
    <n v="27.18"/>
    <n v="1"/>
    <n v="0"/>
    <n v="12.7746"/>
  </r>
  <r>
    <n v="5211"/>
    <x v="2579"/>
    <x v="1"/>
    <x v="1026"/>
    <d v="2012-01-18T00:00:00"/>
    <s v="Standard Class"/>
    <s v="YS-21880"/>
    <s v="Yana Sorensen"/>
    <x v="1"/>
    <s v="United States"/>
    <x v="46"/>
    <x v="13"/>
    <n v="19711"/>
    <x v="3"/>
    <s v="OFF-ST-10002615"/>
    <x v="1"/>
    <x v="4"/>
    <s v="Dual Level, Single-Width Filing Carts"/>
    <n v="465.18"/>
    <n v="3"/>
    <n v="0"/>
    <n v="120.94680000000001"/>
  </r>
  <r>
    <n v="5212"/>
    <x v="2580"/>
    <x v="1"/>
    <x v="793"/>
    <d v="2012-05-16T00:00:00"/>
    <s v="Second Class"/>
    <s v="AZ-10750"/>
    <s v="Annie Zypern"/>
    <x v="0"/>
    <s v="United States"/>
    <x v="20"/>
    <x v="15"/>
    <n v="10024"/>
    <x v="3"/>
    <s v="OFF-ST-10004258"/>
    <x v="1"/>
    <x v="4"/>
    <s v="Portable Personal File Box"/>
    <n v="36.630000000000003"/>
    <n v="3"/>
    <n v="0"/>
    <n v="9.8901000000000039"/>
  </r>
  <r>
    <n v="5213"/>
    <x v="2581"/>
    <x v="0"/>
    <x v="182"/>
    <d v="2013-09-27T00:00:00"/>
    <s v="Same Day"/>
    <s v="CM-12445"/>
    <s v="Chuck Magee"/>
    <x v="0"/>
    <s v="United States"/>
    <x v="56"/>
    <x v="1"/>
    <n v="92374"/>
    <x v="1"/>
    <s v="OFF-ST-10004507"/>
    <x v="1"/>
    <x v="4"/>
    <s v="Advantus Rolling Storage Box"/>
    <n v="51.449999999999996"/>
    <n v="3"/>
    <n v="0"/>
    <n v="13.891499999999999"/>
  </r>
  <r>
    <n v="5214"/>
    <x v="2581"/>
    <x v="0"/>
    <x v="182"/>
    <d v="2013-09-27T00:00:00"/>
    <s v="Same Day"/>
    <s v="CM-12445"/>
    <s v="Chuck Magee"/>
    <x v="0"/>
    <s v="United States"/>
    <x v="56"/>
    <x v="1"/>
    <n v="92374"/>
    <x v="1"/>
    <s v="OFF-LA-10000262"/>
    <x v="1"/>
    <x v="2"/>
    <s v="Avery 494"/>
    <n v="7.83"/>
    <n v="3"/>
    <n v="0"/>
    <n v="3.6017999999999999"/>
  </r>
  <r>
    <n v="5215"/>
    <x v="2581"/>
    <x v="0"/>
    <x v="182"/>
    <d v="2013-09-27T00:00:00"/>
    <s v="Same Day"/>
    <s v="CM-12445"/>
    <s v="Chuck Magee"/>
    <x v="0"/>
    <s v="United States"/>
    <x v="56"/>
    <x v="1"/>
    <n v="92374"/>
    <x v="1"/>
    <s v="OFF-AR-10002445"/>
    <x v="1"/>
    <x v="6"/>
    <s v="SANFORD Major Accent Highlighters"/>
    <n v="35.4"/>
    <n v="5"/>
    <n v="0"/>
    <n v="13.452000000000002"/>
  </r>
  <r>
    <n v="5216"/>
    <x v="2581"/>
    <x v="0"/>
    <x v="182"/>
    <d v="2013-09-27T00:00:00"/>
    <s v="Same Day"/>
    <s v="CM-12445"/>
    <s v="Chuck Magee"/>
    <x v="0"/>
    <s v="United States"/>
    <x v="56"/>
    <x v="1"/>
    <n v="92374"/>
    <x v="1"/>
    <s v="OFF-PA-10001667"/>
    <x v="1"/>
    <x v="10"/>
    <s v="Great White Multi-Use Recycled Paper (20Lb. and 84 Bright)"/>
    <n v="29.900000000000002"/>
    <n v="5"/>
    <n v="0"/>
    <n v="13.454999999999998"/>
  </r>
  <r>
    <n v="5217"/>
    <x v="2582"/>
    <x v="3"/>
    <x v="428"/>
    <d v="2014-09-16T00:00:00"/>
    <s v="Standard Class"/>
    <s v="JB-16000"/>
    <s v="Joy Bell-"/>
    <x v="0"/>
    <s v="United States"/>
    <x v="43"/>
    <x v="12"/>
    <n v="48066"/>
    <x v="2"/>
    <s v="OFF-EN-10000461"/>
    <x v="1"/>
    <x v="12"/>
    <s v="#10- 4 1/8&quot; x 9 1/2&quot; Recycled Envelopes"/>
    <n v="17.48"/>
    <n v="2"/>
    <n v="0"/>
    <n v="8.2156000000000002"/>
  </r>
  <r>
    <n v="5218"/>
    <x v="2583"/>
    <x v="3"/>
    <x v="4"/>
    <d v="2014-04-18T00:00:00"/>
    <s v="Second Class"/>
    <s v="NS-18640"/>
    <s v="Noel Staavos"/>
    <x v="1"/>
    <s v="United States"/>
    <x v="1"/>
    <x v="1"/>
    <n v="90049"/>
    <x v="1"/>
    <s v="OFF-PA-10002254"/>
    <x v="1"/>
    <x v="10"/>
    <s v="Xerox 1883"/>
    <n v="79.14"/>
    <n v="3"/>
    <n v="0"/>
    <n v="36.404399999999995"/>
  </r>
  <r>
    <n v="5219"/>
    <x v="2584"/>
    <x v="3"/>
    <x v="193"/>
    <d v="2014-06-15T00:00:00"/>
    <s v="Standard Class"/>
    <s v="LC-16930"/>
    <s v="Linda Cazamias"/>
    <x v="1"/>
    <s v="United States"/>
    <x v="20"/>
    <x v="15"/>
    <n v="10011"/>
    <x v="3"/>
    <s v="OFF-AR-10001868"/>
    <x v="1"/>
    <x v="6"/>
    <s v="Prang Dustless Chalk Sticks"/>
    <n v="8.4"/>
    <n v="5"/>
    <n v="0"/>
    <n v="4.2"/>
  </r>
  <r>
    <n v="5220"/>
    <x v="2585"/>
    <x v="3"/>
    <x v="853"/>
    <d v="2014-09-02T00:00:00"/>
    <s v="Same Day"/>
    <s v="CA-12775"/>
    <s v="Cynthia Arntzen"/>
    <x v="0"/>
    <s v="United States"/>
    <x v="66"/>
    <x v="12"/>
    <n v="48205"/>
    <x v="2"/>
    <s v="FUR-CH-10004875"/>
    <x v="0"/>
    <x v="1"/>
    <s v="Harbour Creations 67200 Series Stacking Chairs"/>
    <n v="498.26000000000005"/>
    <n v="7"/>
    <n v="0"/>
    <n v="134.53020000000001"/>
  </r>
  <r>
    <n v="5221"/>
    <x v="2586"/>
    <x v="2"/>
    <x v="1027"/>
    <d v="2011-06-20T00:00:00"/>
    <s v="Standard Class"/>
    <s v="SR-20425"/>
    <s v="Sharelle Roach"/>
    <x v="2"/>
    <s v="United States"/>
    <x v="66"/>
    <x v="12"/>
    <n v="48234"/>
    <x v="2"/>
    <s v="FUR-BO-10000711"/>
    <x v="0"/>
    <x v="0"/>
    <s v="Hon Metal Bookcases, Gray"/>
    <n v="212.94"/>
    <n v="3"/>
    <n v="0"/>
    <n v="57.4938"/>
  </r>
  <r>
    <n v="5222"/>
    <x v="2587"/>
    <x v="3"/>
    <x v="796"/>
    <d v="2014-05-23T00:00:00"/>
    <s v="Second Class"/>
    <s v="PP-18955"/>
    <s v="Paul Prost"/>
    <x v="2"/>
    <s v="United States"/>
    <x v="24"/>
    <x v="25"/>
    <n v="65807"/>
    <x v="2"/>
    <s v="OFF-AP-10000938"/>
    <x v="1"/>
    <x v="9"/>
    <s v="Avanti 1.7 Cu. Ft. Refrigerator"/>
    <n v="706.86"/>
    <n v="7"/>
    <n v="0"/>
    <n v="197.92079999999999"/>
  </r>
  <r>
    <n v="5223"/>
    <x v="2587"/>
    <x v="3"/>
    <x v="796"/>
    <d v="2014-05-23T00:00:00"/>
    <s v="Second Class"/>
    <s v="PP-18955"/>
    <s v="Paul Prost"/>
    <x v="2"/>
    <s v="United States"/>
    <x v="24"/>
    <x v="25"/>
    <n v="65807"/>
    <x v="2"/>
    <s v="TEC-PH-10003555"/>
    <x v="2"/>
    <x v="7"/>
    <s v="Motorola HK250 Universal Bluetooth Headset"/>
    <n v="114.94999999999999"/>
    <n v="5"/>
    <n v="0"/>
    <n v="2.2990000000000066"/>
  </r>
  <r>
    <n v="5224"/>
    <x v="2587"/>
    <x v="3"/>
    <x v="796"/>
    <d v="2014-05-23T00:00:00"/>
    <s v="Second Class"/>
    <s v="PP-18955"/>
    <s v="Paul Prost"/>
    <x v="2"/>
    <s v="United States"/>
    <x v="24"/>
    <x v="25"/>
    <n v="65807"/>
    <x v="2"/>
    <s v="OFF-BI-10001267"/>
    <x v="1"/>
    <x v="8"/>
    <s v="Universal Recycled Hanging Pressboard Report Binders, Letter Size"/>
    <n v="43.19"/>
    <n v="7"/>
    <n v="0"/>
    <n v="20.731199999999998"/>
  </r>
  <r>
    <n v="5225"/>
    <x v="2588"/>
    <x v="3"/>
    <x v="510"/>
    <d v="2014-09-18T00:00:00"/>
    <s v="Second Class"/>
    <s v="JM-15865"/>
    <s v="John Murray"/>
    <x v="0"/>
    <s v="United States"/>
    <x v="1"/>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x v="20"/>
    <x v="15"/>
    <n v="10011"/>
    <x v="3"/>
    <s v="OFF-BI-10001553"/>
    <x v="1"/>
    <x v="8"/>
    <s v="SpineVue Locking Slant-D Ring Binders by Cardinal"/>
    <n v="36.56"/>
    <n v="5"/>
    <n v="0.2"/>
    <n v="12.795999999999999"/>
  </r>
  <r>
    <n v="5227"/>
    <x v="2589"/>
    <x v="0"/>
    <x v="1028"/>
    <d v="2013-06-27T00:00:00"/>
    <s v="Standard Class"/>
    <s v="AS-10090"/>
    <s v="Adam Shillingsburg"/>
    <x v="0"/>
    <s v="United States"/>
    <x v="20"/>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x v="20"/>
    <x v="15"/>
    <n v="10011"/>
    <x v="3"/>
    <s v="FUR-BO-10003272"/>
    <x v="0"/>
    <x v="0"/>
    <s v="O'Sullivan Living Dimensions 5-Shelf Bookcases"/>
    <n v="353.56799999999998"/>
    <n v="2"/>
    <n v="0.2"/>
    <n v="-44.196000000000026"/>
  </r>
  <r>
    <n v="5229"/>
    <x v="2590"/>
    <x v="2"/>
    <x v="35"/>
    <d v="2011-12-01T00:00:00"/>
    <s v="Standard Class"/>
    <s v="LS-16975"/>
    <s v="Lindsay Shagiari"/>
    <x v="2"/>
    <s v="United States"/>
    <x v="8"/>
    <x v="1"/>
    <n v="94109"/>
    <x v="1"/>
    <s v="OFF-PA-10001033"/>
    <x v="1"/>
    <x v="10"/>
    <s v="Xerox 1893"/>
    <n v="81.98"/>
    <n v="2"/>
    <n v="0"/>
    <n v="40.170200000000001"/>
  </r>
  <r>
    <n v="5230"/>
    <x v="2591"/>
    <x v="3"/>
    <x v="498"/>
    <d v="2014-03-23T00:00:00"/>
    <s v="Second Class"/>
    <s v="SA-20830"/>
    <s v="Sue Ann Reed"/>
    <x v="0"/>
    <s v="United States"/>
    <x v="201"/>
    <x v="1"/>
    <n v="93727"/>
    <x v="1"/>
    <s v="OFF-BI-10001553"/>
    <x v="1"/>
    <x v="8"/>
    <s v="SpineVue Locking Slant-D Ring Binders by Cardinal"/>
    <n v="14.624000000000002"/>
    <n v="2"/>
    <n v="0.2"/>
    <n v="5.1183999999999994"/>
  </r>
  <r>
    <n v="5231"/>
    <x v="2591"/>
    <x v="3"/>
    <x v="498"/>
    <d v="2014-03-23T00:00:00"/>
    <s v="Second Class"/>
    <s v="SA-20830"/>
    <s v="Sue Ann Reed"/>
    <x v="0"/>
    <s v="United States"/>
    <x v="201"/>
    <x v="1"/>
    <n v="93727"/>
    <x v="1"/>
    <s v="FUR-TA-10001095"/>
    <x v="0"/>
    <x v="3"/>
    <s v="Chromcraft Round Conference Tables"/>
    <n v="697.16"/>
    <n v="5"/>
    <n v="0.2"/>
    <n v="8.7144999999999868"/>
  </r>
  <r>
    <n v="5232"/>
    <x v="2591"/>
    <x v="3"/>
    <x v="498"/>
    <d v="2014-03-23T00:00:00"/>
    <s v="Second Class"/>
    <s v="SA-20830"/>
    <s v="Sue Ann Reed"/>
    <x v="0"/>
    <s v="United States"/>
    <x v="201"/>
    <x v="1"/>
    <n v="93727"/>
    <x v="1"/>
    <s v="FUR-FU-10001185"/>
    <x v="0"/>
    <x v="5"/>
    <s v="Advantus Employee of the Month Certificate Frame, 11 x 13-1/2"/>
    <n v="30.93"/>
    <n v="1"/>
    <n v="0"/>
    <n v="12.6813"/>
  </r>
  <r>
    <n v="5233"/>
    <x v="2591"/>
    <x v="3"/>
    <x v="498"/>
    <d v="2014-03-23T00:00:00"/>
    <s v="Second Class"/>
    <s v="SA-20830"/>
    <s v="Sue Ann Reed"/>
    <x v="0"/>
    <s v="United States"/>
    <x v="201"/>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x v="379"/>
    <x v="36"/>
    <n v="71854"/>
    <x v="0"/>
    <s v="FUR-CH-10004626"/>
    <x v="0"/>
    <x v="1"/>
    <s v="Office Star Flex Back Scooter Chair with Aluminum Finish Frame"/>
    <n v="605.34"/>
    <n v="6"/>
    <n v="0"/>
    <n v="145.2816"/>
  </r>
  <r>
    <n v="5235"/>
    <x v="2593"/>
    <x v="3"/>
    <x v="1029"/>
    <d v="2014-08-24T00:00:00"/>
    <s v="First Class"/>
    <s v="TM-21490"/>
    <s v="Tony Molinari"/>
    <x v="0"/>
    <s v="United States"/>
    <x v="8"/>
    <x v="1"/>
    <n v="94110"/>
    <x v="1"/>
    <s v="FUR-TA-10001768"/>
    <x v="0"/>
    <x v="3"/>
    <s v="Hon Racetrack Conference Tables"/>
    <n v="210.00800000000001"/>
    <n v="1"/>
    <n v="0.2"/>
    <n v="2.625099999999982"/>
  </r>
  <r>
    <n v="5236"/>
    <x v="2594"/>
    <x v="0"/>
    <x v="258"/>
    <d v="2013-11-23T00:00:00"/>
    <s v="First Class"/>
    <s v="TT-21265"/>
    <s v="Tim Taslimi"/>
    <x v="1"/>
    <s v="United States"/>
    <x v="245"/>
    <x v="14"/>
    <n v="46203"/>
    <x v="2"/>
    <s v="OFF-AP-10001947"/>
    <x v="1"/>
    <x v="9"/>
    <s v="Acco 6 Outlet Guardian Premium Plus Surge Suppressor"/>
    <n v="54.96"/>
    <n v="3"/>
    <n v="0"/>
    <n v="15.938399999999998"/>
  </r>
  <r>
    <n v="5237"/>
    <x v="2595"/>
    <x v="2"/>
    <x v="59"/>
    <d v="2011-09-24T00:00:00"/>
    <s v="Standard Class"/>
    <s v="DN-13690"/>
    <s v="Duane Noonan"/>
    <x v="0"/>
    <s v="United States"/>
    <x v="29"/>
    <x v="39"/>
    <n v="21044"/>
    <x v="3"/>
    <s v="FUR-FU-10004952"/>
    <x v="0"/>
    <x v="5"/>
    <s v="C-Line Cubicle Keepers Polyproplyene Holder w/Velcro Back, 8-1/2x11, 25/Bx"/>
    <n v="164.22"/>
    <n v="3"/>
    <n v="0"/>
    <n v="50.908200000000001"/>
  </r>
  <r>
    <n v="5238"/>
    <x v="2595"/>
    <x v="2"/>
    <x v="59"/>
    <d v="2011-09-24T00:00:00"/>
    <s v="Standard Class"/>
    <s v="DN-13690"/>
    <s v="Duane Noonan"/>
    <x v="0"/>
    <s v="United States"/>
    <x v="29"/>
    <x v="39"/>
    <n v="21044"/>
    <x v="3"/>
    <s v="FUR-BO-10001337"/>
    <x v="0"/>
    <x v="0"/>
    <s v="O'Sullivan Living Dimensions 2-Shelf Bookcases"/>
    <n v="362.94"/>
    <n v="3"/>
    <n v="0"/>
    <n v="36.293999999999997"/>
  </r>
  <r>
    <n v="5239"/>
    <x v="2595"/>
    <x v="2"/>
    <x v="59"/>
    <d v="2011-09-24T00:00:00"/>
    <s v="Standard Class"/>
    <s v="DN-13690"/>
    <s v="Duane Noonan"/>
    <x v="0"/>
    <s v="United States"/>
    <x v="29"/>
    <x v="39"/>
    <n v="21044"/>
    <x v="3"/>
    <s v="TEC-AC-10003628"/>
    <x v="2"/>
    <x v="11"/>
    <s v="Logitech 910-002974 M325 Wireless Mouse for Web Scrolling"/>
    <n v="59.98"/>
    <n v="2"/>
    <n v="0"/>
    <n v="26.391200000000005"/>
  </r>
  <r>
    <n v="5240"/>
    <x v="2596"/>
    <x v="0"/>
    <x v="108"/>
    <d v="2013-09-18T00:00:00"/>
    <s v="Standard Class"/>
    <s v="EB-14110"/>
    <s v="Eugene Barchas"/>
    <x v="0"/>
    <s v="United States"/>
    <x v="49"/>
    <x v="1"/>
    <n v="95123"/>
    <x v="1"/>
    <s v="OFF-ST-10004186"/>
    <x v="1"/>
    <x v="4"/>
    <s v="Stur-D-Stor Shelving, Vertical 5-Shelf: 72&quot;H x 36&quot;W x 18 1/2&quot;D"/>
    <n v="332.94"/>
    <n v="3"/>
    <n v="0"/>
    <n v="6.6587999999999994"/>
  </r>
  <r>
    <n v="5241"/>
    <x v="2596"/>
    <x v="0"/>
    <x v="108"/>
    <d v="2013-09-18T00:00:00"/>
    <s v="Standard Class"/>
    <s v="EB-14110"/>
    <s v="Eugene Barchas"/>
    <x v="0"/>
    <s v="United States"/>
    <x v="49"/>
    <x v="1"/>
    <n v="95123"/>
    <x v="1"/>
    <s v="OFF-BI-10001658"/>
    <x v="1"/>
    <x v="8"/>
    <s v="GBC Standard Therm-A-Bind Covers"/>
    <n v="39.872000000000007"/>
    <n v="2"/>
    <n v="0.2"/>
    <n v="12.958399999999999"/>
  </r>
  <r>
    <n v="5242"/>
    <x v="2597"/>
    <x v="0"/>
    <x v="713"/>
    <d v="2013-09-27T00:00:00"/>
    <s v="Second Class"/>
    <s v="CM-11815"/>
    <s v="Candace McMahon"/>
    <x v="1"/>
    <s v="United States"/>
    <x v="4"/>
    <x v="4"/>
    <n v="98115"/>
    <x v="1"/>
    <s v="OFF-SU-10004737"/>
    <x v="1"/>
    <x v="14"/>
    <s v="Acme Design Stainless Steel Bent Scissors"/>
    <n v="13.68"/>
    <n v="2"/>
    <n v="0"/>
    <n v="3.6936"/>
  </r>
  <r>
    <n v="5243"/>
    <x v="2598"/>
    <x v="3"/>
    <x v="1018"/>
    <d v="2014-08-09T00:00:00"/>
    <s v="Standard Class"/>
    <s v="HM-14860"/>
    <s v="Harry Marie"/>
    <x v="1"/>
    <s v="United States"/>
    <x v="238"/>
    <x v="5"/>
    <n v="75007"/>
    <x v="2"/>
    <s v="OFF-BI-10002827"/>
    <x v="1"/>
    <x v="8"/>
    <s v="Avery Durable Poly Binders"/>
    <n v="3.3179999999999996"/>
    <n v="3"/>
    <n v="0.8"/>
    <n v="-5.6406000000000018"/>
  </r>
  <r>
    <n v="5244"/>
    <x v="2599"/>
    <x v="0"/>
    <x v="197"/>
    <d v="2013-07-27T00:00:00"/>
    <s v="First Class"/>
    <s v="KM-16375"/>
    <s v="Katherine Murray"/>
    <x v="2"/>
    <s v="United States"/>
    <x v="81"/>
    <x v="17"/>
    <n v="22204"/>
    <x v="0"/>
    <s v="OFF-BI-10003694"/>
    <x v="1"/>
    <x v="8"/>
    <s v="Avery 3 1/2&quot; Diskette Storage Pages, 10/Pack"/>
    <n v="10.44"/>
    <n v="1"/>
    <n v="0"/>
    <n v="4.8023999999999996"/>
  </r>
  <r>
    <n v="5245"/>
    <x v="2600"/>
    <x v="0"/>
    <x v="1030"/>
    <d v="2013-08-05T00:00:00"/>
    <s v="Second Class"/>
    <s v="BF-11020"/>
    <s v="Barry Französisch"/>
    <x v="1"/>
    <s v="United States"/>
    <x v="1"/>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x v="1"/>
    <x v="1"/>
    <n v="90032"/>
    <x v="1"/>
    <s v="TEC-PH-10001918"/>
    <x v="2"/>
    <x v="7"/>
    <s v="Nortel Business Series Terminal T7208 Digital phone"/>
    <n v="333.57600000000002"/>
    <n v="3"/>
    <n v="0.2"/>
    <n v="33.357600000000019"/>
  </r>
  <r>
    <n v="5247"/>
    <x v="2600"/>
    <x v="0"/>
    <x v="1030"/>
    <d v="2013-08-05T00:00:00"/>
    <s v="Second Class"/>
    <s v="BF-11020"/>
    <s v="Barry Französisch"/>
    <x v="1"/>
    <s v="United States"/>
    <x v="1"/>
    <x v="1"/>
    <n v="90032"/>
    <x v="1"/>
    <s v="OFF-BI-10000285"/>
    <x v="1"/>
    <x v="8"/>
    <s v="XtraLife ClearVue Slant-D Ring Binders by Cardinal"/>
    <n v="12.544"/>
    <n v="2"/>
    <n v="0.2"/>
    <n v="4.7039999999999997"/>
  </r>
  <r>
    <n v="5248"/>
    <x v="2601"/>
    <x v="1"/>
    <x v="1031"/>
    <d v="2012-05-27T00:00:00"/>
    <s v="Standard Class"/>
    <s v="JE-15745"/>
    <s v="Joel Eaton"/>
    <x v="0"/>
    <s v="United States"/>
    <x v="436"/>
    <x v="10"/>
    <n v="60423"/>
    <x v="2"/>
    <s v="OFF-AP-10000358"/>
    <x v="1"/>
    <x v="9"/>
    <s v="Fellowes Basic Home/Office Series Surge Protectors"/>
    <n v="20.767999999999997"/>
    <n v="8"/>
    <n v="0.8"/>
    <n v="-52.958400000000012"/>
  </r>
  <r>
    <n v="5249"/>
    <x v="2602"/>
    <x v="3"/>
    <x v="132"/>
    <d v="2014-11-06T00:00:00"/>
    <s v="Second Class"/>
    <s v="EJ-14155"/>
    <s v="Eva Jacobs"/>
    <x v="0"/>
    <s v="United States"/>
    <x v="4"/>
    <x v="4"/>
    <n v="98105"/>
    <x v="1"/>
    <s v="TEC-AC-10002345"/>
    <x v="2"/>
    <x v="11"/>
    <s v="HP Standard 104 key PS/2 Keyboard"/>
    <n v="43.5"/>
    <n v="3"/>
    <n v="0"/>
    <n v="10.875"/>
  </r>
  <r>
    <n v="5250"/>
    <x v="2603"/>
    <x v="1"/>
    <x v="392"/>
    <d v="2012-04-21T00:00:00"/>
    <s v="Standard Class"/>
    <s v="BN-11470"/>
    <s v="Brad Norvell"/>
    <x v="1"/>
    <s v="United States"/>
    <x v="10"/>
    <x v="9"/>
    <n v="19143"/>
    <x v="3"/>
    <s v="OFF-FA-10001229"/>
    <x v="1"/>
    <x v="13"/>
    <s v="Staples"/>
    <n v="12.576000000000001"/>
    <n v="4"/>
    <n v="0.2"/>
    <n v="4.0871999999999993"/>
  </r>
  <r>
    <n v="5251"/>
    <x v="2604"/>
    <x v="0"/>
    <x v="939"/>
    <d v="2013-12-19T00:00:00"/>
    <s v="Standard Class"/>
    <s v="EC-14050"/>
    <s v="Erin Creighton"/>
    <x v="0"/>
    <s v="United States"/>
    <x v="38"/>
    <x v="32"/>
    <n v="31907"/>
    <x v="0"/>
    <s v="TEC-AC-10001314"/>
    <x v="2"/>
    <x v="11"/>
    <s v="Case Logic 2.4GHz Wireless Keyboard"/>
    <n v="249.95000000000002"/>
    <n v="5"/>
    <n v="0"/>
    <n v="19.995999999999974"/>
  </r>
  <r>
    <n v="5252"/>
    <x v="2604"/>
    <x v="0"/>
    <x v="939"/>
    <d v="2013-12-19T00:00:00"/>
    <s v="Standard Class"/>
    <s v="EC-14050"/>
    <s v="Erin Creighton"/>
    <x v="0"/>
    <s v="United States"/>
    <x v="38"/>
    <x v="32"/>
    <n v="31907"/>
    <x v="0"/>
    <s v="OFF-PA-10004438"/>
    <x v="1"/>
    <x v="10"/>
    <s v="Xerox 1907"/>
    <n v="49.12"/>
    <n v="4"/>
    <n v="0"/>
    <n v="23.086399999999998"/>
  </r>
  <r>
    <n v="5253"/>
    <x v="2605"/>
    <x v="1"/>
    <x v="628"/>
    <d v="2012-11-02T00:00:00"/>
    <s v="First Class"/>
    <s v="TT-21220"/>
    <s v="Thomas Thornton"/>
    <x v="0"/>
    <s v="United States"/>
    <x v="173"/>
    <x v="17"/>
    <n v="23464"/>
    <x v="0"/>
    <s v="OFF-AP-10000026"/>
    <x v="1"/>
    <x v="9"/>
    <s v="Tripp Lite Isotel 6 Outlet Surge Protector with Fax/Modem Protection"/>
    <n v="182.91"/>
    <n v="3"/>
    <n v="0"/>
    <n v="53.043899999999979"/>
  </r>
  <r>
    <n v="5254"/>
    <x v="2606"/>
    <x v="2"/>
    <x v="1009"/>
    <d v="2011-03-11T00:00:00"/>
    <s v="Second Class"/>
    <s v="NP-18685"/>
    <s v="Nora Pelletier"/>
    <x v="2"/>
    <s v="United States"/>
    <x v="96"/>
    <x v="4"/>
    <n v="98198"/>
    <x v="1"/>
    <s v="OFF-BI-10004224"/>
    <x v="1"/>
    <x v="8"/>
    <s v="Catalog Binders with Expanding Posts"/>
    <n v="107.64800000000001"/>
    <n v="2"/>
    <n v="0.2"/>
    <n v="33.639999999999986"/>
  </r>
  <r>
    <n v="5255"/>
    <x v="2607"/>
    <x v="1"/>
    <x v="616"/>
    <d v="2012-03-07T00:00:00"/>
    <s v="Second Class"/>
    <s v="AH-10195"/>
    <s v="Alan Haines"/>
    <x v="1"/>
    <s v="United States"/>
    <x v="437"/>
    <x v="9"/>
    <n v="18018"/>
    <x v="3"/>
    <s v="FUR-CH-10002647"/>
    <x v="0"/>
    <x v="1"/>
    <s v="Situations Contoured Folding Chairs, 4/Set"/>
    <n v="99.372"/>
    <n v="2"/>
    <n v="0.3"/>
    <n v="-7.0979999999999919"/>
  </r>
  <r>
    <n v="5256"/>
    <x v="2607"/>
    <x v="1"/>
    <x v="616"/>
    <d v="2012-03-07T00:00:00"/>
    <s v="Second Class"/>
    <s v="AH-10195"/>
    <s v="Alan Haines"/>
    <x v="1"/>
    <s v="United States"/>
    <x v="437"/>
    <x v="9"/>
    <n v="18018"/>
    <x v="3"/>
    <s v="FUR-FU-10003247"/>
    <x v="0"/>
    <x v="5"/>
    <s v="36X48 HARDFLOOR CHAIRMAT"/>
    <n v="33.568000000000005"/>
    <n v="2"/>
    <n v="0.2"/>
    <n v="-5.4548000000000041"/>
  </r>
  <r>
    <n v="5257"/>
    <x v="2608"/>
    <x v="0"/>
    <x v="590"/>
    <d v="2013-08-15T00:00:00"/>
    <s v="Standard Class"/>
    <s v="CC-12145"/>
    <s v="Charles Crestani"/>
    <x v="0"/>
    <s v="United States"/>
    <x v="268"/>
    <x v="26"/>
    <n v="73120"/>
    <x v="2"/>
    <s v="OFF-PA-10003270"/>
    <x v="1"/>
    <x v="10"/>
    <s v="Xerox 1954"/>
    <n v="10.56"/>
    <n v="2"/>
    <n v="0"/>
    <n v="4.7519999999999998"/>
  </r>
  <r>
    <n v="5258"/>
    <x v="2609"/>
    <x v="3"/>
    <x v="1032"/>
    <d v="2014-01-09T00:00:00"/>
    <s v="Standard Class"/>
    <s v="DL-13315"/>
    <s v="Delfina Latchford"/>
    <x v="0"/>
    <s v="United States"/>
    <x v="277"/>
    <x v="1"/>
    <n v="91730"/>
    <x v="1"/>
    <s v="OFF-PA-10004735"/>
    <x v="1"/>
    <x v="10"/>
    <s v="Xerox 1905"/>
    <n v="38.880000000000003"/>
    <n v="6"/>
    <n v="0"/>
    <n v="18.662400000000002"/>
  </r>
  <r>
    <n v="5259"/>
    <x v="2610"/>
    <x v="3"/>
    <x v="449"/>
    <d v="2014-10-12T00:00:00"/>
    <s v="First Class"/>
    <s v="XP-21865"/>
    <s v="Xylona Preis"/>
    <x v="0"/>
    <s v="United States"/>
    <x v="1"/>
    <x v="1"/>
    <n v="90032"/>
    <x v="1"/>
    <s v="OFF-PA-10001745"/>
    <x v="1"/>
    <x v="10"/>
    <s v="Wirebound Message Books, 2 7/8&quot; x 5&quot;, 3 Forms per Page"/>
    <n v="35.200000000000003"/>
    <n v="5"/>
    <n v="0"/>
    <n v="16.543999999999997"/>
  </r>
  <r>
    <n v="5260"/>
    <x v="2611"/>
    <x v="3"/>
    <x v="179"/>
    <d v="2014-10-27T00:00:00"/>
    <s v="Standard Class"/>
    <s v="MA-17560"/>
    <s v="Matt Abelman"/>
    <x v="2"/>
    <s v="United States"/>
    <x v="10"/>
    <x v="9"/>
    <n v="19120"/>
    <x v="3"/>
    <s v="OFF-PA-10000176"/>
    <x v="1"/>
    <x v="10"/>
    <s v="Xerox 1887"/>
    <n v="45.527999999999999"/>
    <n v="3"/>
    <n v="0.2"/>
    <n v="15.934799999999997"/>
  </r>
  <r>
    <n v="5261"/>
    <x v="2612"/>
    <x v="2"/>
    <x v="557"/>
    <d v="2011-09-10T00:00:00"/>
    <s v="First Class"/>
    <s v="SZ-20035"/>
    <s v="Sam Zeldin"/>
    <x v="2"/>
    <s v="United States"/>
    <x v="12"/>
    <x v="5"/>
    <n v="77036"/>
    <x v="2"/>
    <s v="TEC-PH-10000675"/>
    <x v="2"/>
    <x v="7"/>
    <s v="Panasonic KX TS3282B Corded phone"/>
    <n v="196.77600000000001"/>
    <n v="3"/>
    <n v="0.2"/>
    <n v="14.758199999999995"/>
  </r>
  <r>
    <n v="5262"/>
    <x v="2612"/>
    <x v="2"/>
    <x v="557"/>
    <d v="2011-09-10T00:00:00"/>
    <s v="First Class"/>
    <s v="SZ-20035"/>
    <s v="Sam Zeldin"/>
    <x v="2"/>
    <s v="United States"/>
    <x v="12"/>
    <x v="5"/>
    <n v="77036"/>
    <x v="2"/>
    <s v="OFF-BI-10000050"/>
    <x v="1"/>
    <x v="8"/>
    <s v="Angle-D Binders with Locking Rings, Label Holders"/>
    <n v="2.9199999999999995"/>
    <n v="2"/>
    <n v="0.8"/>
    <n v="-4.8180000000000005"/>
  </r>
  <r>
    <n v="5263"/>
    <x v="2612"/>
    <x v="2"/>
    <x v="557"/>
    <d v="2011-09-10T00:00:00"/>
    <s v="First Class"/>
    <s v="SZ-20035"/>
    <s v="Sam Zeldin"/>
    <x v="2"/>
    <s v="United States"/>
    <x v="12"/>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x v="12"/>
    <x v="5"/>
    <n v="77036"/>
    <x v="2"/>
    <s v="TEC-AC-10002718"/>
    <x v="2"/>
    <x v="11"/>
    <s v="Belkin Standard 104 key USB Keyboard"/>
    <n v="46.688000000000002"/>
    <n v="4"/>
    <n v="0.2"/>
    <n v="-2.9180000000000028"/>
  </r>
  <r>
    <n v="5265"/>
    <x v="2612"/>
    <x v="2"/>
    <x v="557"/>
    <d v="2011-09-10T00:00:00"/>
    <s v="First Class"/>
    <s v="SZ-20035"/>
    <s v="Sam Zeldin"/>
    <x v="2"/>
    <s v="United States"/>
    <x v="12"/>
    <x v="5"/>
    <n v="77036"/>
    <x v="2"/>
    <s v="OFF-AR-10003179"/>
    <x v="1"/>
    <x v="6"/>
    <s v="Dixon Ticonderoga Core-Lock Colored Pencils"/>
    <n v="21.864000000000001"/>
    <n v="3"/>
    <n v="0.2"/>
    <n v="3.5528999999999984"/>
  </r>
  <r>
    <n v="5266"/>
    <x v="2613"/>
    <x v="3"/>
    <x v="1033"/>
    <d v="2014-10-04T00:00:00"/>
    <s v="First Class"/>
    <s v="CS-11845"/>
    <s v="Cari Sayre"/>
    <x v="1"/>
    <s v="United States"/>
    <x v="4"/>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x v="4"/>
    <x v="4"/>
    <n v="98103"/>
    <x v="1"/>
    <s v="OFF-PA-10004039"/>
    <x v="1"/>
    <x v="10"/>
    <s v="Xerox 1882"/>
    <n v="167.94"/>
    <n v="3"/>
    <n v="0"/>
    <n v="82.290599999999998"/>
  </r>
  <r>
    <n v="5268"/>
    <x v="2613"/>
    <x v="3"/>
    <x v="1033"/>
    <d v="2014-10-04T00:00:00"/>
    <s v="First Class"/>
    <s v="CS-11845"/>
    <s v="Cari Sayre"/>
    <x v="1"/>
    <s v="United States"/>
    <x v="4"/>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x v="181"/>
    <x v="15"/>
    <n v="10701"/>
    <x v="3"/>
    <s v="TEC-MA-10003173"/>
    <x v="2"/>
    <x v="15"/>
    <s v="Hewlett-Packard 300S Scientific Calculator"/>
    <n v="52.44"/>
    <n v="4"/>
    <n v="0"/>
    <n v="24.122399999999995"/>
  </r>
  <r>
    <n v="5270"/>
    <x v="2615"/>
    <x v="3"/>
    <x v="220"/>
    <d v="2014-09-12T00:00:00"/>
    <s v="Same Day"/>
    <s v="CB-12025"/>
    <s v="Cassandra Brandow"/>
    <x v="0"/>
    <s v="United States"/>
    <x v="8"/>
    <x v="1"/>
    <n v="94110"/>
    <x v="1"/>
    <s v="FUR-FU-10000260"/>
    <x v="0"/>
    <x v="5"/>
    <s v="6&quot; Cubicle Wall Clock, Black"/>
    <n v="32.36"/>
    <n v="4"/>
    <n v="0"/>
    <n v="11.6496"/>
  </r>
  <r>
    <n v="5271"/>
    <x v="2615"/>
    <x v="3"/>
    <x v="220"/>
    <d v="2014-09-12T00:00:00"/>
    <s v="Same Day"/>
    <s v="CB-12025"/>
    <s v="Cassandra Brandow"/>
    <x v="0"/>
    <s v="United States"/>
    <x v="8"/>
    <x v="1"/>
    <n v="94110"/>
    <x v="1"/>
    <s v="OFF-AP-10004487"/>
    <x v="1"/>
    <x v="9"/>
    <s v="Kensington 4 Outlet MasterPiece Compact Power Control Center"/>
    <n v="406.59999999999997"/>
    <n v="5"/>
    <n v="0"/>
    <n v="113.84799999999998"/>
  </r>
  <r>
    <n v="5272"/>
    <x v="2616"/>
    <x v="3"/>
    <x v="1034"/>
    <d v="2014-01-17T00:00:00"/>
    <s v="Same Day"/>
    <s v="JO-15145"/>
    <s v="Jack O'Briant"/>
    <x v="1"/>
    <s v="United States"/>
    <x v="1"/>
    <x v="1"/>
    <n v="90008"/>
    <x v="1"/>
    <s v="FUR-FU-10001487"/>
    <x v="0"/>
    <x v="5"/>
    <s v="Eldon Expressions Wood and Plastic Desk Accessories, Cherry Wood"/>
    <n v="27.92"/>
    <n v="4"/>
    <n v="0"/>
    <n v="8.0967999999999982"/>
  </r>
  <r>
    <n v="5273"/>
    <x v="2616"/>
    <x v="3"/>
    <x v="1034"/>
    <d v="2014-01-17T00:00:00"/>
    <s v="Same Day"/>
    <s v="JO-15145"/>
    <s v="Jack O'Briant"/>
    <x v="1"/>
    <s v="United States"/>
    <x v="1"/>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x v="100"/>
    <x v="2"/>
    <n v="33142"/>
    <x v="0"/>
    <s v="OFF-BI-10000145"/>
    <x v="1"/>
    <x v="8"/>
    <s v="Zipper Ring Binder Pockets"/>
    <n v="3.7440000000000007"/>
    <n v="4"/>
    <n v="0.7"/>
    <n v="-2.6207999999999991"/>
  </r>
  <r>
    <n v="5275"/>
    <x v="2618"/>
    <x v="1"/>
    <x v="209"/>
    <d v="2012-11-09T00:00:00"/>
    <s v="Second Class"/>
    <s v="SV-20785"/>
    <s v="Stewart Visinsky"/>
    <x v="0"/>
    <s v="United States"/>
    <x v="140"/>
    <x v="42"/>
    <s v="05408"/>
    <x v="3"/>
    <s v="FUR-CH-10000595"/>
    <x v="0"/>
    <x v="1"/>
    <s v="Safco Contoured Stacking Chairs"/>
    <n v="715.2"/>
    <n v="3"/>
    <n v="0"/>
    <n v="178.79999999999998"/>
  </r>
  <r>
    <n v="5276"/>
    <x v="2619"/>
    <x v="3"/>
    <x v="817"/>
    <d v="2014-12-21T00:00:00"/>
    <s v="Standard Class"/>
    <s v="KL-16555"/>
    <s v="Kelly Lampkin"/>
    <x v="1"/>
    <s v="United States"/>
    <x v="115"/>
    <x v="36"/>
    <n v="72701"/>
    <x v="0"/>
    <s v="TEC-AC-10004469"/>
    <x v="2"/>
    <x v="11"/>
    <s v="Microsoft Sculpt Comfort Mouse"/>
    <n v="159.80000000000001"/>
    <n v="4"/>
    <n v="0"/>
    <n v="70.312000000000012"/>
  </r>
  <r>
    <n v="5277"/>
    <x v="2619"/>
    <x v="3"/>
    <x v="817"/>
    <d v="2014-12-21T00:00:00"/>
    <s v="Standard Class"/>
    <s v="KL-16555"/>
    <s v="Kelly Lampkin"/>
    <x v="1"/>
    <s v="United States"/>
    <x v="115"/>
    <x v="36"/>
    <n v="72701"/>
    <x v="0"/>
    <s v="TEC-AC-10003038"/>
    <x v="2"/>
    <x v="11"/>
    <s v="Kingston Digital DataTraveler 16GB USB 2.0"/>
    <n v="44.75"/>
    <n v="5"/>
    <n v="0"/>
    <n v="8.5024999999999942"/>
  </r>
  <r>
    <n v="5278"/>
    <x v="2620"/>
    <x v="2"/>
    <x v="103"/>
    <d v="2011-09-17T00:00:00"/>
    <s v="Standard Class"/>
    <s v="BC-11125"/>
    <s v="Becky Castell"/>
    <x v="2"/>
    <s v="United States"/>
    <x v="372"/>
    <x v="5"/>
    <n v="79762"/>
    <x v="2"/>
    <s v="FUR-CH-10004698"/>
    <x v="0"/>
    <x v="1"/>
    <s v="Padded Folding Chairs, Black, 4/Carton"/>
    <n v="340.11599999999999"/>
    <n v="6"/>
    <n v="0.3"/>
    <n v="-9.717599999999976"/>
  </r>
  <r>
    <n v="5279"/>
    <x v="2621"/>
    <x v="2"/>
    <x v="1035"/>
    <d v="2011-12-13T00:00:00"/>
    <s v="Standard Class"/>
    <s v="PO-18850"/>
    <s v="Patrick O'Brill"/>
    <x v="0"/>
    <s v="United States"/>
    <x v="173"/>
    <x v="17"/>
    <n v="23464"/>
    <x v="0"/>
    <s v="OFF-PA-10003641"/>
    <x v="1"/>
    <x v="10"/>
    <s v="Xerox 1909"/>
    <n v="105.52"/>
    <n v="4"/>
    <n v="0"/>
    <n v="48.539199999999994"/>
  </r>
  <r>
    <n v="5280"/>
    <x v="2622"/>
    <x v="3"/>
    <x v="210"/>
    <d v="2014-09-12T00:00:00"/>
    <s v="Standard Class"/>
    <s v="AG-10675"/>
    <s v="Anna Gayman"/>
    <x v="0"/>
    <s v="United States"/>
    <x v="158"/>
    <x v="6"/>
    <n v="53209"/>
    <x v="2"/>
    <s v="TEC-AC-10002134"/>
    <x v="2"/>
    <x v="11"/>
    <s v="Rosewill 107 Normal Keys USB Wired Standard Keyboard"/>
    <n v="13.48"/>
    <n v="1"/>
    <n v="0"/>
    <n v="1.8872"/>
  </r>
  <r>
    <n v="5281"/>
    <x v="2623"/>
    <x v="3"/>
    <x v="566"/>
    <d v="2014-10-13T00:00:00"/>
    <s v="Standard Class"/>
    <s v="DB-13210"/>
    <s v="Dean Braden"/>
    <x v="0"/>
    <s v="United States"/>
    <x v="66"/>
    <x v="12"/>
    <n v="48234"/>
    <x v="2"/>
    <s v="OFF-ST-10001837"/>
    <x v="1"/>
    <x v="4"/>
    <s v="SAFCO Mobile Desk Side File, Wire Frame"/>
    <n v="85.52"/>
    <n v="2"/>
    <n v="0"/>
    <n v="22.235199999999999"/>
  </r>
  <r>
    <n v="5282"/>
    <x v="2624"/>
    <x v="1"/>
    <x v="577"/>
    <d v="2012-09-10T00:00:00"/>
    <s v="Standard Class"/>
    <s v="SP-20860"/>
    <s v="Sung Pak"/>
    <x v="1"/>
    <s v="United States"/>
    <x v="30"/>
    <x v="11"/>
    <n v="55901"/>
    <x v="2"/>
    <s v="FUR-FU-10001706"/>
    <x v="0"/>
    <x v="5"/>
    <s v="Longer-Life Soft White Bulbs"/>
    <n v="6.16"/>
    <n v="2"/>
    <n v="0"/>
    <n v="2.9567999999999999"/>
  </r>
  <r>
    <n v="5283"/>
    <x v="2624"/>
    <x v="1"/>
    <x v="577"/>
    <d v="2012-09-10T00:00:00"/>
    <s v="Standard Class"/>
    <s v="SP-20860"/>
    <s v="Sung Pak"/>
    <x v="1"/>
    <s v="United States"/>
    <x v="30"/>
    <x v="11"/>
    <n v="55901"/>
    <x v="2"/>
    <s v="OFF-PA-10001970"/>
    <x v="1"/>
    <x v="10"/>
    <s v="Xerox 1881"/>
    <n v="36.839999999999996"/>
    <n v="3"/>
    <n v="0"/>
    <n v="17.314799999999998"/>
  </r>
  <r>
    <n v="5284"/>
    <x v="2625"/>
    <x v="2"/>
    <x v="809"/>
    <d v="2011-04-04T00:00:00"/>
    <s v="Standard Class"/>
    <s v="Dl-13600"/>
    <s v="Dorris liebe"/>
    <x v="1"/>
    <s v="United States"/>
    <x v="4"/>
    <x v="4"/>
    <n v="98105"/>
    <x v="1"/>
    <s v="OFF-ST-10002957"/>
    <x v="1"/>
    <x v="4"/>
    <s v="Sterilite Show Offs Storage Containers"/>
    <n v="15.84"/>
    <n v="3"/>
    <n v="0"/>
    <n v="0"/>
  </r>
  <r>
    <n v="5285"/>
    <x v="2625"/>
    <x v="2"/>
    <x v="809"/>
    <d v="2011-04-04T00:00:00"/>
    <s v="Standard Class"/>
    <s v="Dl-13600"/>
    <s v="Dorris liebe"/>
    <x v="1"/>
    <s v="United States"/>
    <x v="4"/>
    <x v="4"/>
    <n v="98105"/>
    <x v="1"/>
    <s v="OFF-LA-10002312"/>
    <x v="1"/>
    <x v="2"/>
    <s v="Avery 490"/>
    <n v="44.400000000000006"/>
    <n v="3"/>
    <n v="0"/>
    <n v="22.200000000000003"/>
  </r>
  <r>
    <n v="5286"/>
    <x v="2626"/>
    <x v="3"/>
    <x v="1024"/>
    <d v="2014-05-07T00:00:00"/>
    <s v="First Class"/>
    <s v="LH-17020"/>
    <s v="Lisa Hazard"/>
    <x v="0"/>
    <s v="United States"/>
    <x v="103"/>
    <x v="22"/>
    <n v="80027"/>
    <x v="1"/>
    <s v="OFF-EN-10002600"/>
    <x v="1"/>
    <x v="12"/>
    <s v="Redi-Strip #10 Envelopes, 4 1/8 x 9 1/2"/>
    <n v="21.240000000000002"/>
    <n v="9"/>
    <n v="0.2"/>
    <n v="7.4339999999999993"/>
  </r>
  <r>
    <n v="5287"/>
    <x v="2626"/>
    <x v="3"/>
    <x v="1024"/>
    <d v="2014-05-07T00:00:00"/>
    <s v="First Class"/>
    <s v="LH-17020"/>
    <s v="Lisa Hazard"/>
    <x v="0"/>
    <s v="United States"/>
    <x v="103"/>
    <x v="22"/>
    <n v="80027"/>
    <x v="1"/>
    <s v="OFF-BI-10003274"/>
    <x v="1"/>
    <x v="8"/>
    <s v="Avery Durable Slant Ring Binders, No Labels"/>
    <n v="9.5520000000000014"/>
    <n v="8"/>
    <n v="0.7"/>
    <n v="-7.3231999999999999"/>
  </r>
  <r>
    <n v="5288"/>
    <x v="2626"/>
    <x v="3"/>
    <x v="1024"/>
    <d v="2014-05-07T00:00:00"/>
    <s v="First Class"/>
    <s v="LH-17020"/>
    <s v="Lisa Hazard"/>
    <x v="0"/>
    <s v="United States"/>
    <x v="103"/>
    <x v="22"/>
    <n v="80027"/>
    <x v="1"/>
    <s v="FUR-BO-10004467"/>
    <x v="0"/>
    <x v="0"/>
    <s v="Bestar Classic Bookcase"/>
    <n v="89.991000000000014"/>
    <n v="3"/>
    <n v="0.7"/>
    <n v="-152.9847"/>
  </r>
  <r>
    <n v="5289"/>
    <x v="2627"/>
    <x v="3"/>
    <x v="504"/>
    <d v="2014-05-06T00:00:00"/>
    <s v="Standard Class"/>
    <s v="AD-10180"/>
    <s v="Alan Dominguez"/>
    <x v="2"/>
    <s v="United States"/>
    <x v="8"/>
    <x v="1"/>
    <n v="94122"/>
    <x v="1"/>
    <s v="OFF-PA-10000675"/>
    <x v="1"/>
    <x v="10"/>
    <s v="Xerox 1919"/>
    <n v="163.96"/>
    <n v="4"/>
    <n v="0"/>
    <n v="80.340400000000002"/>
  </r>
  <r>
    <n v="5290"/>
    <x v="2628"/>
    <x v="2"/>
    <x v="78"/>
    <d v="2011-09-15T00:00:00"/>
    <s v="Standard Class"/>
    <s v="KT-16465"/>
    <s v="Kean Takahito"/>
    <x v="0"/>
    <s v="United States"/>
    <x v="12"/>
    <x v="5"/>
    <n v="77036"/>
    <x v="2"/>
    <s v="OFF-PA-10002259"/>
    <x v="1"/>
    <x v="10"/>
    <s v="Geographics Note Cards, Blank, White, 8 1/2&quot; x 11&quot;"/>
    <n v="17.904"/>
    <n v="2"/>
    <n v="0.2"/>
    <n v="6.2664"/>
  </r>
  <r>
    <n v="5291"/>
    <x v="2628"/>
    <x v="2"/>
    <x v="78"/>
    <d v="2011-09-15T00:00:00"/>
    <s v="Standard Class"/>
    <s v="KT-16465"/>
    <s v="Kean Takahito"/>
    <x v="0"/>
    <s v="United States"/>
    <x v="12"/>
    <x v="5"/>
    <n v="77036"/>
    <x v="2"/>
    <s v="FUR-CH-10004287"/>
    <x v="0"/>
    <x v="1"/>
    <s v="SAFCO Arco Folding Chair"/>
    <n v="966.69999999999982"/>
    <n v="5"/>
    <n v="0.3"/>
    <n v="-13.810000000000116"/>
  </r>
  <r>
    <n v="5292"/>
    <x v="2628"/>
    <x v="2"/>
    <x v="78"/>
    <d v="2011-09-15T00:00:00"/>
    <s v="Standard Class"/>
    <s v="KT-16465"/>
    <s v="Kean Takahito"/>
    <x v="0"/>
    <s v="United States"/>
    <x v="12"/>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x v="100"/>
    <x v="2"/>
    <n v="33180"/>
    <x v="0"/>
    <s v="OFF-ST-10004835"/>
    <x v="1"/>
    <x v="4"/>
    <s v="Plastic Stacking Crates &amp; Casters"/>
    <n v="4.4640000000000004"/>
    <n v="1"/>
    <n v="0.2"/>
    <n v="0.33479999999999999"/>
  </r>
  <r>
    <n v="5294"/>
    <x v="2630"/>
    <x v="1"/>
    <x v="207"/>
    <d v="2012-12-30T00:00:00"/>
    <s v="Standard Class"/>
    <s v="MC-18100"/>
    <s v="Mick Crebagga"/>
    <x v="0"/>
    <s v="United States"/>
    <x v="64"/>
    <x v="24"/>
    <n v="44256"/>
    <x v="3"/>
    <s v="FUR-TA-10004086"/>
    <x v="0"/>
    <x v="3"/>
    <s v="KI Adjustable-Height Table"/>
    <n v="51.588000000000001"/>
    <n v="1"/>
    <n v="0.4"/>
    <n v="-15.476400000000005"/>
  </r>
  <r>
    <n v="5295"/>
    <x v="2631"/>
    <x v="3"/>
    <x v="733"/>
    <d v="2014-08-20T00:00:00"/>
    <s v="Standard Class"/>
    <s v="BO-11350"/>
    <s v="Bill Overfelt"/>
    <x v="1"/>
    <s v="United States"/>
    <x v="43"/>
    <x v="11"/>
    <n v="55113"/>
    <x v="2"/>
    <s v="OFF-LA-10000305"/>
    <x v="1"/>
    <x v="2"/>
    <s v="Avery 495"/>
    <n v="50.4"/>
    <n v="8"/>
    <n v="0"/>
    <n v="23.183999999999997"/>
  </r>
  <r>
    <n v="5296"/>
    <x v="2632"/>
    <x v="3"/>
    <x v="168"/>
    <d v="2014-03-10T00:00:00"/>
    <s v="Standard Class"/>
    <s v="DP-13000"/>
    <s v="Darren Powers"/>
    <x v="0"/>
    <s v="United States"/>
    <x v="12"/>
    <x v="5"/>
    <n v="77041"/>
    <x v="2"/>
    <s v="OFF-PA-10000806"/>
    <x v="1"/>
    <x v="10"/>
    <s v="Xerox 1934"/>
    <n v="89.567999999999998"/>
    <n v="2"/>
    <n v="0.2"/>
    <n v="32.468400000000003"/>
  </r>
  <r>
    <n v="5297"/>
    <x v="2633"/>
    <x v="3"/>
    <x v="944"/>
    <d v="2014-08-01T00:00:00"/>
    <s v="Standard Class"/>
    <s v="TM-21490"/>
    <s v="Tony Molinari"/>
    <x v="0"/>
    <s v="United States"/>
    <x v="181"/>
    <x v="15"/>
    <n v="10701"/>
    <x v="3"/>
    <s v="FUR-FU-10004018"/>
    <x v="0"/>
    <x v="5"/>
    <s v="Tensor Computer Mounted Lamp"/>
    <n v="14.89"/>
    <n v="1"/>
    <n v="0"/>
    <n v="4.0203000000000007"/>
  </r>
  <r>
    <n v="5298"/>
    <x v="2633"/>
    <x v="3"/>
    <x v="944"/>
    <d v="2014-08-01T00:00:00"/>
    <s v="Standard Class"/>
    <s v="TM-21490"/>
    <s v="Tony Molinari"/>
    <x v="0"/>
    <s v="United States"/>
    <x v="181"/>
    <x v="15"/>
    <n v="10701"/>
    <x v="3"/>
    <s v="TEC-PH-10002660"/>
    <x v="2"/>
    <x v="7"/>
    <s v="Nortel Networks T7316 E Nt8 B27"/>
    <n v="543.91999999999996"/>
    <n v="8"/>
    <n v="0"/>
    <n v="135.98000000000002"/>
  </r>
  <r>
    <n v="5299"/>
    <x v="2634"/>
    <x v="0"/>
    <x v="713"/>
    <d v="2013-09-27T00:00:00"/>
    <s v="First Class"/>
    <s v="DV-13045"/>
    <s v="Darrin Van Huff"/>
    <x v="1"/>
    <s v="United States"/>
    <x v="70"/>
    <x v="1"/>
    <n v="92037"/>
    <x v="1"/>
    <s v="OFF-EN-10001509"/>
    <x v="1"/>
    <x v="12"/>
    <s v="Poly String Tie Envelopes"/>
    <n v="4.08"/>
    <n v="2"/>
    <n v="0"/>
    <n v="1.9175999999999997"/>
  </r>
  <r>
    <n v="5300"/>
    <x v="2634"/>
    <x v="0"/>
    <x v="713"/>
    <d v="2013-09-27T00:00:00"/>
    <s v="First Class"/>
    <s v="DV-13045"/>
    <s v="Darrin Van Huff"/>
    <x v="1"/>
    <s v="United States"/>
    <x v="70"/>
    <x v="1"/>
    <n v="92037"/>
    <x v="1"/>
    <s v="OFF-LA-10003148"/>
    <x v="1"/>
    <x v="2"/>
    <s v="Avery 51"/>
    <n v="18.899999999999999"/>
    <n v="3"/>
    <n v="0"/>
    <n v="8.6939999999999991"/>
  </r>
  <r>
    <n v="5301"/>
    <x v="2635"/>
    <x v="0"/>
    <x v="198"/>
    <d v="2013-06-04T00:00:00"/>
    <s v="Standard Class"/>
    <s v="AH-10690"/>
    <s v="Anna Häberlin"/>
    <x v="1"/>
    <s v="United States"/>
    <x v="24"/>
    <x v="17"/>
    <n v="22153"/>
    <x v="0"/>
    <s v="FUR-TA-10002645"/>
    <x v="0"/>
    <x v="3"/>
    <s v="Hon Rectangular Conference Tables"/>
    <n v="2275.5"/>
    <n v="10"/>
    <n v="0"/>
    <n v="386.83499999999981"/>
  </r>
  <r>
    <n v="5302"/>
    <x v="2635"/>
    <x v="0"/>
    <x v="198"/>
    <d v="2013-06-04T00:00:00"/>
    <s v="Standard Class"/>
    <s v="AH-10690"/>
    <s v="Anna Häberlin"/>
    <x v="1"/>
    <s v="United States"/>
    <x v="24"/>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x v="24"/>
    <x v="17"/>
    <n v="22153"/>
    <x v="0"/>
    <s v="OFF-LA-10001297"/>
    <x v="1"/>
    <x v="2"/>
    <s v="Avery 473"/>
    <n v="62.099999999999994"/>
    <n v="6"/>
    <n v="0"/>
    <n v="29.808"/>
  </r>
  <r>
    <n v="5304"/>
    <x v="2636"/>
    <x v="2"/>
    <x v="912"/>
    <d v="2011-11-20T00:00:00"/>
    <s v="Standard Class"/>
    <s v="AB-10165"/>
    <s v="Alan Barnes"/>
    <x v="0"/>
    <s v="United States"/>
    <x v="27"/>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x v="164"/>
    <x v="5"/>
    <n v="75043"/>
    <x v="2"/>
    <s v="FUR-FU-10001546"/>
    <x v="0"/>
    <x v="5"/>
    <s v="Dana Swing-Arm Lamps"/>
    <n v="8.5440000000000005"/>
    <n v="2"/>
    <n v="0.6"/>
    <n v="-7.4759999999999991"/>
  </r>
  <r>
    <n v="5306"/>
    <x v="2638"/>
    <x v="0"/>
    <x v="823"/>
    <d v="2013-02-26T00:00:00"/>
    <s v="Standard Class"/>
    <s v="BV-11245"/>
    <s v="Benjamin Venier"/>
    <x v="1"/>
    <s v="United States"/>
    <x v="147"/>
    <x v="15"/>
    <n v="11572"/>
    <x v="3"/>
    <s v="FUR-FU-10000629"/>
    <x v="0"/>
    <x v="5"/>
    <s v="9-3/4 Diameter Round Wall Clock"/>
    <n v="68.949999999999989"/>
    <n v="5"/>
    <n v="0"/>
    <n v="28.959000000000003"/>
  </r>
  <r>
    <n v="5307"/>
    <x v="2638"/>
    <x v="0"/>
    <x v="823"/>
    <d v="2013-02-26T00:00:00"/>
    <s v="Standard Class"/>
    <s v="BV-11245"/>
    <s v="Benjamin Venier"/>
    <x v="1"/>
    <s v="United States"/>
    <x v="147"/>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x v="147"/>
    <x v="15"/>
    <n v="11572"/>
    <x v="3"/>
    <s v="TEC-PH-10002583"/>
    <x v="2"/>
    <x v="7"/>
    <s v="iOttie HLCRIO102 Car Mount"/>
    <n v="39.979999999999997"/>
    <n v="2"/>
    <n v="0"/>
    <n v="1.9989999999999952"/>
  </r>
  <r>
    <n v="5309"/>
    <x v="2639"/>
    <x v="3"/>
    <x v="123"/>
    <d v="2014-11-22T00:00:00"/>
    <s v="First Class"/>
    <s v="NC-18415"/>
    <s v="Nathan Cano"/>
    <x v="0"/>
    <s v="United States"/>
    <x v="12"/>
    <x v="5"/>
    <n v="77095"/>
    <x v="2"/>
    <s v="FUR-CH-10003774"/>
    <x v="0"/>
    <x v="1"/>
    <s v="Global Wood Trimmed Manager's Task Chair, Khaki"/>
    <n v="191.05799999999999"/>
    <n v="3"/>
    <n v="0.3"/>
    <n v="-46.399800000000013"/>
  </r>
  <r>
    <n v="5310"/>
    <x v="2639"/>
    <x v="3"/>
    <x v="123"/>
    <d v="2014-11-22T00:00:00"/>
    <s v="First Class"/>
    <s v="NC-18415"/>
    <s v="Nathan Cano"/>
    <x v="0"/>
    <s v="United States"/>
    <x v="12"/>
    <x v="5"/>
    <n v="77095"/>
    <x v="2"/>
    <s v="OFF-AR-10003876"/>
    <x v="1"/>
    <x v="6"/>
    <s v="Avery Hi-Liter GlideStik Fluorescent Highlighter, Yellow Ink"/>
    <n v="13.040000000000001"/>
    <n v="5"/>
    <n v="0.2"/>
    <n v="3.9120000000000004"/>
  </r>
  <r>
    <n v="5311"/>
    <x v="2639"/>
    <x v="3"/>
    <x v="123"/>
    <d v="2014-11-22T00:00:00"/>
    <s v="First Class"/>
    <s v="NC-18415"/>
    <s v="Nathan Cano"/>
    <x v="0"/>
    <s v="United States"/>
    <x v="12"/>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x v="202"/>
    <x v="3"/>
    <n v="27834"/>
    <x v="0"/>
    <s v="OFF-LA-10004559"/>
    <x v="1"/>
    <x v="2"/>
    <s v="Avery 49"/>
    <n v="9.2159999999999993"/>
    <n v="4"/>
    <n v="0.2"/>
    <n v="3.3408000000000002"/>
  </r>
  <r>
    <n v="5313"/>
    <x v="2640"/>
    <x v="0"/>
    <x v="1036"/>
    <d v="2013-08-28T00:00:00"/>
    <s v="Standard Class"/>
    <s v="SU-20665"/>
    <s v="Stephanie Ulpright"/>
    <x v="2"/>
    <s v="United States"/>
    <x v="202"/>
    <x v="3"/>
    <n v="27834"/>
    <x v="0"/>
    <s v="OFF-SU-10002573"/>
    <x v="1"/>
    <x v="14"/>
    <s v="Acme 10&quot; Easy Grip Assistive Scissors"/>
    <n v="28.048000000000002"/>
    <n v="2"/>
    <n v="0.2"/>
    <n v="3.5059999999999967"/>
  </r>
  <r>
    <n v="5314"/>
    <x v="2641"/>
    <x v="3"/>
    <x v="504"/>
    <d v="2014-05-06T00:00:00"/>
    <s v="Standard Class"/>
    <s v="DJ-13510"/>
    <s v="Don Jones"/>
    <x v="1"/>
    <s v="United States"/>
    <x v="8"/>
    <x v="1"/>
    <n v="94110"/>
    <x v="1"/>
    <s v="FUR-FU-10000222"/>
    <x v="0"/>
    <x v="5"/>
    <s v="Seth Thomas 16&quot; Steel Case Clock"/>
    <n v="64.959999999999994"/>
    <n v="2"/>
    <n v="0"/>
    <n v="21.436799999999998"/>
  </r>
  <r>
    <n v="5315"/>
    <x v="2641"/>
    <x v="3"/>
    <x v="504"/>
    <d v="2014-05-06T00:00:00"/>
    <s v="Standard Class"/>
    <s v="DJ-13510"/>
    <s v="Don Jones"/>
    <x v="1"/>
    <s v="United States"/>
    <x v="8"/>
    <x v="1"/>
    <n v="94110"/>
    <x v="1"/>
    <s v="OFF-EN-10001219"/>
    <x v="1"/>
    <x v="12"/>
    <s v="#10- 4 1/8&quot; x 9 1/2&quot; Security-Tint Envelopes"/>
    <n v="30.56"/>
    <n v="4"/>
    <n v="0"/>
    <n v="14.974399999999999"/>
  </r>
  <r>
    <n v="5316"/>
    <x v="2642"/>
    <x v="0"/>
    <x v="440"/>
    <d v="2013-05-09T00:00:00"/>
    <s v="Standard Class"/>
    <s v="DL-12865"/>
    <s v="Dan Lawera"/>
    <x v="0"/>
    <s v="United States"/>
    <x v="247"/>
    <x v="3"/>
    <n v="27405"/>
    <x v="0"/>
    <s v="FUR-CH-10002304"/>
    <x v="0"/>
    <x v="1"/>
    <s v="Global Stack Chair without Arms, Black"/>
    <n v="187.05600000000001"/>
    <n v="9"/>
    <n v="0.2"/>
    <n v="11.69100000000001"/>
  </r>
  <r>
    <n v="5317"/>
    <x v="2643"/>
    <x v="3"/>
    <x v="280"/>
    <d v="2014-10-06T00:00:00"/>
    <s v="First Class"/>
    <s v="Dp-13240"/>
    <s v="Dean percer"/>
    <x v="2"/>
    <s v="United States"/>
    <x v="289"/>
    <x v="18"/>
    <n v="37918"/>
    <x v="0"/>
    <s v="FUR-FU-10002364"/>
    <x v="0"/>
    <x v="5"/>
    <s v="Eldon Expressions Wood Desk Accessories, Oak"/>
    <n v="11.808"/>
    <n v="2"/>
    <n v="0.2"/>
    <n v="1.3283999999999985"/>
  </r>
  <r>
    <n v="5318"/>
    <x v="2643"/>
    <x v="3"/>
    <x v="280"/>
    <d v="2014-10-06T00:00:00"/>
    <s v="First Class"/>
    <s v="Dp-13240"/>
    <s v="Dean percer"/>
    <x v="2"/>
    <s v="United States"/>
    <x v="289"/>
    <x v="18"/>
    <n v="37918"/>
    <x v="0"/>
    <s v="FUR-FU-10004864"/>
    <x v="0"/>
    <x v="5"/>
    <s v="Eldon 500 Class Desk Accessories"/>
    <n v="9.6560000000000006"/>
    <n v="1"/>
    <n v="0.2"/>
    <n v="1.5691000000000002"/>
  </r>
  <r>
    <n v="5319"/>
    <x v="2643"/>
    <x v="3"/>
    <x v="280"/>
    <d v="2014-10-06T00:00:00"/>
    <s v="First Class"/>
    <s v="Dp-13240"/>
    <s v="Dean percer"/>
    <x v="2"/>
    <s v="United States"/>
    <x v="289"/>
    <x v="18"/>
    <n v="37918"/>
    <x v="0"/>
    <s v="OFF-PA-10003172"/>
    <x v="1"/>
    <x v="10"/>
    <s v="Xerox 1996"/>
    <n v="20.736000000000004"/>
    <n v="4"/>
    <n v="0.2"/>
    <n v="7.2576000000000001"/>
  </r>
  <r>
    <n v="5320"/>
    <x v="2643"/>
    <x v="3"/>
    <x v="280"/>
    <d v="2014-10-06T00:00:00"/>
    <s v="First Class"/>
    <s v="Dp-13240"/>
    <s v="Dean percer"/>
    <x v="2"/>
    <s v="United States"/>
    <x v="289"/>
    <x v="18"/>
    <n v="37918"/>
    <x v="0"/>
    <s v="OFF-BI-10000977"/>
    <x v="1"/>
    <x v="8"/>
    <s v="Ibico Plastic Spiral Binding Combs"/>
    <n v="27.360000000000003"/>
    <n v="3"/>
    <n v="0.7"/>
    <n v="-21.887999999999991"/>
  </r>
  <r>
    <n v="5321"/>
    <x v="2643"/>
    <x v="3"/>
    <x v="280"/>
    <d v="2014-10-06T00:00:00"/>
    <s v="First Class"/>
    <s v="Dp-13240"/>
    <s v="Dean percer"/>
    <x v="2"/>
    <s v="United States"/>
    <x v="289"/>
    <x v="18"/>
    <n v="37918"/>
    <x v="0"/>
    <s v="FUR-TA-10000198"/>
    <x v="0"/>
    <x v="3"/>
    <s v="Chromcraft Bull-Nose Wood Oval Conference Tables &amp; Bases"/>
    <n v="2314.116"/>
    <n v="7"/>
    <n v="0.4"/>
    <n v="-1002.7836000000001"/>
  </r>
  <r>
    <n v="5322"/>
    <x v="2643"/>
    <x v="3"/>
    <x v="280"/>
    <d v="2014-10-06T00:00:00"/>
    <s v="First Class"/>
    <s v="Dp-13240"/>
    <s v="Dean percer"/>
    <x v="2"/>
    <s v="United States"/>
    <x v="289"/>
    <x v="18"/>
    <n v="37918"/>
    <x v="0"/>
    <s v="OFF-BI-10003984"/>
    <x v="1"/>
    <x v="8"/>
    <s v="Lock-Up Easel 'Spel-Binder'"/>
    <n v="34.236000000000004"/>
    <n v="4"/>
    <n v="0.7"/>
    <n v="-26.247599999999998"/>
  </r>
  <r>
    <n v="5323"/>
    <x v="2643"/>
    <x v="3"/>
    <x v="280"/>
    <d v="2014-10-06T00:00:00"/>
    <s v="First Class"/>
    <s v="Dp-13240"/>
    <s v="Dean percer"/>
    <x v="2"/>
    <s v="United States"/>
    <x v="289"/>
    <x v="18"/>
    <n v="37918"/>
    <x v="0"/>
    <s v="FUR-FU-10003691"/>
    <x v="0"/>
    <x v="5"/>
    <s v="Eldon Image Series Desk Accessories, Ebony"/>
    <n v="19.760000000000002"/>
    <n v="2"/>
    <n v="0.2"/>
    <n v="5.9279999999999999"/>
  </r>
  <r>
    <n v="5324"/>
    <x v="2644"/>
    <x v="3"/>
    <x v="65"/>
    <d v="2014-09-24T00:00:00"/>
    <s v="Second Class"/>
    <s v="TM-21010"/>
    <s v="Tamara Manning"/>
    <x v="0"/>
    <s v="United States"/>
    <x v="438"/>
    <x v="8"/>
    <n v="68801"/>
    <x v="2"/>
    <s v="OFF-PA-10004082"/>
    <x v="1"/>
    <x v="10"/>
    <s v="Adams Telephone Message Book w/Frequently-Called Numbers Space, 400 Messages per Book"/>
    <n v="15.96"/>
    <n v="2"/>
    <n v="0"/>
    <n v="7.98"/>
  </r>
  <r>
    <n v="5325"/>
    <x v="2645"/>
    <x v="1"/>
    <x v="784"/>
    <d v="2012-12-09T00:00:00"/>
    <s v="Standard Class"/>
    <s v="TZ-21580"/>
    <s v="Tracy Zic"/>
    <x v="0"/>
    <s v="United States"/>
    <x v="80"/>
    <x v="1"/>
    <n v="90712"/>
    <x v="1"/>
    <s v="OFF-AR-10003723"/>
    <x v="1"/>
    <x v="6"/>
    <s v="Avery Hi-Liter Fluorescent Desk Style Markers"/>
    <n v="16.899999999999999"/>
    <n v="5"/>
    <n v="0"/>
    <n v="6.2530000000000001"/>
  </r>
  <r>
    <n v="5326"/>
    <x v="2645"/>
    <x v="1"/>
    <x v="784"/>
    <d v="2012-12-09T00:00:00"/>
    <s v="Standard Class"/>
    <s v="TZ-21580"/>
    <s v="Tracy Zic"/>
    <x v="0"/>
    <s v="United States"/>
    <x v="80"/>
    <x v="1"/>
    <n v="90712"/>
    <x v="1"/>
    <s v="FUR-FU-10004270"/>
    <x v="0"/>
    <x v="5"/>
    <s v="Eldon Image Series Desk Accessories, Burgundy"/>
    <n v="25.08"/>
    <n v="6"/>
    <n v="0"/>
    <n v="9.0288000000000004"/>
  </r>
  <r>
    <n v="5327"/>
    <x v="2646"/>
    <x v="1"/>
    <x v="184"/>
    <d v="2012-01-22T00:00:00"/>
    <s v="Standard Class"/>
    <s v="SC-20260"/>
    <s v="Scott Cohen"/>
    <x v="1"/>
    <s v="United States"/>
    <x v="104"/>
    <x v="31"/>
    <n v="1841"/>
    <x v="3"/>
    <s v="OFF-AR-10003183"/>
    <x v="1"/>
    <x v="6"/>
    <s v="Avery Fluorescent Highlighter Four-Color Set"/>
    <n v="6.68"/>
    <n v="2"/>
    <n v="0"/>
    <n v="2.0039999999999996"/>
  </r>
  <r>
    <n v="5328"/>
    <x v="2647"/>
    <x v="2"/>
    <x v="1037"/>
    <d v="2011-01-09T00:00:00"/>
    <s v="Second Class"/>
    <s v="LS-17230"/>
    <s v="Lycoris Saunders"/>
    <x v="0"/>
    <s v="United States"/>
    <x v="1"/>
    <x v="1"/>
    <n v="90049"/>
    <x v="1"/>
    <s v="OFF-PA-10002005"/>
    <x v="1"/>
    <x v="10"/>
    <s v="Xerox 225"/>
    <n v="19.440000000000001"/>
    <n v="3"/>
    <n v="0"/>
    <n v="9.3312000000000008"/>
  </r>
  <r>
    <n v="5329"/>
    <x v="2648"/>
    <x v="1"/>
    <x v="616"/>
    <d v="2012-03-09T00:00:00"/>
    <s v="Standard Class"/>
    <s v="MV-18190"/>
    <s v="Mike Vittorini"/>
    <x v="0"/>
    <s v="United States"/>
    <x v="12"/>
    <x v="5"/>
    <n v="77036"/>
    <x v="2"/>
    <s v="TEC-PH-10000149"/>
    <x v="2"/>
    <x v="7"/>
    <s v="Cisco SPA525G2 IP Phone - Wireless"/>
    <n v="31.92"/>
    <n v="2"/>
    <n v="0.2"/>
    <n v="2.3939999999999984"/>
  </r>
  <r>
    <n v="5330"/>
    <x v="2649"/>
    <x v="0"/>
    <x v="591"/>
    <d v="2013-12-29T00:00:00"/>
    <s v="Second Class"/>
    <s v="BD-11620"/>
    <s v="Brian DeCherney"/>
    <x v="0"/>
    <s v="United States"/>
    <x v="20"/>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x v="20"/>
    <x v="15"/>
    <n v="10011"/>
    <x v="3"/>
    <s v="FUR-FU-10004748"/>
    <x v="0"/>
    <x v="5"/>
    <s v="Howard Miller 16&quot; Diameter Gallery Wall Clock"/>
    <n v="63.94"/>
    <n v="1"/>
    <n v="0"/>
    <n v="24.936599999999999"/>
  </r>
  <r>
    <n v="5332"/>
    <x v="2650"/>
    <x v="0"/>
    <x v="913"/>
    <d v="2013-09-09T00:00:00"/>
    <s v="Standard Class"/>
    <s v="CV-12295"/>
    <s v="Christina VanderZanden"/>
    <x v="0"/>
    <s v="United States"/>
    <x v="20"/>
    <x v="15"/>
    <n v="10011"/>
    <x v="3"/>
    <s v="OFF-BI-10001460"/>
    <x v="1"/>
    <x v="8"/>
    <s v="Plastic Binding Combs"/>
    <n v="60.600000000000009"/>
    <n v="5"/>
    <n v="0.2"/>
    <n v="20.452499999999997"/>
  </r>
  <r>
    <n v="5333"/>
    <x v="2650"/>
    <x v="0"/>
    <x v="913"/>
    <d v="2013-09-09T00:00:00"/>
    <s v="Standard Class"/>
    <s v="CV-12295"/>
    <s v="Christina VanderZanden"/>
    <x v="0"/>
    <s v="United States"/>
    <x v="20"/>
    <x v="15"/>
    <n v="10011"/>
    <x v="3"/>
    <s v="OFF-SU-10002503"/>
    <x v="1"/>
    <x v="14"/>
    <s v="Acme Preferred Stainless Steel Scissors"/>
    <n v="22.72"/>
    <n v="4"/>
    <n v="0"/>
    <n v="6.5887999999999991"/>
  </r>
  <r>
    <n v="5334"/>
    <x v="2651"/>
    <x v="2"/>
    <x v="86"/>
    <d v="2011-09-01T00:00:00"/>
    <s v="Standard Class"/>
    <s v="KB-16315"/>
    <s v="Karl Braun"/>
    <x v="0"/>
    <s v="United States"/>
    <x v="46"/>
    <x v="13"/>
    <n v="19711"/>
    <x v="3"/>
    <s v="FUR-FU-10001731"/>
    <x v="0"/>
    <x v="5"/>
    <s v="Acrylic Self-Standing Desk Frames"/>
    <n v="10.68"/>
    <n v="4"/>
    <n v="0"/>
    <n v="4.0583999999999998"/>
  </r>
  <r>
    <n v="5335"/>
    <x v="2651"/>
    <x v="2"/>
    <x v="86"/>
    <d v="2011-09-01T00:00:00"/>
    <s v="Standard Class"/>
    <s v="KB-16315"/>
    <s v="Karl Braun"/>
    <x v="0"/>
    <s v="United States"/>
    <x v="46"/>
    <x v="13"/>
    <n v="19711"/>
    <x v="3"/>
    <s v="OFF-PA-10002160"/>
    <x v="1"/>
    <x v="10"/>
    <s v="Xerox 1978"/>
    <n v="17.34"/>
    <n v="3"/>
    <n v="0"/>
    <n v="8.4966000000000008"/>
  </r>
  <r>
    <n v="5336"/>
    <x v="2651"/>
    <x v="2"/>
    <x v="86"/>
    <d v="2011-09-01T00:00:00"/>
    <s v="Standard Class"/>
    <s v="KB-16315"/>
    <s v="Karl Braun"/>
    <x v="0"/>
    <s v="United States"/>
    <x v="46"/>
    <x v="13"/>
    <n v="19711"/>
    <x v="3"/>
    <s v="OFF-PA-10002659"/>
    <x v="1"/>
    <x v="10"/>
    <s v="Avoid Verbal Orders Carbonless Minifold Book"/>
    <n v="3.38"/>
    <n v="1"/>
    <n v="0"/>
    <n v="1.5547999999999997"/>
  </r>
  <r>
    <n v="5337"/>
    <x v="2652"/>
    <x v="1"/>
    <x v="1031"/>
    <d v="2012-05-25T00:00:00"/>
    <s v="Standard Class"/>
    <s v="ME-18010"/>
    <s v="Michelle Ellison"/>
    <x v="1"/>
    <s v="United States"/>
    <x v="4"/>
    <x v="4"/>
    <n v="98105"/>
    <x v="1"/>
    <s v="OFF-BI-10001636"/>
    <x v="1"/>
    <x v="8"/>
    <s v="Ibico Plastic and Wire Spiral Binding Combs"/>
    <n v="26.975999999999999"/>
    <n v="4"/>
    <n v="0.2"/>
    <n v="8.767199999999999"/>
  </r>
  <r>
    <n v="5338"/>
    <x v="2653"/>
    <x v="3"/>
    <x v="524"/>
    <d v="2014-10-22T00:00:00"/>
    <s v="Standard Class"/>
    <s v="AJ-10780"/>
    <s v="Anthony Jacobs"/>
    <x v="1"/>
    <s v="United States"/>
    <x v="48"/>
    <x v="16"/>
    <n v="85254"/>
    <x v="1"/>
    <s v="OFF-PA-10000062"/>
    <x v="1"/>
    <x v="10"/>
    <s v="Green Bar Computer Printout Paper"/>
    <n v="307.77600000000001"/>
    <n v="7"/>
    <n v="0.2"/>
    <n v="111.5688"/>
  </r>
  <r>
    <n v="5339"/>
    <x v="2654"/>
    <x v="1"/>
    <x v="529"/>
    <d v="2012-11-14T00:00:00"/>
    <s v="Second Class"/>
    <s v="DV-13465"/>
    <s v="Dianna Vittorini"/>
    <x v="0"/>
    <s v="United States"/>
    <x v="147"/>
    <x v="15"/>
    <n v="11572"/>
    <x v="3"/>
    <s v="OFF-ST-10002554"/>
    <x v="1"/>
    <x v="4"/>
    <s v="Tennsco Industrial Shelving"/>
    <n v="244.54999999999998"/>
    <n v="5"/>
    <n v="0"/>
    <n v="4.8910000000000053"/>
  </r>
  <r>
    <n v="5340"/>
    <x v="2654"/>
    <x v="1"/>
    <x v="529"/>
    <d v="2012-11-14T00:00:00"/>
    <s v="Second Class"/>
    <s v="DV-13465"/>
    <s v="Dianna Vittorini"/>
    <x v="0"/>
    <s v="United States"/>
    <x v="147"/>
    <x v="15"/>
    <n v="11572"/>
    <x v="3"/>
    <s v="OFF-EN-10001509"/>
    <x v="1"/>
    <x v="12"/>
    <s v="Poly String Tie Envelopes"/>
    <n v="12.24"/>
    <n v="6"/>
    <n v="0"/>
    <n v="5.7527999999999988"/>
  </r>
  <r>
    <n v="5341"/>
    <x v="2654"/>
    <x v="1"/>
    <x v="529"/>
    <d v="2012-11-14T00:00:00"/>
    <s v="Second Class"/>
    <s v="DV-13465"/>
    <s v="Dianna Vittorini"/>
    <x v="0"/>
    <s v="United States"/>
    <x v="147"/>
    <x v="15"/>
    <n v="11572"/>
    <x v="3"/>
    <s v="TEC-AC-10002018"/>
    <x v="2"/>
    <x v="11"/>
    <s v="AmazonBasics 3-Button USB Wired Mouse"/>
    <n v="13.98"/>
    <n v="2"/>
    <n v="0"/>
    <n v="6.011400000000001"/>
  </r>
  <r>
    <n v="5342"/>
    <x v="2654"/>
    <x v="1"/>
    <x v="529"/>
    <d v="2012-11-14T00:00:00"/>
    <s v="Second Class"/>
    <s v="DV-13465"/>
    <s v="Dianna Vittorini"/>
    <x v="0"/>
    <s v="United States"/>
    <x v="147"/>
    <x v="15"/>
    <n v="11572"/>
    <x v="3"/>
    <s v="TEC-AC-10002637"/>
    <x v="2"/>
    <x v="11"/>
    <s v="Logitech VX Revolution Cordless Laser Mouse for Notebooks (Black)"/>
    <n v="899.95"/>
    <n v="5"/>
    <n v="0"/>
    <n v="53.996999999999957"/>
  </r>
  <r>
    <n v="5343"/>
    <x v="2655"/>
    <x v="2"/>
    <x v="871"/>
    <d v="2011-11-27T00:00:00"/>
    <s v="Standard Class"/>
    <s v="JK-15325"/>
    <s v="Jason Klamczynski"/>
    <x v="1"/>
    <s v="United States"/>
    <x v="61"/>
    <x v="5"/>
    <n v="75220"/>
    <x v="2"/>
    <s v="OFF-EN-10001509"/>
    <x v="1"/>
    <x v="12"/>
    <s v="Poly String Tie Envelopes"/>
    <n v="1.6320000000000001"/>
    <n v="1"/>
    <n v="0.2"/>
    <n v="0.55079999999999985"/>
  </r>
  <r>
    <n v="5344"/>
    <x v="2655"/>
    <x v="2"/>
    <x v="871"/>
    <d v="2011-11-27T00:00:00"/>
    <s v="Standard Class"/>
    <s v="JK-15325"/>
    <s v="Jason Klamczynski"/>
    <x v="1"/>
    <s v="United States"/>
    <x v="61"/>
    <x v="5"/>
    <n v="75220"/>
    <x v="2"/>
    <s v="TEC-PH-10004922"/>
    <x v="2"/>
    <x v="7"/>
    <s v="RCA Visys Integrated PBX 8-Line Router"/>
    <n v="267.95999999999998"/>
    <n v="5"/>
    <n v="0.2"/>
    <n v="16.747500000000016"/>
  </r>
  <r>
    <n v="5345"/>
    <x v="2656"/>
    <x v="1"/>
    <x v="2"/>
    <d v="2012-10-13T00:00:00"/>
    <s v="Second Class"/>
    <s v="SH-20395"/>
    <s v="Shahid Hopkins"/>
    <x v="0"/>
    <s v="United States"/>
    <x v="30"/>
    <x v="15"/>
    <n v="14609"/>
    <x v="3"/>
    <s v="TEC-AC-10002550"/>
    <x v="2"/>
    <x v="11"/>
    <s v="Memorex 25GB 6X Branded Blu-Ray Recordable Disc, 30/Pack"/>
    <n v="31.95"/>
    <n v="1"/>
    <n v="0"/>
    <n v="2.2364999999999995"/>
  </r>
  <r>
    <n v="5346"/>
    <x v="2657"/>
    <x v="3"/>
    <x v="708"/>
    <d v="2014-03-24T00:00:00"/>
    <s v="Second Class"/>
    <s v="SC-20725"/>
    <s v="Steven Cartwright"/>
    <x v="0"/>
    <s v="United States"/>
    <x v="1"/>
    <x v="1"/>
    <n v="90045"/>
    <x v="1"/>
    <s v="OFF-ST-10003208"/>
    <x v="1"/>
    <x v="4"/>
    <s v="Adjustable Depth Letter/Legal Cart"/>
    <n v="725.84"/>
    <n v="4"/>
    <n v="0"/>
    <n v="210.4935999999999"/>
  </r>
  <r>
    <n v="5347"/>
    <x v="2657"/>
    <x v="3"/>
    <x v="708"/>
    <d v="2014-03-24T00:00:00"/>
    <s v="Second Class"/>
    <s v="SC-20725"/>
    <s v="Steven Cartwright"/>
    <x v="0"/>
    <s v="United States"/>
    <x v="1"/>
    <x v="1"/>
    <n v="90045"/>
    <x v="1"/>
    <s v="OFF-BI-10003981"/>
    <x v="1"/>
    <x v="8"/>
    <s v="Avery Durable Plastic 1&quot; Binders"/>
    <n v="10.896000000000001"/>
    <n v="3"/>
    <n v="0.2"/>
    <n v="3.9497999999999998"/>
  </r>
  <r>
    <n v="5348"/>
    <x v="2657"/>
    <x v="3"/>
    <x v="708"/>
    <d v="2014-03-24T00:00:00"/>
    <s v="Second Class"/>
    <s v="SC-20725"/>
    <s v="Steven Cartwright"/>
    <x v="0"/>
    <s v="United States"/>
    <x v="1"/>
    <x v="1"/>
    <n v="90045"/>
    <x v="1"/>
    <s v="OFF-BI-10001031"/>
    <x v="1"/>
    <x v="8"/>
    <s v="Pressboard Data Binders by Wilson Jones"/>
    <n v="8.5440000000000005"/>
    <n v="2"/>
    <n v="0.2"/>
    <n v="2.8835999999999995"/>
  </r>
  <r>
    <n v="5349"/>
    <x v="2658"/>
    <x v="1"/>
    <x v="1038"/>
    <d v="2012-01-10T00:00:00"/>
    <s v="Standard Class"/>
    <s v="CS-12250"/>
    <s v="Chris Selesnick"/>
    <x v="1"/>
    <s v="United States"/>
    <x v="439"/>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x v="439"/>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x v="111"/>
    <x v="10"/>
    <n v="60068"/>
    <x v="2"/>
    <s v="OFF-PA-10001019"/>
    <x v="1"/>
    <x v="10"/>
    <s v="Xerox 1884"/>
    <n v="143.85600000000002"/>
    <n v="9"/>
    <n v="0.2"/>
    <n v="48.551399999999994"/>
  </r>
  <r>
    <n v="5352"/>
    <x v="2660"/>
    <x v="0"/>
    <x v="47"/>
    <d v="2013-09-13T00:00:00"/>
    <s v="Standard Class"/>
    <s v="YC-21895"/>
    <s v="Yoseph Carroll"/>
    <x v="1"/>
    <s v="United States"/>
    <x v="61"/>
    <x v="5"/>
    <n v="75217"/>
    <x v="2"/>
    <s v="OFF-PA-10004665"/>
    <x v="1"/>
    <x v="10"/>
    <s v="Advantus Motivational Note Cards"/>
    <n v="41.92"/>
    <n v="4"/>
    <n v="0.2"/>
    <n v="15.195999999999998"/>
  </r>
  <r>
    <n v="5353"/>
    <x v="2660"/>
    <x v="0"/>
    <x v="47"/>
    <d v="2013-09-13T00:00:00"/>
    <s v="Standard Class"/>
    <s v="YC-21895"/>
    <s v="Yoseph Carroll"/>
    <x v="1"/>
    <s v="United States"/>
    <x v="61"/>
    <x v="5"/>
    <n v="75217"/>
    <x v="2"/>
    <s v="TEC-PH-10002447"/>
    <x v="2"/>
    <x v="7"/>
    <s v="AT&amp;T CL83451 4-Handset Telephone"/>
    <n v="329.58400000000006"/>
    <n v="2"/>
    <n v="0.2"/>
    <n v="37.078199999999981"/>
  </r>
  <r>
    <n v="5354"/>
    <x v="2661"/>
    <x v="0"/>
    <x v="323"/>
    <d v="2013-09-07T00:00:00"/>
    <s v="First Class"/>
    <s v="CY-12745"/>
    <s v="Craig Yedwab"/>
    <x v="1"/>
    <s v="United States"/>
    <x v="53"/>
    <x v="28"/>
    <n v="71203"/>
    <x v="0"/>
    <s v="OFF-BI-10000014"/>
    <x v="1"/>
    <x v="8"/>
    <s v="Heavy-Duty E-Z-D Binders"/>
    <n v="87.28"/>
    <n v="8"/>
    <n v="0"/>
    <n v="41.021599999999999"/>
  </r>
  <r>
    <n v="5355"/>
    <x v="2662"/>
    <x v="2"/>
    <x v="8"/>
    <d v="2011-05-19T00:00:00"/>
    <s v="Standard Class"/>
    <s v="AH-10030"/>
    <s v="Aaron Hawkins"/>
    <x v="1"/>
    <s v="United States"/>
    <x v="1"/>
    <x v="1"/>
    <n v="90004"/>
    <x v="1"/>
    <s v="FUR-CH-10002439"/>
    <x v="0"/>
    <x v="1"/>
    <s v="Iceberg Nesting Folding Chair, 19w x 6d x 43h"/>
    <n v="279.45600000000002"/>
    <n v="6"/>
    <n v="0.2"/>
    <n v="20.959199999999996"/>
  </r>
  <r>
    <n v="5356"/>
    <x v="2662"/>
    <x v="2"/>
    <x v="8"/>
    <d v="2011-05-19T00:00:00"/>
    <s v="Standard Class"/>
    <s v="AH-10030"/>
    <s v="Aaron Hawkins"/>
    <x v="1"/>
    <s v="United States"/>
    <x v="1"/>
    <x v="1"/>
    <n v="90004"/>
    <x v="1"/>
    <s v="OFF-PA-10003063"/>
    <x v="1"/>
    <x v="10"/>
    <s v="EcoTones Memo Sheets"/>
    <n v="8"/>
    <n v="2"/>
    <n v="0"/>
    <n v="3.84"/>
  </r>
  <r>
    <n v="5357"/>
    <x v="2663"/>
    <x v="0"/>
    <x v="321"/>
    <d v="2013-10-04T00:00:00"/>
    <s v="Standard Class"/>
    <s v="AR-10540"/>
    <s v="Andy Reiter"/>
    <x v="0"/>
    <s v="United States"/>
    <x v="8"/>
    <x v="1"/>
    <n v="94109"/>
    <x v="1"/>
    <s v="OFF-BI-10002982"/>
    <x v="1"/>
    <x v="8"/>
    <s v="Avery Self-Adhesive Photo Pockets for Polaroid Photos"/>
    <n v="27.240000000000002"/>
    <n v="5"/>
    <n v="0.2"/>
    <n v="9.5339999999999971"/>
  </r>
  <r>
    <n v="5358"/>
    <x v="2664"/>
    <x v="2"/>
    <x v="79"/>
    <d v="2011-08-11T00:00:00"/>
    <s v="Standard Class"/>
    <s v="SS-20590"/>
    <s v="Sonia Sunley"/>
    <x v="0"/>
    <s v="United States"/>
    <x v="8"/>
    <x v="1"/>
    <n v="94122"/>
    <x v="1"/>
    <s v="TEC-AC-10004510"/>
    <x v="2"/>
    <x v="11"/>
    <s v="Logitech Desktop MK120 Mouse and keyboard Combo"/>
    <n v="16.36"/>
    <n v="1"/>
    <n v="0"/>
    <n v="1.6359999999999992"/>
  </r>
  <r>
    <n v="5359"/>
    <x v="2664"/>
    <x v="2"/>
    <x v="79"/>
    <d v="2011-08-11T00:00:00"/>
    <s v="Standard Class"/>
    <s v="SS-20590"/>
    <s v="Sonia Sunley"/>
    <x v="0"/>
    <s v="United States"/>
    <x v="8"/>
    <x v="1"/>
    <n v="94122"/>
    <x v="1"/>
    <s v="OFF-ST-10000321"/>
    <x v="1"/>
    <x v="4"/>
    <s v="Akro Stacking Bins"/>
    <n v="15.78"/>
    <n v="2"/>
    <n v="0"/>
    <n v="0.63119999999999798"/>
  </r>
  <r>
    <n v="5360"/>
    <x v="2664"/>
    <x v="2"/>
    <x v="79"/>
    <d v="2011-08-11T00:00:00"/>
    <s v="Standard Class"/>
    <s v="SS-20590"/>
    <s v="Sonia Sunley"/>
    <x v="0"/>
    <s v="United States"/>
    <x v="8"/>
    <x v="1"/>
    <n v="94122"/>
    <x v="1"/>
    <s v="OFF-AR-10004602"/>
    <x v="1"/>
    <x v="6"/>
    <s v="Boston KS Multi-Size Manual Pencil Sharpener"/>
    <n v="45.98"/>
    <n v="2"/>
    <n v="0"/>
    <n v="12.874400000000001"/>
  </r>
  <r>
    <n v="5361"/>
    <x v="2665"/>
    <x v="3"/>
    <x v="349"/>
    <d v="2014-04-19T00:00:00"/>
    <s v="Standard Class"/>
    <s v="DW-13585"/>
    <s v="Dorothy Wardle"/>
    <x v="1"/>
    <s v="United States"/>
    <x v="115"/>
    <x v="3"/>
    <n v="28314"/>
    <x v="0"/>
    <s v="FUR-BO-10003433"/>
    <x v="0"/>
    <x v="0"/>
    <s v="Sauder Cornerstone Collection Library"/>
    <n v="198.27200000000002"/>
    <n v="8"/>
    <n v="0.2"/>
    <n v="-32.219200000000022"/>
  </r>
  <r>
    <n v="5362"/>
    <x v="2666"/>
    <x v="3"/>
    <x v="255"/>
    <d v="2014-06-11T00:00:00"/>
    <s v="First Class"/>
    <s v="NC-18625"/>
    <s v="Noah Childs"/>
    <x v="1"/>
    <s v="United States"/>
    <x v="61"/>
    <x v="5"/>
    <n v="75217"/>
    <x v="2"/>
    <s v="OFF-ST-10001496"/>
    <x v="1"/>
    <x v="4"/>
    <s v="Standard Rollaway File with Lock"/>
    <n v="720.7600000000001"/>
    <n v="5"/>
    <n v="0.2"/>
    <n v="54.056999999999988"/>
  </r>
  <r>
    <n v="5363"/>
    <x v="2667"/>
    <x v="0"/>
    <x v="723"/>
    <d v="2014-01-03T00:00:00"/>
    <s v="Standard Class"/>
    <s v="CD-11920"/>
    <s v="Carlos Daly"/>
    <x v="0"/>
    <s v="United States"/>
    <x v="391"/>
    <x v="41"/>
    <n v="67212"/>
    <x v="2"/>
    <s v="FUR-FU-10000672"/>
    <x v="0"/>
    <x v="5"/>
    <s v="Executive Impressions 10&quot; Spectator Wall Clock"/>
    <n v="70.56"/>
    <n v="6"/>
    <n v="0"/>
    <n v="23.990399999999994"/>
  </r>
  <r>
    <n v="5364"/>
    <x v="2667"/>
    <x v="0"/>
    <x v="723"/>
    <d v="2014-01-03T00:00:00"/>
    <s v="Standard Class"/>
    <s v="CD-11920"/>
    <s v="Carlos Daly"/>
    <x v="0"/>
    <s v="United States"/>
    <x v="391"/>
    <x v="41"/>
    <n v="67212"/>
    <x v="2"/>
    <s v="OFF-AP-10001293"/>
    <x v="1"/>
    <x v="9"/>
    <s v="Belkin 8 Outlet Surge Protector"/>
    <n v="81.96"/>
    <n v="2"/>
    <n v="0"/>
    <n v="22.948799999999999"/>
  </r>
  <r>
    <n v="5365"/>
    <x v="2668"/>
    <x v="2"/>
    <x v="1039"/>
    <d v="2011-01-22T00:00:00"/>
    <s v="Second Class"/>
    <s v="DW-13195"/>
    <s v="David Wiener"/>
    <x v="1"/>
    <s v="United States"/>
    <x v="24"/>
    <x v="21"/>
    <n v="97477"/>
    <x v="1"/>
    <s v="OFF-AP-10000692"/>
    <x v="1"/>
    <x v="9"/>
    <s v="Fellowes Mighty 8 Compact Surge Protector"/>
    <n v="64.864000000000004"/>
    <n v="4"/>
    <n v="0.2"/>
    <n v="6.4864000000000033"/>
  </r>
  <r>
    <n v="5366"/>
    <x v="2669"/>
    <x v="0"/>
    <x v="73"/>
    <d v="2013-11-25T00:00:00"/>
    <s v="Standard Class"/>
    <s v="EH-13990"/>
    <s v="Erica Hackney"/>
    <x v="0"/>
    <s v="United States"/>
    <x v="12"/>
    <x v="5"/>
    <n v="77041"/>
    <x v="2"/>
    <s v="TEC-PH-10004539"/>
    <x v="2"/>
    <x v="7"/>
    <s v="Wireless Extenders zBoost YX545 SOHO Signal Booster"/>
    <n v="151.19200000000001"/>
    <n v="1"/>
    <n v="0.2"/>
    <n v="13.229299999999995"/>
  </r>
  <r>
    <n v="5367"/>
    <x v="2670"/>
    <x v="3"/>
    <x v="193"/>
    <d v="2014-06-16T00:00:00"/>
    <s v="Standard Class"/>
    <s v="BD-11320"/>
    <s v="Bill Donatelli"/>
    <x v="0"/>
    <s v="United States"/>
    <x v="4"/>
    <x v="4"/>
    <n v="98103"/>
    <x v="1"/>
    <s v="TEC-PH-10002923"/>
    <x v="2"/>
    <x v="7"/>
    <s v="Logitech B530 USB Headset - headset - Full size, Binaural"/>
    <n v="88.77600000000001"/>
    <n v="3"/>
    <n v="0.2"/>
    <n v="7.7679000000000009"/>
  </r>
  <r>
    <n v="5368"/>
    <x v="2670"/>
    <x v="3"/>
    <x v="193"/>
    <d v="2014-06-16T00:00:00"/>
    <s v="Standard Class"/>
    <s v="BD-11320"/>
    <s v="Bill Donatelli"/>
    <x v="0"/>
    <s v="United States"/>
    <x v="4"/>
    <x v="4"/>
    <n v="98103"/>
    <x v="1"/>
    <s v="OFF-LA-10004689"/>
    <x v="1"/>
    <x v="2"/>
    <s v="Avery 512"/>
    <n v="11.56"/>
    <n v="4"/>
    <n v="0"/>
    <n v="5.4332000000000003"/>
  </r>
  <r>
    <n v="5369"/>
    <x v="2670"/>
    <x v="3"/>
    <x v="193"/>
    <d v="2014-06-16T00:00:00"/>
    <s v="Standard Class"/>
    <s v="BD-11320"/>
    <s v="Bill Donatelli"/>
    <x v="0"/>
    <s v="United States"/>
    <x v="4"/>
    <x v="4"/>
    <n v="98103"/>
    <x v="1"/>
    <s v="OFF-ST-10001228"/>
    <x v="1"/>
    <x v="4"/>
    <s v="Personal File Boxes with Fold-Down Carry Handle"/>
    <n v="15.58"/>
    <n v="1"/>
    <n v="0"/>
    <n v="3.8949999999999996"/>
  </r>
  <r>
    <n v="5370"/>
    <x v="2671"/>
    <x v="3"/>
    <x v="18"/>
    <d v="2014-09-14T00:00:00"/>
    <s v="First Class"/>
    <s v="KH-16630"/>
    <s v="Ken Heidel"/>
    <x v="1"/>
    <s v="United States"/>
    <x v="59"/>
    <x v="24"/>
    <n v="44312"/>
    <x v="3"/>
    <s v="OFF-PA-10003302"/>
    <x v="1"/>
    <x v="10"/>
    <s v="Xerox 1906"/>
    <n v="85.055999999999997"/>
    <n v="3"/>
    <n v="0.2"/>
    <n v="28.706399999999991"/>
  </r>
  <r>
    <n v="5371"/>
    <x v="2672"/>
    <x v="3"/>
    <x v="798"/>
    <d v="2014-04-13T00:00:00"/>
    <s v="Standard Class"/>
    <s v="NH-18610"/>
    <s v="Nicole Hansen"/>
    <x v="1"/>
    <s v="United States"/>
    <x v="423"/>
    <x v="12"/>
    <n v="48237"/>
    <x v="2"/>
    <s v="FUR-FU-10004665"/>
    <x v="0"/>
    <x v="5"/>
    <s v="3M Polarizing Task Lamp with Clamp Arm, Light Gray"/>
    <n v="273.95999999999998"/>
    <n v="2"/>
    <n v="0"/>
    <n v="71.229600000000005"/>
  </r>
  <r>
    <n v="5372"/>
    <x v="2672"/>
    <x v="3"/>
    <x v="798"/>
    <d v="2014-04-13T00:00:00"/>
    <s v="Standard Class"/>
    <s v="NH-18610"/>
    <s v="Nicole Hansen"/>
    <x v="1"/>
    <s v="United States"/>
    <x v="423"/>
    <x v="12"/>
    <n v="48237"/>
    <x v="2"/>
    <s v="FUR-FU-10004188"/>
    <x v="0"/>
    <x v="5"/>
    <s v="Luxo Professional Combination Clamp-On Lamps"/>
    <n v="306.89999999999998"/>
    <n v="3"/>
    <n v="0"/>
    <n v="79.793999999999997"/>
  </r>
  <r>
    <n v="5373"/>
    <x v="2673"/>
    <x v="1"/>
    <x v="1040"/>
    <d v="2012-10-30T00:00:00"/>
    <s v="Standard Class"/>
    <s v="AG-10495"/>
    <s v="Andrew Gjertsen"/>
    <x v="1"/>
    <s v="United States"/>
    <x v="12"/>
    <x v="5"/>
    <n v="77041"/>
    <x v="2"/>
    <s v="OFF-PA-10003177"/>
    <x v="1"/>
    <x v="10"/>
    <s v="Xerox 1999"/>
    <n v="15.552000000000003"/>
    <n v="3"/>
    <n v="0.2"/>
    <n v="5.4432"/>
  </r>
  <r>
    <n v="5374"/>
    <x v="2673"/>
    <x v="1"/>
    <x v="1040"/>
    <d v="2012-10-30T00:00:00"/>
    <s v="Standard Class"/>
    <s v="AG-10495"/>
    <s v="Andrew Gjertsen"/>
    <x v="1"/>
    <s v="United States"/>
    <x v="12"/>
    <x v="5"/>
    <n v="77041"/>
    <x v="2"/>
    <s v="FUR-TA-10002607"/>
    <x v="0"/>
    <x v="3"/>
    <s v="KI Conference Tables"/>
    <n v="347.36099999999999"/>
    <n v="7"/>
    <n v="0.3"/>
    <n v="-69.472199999999958"/>
  </r>
  <r>
    <n v="5375"/>
    <x v="2673"/>
    <x v="1"/>
    <x v="1040"/>
    <d v="2012-10-30T00:00:00"/>
    <s v="Standard Class"/>
    <s v="AG-10495"/>
    <s v="Andrew Gjertsen"/>
    <x v="1"/>
    <s v="United States"/>
    <x v="12"/>
    <x v="5"/>
    <n v="77041"/>
    <x v="2"/>
    <s v="OFF-PA-10001166"/>
    <x v="1"/>
    <x v="10"/>
    <s v="Xerox 2"/>
    <n v="10.368000000000002"/>
    <n v="2"/>
    <n v="0.2"/>
    <n v="3.6288"/>
  </r>
  <r>
    <n v="5376"/>
    <x v="2674"/>
    <x v="3"/>
    <x v="837"/>
    <d v="2014-06-01T00:00:00"/>
    <s v="Standard Class"/>
    <s v="RP-19855"/>
    <s v="Roy Phan"/>
    <x v="1"/>
    <s v="United States"/>
    <x v="4"/>
    <x v="4"/>
    <n v="98103"/>
    <x v="1"/>
    <s v="TEC-AC-10004510"/>
    <x v="2"/>
    <x v="11"/>
    <s v="Logitech Desktop MK120 Mouse and keyboard Combo"/>
    <n v="98.16"/>
    <n v="6"/>
    <n v="0"/>
    <n v="9.8159999999999954"/>
  </r>
  <r>
    <n v="5377"/>
    <x v="2674"/>
    <x v="3"/>
    <x v="837"/>
    <d v="2014-06-01T00:00:00"/>
    <s v="Standard Class"/>
    <s v="RP-19855"/>
    <s v="Roy Phan"/>
    <x v="1"/>
    <s v="United States"/>
    <x v="4"/>
    <x v="4"/>
    <n v="98103"/>
    <x v="1"/>
    <s v="OFF-AR-10004062"/>
    <x v="1"/>
    <x v="6"/>
    <s v="Staples"/>
    <n v="31.44"/>
    <n v="3"/>
    <n v="0"/>
    <n v="7.86"/>
  </r>
  <r>
    <n v="5378"/>
    <x v="2675"/>
    <x v="2"/>
    <x v="29"/>
    <d v="2011-12-07T00:00:00"/>
    <s v="First Class"/>
    <s v="NB-18655"/>
    <s v="Nona Balk"/>
    <x v="1"/>
    <s v="United States"/>
    <x v="10"/>
    <x v="9"/>
    <n v="19134"/>
    <x v="3"/>
    <s v="OFF-EN-10000056"/>
    <x v="1"/>
    <x v="12"/>
    <s v="Cameo Buff Policy Envelopes"/>
    <n v="348.488"/>
    <n v="7"/>
    <n v="0.2"/>
    <n v="117.61469999999996"/>
  </r>
  <r>
    <n v="5379"/>
    <x v="2675"/>
    <x v="2"/>
    <x v="29"/>
    <d v="2011-12-07T00:00:00"/>
    <s v="First Class"/>
    <s v="NB-18655"/>
    <s v="Nona Balk"/>
    <x v="1"/>
    <s v="United States"/>
    <x v="10"/>
    <x v="9"/>
    <n v="19134"/>
    <x v="3"/>
    <s v="OFF-ST-10001469"/>
    <x v="1"/>
    <x v="4"/>
    <s v="Fellowes Bankers Box Recycled Super Stor/Drawer"/>
    <n v="172.73599999999999"/>
    <n v="4"/>
    <n v="0.2"/>
    <n v="-30.228800000000007"/>
  </r>
  <r>
    <n v="5380"/>
    <x v="2676"/>
    <x v="0"/>
    <x v="1041"/>
    <d v="2013-08-19T00:00:00"/>
    <s v="Standard Class"/>
    <s v="JM-15580"/>
    <s v="Jill Matthias"/>
    <x v="0"/>
    <s v="United States"/>
    <x v="1"/>
    <x v="1"/>
    <n v="90045"/>
    <x v="1"/>
    <s v="OFF-PA-10000551"/>
    <x v="1"/>
    <x v="10"/>
    <s v="Array Memo Cubes"/>
    <n v="15.54"/>
    <n v="3"/>
    <n v="0"/>
    <n v="7.6145999999999994"/>
  </r>
  <r>
    <n v="5381"/>
    <x v="2676"/>
    <x v="0"/>
    <x v="1041"/>
    <d v="2013-08-19T00:00:00"/>
    <s v="Standard Class"/>
    <s v="JM-15580"/>
    <s v="Jill Matthias"/>
    <x v="0"/>
    <s v="United States"/>
    <x v="1"/>
    <x v="1"/>
    <n v="90045"/>
    <x v="1"/>
    <s v="TEC-MA-10000423"/>
    <x v="2"/>
    <x v="15"/>
    <s v="Texas Instruments TI-34 Scientific Calculator"/>
    <n v="105.55199999999999"/>
    <n v="6"/>
    <n v="0.2"/>
    <n v="35.623799999999996"/>
  </r>
  <r>
    <n v="5382"/>
    <x v="2677"/>
    <x v="0"/>
    <x v="64"/>
    <d v="2013-09-08T00:00:00"/>
    <s v="Second Class"/>
    <s v="DM-13525"/>
    <s v="Don Miller"/>
    <x v="1"/>
    <s v="United States"/>
    <x v="12"/>
    <x v="5"/>
    <n v="77070"/>
    <x v="2"/>
    <s v="OFF-PA-10001870"/>
    <x v="1"/>
    <x v="10"/>
    <s v="Xerox 202"/>
    <n v="25.920000000000005"/>
    <n v="5"/>
    <n v="0.2"/>
    <n v="9.0719999999999992"/>
  </r>
  <r>
    <n v="5383"/>
    <x v="2677"/>
    <x v="0"/>
    <x v="64"/>
    <d v="2013-09-08T00:00:00"/>
    <s v="Second Class"/>
    <s v="DM-13525"/>
    <s v="Don Miller"/>
    <x v="1"/>
    <s v="United States"/>
    <x v="12"/>
    <x v="5"/>
    <n v="77070"/>
    <x v="2"/>
    <s v="OFF-FA-10001843"/>
    <x v="1"/>
    <x v="13"/>
    <s v="Staples"/>
    <n v="15.808000000000002"/>
    <n v="8"/>
    <n v="0.2"/>
    <n v="5.3352000000000004"/>
  </r>
  <r>
    <n v="5384"/>
    <x v="2677"/>
    <x v="0"/>
    <x v="64"/>
    <d v="2013-09-08T00:00:00"/>
    <s v="Second Class"/>
    <s v="DM-13525"/>
    <s v="Don Miller"/>
    <x v="1"/>
    <s v="United States"/>
    <x v="12"/>
    <x v="5"/>
    <n v="77070"/>
    <x v="2"/>
    <s v="OFF-PA-10002036"/>
    <x v="1"/>
    <x v="10"/>
    <s v="Xerox 1930"/>
    <n v="10.368000000000002"/>
    <n v="2"/>
    <n v="0.2"/>
    <n v="3.7584"/>
  </r>
  <r>
    <n v="5385"/>
    <x v="2678"/>
    <x v="3"/>
    <x v="335"/>
    <d v="2014-07-04T00:00:00"/>
    <s v="Standard Class"/>
    <s v="CC-12220"/>
    <s v="Chris Cortes"/>
    <x v="0"/>
    <s v="United States"/>
    <x v="10"/>
    <x v="9"/>
    <n v="19143"/>
    <x v="3"/>
    <s v="TEC-PH-10001760"/>
    <x v="2"/>
    <x v="7"/>
    <s v="Bose SoundLink Bluetooth Speaker"/>
    <n v="358.2"/>
    <n v="3"/>
    <n v="0.4"/>
    <n v="41.79000000000002"/>
  </r>
  <r>
    <n v="5386"/>
    <x v="2678"/>
    <x v="3"/>
    <x v="335"/>
    <d v="2014-07-04T00:00:00"/>
    <s v="Standard Class"/>
    <s v="CC-12220"/>
    <s v="Chris Cortes"/>
    <x v="0"/>
    <s v="United States"/>
    <x v="10"/>
    <x v="9"/>
    <n v="19143"/>
    <x v="3"/>
    <s v="TEC-PH-10000673"/>
    <x v="2"/>
    <x v="7"/>
    <s v="Plantronics Voyager Pro HD - Bluetooth Headset"/>
    <n v="545.91599999999994"/>
    <n v="14"/>
    <n v="0.4"/>
    <n v="72.788800000000037"/>
  </r>
  <r>
    <n v="5387"/>
    <x v="2679"/>
    <x v="3"/>
    <x v="846"/>
    <d v="2014-03-18T00:00:00"/>
    <s v="Standard Class"/>
    <s v="GA-14725"/>
    <s v="Guy Armstrong"/>
    <x v="0"/>
    <s v="United States"/>
    <x v="440"/>
    <x v="36"/>
    <n v="72756"/>
    <x v="0"/>
    <s v="OFF-BI-10000829"/>
    <x v="1"/>
    <x v="8"/>
    <s v="Avery Non-Stick Binders"/>
    <n v="40.410000000000004"/>
    <n v="9"/>
    <n v="0"/>
    <n v="18.5886"/>
  </r>
  <r>
    <n v="5388"/>
    <x v="2680"/>
    <x v="3"/>
    <x v="1042"/>
    <d v="2014-02-22T00:00:00"/>
    <s v="Second Class"/>
    <s v="CV-12805"/>
    <s v="Cynthia Voltz"/>
    <x v="1"/>
    <s v="United States"/>
    <x v="1"/>
    <x v="1"/>
    <n v="90045"/>
    <x v="1"/>
    <s v="TEC-PH-10001924"/>
    <x v="2"/>
    <x v="7"/>
    <s v="iHome FM Clock Radio with Lightning Dock"/>
    <n v="167.976"/>
    <n v="3"/>
    <n v="0.2"/>
    <n v="10.498500000000007"/>
  </r>
  <r>
    <n v="5389"/>
    <x v="2680"/>
    <x v="3"/>
    <x v="1042"/>
    <d v="2014-02-22T00:00:00"/>
    <s v="Second Class"/>
    <s v="CV-12805"/>
    <s v="Cynthia Voltz"/>
    <x v="1"/>
    <s v="United States"/>
    <x v="1"/>
    <x v="1"/>
    <n v="90045"/>
    <x v="1"/>
    <s v="TEC-AC-10004864"/>
    <x v="2"/>
    <x v="11"/>
    <s v="Memorex Micro Travel Drive 32 GB"/>
    <n v="109.53"/>
    <n v="3"/>
    <n v="0"/>
    <n v="47.097900000000003"/>
  </r>
  <r>
    <n v="5390"/>
    <x v="2680"/>
    <x v="3"/>
    <x v="1042"/>
    <d v="2014-02-22T00:00:00"/>
    <s v="Second Class"/>
    <s v="CV-12805"/>
    <s v="Cynthia Voltz"/>
    <x v="1"/>
    <s v="United States"/>
    <x v="1"/>
    <x v="1"/>
    <n v="90045"/>
    <x v="1"/>
    <s v="OFF-LA-10004345"/>
    <x v="1"/>
    <x v="2"/>
    <s v="Avery 493"/>
    <n v="9.82"/>
    <n v="2"/>
    <n v="0"/>
    <n v="4.8117999999999999"/>
  </r>
  <r>
    <n v="5391"/>
    <x v="2681"/>
    <x v="3"/>
    <x v="468"/>
    <d v="2014-11-13T00:00:00"/>
    <s v="Second Class"/>
    <s v="NC-18535"/>
    <s v="Nick Crebassa"/>
    <x v="1"/>
    <s v="United States"/>
    <x v="4"/>
    <x v="4"/>
    <n v="98105"/>
    <x v="1"/>
    <s v="OFF-BI-10000088"/>
    <x v="1"/>
    <x v="8"/>
    <s v="GBC Imprintable Covers"/>
    <n v="26.352000000000004"/>
    <n v="3"/>
    <n v="0.2"/>
    <n v="9.5525999999999982"/>
  </r>
  <r>
    <n v="5392"/>
    <x v="2682"/>
    <x v="2"/>
    <x v="84"/>
    <d v="2011-11-25T00:00:00"/>
    <s v="Standard Class"/>
    <s v="GR-14560"/>
    <s v="Georgia Rosenberg"/>
    <x v="1"/>
    <s v="United States"/>
    <x v="40"/>
    <x v="13"/>
    <n v="19805"/>
    <x v="3"/>
    <s v="OFF-LA-10002787"/>
    <x v="1"/>
    <x v="2"/>
    <s v="Avery 480"/>
    <n v="22.5"/>
    <n v="6"/>
    <n v="0"/>
    <n v="10.799999999999999"/>
  </r>
  <r>
    <n v="5393"/>
    <x v="2682"/>
    <x v="2"/>
    <x v="84"/>
    <d v="2011-11-25T00:00:00"/>
    <s v="Standard Class"/>
    <s v="GR-14560"/>
    <s v="Georgia Rosenberg"/>
    <x v="1"/>
    <s v="United States"/>
    <x v="40"/>
    <x v="13"/>
    <n v="19805"/>
    <x v="3"/>
    <s v="OFF-LA-10001569"/>
    <x v="1"/>
    <x v="2"/>
    <s v="Avery 499"/>
    <n v="9.9600000000000009"/>
    <n v="2"/>
    <n v="0"/>
    <n v="4.5815999999999999"/>
  </r>
  <r>
    <n v="5394"/>
    <x v="2682"/>
    <x v="2"/>
    <x v="84"/>
    <d v="2011-11-25T00:00:00"/>
    <s v="Standard Class"/>
    <s v="GR-14560"/>
    <s v="Georgia Rosenberg"/>
    <x v="1"/>
    <s v="United States"/>
    <x v="40"/>
    <x v="13"/>
    <n v="19805"/>
    <x v="3"/>
    <s v="OFF-BI-10002429"/>
    <x v="1"/>
    <x v="8"/>
    <s v="Premier Elliptical Ring Binder, Black"/>
    <n v="213.08"/>
    <n v="7"/>
    <n v="0"/>
    <n v="102.2784"/>
  </r>
  <r>
    <n v="5395"/>
    <x v="2682"/>
    <x v="2"/>
    <x v="84"/>
    <d v="2011-11-25T00:00:00"/>
    <s v="Standard Class"/>
    <s v="GR-14560"/>
    <s v="Georgia Rosenberg"/>
    <x v="1"/>
    <s v="United States"/>
    <x v="40"/>
    <x v="13"/>
    <n v="19805"/>
    <x v="3"/>
    <s v="FUR-BO-10000362"/>
    <x v="0"/>
    <x v="0"/>
    <s v="Sauder Inglewood Library Bookcases"/>
    <n v="1025.8799999999999"/>
    <n v="6"/>
    <n v="0"/>
    <n v="235.95240000000001"/>
  </r>
  <r>
    <n v="5396"/>
    <x v="2683"/>
    <x v="2"/>
    <x v="728"/>
    <d v="2011-11-21T00:00:00"/>
    <s v="Second Class"/>
    <s v="JG-15805"/>
    <s v="John Grady"/>
    <x v="1"/>
    <s v="United States"/>
    <x v="212"/>
    <x v="7"/>
    <n v="84604"/>
    <x v="1"/>
    <s v="OFF-PA-10003016"/>
    <x v="1"/>
    <x v="10"/>
    <s v="Adams &quot;While You Were Out&quot; Message Pads"/>
    <n v="21.98"/>
    <n v="7"/>
    <n v="0"/>
    <n v="9.8909999999999982"/>
  </r>
  <r>
    <n v="5397"/>
    <x v="2684"/>
    <x v="0"/>
    <x v="446"/>
    <d v="2013-09-25T00:00:00"/>
    <s v="Same Day"/>
    <s v="EB-13750"/>
    <s v="Edward Becker"/>
    <x v="1"/>
    <s v="United States"/>
    <x v="8"/>
    <x v="1"/>
    <n v="94110"/>
    <x v="1"/>
    <s v="FUR-FU-10002501"/>
    <x v="0"/>
    <x v="5"/>
    <s v="Nu-Dell Executive Frame"/>
    <n v="63.2"/>
    <n v="5"/>
    <n v="0"/>
    <n v="23.384"/>
  </r>
  <r>
    <n v="5398"/>
    <x v="2685"/>
    <x v="0"/>
    <x v="73"/>
    <d v="2013-11-28T00:00:00"/>
    <s v="Standard Class"/>
    <s v="MC-17605"/>
    <s v="Matt Connell"/>
    <x v="1"/>
    <s v="United States"/>
    <x v="1"/>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x v="152"/>
    <x v="24"/>
    <n v="43130"/>
    <x v="3"/>
    <s v="OFF-BI-10002764"/>
    <x v="1"/>
    <x v="8"/>
    <s v="Recycled Pressboard Report Cover with Reinforced Top Hinge"/>
    <n v="2.907"/>
    <n v="3"/>
    <n v="0.7"/>
    <n v="-2.0348999999999995"/>
  </r>
  <r>
    <n v="5400"/>
    <x v="2687"/>
    <x v="0"/>
    <x v="526"/>
    <d v="2013-04-15T00:00:00"/>
    <s v="Standard Class"/>
    <s v="HF-14995"/>
    <s v="Herbert Flentye"/>
    <x v="0"/>
    <s v="United States"/>
    <x v="1"/>
    <x v="1"/>
    <n v="90004"/>
    <x v="1"/>
    <s v="FUR-BO-10001798"/>
    <x v="0"/>
    <x v="0"/>
    <s v="Bush Somerset Collection Bookcase"/>
    <n v="556.66499999999996"/>
    <n v="5"/>
    <n v="0.15"/>
    <n v="6.5490000000000208"/>
  </r>
  <r>
    <n v="5401"/>
    <x v="2688"/>
    <x v="3"/>
    <x v="296"/>
    <d v="2014-09-24T00:00:00"/>
    <s v="First Class"/>
    <s v="ML-18265"/>
    <s v="Muhammed Lee"/>
    <x v="0"/>
    <s v="United States"/>
    <x v="4"/>
    <x v="4"/>
    <n v="98103"/>
    <x v="1"/>
    <s v="TEC-AC-10000158"/>
    <x v="2"/>
    <x v="11"/>
    <s v="Sony 64GB Class 10 Micro SDHC R40 Memory Card"/>
    <n v="71.98"/>
    <n v="2"/>
    <n v="0"/>
    <n v="15.1158"/>
  </r>
  <r>
    <n v="5402"/>
    <x v="2688"/>
    <x v="3"/>
    <x v="296"/>
    <d v="2014-09-24T00:00:00"/>
    <s v="First Class"/>
    <s v="ML-18265"/>
    <s v="Muhammed Lee"/>
    <x v="0"/>
    <s v="United States"/>
    <x v="4"/>
    <x v="4"/>
    <n v="98103"/>
    <x v="1"/>
    <s v="TEC-AC-10000303"/>
    <x v="2"/>
    <x v="11"/>
    <s v="Logitech M510 Wireless Mouse"/>
    <n v="79.98"/>
    <n v="2"/>
    <n v="0"/>
    <n v="26.3934"/>
  </r>
  <r>
    <n v="5403"/>
    <x v="2689"/>
    <x v="3"/>
    <x v="1043"/>
    <d v="2014-08-30T00:00:00"/>
    <s v="Standard Class"/>
    <s v="AH-10195"/>
    <s v="Alan Haines"/>
    <x v="1"/>
    <s v="United States"/>
    <x v="20"/>
    <x v="15"/>
    <n v="10024"/>
    <x v="3"/>
    <s v="OFF-BI-10003910"/>
    <x v="1"/>
    <x v="8"/>
    <s v="DXL Angle-View Binders with Locking Rings by Samsill"/>
    <n v="24.672000000000001"/>
    <n v="4"/>
    <n v="0.2"/>
    <n v="7.71"/>
  </r>
  <r>
    <n v="5404"/>
    <x v="2689"/>
    <x v="3"/>
    <x v="1043"/>
    <d v="2014-08-30T00:00:00"/>
    <s v="Standard Class"/>
    <s v="AH-10195"/>
    <s v="Alan Haines"/>
    <x v="1"/>
    <s v="United States"/>
    <x v="20"/>
    <x v="15"/>
    <n v="10024"/>
    <x v="3"/>
    <s v="OFF-BI-10000138"/>
    <x v="1"/>
    <x v="8"/>
    <s v="Acco Translucent Poly Ring Binders"/>
    <n v="3.7439999999999998"/>
    <n v="1"/>
    <n v="0.2"/>
    <n v="1.3104"/>
  </r>
  <r>
    <n v="5405"/>
    <x v="2690"/>
    <x v="0"/>
    <x v="712"/>
    <d v="2013-02-26T00:00:00"/>
    <s v="Standard Class"/>
    <s v="TZ-21580"/>
    <s v="Tracy Zic"/>
    <x v="0"/>
    <s v="United States"/>
    <x v="1"/>
    <x v="1"/>
    <n v="90045"/>
    <x v="1"/>
    <s v="TEC-PH-10002398"/>
    <x v="2"/>
    <x v="7"/>
    <s v="AT&amp;T 1070 Corded Phone"/>
    <n v="445.96000000000004"/>
    <n v="5"/>
    <n v="0.2"/>
    <n v="55.744999999999948"/>
  </r>
  <r>
    <n v="5406"/>
    <x v="2690"/>
    <x v="0"/>
    <x v="712"/>
    <d v="2013-02-26T00:00:00"/>
    <s v="Standard Class"/>
    <s v="TZ-21580"/>
    <s v="Tracy Zic"/>
    <x v="0"/>
    <s v="United States"/>
    <x v="1"/>
    <x v="1"/>
    <n v="90045"/>
    <x v="1"/>
    <s v="TEC-AC-10003399"/>
    <x v="2"/>
    <x v="11"/>
    <s v="Memorex Mini Travel Drive 64 GB USB 2.0 Flash Drive"/>
    <n v="36.24"/>
    <n v="1"/>
    <n v="0"/>
    <n v="15.220800000000001"/>
  </r>
  <r>
    <n v="5407"/>
    <x v="2690"/>
    <x v="0"/>
    <x v="712"/>
    <d v="2013-02-26T00:00:00"/>
    <s v="Standard Class"/>
    <s v="TZ-21580"/>
    <s v="Tracy Zic"/>
    <x v="0"/>
    <s v="United States"/>
    <x v="1"/>
    <x v="1"/>
    <n v="90045"/>
    <x v="1"/>
    <s v="OFF-FA-10000992"/>
    <x v="1"/>
    <x v="13"/>
    <s v="Acco Clips to Go Binder Clips, 24 Clips in Two Sizes"/>
    <n v="10.649999999999999"/>
    <n v="3"/>
    <n v="0"/>
    <n v="5.0054999999999996"/>
  </r>
  <r>
    <n v="5408"/>
    <x v="2691"/>
    <x v="3"/>
    <x v="166"/>
    <d v="2014-12-15T00:00:00"/>
    <s v="Standard Class"/>
    <s v="DM-13345"/>
    <s v="Denise Monton"/>
    <x v="1"/>
    <s v="United States"/>
    <x v="8"/>
    <x v="1"/>
    <n v="94109"/>
    <x v="1"/>
    <s v="OFF-PA-10003022"/>
    <x v="1"/>
    <x v="10"/>
    <s v="Standard Line “While You Were Out” Hardbound Telephone Message Book"/>
    <n v="87.92"/>
    <n v="4"/>
    <n v="0"/>
    <n v="40.443199999999997"/>
  </r>
  <r>
    <n v="5409"/>
    <x v="2691"/>
    <x v="3"/>
    <x v="166"/>
    <d v="2014-12-15T00:00:00"/>
    <s v="Standard Class"/>
    <s v="DM-13345"/>
    <s v="Denise Monton"/>
    <x v="1"/>
    <s v="United States"/>
    <x v="8"/>
    <x v="1"/>
    <n v="94109"/>
    <x v="1"/>
    <s v="OFF-BI-10002854"/>
    <x v="1"/>
    <x v="8"/>
    <s v="Performers Binder/Pad Holder, Black"/>
    <n v="22.424000000000003"/>
    <n v="1"/>
    <n v="0.2"/>
    <n v="8.4089999999999989"/>
  </r>
  <r>
    <n v="5410"/>
    <x v="2691"/>
    <x v="3"/>
    <x v="166"/>
    <d v="2014-12-15T00:00:00"/>
    <s v="Standard Class"/>
    <s v="DM-13345"/>
    <s v="Denise Monton"/>
    <x v="1"/>
    <s v="United States"/>
    <x v="8"/>
    <x v="1"/>
    <n v="94109"/>
    <x v="1"/>
    <s v="OFF-BI-10001670"/>
    <x v="1"/>
    <x v="8"/>
    <s v="Vinyl Sectional Post Binders"/>
    <n v="90.480000000000018"/>
    <n v="3"/>
    <n v="0.2"/>
    <n v="33.93"/>
  </r>
  <r>
    <n v="5411"/>
    <x v="2691"/>
    <x v="3"/>
    <x v="166"/>
    <d v="2014-12-15T00:00:00"/>
    <s v="Standard Class"/>
    <s v="DM-13345"/>
    <s v="Denise Monton"/>
    <x v="1"/>
    <s v="United States"/>
    <x v="8"/>
    <x v="1"/>
    <n v="94109"/>
    <x v="1"/>
    <s v="OFF-ST-10001837"/>
    <x v="1"/>
    <x v="4"/>
    <s v="SAFCO Mobile Desk Side File, Wire Frame"/>
    <n v="42.76"/>
    <n v="1"/>
    <n v="0"/>
    <n v="11.117599999999999"/>
  </r>
  <r>
    <n v="5412"/>
    <x v="2692"/>
    <x v="3"/>
    <x v="65"/>
    <d v="2014-09-23T00:00:00"/>
    <s v="Standard Class"/>
    <s v="TS-21505"/>
    <s v="Tony Sayre"/>
    <x v="0"/>
    <s v="United States"/>
    <x v="441"/>
    <x v="27"/>
    <n v="88101"/>
    <x v="1"/>
    <s v="OFF-BI-10002012"/>
    <x v="1"/>
    <x v="8"/>
    <s v="Wilson Jones Easy Flow II Sheet Lifters"/>
    <n v="10.080000000000002"/>
    <n v="7"/>
    <n v="0.2"/>
    <n v="3.5279999999999996"/>
  </r>
  <r>
    <n v="5413"/>
    <x v="2692"/>
    <x v="3"/>
    <x v="65"/>
    <d v="2014-09-23T00:00:00"/>
    <s v="Standard Class"/>
    <s v="TS-21505"/>
    <s v="Tony Sayre"/>
    <x v="0"/>
    <s v="United States"/>
    <x v="441"/>
    <x v="27"/>
    <n v="88101"/>
    <x v="1"/>
    <s v="TEC-AC-10004992"/>
    <x v="2"/>
    <x v="11"/>
    <s v="Kingston Digital DataTraveler 64GB USB 2.0"/>
    <n v="101.34"/>
    <n v="3"/>
    <n v="0"/>
    <n v="8.1071999999999917"/>
  </r>
  <r>
    <n v="5414"/>
    <x v="2693"/>
    <x v="0"/>
    <x v="108"/>
    <d v="2013-09-15T00:00:00"/>
    <s v="First Class"/>
    <s v="TB-21625"/>
    <s v="Trudy Brown"/>
    <x v="0"/>
    <s v="United States"/>
    <x v="391"/>
    <x v="41"/>
    <n v="67212"/>
    <x v="2"/>
    <s v="TEC-PH-10003171"/>
    <x v="2"/>
    <x v="7"/>
    <s v="Plantronics Encore H101 Dual Earpieces Headset"/>
    <n v="224.75"/>
    <n v="5"/>
    <n v="0"/>
    <n v="62.929999999999993"/>
  </r>
  <r>
    <n v="5415"/>
    <x v="2694"/>
    <x v="3"/>
    <x v="397"/>
    <d v="2014-09-29T00:00:00"/>
    <s v="Standard Class"/>
    <s v="LC-16870"/>
    <s v="Lena Cacioppo"/>
    <x v="0"/>
    <s v="United States"/>
    <x v="22"/>
    <x v="10"/>
    <n v="60653"/>
    <x v="2"/>
    <s v="OFF-AP-10000390"/>
    <x v="1"/>
    <x v="9"/>
    <s v="Euro Pro Shark Stick Mini Vacuum"/>
    <n v="73.175999999999974"/>
    <n v="6"/>
    <n v="0.8"/>
    <n v="-197.57520000000002"/>
  </r>
  <r>
    <n v="5416"/>
    <x v="2694"/>
    <x v="3"/>
    <x v="397"/>
    <d v="2014-09-29T00:00:00"/>
    <s v="Standard Class"/>
    <s v="LC-16870"/>
    <s v="Lena Cacioppo"/>
    <x v="0"/>
    <s v="United States"/>
    <x v="22"/>
    <x v="10"/>
    <n v="60653"/>
    <x v="2"/>
    <s v="OFF-PA-10004888"/>
    <x v="1"/>
    <x v="10"/>
    <s v="Xerox 217"/>
    <n v="20.736000000000004"/>
    <n v="4"/>
    <n v="0.2"/>
    <n v="7.2576000000000001"/>
  </r>
  <r>
    <n v="5417"/>
    <x v="2694"/>
    <x v="3"/>
    <x v="397"/>
    <d v="2014-09-29T00:00:00"/>
    <s v="Standard Class"/>
    <s v="LC-16870"/>
    <s v="Lena Cacioppo"/>
    <x v="0"/>
    <s v="United States"/>
    <x v="22"/>
    <x v="10"/>
    <n v="60653"/>
    <x v="2"/>
    <s v="TEC-PH-10004188"/>
    <x v="2"/>
    <x v="7"/>
    <s v="OtterBox Commuter Series Case - Samsung Galaxy S4"/>
    <n v="39.984000000000002"/>
    <n v="2"/>
    <n v="0.2"/>
    <n v="-8.9963999999999995"/>
  </r>
  <r>
    <n v="5418"/>
    <x v="2695"/>
    <x v="2"/>
    <x v="191"/>
    <d v="2011-10-08T00:00:00"/>
    <s v="Second Class"/>
    <s v="AM-10360"/>
    <s v="Alice McCarthy"/>
    <x v="1"/>
    <s v="United States"/>
    <x v="155"/>
    <x v="8"/>
    <n v="68104"/>
    <x v="2"/>
    <s v="OFF-BI-10004099"/>
    <x v="1"/>
    <x v="8"/>
    <s v="GBC VeloBinder Strips"/>
    <n v="15.36"/>
    <n v="2"/>
    <n v="0"/>
    <n v="7.68"/>
  </r>
  <r>
    <n v="5419"/>
    <x v="2696"/>
    <x v="1"/>
    <x v="924"/>
    <d v="2012-10-26T00:00:00"/>
    <s v="First Class"/>
    <s v="JE-15715"/>
    <s v="Joe Elijah"/>
    <x v="0"/>
    <s v="United States"/>
    <x v="12"/>
    <x v="5"/>
    <n v="77041"/>
    <x v="2"/>
    <s v="OFF-PA-10004621"/>
    <x v="1"/>
    <x v="10"/>
    <s v="Xerox 212"/>
    <n v="36.288000000000011"/>
    <n v="7"/>
    <n v="0.2"/>
    <n v="12.700800000000001"/>
  </r>
  <r>
    <n v="5420"/>
    <x v="2696"/>
    <x v="1"/>
    <x v="924"/>
    <d v="2012-10-26T00:00:00"/>
    <s v="First Class"/>
    <s v="JE-15715"/>
    <s v="Joe Elijah"/>
    <x v="0"/>
    <s v="United States"/>
    <x v="12"/>
    <x v="5"/>
    <n v="77041"/>
    <x v="2"/>
    <s v="TEC-PH-10002103"/>
    <x v="2"/>
    <x v="7"/>
    <s v="Jabra SPEAK 410"/>
    <n v="150.38399999999999"/>
    <n v="2"/>
    <n v="0.2"/>
    <n v="15.038400000000003"/>
  </r>
  <r>
    <n v="5421"/>
    <x v="2697"/>
    <x v="0"/>
    <x v="1044"/>
    <d v="2013-04-03T00:00:00"/>
    <s v="Second Class"/>
    <s v="CS-11950"/>
    <s v="Carlos Soltero"/>
    <x v="0"/>
    <s v="United States"/>
    <x v="10"/>
    <x v="9"/>
    <n v="19134"/>
    <x v="3"/>
    <s v="TEC-PH-10002789"/>
    <x v="2"/>
    <x v="7"/>
    <s v="LG Exalt"/>
    <n v="280.78200000000004"/>
    <n v="3"/>
    <n v="0.4"/>
    <n v="-60.836100000000016"/>
  </r>
  <r>
    <n v="5422"/>
    <x v="2697"/>
    <x v="0"/>
    <x v="1044"/>
    <d v="2013-04-03T00:00:00"/>
    <s v="Second Class"/>
    <s v="CS-11950"/>
    <s v="Carlos Soltero"/>
    <x v="0"/>
    <s v="United States"/>
    <x v="10"/>
    <x v="9"/>
    <n v="19134"/>
    <x v="3"/>
    <s v="TEC-AC-10003289"/>
    <x v="2"/>
    <x v="11"/>
    <s v="Anker Ultra-Slim Mini Bluetooth 3.0 Wireless Keyboard"/>
    <n v="31.983999999999998"/>
    <n v="2"/>
    <n v="0.2"/>
    <n v="1.1993999999999998"/>
  </r>
  <r>
    <n v="5423"/>
    <x v="2698"/>
    <x v="0"/>
    <x v="723"/>
    <d v="2014-01-03T00:00:00"/>
    <s v="Standard Class"/>
    <s v="PF-19225"/>
    <s v="Phillip Flathmann"/>
    <x v="0"/>
    <s v="United States"/>
    <x v="1"/>
    <x v="1"/>
    <n v="90045"/>
    <x v="1"/>
    <s v="OFF-BI-10000138"/>
    <x v="1"/>
    <x v="8"/>
    <s v="Acco Translucent Poly Ring Binders"/>
    <n v="11.231999999999999"/>
    <n v="3"/>
    <n v="0.2"/>
    <n v="3.9312000000000005"/>
  </r>
  <r>
    <n v="5424"/>
    <x v="2699"/>
    <x v="3"/>
    <x v="132"/>
    <d v="2014-11-06T00:00:00"/>
    <s v="Second Class"/>
    <s v="PJ-18835"/>
    <s v="Patrick Jones"/>
    <x v="1"/>
    <s v="United States"/>
    <x v="102"/>
    <x v="0"/>
    <n v="40475"/>
    <x v="0"/>
    <s v="OFF-PA-10001215"/>
    <x v="1"/>
    <x v="10"/>
    <s v="Xerox 1963"/>
    <n v="26.400000000000002"/>
    <n v="5"/>
    <n v="0"/>
    <n v="11.879999999999999"/>
  </r>
  <r>
    <n v="5425"/>
    <x v="2700"/>
    <x v="3"/>
    <x v="176"/>
    <d v="2014-01-27T00:00:00"/>
    <s v="Standard Class"/>
    <s v="JF-15490"/>
    <s v="Jeremy Farry"/>
    <x v="0"/>
    <s v="United States"/>
    <x v="416"/>
    <x v="29"/>
    <n v="6708"/>
    <x v="3"/>
    <s v="OFF-AR-10001545"/>
    <x v="1"/>
    <x v="6"/>
    <s v="Newell 326"/>
    <n v="3.52"/>
    <n v="2"/>
    <n v="0"/>
    <n v="1.0207999999999999"/>
  </r>
  <r>
    <n v="5426"/>
    <x v="2701"/>
    <x v="0"/>
    <x v="275"/>
    <d v="2013-12-07T00:00:00"/>
    <s v="First Class"/>
    <s v="NM-18520"/>
    <s v="Neoma Murray"/>
    <x v="0"/>
    <s v="United States"/>
    <x v="1"/>
    <x v="1"/>
    <n v="90045"/>
    <x v="1"/>
    <s v="TEC-AC-10003870"/>
    <x v="2"/>
    <x v="11"/>
    <s v="Logitech Z-906 Speaker sys - home theater - 5.1-CH"/>
    <n v="1649.95"/>
    <n v="5"/>
    <n v="0"/>
    <n v="659.98"/>
  </r>
  <r>
    <n v="5427"/>
    <x v="2701"/>
    <x v="0"/>
    <x v="275"/>
    <d v="2013-12-07T00:00:00"/>
    <s v="First Class"/>
    <s v="NM-18520"/>
    <s v="Neoma Murray"/>
    <x v="0"/>
    <s v="United States"/>
    <x v="1"/>
    <x v="1"/>
    <n v="90045"/>
    <x v="1"/>
    <s v="FUR-FU-10001085"/>
    <x v="0"/>
    <x v="5"/>
    <s v="3M Polarizing Light Filter Sleeves"/>
    <n v="111.89999999999999"/>
    <n v="6"/>
    <n v="0"/>
    <n v="51.47399999999999"/>
  </r>
  <r>
    <n v="5428"/>
    <x v="2702"/>
    <x v="0"/>
    <x v="403"/>
    <d v="2013-06-15T00:00:00"/>
    <s v="Same Day"/>
    <s v="MH-17290"/>
    <s v="Marc Harrigan"/>
    <x v="2"/>
    <s v="United States"/>
    <x v="1"/>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x v="8"/>
    <x v="1"/>
    <n v="94122"/>
    <x v="1"/>
    <s v="OFF-ST-10003455"/>
    <x v="1"/>
    <x v="4"/>
    <s v="Tenex File Box, Personal Filing Tote with Lid, Black"/>
    <n v="46.53"/>
    <n v="3"/>
    <n v="0"/>
    <n v="12.097800000000001"/>
  </r>
  <r>
    <n v="5430"/>
    <x v="2704"/>
    <x v="2"/>
    <x v="742"/>
    <d v="2011-09-07T00:00:00"/>
    <s v="First Class"/>
    <s v="PR-18880"/>
    <s v="Patrick Ryan"/>
    <x v="0"/>
    <s v="United States"/>
    <x v="84"/>
    <x v="2"/>
    <n v="33710"/>
    <x v="0"/>
    <s v="FUR-FU-10001967"/>
    <x v="0"/>
    <x v="5"/>
    <s v="Telescoping Adjustable Floor Lamp"/>
    <n v="31.983999999999998"/>
    <n v="2"/>
    <n v="0.2"/>
    <n v="1.9989999999999979"/>
  </r>
  <r>
    <n v="5431"/>
    <x v="2705"/>
    <x v="3"/>
    <x v="208"/>
    <d v="2014-10-26T00:00:00"/>
    <s v="Standard Class"/>
    <s v="FC-14245"/>
    <s v="Frank Carlisle"/>
    <x v="2"/>
    <s v="United States"/>
    <x v="80"/>
    <x v="24"/>
    <n v="44107"/>
    <x v="3"/>
    <s v="OFF-AP-10000938"/>
    <x v="1"/>
    <x v="9"/>
    <s v="Avanti 1.7 Cu. Ft. Refrigerator"/>
    <n v="161.56800000000001"/>
    <n v="2"/>
    <n v="0.2"/>
    <n v="16.156799999999997"/>
  </r>
  <r>
    <n v="5432"/>
    <x v="2705"/>
    <x v="3"/>
    <x v="208"/>
    <d v="2014-10-26T00:00:00"/>
    <s v="Standard Class"/>
    <s v="FC-14245"/>
    <s v="Frank Carlisle"/>
    <x v="2"/>
    <s v="United States"/>
    <x v="80"/>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x v="80"/>
    <x v="24"/>
    <n v="44107"/>
    <x v="3"/>
    <s v="OFF-BI-10002799"/>
    <x v="1"/>
    <x v="8"/>
    <s v="SlimView Poly Binder, 3/8&quot;"/>
    <n v="6.2160000000000002"/>
    <n v="4"/>
    <n v="0.7"/>
    <n v="-4.9727999999999994"/>
  </r>
  <r>
    <n v="5434"/>
    <x v="2706"/>
    <x v="3"/>
    <x v="1016"/>
    <d v="2014-04-30T00:00:00"/>
    <s v="Standard Class"/>
    <s v="LH-16750"/>
    <s v="Larry Hughes"/>
    <x v="0"/>
    <s v="United States"/>
    <x v="432"/>
    <x v="16"/>
    <n v="85224"/>
    <x v="1"/>
    <s v="OFF-AR-10000246"/>
    <x v="1"/>
    <x v="6"/>
    <s v="Newell 318"/>
    <n v="8.895999999999999"/>
    <n v="4"/>
    <n v="0.2"/>
    <n v="0.66719999999999979"/>
  </r>
  <r>
    <n v="5435"/>
    <x v="2707"/>
    <x v="1"/>
    <x v="324"/>
    <d v="2012-10-24T00:00:00"/>
    <s v="Standard Class"/>
    <s v="RM-19675"/>
    <s v="Robert Marley"/>
    <x v="2"/>
    <s v="United States"/>
    <x v="1"/>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x v="1"/>
    <x v="1"/>
    <n v="90008"/>
    <x v="1"/>
    <s v="TEC-AC-10000892"/>
    <x v="2"/>
    <x v="11"/>
    <s v="NETGEAR N750 Dual Band Wi-Fi Gigabit Router"/>
    <n v="270"/>
    <n v="3"/>
    <n v="0"/>
    <n v="97.199999999999989"/>
  </r>
  <r>
    <n v="5437"/>
    <x v="2708"/>
    <x v="2"/>
    <x v="260"/>
    <d v="2011-07-08T00:00:00"/>
    <s v="First Class"/>
    <s v="DM-13525"/>
    <s v="Don Miller"/>
    <x v="1"/>
    <s v="United States"/>
    <x v="144"/>
    <x v="2"/>
    <n v="32137"/>
    <x v="0"/>
    <s v="FUR-FU-10001591"/>
    <x v="0"/>
    <x v="5"/>
    <s v="Advantus Panel Wall Certificate Holder - 8.5x11"/>
    <n v="19.52"/>
    <n v="2"/>
    <n v="0.2"/>
    <n v="5.3680000000000012"/>
  </r>
  <r>
    <n v="5438"/>
    <x v="2708"/>
    <x v="2"/>
    <x v="260"/>
    <d v="2011-07-08T00:00:00"/>
    <s v="First Class"/>
    <s v="DM-13525"/>
    <s v="Don Miller"/>
    <x v="1"/>
    <s v="United States"/>
    <x v="144"/>
    <x v="2"/>
    <n v="32137"/>
    <x v="0"/>
    <s v="OFF-BI-10001787"/>
    <x v="1"/>
    <x v="8"/>
    <s v="Wilson Jones Four-Pocket Poly Binders"/>
    <n v="9.8100000000000023"/>
    <n v="5"/>
    <n v="0.7"/>
    <n v="-6.8669999999999973"/>
  </r>
  <r>
    <n v="5439"/>
    <x v="2708"/>
    <x v="2"/>
    <x v="260"/>
    <d v="2011-07-08T00:00:00"/>
    <s v="First Class"/>
    <s v="DM-13525"/>
    <s v="Don Miller"/>
    <x v="1"/>
    <s v="United States"/>
    <x v="144"/>
    <x v="2"/>
    <n v="32137"/>
    <x v="0"/>
    <s v="FUR-FU-10003192"/>
    <x v="0"/>
    <x v="5"/>
    <s v="Luxo Adjustable Task Clamp Lamp"/>
    <n v="213.21600000000001"/>
    <n v="3"/>
    <n v="0.2"/>
    <n v="15.991199999999992"/>
  </r>
  <r>
    <n v="5440"/>
    <x v="2709"/>
    <x v="0"/>
    <x v="958"/>
    <d v="2013-04-10T00:00:00"/>
    <s v="Standard Class"/>
    <s v="EH-14185"/>
    <s v="Evan Henry"/>
    <x v="0"/>
    <s v="United States"/>
    <x v="20"/>
    <x v="15"/>
    <n v="10035"/>
    <x v="3"/>
    <s v="OFF-BI-10004600"/>
    <x v="1"/>
    <x v="8"/>
    <s v="Ibico Ibimaster 300 Manual Binding System"/>
    <n v="588.78399999999999"/>
    <n v="2"/>
    <n v="0.2"/>
    <n v="183.99499999999998"/>
  </r>
  <r>
    <n v="5441"/>
    <x v="2710"/>
    <x v="3"/>
    <x v="38"/>
    <d v="2014-11-19T00:00:00"/>
    <s v="Second Class"/>
    <s v="TC-21295"/>
    <s v="Toby Carlisle"/>
    <x v="0"/>
    <s v="United States"/>
    <x v="442"/>
    <x v="2"/>
    <n v="33458"/>
    <x v="0"/>
    <s v="OFF-AR-10002335"/>
    <x v="1"/>
    <x v="6"/>
    <s v="DIXON Oriole Pencils"/>
    <n v="2.0640000000000001"/>
    <n v="1"/>
    <n v="0.2"/>
    <n v="0.15480000000000005"/>
  </r>
  <r>
    <n v="5442"/>
    <x v="2711"/>
    <x v="3"/>
    <x v="428"/>
    <d v="2014-09-14T00:00:00"/>
    <s v="Standard Class"/>
    <s v="AI-10855"/>
    <s v="Arianne Irving"/>
    <x v="0"/>
    <s v="United States"/>
    <x v="220"/>
    <x v="16"/>
    <n v="85301"/>
    <x v="1"/>
    <s v="OFF-PA-10000859"/>
    <x v="1"/>
    <x v="10"/>
    <s v="Unpadded Memo Slips"/>
    <n v="6.3680000000000003"/>
    <n v="2"/>
    <n v="0.2"/>
    <n v="2.3879999999999999"/>
  </r>
  <r>
    <n v="5443"/>
    <x v="2712"/>
    <x v="1"/>
    <x v="786"/>
    <d v="2012-04-23T00:00:00"/>
    <s v="Standard Class"/>
    <s v="JM-15535"/>
    <s v="Jessica Myrick"/>
    <x v="0"/>
    <s v="United States"/>
    <x v="20"/>
    <x v="15"/>
    <n v="10035"/>
    <x v="3"/>
    <s v="TEC-AC-10003198"/>
    <x v="2"/>
    <x v="11"/>
    <s v="Enermax Acrylux Wireless Keyboard"/>
    <n v="99.6"/>
    <n v="1"/>
    <n v="0"/>
    <n v="36.851999999999997"/>
  </r>
  <r>
    <n v="5444"/>
    <x v="2712"/>
    <x v="1"/>
    <x v="786"/>
    <d v="2012-04-23T00:00:00"/>
    <s v="Standard Class"/>
    <s v="JM-15535"/>
    <s v="Jessica Myrick"/>
    <x v="0"/>
    <s v="United States"/>
    <x v="20"/>
    <x v="15"/>
    <n v="10035"/>
    <x v="3"/>
    <s v="OFF-BI-10001900"/>
    <x v="1"/>
    <x v="8"/>
    <s v="DXL Angle-View Binders with Locking Rings, Black"/>
    <n v="62.296000000000006"/>
    <n v="13"/>
    <n v="0.2"/>
    <n v="21.024899999999999"/>
  </r>
  <r>
    <n v="5445"/>
    <x v="2712"/>
    <x v="1"/>
    <x v="786"/>
    <d v="2012-04-23T00:00:00"/>
    <s v="Standard Class"/>
    <s v="JM-15535"/>
    <s v="Jessica Myrick"/>
    <x v="0"/>
    <s v="United States"/>
    <x v="20"/>
    <x v="15"/>
    <n v="10035"/>
    <x v="3"/>
    <s v="OFF-AR-10000614"/>
    <x v="1"/>
    <x v="6"/>
    <s v="Barrel Sharpener"/>
    <n v="10.709999999999999"/>
    <n v="3"/>
    <n v="0"/>
    <n v="2.7845999999999997"/>
  </r>
  <r>
    <n v="5446"/>
    <x v="2713"/>
    <x v="0"/>
    <x v="197"/>
    <d v="2013-07-30T00:00:00"/>
    <s v="Standard Class"/>
    <s v="BE-11335"/>
    <s v="Bill Eplett"/>
    <x v="2"/>
    <s v="United States"/>
    <x v="12"/>
    <x v="5"/>
    <n v="77041"/>
    <x v="2"/>
    <s v="OFF-EN-10003040"/>
    <x v="1"/>
    <x v="12"/>
    <s v="Quality Park Security Envelopes"/>
    <n v="20.936000000000003"/>
    <n v="1"/>
    <n v="0.2"/>
    <n v="7.0659000000000001"/>
  </r>
  <r>
    <n v="5447"/>
    <x v="2714"/>
    <x v="0"/>
    <x v="370"/>
    <d v="2013-09-01T00:00:00"/>
    <s v="Standard Class"/>
    <s v="DR-12880"/>
    <s v="Dan Reichenbach"/>
    <x v="1"/>
    <s v="United States"/>
    <x v="20"/>
    <x v="15"/>
    <n v="10035"/>
    <x v="3"/>
    <s v="TEC-PH-10003442"/>
    <x v="2"/>
    <x v="7"/>
    <s v="Samsung Replacement EH64AVFWE Premium Headset"/>
    <n v="33"/>
    <n v="6"/>
    <n v="0"/>
    <n v="8.25"/>
  </r>
  <r>
    <n v="5448"/>
    <x v="2714"/>
    <x v="0"/>
    <x v="370"/>
    <d v="2013-09-01T00:00:00"/>
    <s v="Standard Class"/>
    <s v="DR-12880"/>
    <s v="Dan Reichenbach"/>
    <x v="1"/>
    <s v="United States"/>
    <x v="20"/>
    <x v="15"/>
    <n v="10035"/>
    <x v="3"/>
    <s v="TEC-AC-10002800"/>
    <x v="2"/>
    <x v="11"/>
    <s v="Plantronics Audio 478 Stereo USB Headset"/>
    <n v="249.95000000000002"/>
    <n v="5"/>
    <n v="0"/>
    <n v="87.482499999999987"/>
  </r>
  <r>
    <n v="5449"/>
    <x v="2715"/>
    <x v="2"/>
    <x v="171"/>
    <d v="2011-09-19T00:00:00"/>
    <s v="Standard Class"/>
    <s v="TA-21385"/>
    <s v="Tom Ashbrook"/>
    <x v="2"/>
    <s v="United States"/>
    <x v="250"/>
    <x v="41"/>
    <n v="66062"/>
    <x v="2"/>
    <s v="OFF-SU-10000157"/>
    <x v="1"/>
    <x v="14"/>
    <s v="Compact Automatic Electric Letter Opener"/>
    <n v="357.93"/>
    <n v="3"/>
    <n v="0"/>
    <n v="7.158600000000007"/>
  </r>
  <r>
    <n v="5450"/>
    <x v="2715"/>
    <x v="2"/>
    <x v="171"/>
    <d v="2011-09-19T00:00:00"/>
    <s v="Standard Class"/>
    <s v="TA-21385"/>
    <s v="Tom Ashbrook"/>
    <x v="2"/>
    <s v="United States"/>
    <x v="250"/>
    <x v="41"/>
    <n v="66062"/>
    <x v="2"/>
    <s v="TEC-AC-10001542"/>
    <x v="2"/>
    <x v="11"/>
    <s v="SanDisk Cruzer 16 GB USB Flash Drive"/>
    <n v="57.400000000000006"/>
    <n v="5"/>
    <n v="0"/>
    <n v="10.905999999999993"/>
  </r>
  <r>
    <n v="5451"/>
    <x v="2715"/>
    <x v="2"/>
    <x v="171"/>
    <d v="2011-09-19T00:00:00"/>
    <s v="Standard Class"/>
    <s v="TA-21385"/>
    <s v="Tom Ashbrook"/>
    <x v="2"/>
    <s v="United States"/>
    <x v="250"/>
    <x v="41"/>
    <n v="66062"/>
    <x v="2"/>
    <s v="OFF-BI-10004519"/>
    <x v="1"/>
    <x v="8"/>
    <s v="GBC DocuBind P100 Manual Binding Machine"/>
    <n v="331.96"/>
    <n v="2"/>
    <n v="0"/>
    <n v="149.38199999999998"/>
  </r>
  <r>
    <n v="5452"/>
    <x v="2715"/>
    <x v="2"/>
    <x v="171"/>
    <d v="2011-09-19T00:00:00"/>
    <s v="Standard Class"/>
    <s v="TA-21385"/>
    <s v="Tom Ashbrook"/>
    <x v="2"/>
    <s v="United States"/>
    <x v="250"/>
    <x v="41"/>
    <n v="66062"/>
    <x v="2"/>
    <s v="FUR-FU-10003464"/>
    <x v="0"/>
    <x v="5"/>
    <s v="Seth Thomas 8 1/2&quot; Cubicle Clock"/>
    <n v="40.56"/>
    <n v="2"/>
    <n v="0"/>
    <n v="12.979199999999999"/>
  </r>
  <r>
    <n v="5453"/>
    <x v="2716"/>
    <x v="0"/>
    <x v="405"/>
    <d v="2013-07-30T00:00:00"/>
    <s v="Standard Class"/>
    <s v="KN-16705"/>
    <s v="Kristina Nunn"/>
    <x v="2"/>
    <s v="United States"/>
    <x v="306"/>
    <x v="33"/>
    <n v="89431"/>
    <x v="1"/>
    <s v="OFF-SU-10004261"/>
    <x v="1"/>
    <x v="14"/>
    <s v="Fiskars 8&quot; Scissors, 2/Pack"/>
    <n v="86.199999999999989"/>
    <n v="5"/>
    <n v="0"/>
    <n v="24.997999999999987"/>
  </r>
  <r>
    <n v="5454"/>
    <x v="2717"/>
    <x v="3"/>
    <x v="240"/>
    <d v="2014-05-24T00:00:00"/>
    <s v="Standard Class"/>
    <s v="PJ-18835"/>
    <s v="Patrick Jones"/>
    <x v="1"/>
    <s v="United States"/>
    <x v="179"/>
    <x v="10"/>
    <n v="61107"/>
    <x v="2"/>
    <s v="OFF-PA-10004733"/>
    <x v="1"/>
    <x v="10"/>
    <s v="Things To Do Today Spiral Book"/>
    <n v="38.016000000000005"/>
    <n v="6"/>
    <n v="0.2"/>
    <n v="13.780799999999996"/>
  </r>
  <r>
    <n v="5455"/>
    <x v="2718"/>
    <x v="3"/>
    <x v="1045"/>
    <d v="2014-05-03T00:00:00"/>
    <s v="Standard Class"/>
    <s v="MC-17605"/>
    <s v="Matt Connell"/>
    <x v="1"/>
    <s v="United States"/>
    <x v="10"/>
    <x v="9"/>
    <n v="19143"/>
    <x v="3"/>
    <s v="OFF-ST-10001325"/>
    <x v="1"/>
    <x v="4"/>
    <s v="Sterilite Officeware Hinged File Box"/>
    <n v="8.3840000000000003"/>
    <n v="1"/>
    <n v="0.2"/>
    <n v="0.73360000000000003"/>
  </r>
  <r>
    <n v="5456"/>
    <x v="2718"/>
    <x v="3"/>
    <x v="1045"/>
    <d v="2014-05-03T00:00:00"/>
    <s v="Standard Class"/>
    <s v="MC-17605"/>
    <s v="Matt Connell"/>
    <x v="1"/>
    <s v="United States"/>
    <x v="10"/>
    <x v="9"/>
    <n v="19143"/>
    <x v="3"/>
    <s v="OFF-AR-10003056"/>
    <x v="1"/>
    <x v="6"/>
    <s v="Newell 341"/>
    <n v="6.8480000000000008"/>
    <n v="2"/>
    <n v="0.2"/>
    <n v="0.77039999999999909"/>
  </r>
  <r>
    <n v="5457"/>
    <x v="2719"/>
    <x v="3"/>
    <x v="614"/>
    <d v="2015-01-03T00:00:00"/>
    <s v="Standard Class"/>
    <s v="BS-11755"/>
    <s v="Bruce Stewart"/>
    <x v="0"/>
    <s v="United States"/>
    <x v="156"/>
    <x v="4"/>
    <n v="98026"/>
    <x v="1"/>
    <s v="OFF-FA-10000089"/>
    <x v="1"/>
    <x v="13"/>
    <s v="Acco Glide Clips"/>
    <n v="19.600000000000001"/>
    <n v="5"/>
    <n v="0"/>
    <n v="9.6039999999999992"/>
  </r>
  <r>
    <n v="5458"/>
    <x v="2719"/>
    <x v="3"/>
    <x v="614"/>
    <d v="2015-01-03T00:00:00"/>
    <s v="Standard Class"/>
    <s v="BS-11755"/>
    <s v="Bruce Stewart"/>
    <x v="0"/>
    <s v="United States"/>
    <x v="156"/>
    <x v="4"/>
    <n v="98026"/>
    <x v="1"/>
    <s v="FUR-FU-10004093"/>
    <x v="0"/>
    <x v="5"/>
    <s v="Hand-Finished Solid Wood Document Frame"/>
    <n v="68.459999999999994"/>
    <n v="2"/>
    <n v="0"/>
    <n v="20.537999999999997"/>
  </r>
  <r>
    <n v="5459"/>
    <x v="2720"/>
    <x v="3"/>
    <x v="507"/>
    <d v="2014-09-07T00:00:00"/>
    <s v="Second Class"/>
    <s v="PK-19075"/>
    <s v="Pete Kriz"/>
    <x v="0"/>
    <s v="United States"/>
    <x v="8"/>
    <x v="1"/>
    <n v="94122"/>
    <x v="1"/>
    <s v="OFF-BI-10004022"/>
    <x v="1"/>
    <x v="8"/>
    <s v="Acco Suede Grain Vinyl Round Ring Binder"/>
    <n v="13.343999999999998"/>
    <n v="6"/>
    <n v="0.2"/>
    <n v="4.3367999999999993"/>
  </r>
  <r>
    <n v="5460"/>
    <x v="2720"/>
    <x v="3"/>
    <x v="507"/>
    <d v="2014-09-07T00:00:00"/>
    <s v="Second Class"/>
    <s v="PK-19075"/>
    <s v="Pete Kriz"/>
    <x v="0"/>
    <s v="United States"/>
    <x v="8"/>
    <x v="1"/>
    <n v="94122"/>
    <x v="1"/>
    <s v="FUR-TA-10001771"/>
    <x v="0"/>
    <x v="3"/>
    <s v="Bush Cubix Conference Tables, Fully Assembled"/>
    <n v="1478.2719999999999"/>
    <n v="8"/>
    <n v="0.2"/>
    <n v="92.392000000000053"/>
  </r>
  <r>
    <n v="5461"/>
    <x v="2721"/>
    <x v="2"/>
    <x v="90"/>
    <d v="2011-03-25T00:00:00"/>
    <s v="Standard Class"/>
    <s v="TS-21205"/>
    <s v="Thomas Seio"/>
    <x v="1"/>
    <s v="United States"/>
    <x v="153"/>
    <x v="3"/>
    <n v="28806"/>
    <x v="0"/>
    <s v="OFF-ST-10002301"/>
    <x v="1"/>
    <x v="4"/>
    <s v="Tennsco Commercial Shelving"/>
    <n v="16.272000000000002"/>
    <n v="1"/>
    <n v="0.2"/>
    <n v="-3.864600000000002"/>
  </r>
  <r>
    <n v="5462"/>
    <x v="2722"/>
    <x v="3"/>
    <x v="394"/>
    <d v="2014-10-05T00:00:00"/>
    <s v="Standard Class"/>
    <s v="BD-11725"/>
    <s v="Bruce Degenhardt"/>
    <x v="0"/>
    <s v="United States"/>
    <x v="1"/>
    <x v="1"/>
    <n v="90032"/>
    <x v="1"/>
    <s v="FUR-FU-10001706"/>
    <x v="0"/>
    <x v="5"/>
    <s v="Longer-Life Soft White Bulbs"/>
    <n v="9.24"/>
    <n v="3"/>
    <n v="0"/>
    <n v="4.4352"/>
  </r>
  <r>
    <n v="5463"/>
    <x v="2723"/>
    <x v="2"/>
    <x v="1046"/>
    <d v="2011-01-21T00:00:00"/>
    <s v="First Class"/>
    <s v="TS-21340"/>
    <s v="Toby Swindell"/>
    <x v="0"/>
    <s v="United States"/>
    <x v="48"/>
    <x v="16"/>
    <n v="85254"/>
    <x v="1"/>
    <s v="OFF-BI-10003676"/>
    <x v="1"/>
    <x v="8"/>
    <s v="GBC Standard Recycled Report Covers, Clear Plastic Sheets"/>
    <n v="32.340000000000003"/>
    <n v="10"/>
    <n v="0.7"/>
    <n v="-23.716000000000001"/>
  </r>
  <r>
    <n v="5464"/>
    <x v="2723"/>
    <x v="2"/>
    <x v="1046"/>
    <d v="2011-01-21T00:00:00"/>
    <s v="First Class"/>
    <s v="TS-21340"/>
    <s v="Toby Swindell"/>
    <x v="0"/>
    <s v="United States"/>
    <x v="48"/>
    <x v="16"/>
    <n v="85254"/>
    <x v="1"/>
    <s v="OFF-PA-10000659"/>
    <x v="1"/>
    <x v="10"/>
    <s v="TOPS Carbonless Receipt Book, Four 2-3/4 x 7-1/4 Money Receipts per Page"/>
    <n v="56.064"/>
    <n v="4"/>
    <n v="0.2"/>
    <n v="19.622399999999999"/>
  </r>
  <r>
    <n v="5465"/>
    <x v="2723"/>
    <x v="2"/>
    <x v="1046"/>
    <d v="2011-01-21T00:00:00"/>
    <s v="First Class"/>
    <s v="TS-21340"/>
    <s v="Toby Swindell"/>
    <x v="0"/>
    <s v="United States"/>
    <x v="48"/>
    <x v="16"/>
    <n v="85254"/>
    <x v="1"/>
    <s v="OFF-EN-10002504"/>
    <x v="1"/>
    <x v="12"/>
    <s v="Tyvek  Top-Opening Peel &amp; Seel Envelopes, Plain White"/>
    <n v="108.72"/>
    <n v="5"/>
    <n v="0.2"/>
    <n v="36.692999999999998"/>
  </r>
  <r>
    <n v="5466"/>
    <x v="2723"/>
    <x v="2"/>
    <x v="1046"/>
    <d v="2011-01-21T00:00:00"/>
    <s v="First Class"/>
    <s v="TS-21340"/>
    <s v="Toby Swindell"/>
    <x v="0"/>
    <s v="United States"/>
    <x v="48"/>
    <x v="16"/>
    <n v="85254"/>
    <x v="1"/>
    <s v="FUR-BO-10001972"/>
    <x v="0"/>
    <x v="0"/>
    <s v="O'Sullivan 4-Shelf Bookcase in Odessa Pine"/>
    <n v="181.47000000000003"/>
    <n v="5"/>
    <n v="0.7"/>
    <n v="-320.59699999999998"/>
  </r>
  <r>
    <n v="5467"/>
    <x v="2724"/>
    <x v="2"/>
    <x v="1047"/>
    <d v="2011-02-20T00:00:00"/>
    <s v="Second Class"/>
    <s v="ST-20530"/>
    <s v="Shui Tom"/>
    <x v="0"/>
    <s v="United States"/>
    <x v="12"/>
    <x v="5"/>
    <n v="77095"/>
    <x v="2"/>
    <s v="OFF-PA-10000466"/>
    <x v="1"/>
    <x v="10"/>
    <s v="Memo Book, 100 Message Capacity, 5 3/8” x 11”"/>
    <n v="16.176000000000002"/>
    <n v="3"/>
    <n v="0.2"/>
    <n v="6.0659999999999989"/>
  </r>
  <r>
    <n v="5468"/>
    <x v="2725"/>
    <x v="0"/>
    <x v="632"/>
    <d v="2013-06-15T00:00:00"/>
    <s v="Standard Class"/>
    <s v="DB-13210"/>
    <s v="Dean Braden"/>
    <x v="0"/>
    <s v="United States"/>
    <x v="8"/>
    <x v="1"/>
    <n v="94109"/>
    <x v="1"/>
    <s v="FUR-CH-10002774"/>
    <x v="0"/>
    <x v="1"/>
    <s v="Global Deluxe Stacking Chair, Gray"/>
    <n v="122.352"/>
    <n v="3"/>
    <n v="0.2"/>
    <n v="13.764599999999994"/>
  </r>
  <r>
    <n v="5469"/>
    <x v="2726"/>
    <x v="2"/>
    <x v="467"/>
    <d v="2011-09-27T00:00:00"/>
    <s v="First Class"/>
    <s v="KF-16285"/>
    <s v="Karen Ferguson"/>
    <x v="2"/>
    <s v="United States"/>
    <x v="70"/>
    <x v="1"/>
    <n v="92105"/>
    <x v="1"/>
    <s v="FUR-CH-10000454"/>
    <x v="0"/>
    <x v="1"/>
    <s v="Hon Deluxe Fabric Upholstered Stacking Chairs, Rounded Back"/>
    <n v="585.55200000000002"/>
    <n v="3"/>
    <n v="0.2"/>
    <n v="73.19399999999996"/>
  </r>
  <r>
    <n v="5470"/>
    <x v="2726"/>
    <x v="2"/>
    <x v="467"/>
    <d v="2011-09-27T00:00:00"/>
    <s v="First Class"/>
    <s v="KF-16285"/>
    <s v="Karen Ferguson"/>
    <x v="2"/>
    <s v="United States"/>
    <x v="70"/>
    <x v="1"/>
    <n v="92105"/>
    <x v="1"/>
    <s v="OFF-PA-10004888"/>
    <x v="1"/>
    <x v="10"/>
    <s v="Xerox 217"/>
    <n v="19.440000000000001"/>
    <n v="3"/>
    <n v="0"/>
    <n v="9.3312000000000008"/>
  </r>
  <r>
    <n v="5471"/>
    <x v="2727"/>
    <x v="0"/>
    <x v="198"/>
    <d v="2013-06-05T00:00:00"/>
    <s v="Standard Class"/>
    <s v="JM-16195"/>
    <s v="Justin MacKendrick"/>
    <x v="0"/>
    <s v="United States"/>
    <x v="57"/>
    <x v="24"/>
    <n v="45011"/>
    <x v="3"/>
    <s v="OFF-AP-10003842"/>
    <x v="1"/>
    <x v="9"/>
    <s v="Euro-Pro Shark Turbo Vacuum"/>
    <n v="123.92000000000002"/>
    <n v="5"/>
    <n v="0.2"/>
    <n v="9.2939999999999969"/>
  </r>
  <r>
    <n v="5472"/>
    <x v="2728"/>
    <x v="3"/>
    <x v="484"/>
    <d v="2014-12-24T00:00:00"/>
    <s v="Standard Class"/>
    <s v="TS-21505"/>
    <s v="Tony Sayre"/>
    <x v="0"/>
    <s v="United States"/>
    <x v="117"/>
    <x v="22"/>
    <n v="80134"/>
    <x v="1"/>
    <s v="FUR-FU-10000320"/>
    <x v="0"/>
    <x v="5"/>
    <s v="OIC Stacking Trays"/>
    <n v="13.360000000000001"/>
    <n v="5"/>
    <n v="0.2"/>
    <n v="4.0080000000000009"/>
  </r>
  <r>
    <n v="5473"/>
    <x v="2728"/>
    <x v="3"/>
    <x v="484"/>
    <d v="2014-12-24T00:00:00"/>
    <s v="Standard Class"/>
    <s v="TS-21505"/>
    <s v="Tony Sayre"/>
    <x v="0"/>
    <s v="United States"/>
    <x v="117"/>
    <x v="22"/>
    <n v="80134"/>
    <x v="1"/>
    <s v="OFF-ST-10002554"/>
    <x v="1"/>
    <x v="4"/>
    <s v="Tennsco Industrial Shelving"/>
    <n v="78.256"/>
    <n v="2"/>
    <n v="0.2"/>
    <n v="-17.607599999999998"/>
  </r>
  <r>
    <n v="5474"/>
    <x v="2728"/>
    <x v="3"/>
    <x v="484"/>
    <d v="2014-12-24T00:00:00"/>
    <s v="Standard Class"/>
    <s v="TS-21505"/>
    <s v="Tony Sayre"/>
    <x v="0"/>
    <s v="United States"/>
    <x v="117"/>
    <x v="22"/>
    <n v="80134"/>
    <x v="1"/>
    <s v="FUR-BO-10000468"/>
    <x v="0"/>
    <x v="0"/>
    <s v="O'Sullivan 2-Shelf Heavy-Duty Bookcases"/>
    <n v="102.01800000000001"/>
    <n v="7"/>
    <n v="0.7"/>
    <n v="-183.6323999999999"/>
  </r>
  <r>
    <n v="5475"/>
    <x v="2729"/>
    <x v="3"/>
    <x v="377"/>
    <d v="2014-12-27T00:00:00"/>
    <s v="Same Day"/>
    <s v="YC-21895"/>
    <s v="Yoseph Carroll"/>
    <x v="1"/>
    <s v="United States"/>
    <x v="9"/>
    <x v="8"/>
    <n v="68025"/>
    <x v="2"/>
    <s v="OFF-ST-10004459"/>
    <x v="1"/>
    <x v="4"/>
    <s v="Tennsco Single-Tier Lockers"/>
    <n v="750.68"/>
    <n v="2"/>
    <n v="0"/>
    <n v="37.533999999999992"/>
  </r>
  <r>
    <n v="5476"/>
    <x v="2730"/>
    <x v="3"/>
    <x v="140"/>
    <d v="2014-06-19T00:00:00"/>
    <s v="First Class"/>
    <s v="Dp-13240"/>
    <s v="Dean percer"/>
    <x v="2"/>
    <s v="United States"/>
    <x v="349"/>
    <x v="11"/>
    <n v="55369"/>
    <x v="2"/>
    <s v="OFF-LA-10002312"/>
    <x v="1"/>
    <x v="2"/>
    <s v="Avery 490"/>
    <n v="44.400000000000006"/>
    <n v="3"/>
    <n v="0"/>
    <n v="22.200000000000003"/>
  </r>
  <r>
    <n v="5477"/>
    <x v="2730"/>
    <x v="3"/>
    <x v="140"/>
    <d v="2014-06-19T00:00:00"/>
    <s v="First Class"/>
    <s v="Dp-13240"/>
    <s v="Dean percer"/>
    <x v="2"/>
    <s v="United States"/>
    <x v="349"/>
    <x v="11"/>
    <n v="55369"/>
    <x v="2"/>
    <s v="OFF-ST-10001291"/>
    <x v="1"/>
    <x v="4"/>
    <s v="Tenex Personal Self-Stacking Standard File Box, Black/Gray"/>
    <n v="84.55"/>
    <n v="5"/>
    <n v="0"/>
    <n v="22.828499999999998"/>
  </r>
  <r>
    <n v="5478"/>
    <x v="2730"/>
    <x v="3"/>
    <x v="140"/>
    <d v="2014-06-19T00:00:00"/>
    <s v="First Class"/>
    <s v="Dp-13240"/>
    <s v="Dean percer"/>
    <x v="2"/>
    <s v="United States"/>
    <x v="349"/>
    <x v="11"/>
    <n v="55369"/>
    <x v="2"/>
    <s v="OFF-PA-10003022"/>
    <x v="1"/>
    <x v="10"/>
    <s v="Xerox 1992"/>
    <n v="17.940000000000001"/>
    <n v="3"/>
    <n v="0"/>
    <n v="8.7906000000000013"/>
  </r>
  <r>
    <n v="5479"/>
    <x v="2731"/>
    <x v="0"/>
    <x v="73"/>
    <d v="2013-11-25T00:00:00"/>
    <s v="Standard Class"/>
    <s v="SJ-20500"/>
    <s v="Shirley Jackson"/>
    <x v="0"/>
    <s v="United States"/>
    <x v="46"/>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x v="100"/>
    <x v="2"/>
    <n v="33180"/>
    <x v="0"/>
    <s v="OFF-BI-10001097"/>
    <x v="1"/>
    <x v="8"/>
    <s v="Avery Hole Reinforcements"/>
    <n v="1.8690000000000004"/>
    <n v="1"/>
    <n v="0.7"/>
    <n v="-1.3082999999999996"/>
  </r>
  <r>
    <n v="5481"/>
    <x v="2733"/>
    <x v="3"/>
    <x v="1048"/>
    <d v="2014-10-15T00:00:00"/>
    <s v="Standard Class"/>
    <s v="CS-12250"/>
    <s v="Chris Selesnick"/>
    <x v="1"/>
    <s v="United States"/>
    <x v="70"/>
    <x v="1"/>
    <n v="92105"/>
    <x v="1"/>
    <s v="TEC-PH-10001336"/>
    <x v="2"/>
    <x v="7"/>
    <s v="Digium D40 VoIP phone"/>
    <n v="103.19200000000001"/>
    <n v="1"/>
    <n v="0.2"/>
    <n v="11.609099999999998"/>
  </r>
  <r>
    <n v="5482"/>
    <x v="2733"/>
    <x v="3"/>
    <x v="1048"/>
    <d v="2014-10-15T00:00:00"/>
    <s v="Standard Class"/>
    <s v="CS-12250"/>
    <s v="Chris Selesnick"/>
    <x v="1"/>
    <s v="United States"/>
    <x v="70"/>
    <x v="1"/>
    <n v="92105"/>
    <x v="1"/>
    <s v="TEC-AC-10002305"/>
    <x v="2"/>
    <x v="11"/>
    <s v="KeyTronic E03601U1 - Keyboard - Beige"/>
    <n v="36"/>
    <n v="2"/>
    <n v="0"/>
    <n v="6.4799999999999969"/>
  </r>
  <r>
    <n v="5483"/>
    <x v="2733"/>
    <x v="3"/>
    <x v="1048"/>
    <d v="2014-10-15T00:00:00"/>
    <s v="Standard Class"/>
    <s v="CS-12250"/>
    <s v="Chris Selesnick"/>
    <x v="1"/>
    <s v="United States"/>
    <x v="70"/>
    <x v="1"/>
    <n v="92105"/>
    <x v="1"/>
    <s v="TEC-AC-10003610"/>
    <x v="2"/>
    <x v="11"/>
    <s v="Logitech Illuminated - Keyboard"/>
    <n v="239.96"/>
    <n v="4"/>
    <n v="0"/>
    <n v="115.1808"/>
  </r>
  <r>
    <n v="5484"/>
    <x v="2733"/>
    <x v="3"/>
    <x v="1048"/>
    <d v="2014-10-15T00:00:00"/>
    <s v="Standard Class"/>
    <s v="CS-12250"/>
    <s v="Chris Selesnick"/>
    <x v="1"/>
    <s v="United States"/>
    <x v="70"/>
    <x v="1"/>
    <n v="92105"/>
    <x v="1"/>
    <s v="OFF-ST-10002301"/>
    <x v="1"/>
    <x v="4"/>
    <s v="Tennsco Commercial Shelving"/>
    <n v="40.68"/>
    <n v="2"/>
    <n v="0"/>
    <n v="0.40679999999999694"/>
  </r>
  <r>
    <n v="5485"/>
    <x v="2734"/>
    <x v="3"/>
    <x v="289"/>
    <d v="2014-02-05T00:00:00"/>
    <s v="Standard Class"/>
    <s v="EB-13870"/>
    <s v="Emily Burns"/>
    <x v="0"/>
    <s v="United States"/>
    <x v="100"/>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x v="100"/>
    <x v="2"/>
    <n v="33178"/>
    <x v="0"/>
    <s v="OFF-EN-10001099"/>
    <x v="1"/>
    <x v="12"/>
    <s v="Staples"/>
    <n v="23.472000000000001"/>
    <n v="3"/>
    <n v="0.2"/>
    <n v="7.6283999999999974"/>
  </r>
  <r>
    <n v="5487"/>
    <x v="2736"/>
    <x v="1"/>
    <x v="1040"/>
    <d v="2012-10-29T00:00:00"/>
    <s v="Standard Class"/>
    <s v="MT-18070"/>
    <s v="Michelle Tran"/>
    <x v="2"/>
    <s v="United States"/>
    <x v="52"/>
    <x v="5"/>
    <n v="78207"/>
    <x v="2"/>
    <s v="OFF-BI-10004140"/>
    <x v="1"/>
    <x v="8"/>
    <s v="Avery Non-Stick Binders"/>
    <n v="3.5919999999999992"/>
    <n v="4"/>
    <n v="0.8"/>
    <n v="-6.2860000000000031"/>
  </r>
  <r>
    <n v="5488"/>
    <x v="2737"/>
    <x v="3"/>
    <x v="719"/>
    <d v="2014-04-05T00:00:00"/>
    <s v="Second Class"/>
    <s v="BF-11020"/>
    <s v="Barry Französisch"/>
    <x v="1"/>
    <s v="United States"/>
    <x v="108"/>
    <x v="2"/>
    <n v="32216"/>
    <x v="0"/>
    <s v="TEC-PH-10004897"/>
    <x v="2"/>
    <x v="7"/>
    <s v="Mediabridge Sport Armband iPhone 5s"/>
    <n v="23.976000000000003"/>
    <n v="3"/>
    <n v="0.2"/>
    <n v="-5.694300000000001"/>
  </r>
  <r>
    <n v="5489"/>
    <x v="2737"/>
    <x v="3"/>
    <x v="719"/>
    <d v="2014-04-05T00:00:00"/>
    <s v="Second Class"/>
    <s v="BF-11020"/>
    <s v="Barry Französisch"/>
    <x v="1"/>
    <s v="United States"/>
    <x v="108"/>
    <x v="2"/>
    <n v="32216"/>
    <x v="0"/>
    <s v="OFF-LA-10000262"/>
    <x v="1"/>
    <x v="2"/>
    <s v="Avery 494"/>
    <n v="6.2640000000000002"/>
    <n v="3"/>
    <n v="0.2"/>
    <n v="2.0358000000000001"/>
  </r>
  <r>
    <n v="5490"/>
    <x v="2737"/>
    <x v="3"/>
    <x v="719"/>
    <d v="2014-04-05T00:00:00"/>
    <s v="Second Class"/>
    <s v="BF-11020"/>
    <s v="Barry Französisch"/>
    <x v="1"/>
    <s v="United States"/>
    <x v="108"/>
    <x v="2"/>
    <n v="32216"/>
    <x v="0"/>
    <s v="OFF-AP-10002222"/>
    <x v="1"/>
    <x v="9"/>
    <s v="Staples"/>
    <n v="20.808"/>
    <n v="3"/>
    <n v="0.2"/>
    <n v="1.8207000000000013"/>
  </r>
  <r>
    <n v="5491"/>
    <x v="2737"/>
    <x v="3"/>
    <x v="719"/>
    <d v="2014-04-05T00:00:00"/>
    <s v="Second Class"/>
    <s v="BF-11020"/>
    <s v="Barry Französisch"/>
    <x v="1"/>
    <s v="United States"/>
    <x v="108"/>
    <x v="2"/>
    <n v="32216"/>
    <x v="0"/>
    <s v="FUR-CH-10003774"/>
    <x v="0"/>
    <x v="1"/>
    <s v="Global Wood Trimmed Manager's Task Chair, Khaki"/>
    <n v="218.35200000000003"/>
    <n v="3"/>
    <n v="0.2"/>
    <n v="-19.105800000000016"/>
  </r>
  <r>
    <n v="5492"/>
    <x v="2738"/>
    <x v="3"/>
    <x v="795"/>
    <d v="2014-01-28T00:00:00"/>
    <s v="First Class"/>
    <s v="CG-12520"/>
    <s v="Claire Gute"/>
    <x v="0"/>
    <s v="United States"/>
    <x v="12"/>
    <x v="5"/>
    <n v="77070"/>
    <x v="2"/>
    <s v="OFF-ST-10000615"/>
    <x v="1"/>
    <x v="4"/>
    <s v="SimpliFile Personal File, Black Granite, 15w x 6-15/16d x 11-1/4h"/>
    <n v="18.16"/>
    <n v="2"/>
    <n v="0.2"/>
    <n v="1.8160000000000016"/>
  </r>
  <r>
    <n v="5493"/>
    <x v="2739"/>
    <x v="2"/>
    <x v="683"/>
    <d v="2011-11-28T00:00:00"/>
    <s v="Same Day"/>
    <s v="DH-13675"/>
    <s v="Duane Huffman"/>
    <x v="2"/>
    <s v="United States"/>
    <x v="8"/>
    <x v="1"/>
    <n v="94122"/>
    <x v="1"/>
    <s v="OFF-SU-10001225"/>
    <x v="1"/>
    <x v="14"/>
    <s v="Staples"/>
    <n v="7.36"/>
    <n v="2"/>
    <n v="0"/>
    <n v="0.14719999999999978"/>
  </r>
  <r>
    <n v="5494"/>
    <x v="2739"/>
    <x v="2"/>
    <x v="683"/>
    <d v="2011-11-28T00:00:00"/>
    <s v="Same Day"/>
    <s v="DH-13675"/>
    <s v="Duane Huffman"/>
    <x v="2"/>
    <s v="United States"/>
    <x v="8"/>
    <x v="1"/>
    <n v="94122"/>
    <x v="1"/>
    <s v="OFF-LA-10002043"/>
    <x v="1"/>
    <x v="2"/>
    <s v="Avery 489"/>
    <n v="41.4"/>
    <n v="4"/>
    <n v="0"/>
    <n v="19.872"/>
  </r>
  <r>
    <n v="5495"/>
    <x v="2739"/>
    <x v="2"/>
    <x v="683"/>
    <d v="2011-11-28T00:00:00"/>
    <s v="Same Day"/>
    <s v="DH-13675"/>
    <s v="Duane Huffman"/>
    <x v="2"/>
    <s v="United States"/>
    <x v="8"/>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x v="10"/>
    <x v="9"/>
    <n v="19140"/>
    <x v="3"/>
    <s v="OFF-BI-10001249"/>
    <x v="1"/>
    <x v="8"/>
    <s v="Avery Heavy-Duty EZD View Binder with Locking Rings"/>
    <n v="7.6560000000000006"/>
    <n v="4"/>
    <n v="0.7"/>
    <n v="-6.1247999999999987"/>
  </r>
  <r>
    <n v="5497"/>
    <x v="2741"/>
    <x v="3"/>
    <x v="492"/>
    <d v="2014-06-17T00:00:00"/>
    <s v="Standard Class"/>
    <s v="HG-15025"/>
    <s v="Hunter Glantz"/>
    <x v="0"/>
    <s v="United States"/>
    <x v="292"/>
    <x v="24"/>
    <n v="43302"/>
    <x v="3"/>
    <s v="TEC-AC-10004469"/>
    <x v="2"/>
    <x v="11"/>
    <s v="Microsoft Sculpt Comfort Mouse"/>
    <n v="63.920000000000009"/>
    <n v="2"/>
    <n v="0.2"/>
    <n v="19.176000000000002"/>
  </r>
  <r>
    <n v="5498"/>
    <x v="2742"/>
    <x v="3"/>
    <x v="663"/>
    <d v="2014-07-19T00:00:00"/>
    <s v="Second Class"/>
    <s v="MM-18055"/>
    <s v="Michelle Moray"/>
    <x v="0"/>
    <s v="United States"/>
    <x v="20"/>
    <x v="15"/>
    <n v="10024"/>
    <x v="3"/>
    <s v="OFF-AR-10001177"/>
    <x v="1"/>
    <x v="6"/>
    <s v="Newell 349"/>
    <n v="6.56"/>
    <n v="2"/>
    <n v="0"/>
    <n v="1.9023999999999992"/>
  </r>
  <r>
    <n v="5499"/>
    <x v="2742"/>
    <x v="3"/>
    <x v="663"/>
    <d v="2014-07-19T00:00:00"/>
    <s v="Second Class"/>
    <s v="MM-18055"/>
    <s v="Michelle Moray"/>
    <x v="0"/>
    <s v="United States"/>
    <x v="20"/>
    <x v="15"/>
    <n v="10024"/>
    <x v="3"/>
    <s v="OFF-LA-10000634"/>
    <x v="1"/>
    <x v="2"/>
    <s v="Avery 509"/>
    <n v="7.83"/>
    <n v="3"/>
    <n v="0"/>
    <n v="3.6017999999999999"/>
  </r>
  <r>
    <n v="5500"/>
    <x v="2742"/>
    <x v="3"/>
    <x v="663"/>
    <d v="2014-07-19T00:00:00"/>
    <s v="Second Class"/>
    <s v="MM-18055"/>
    <s v="Michelle Moray"/>
    <x v="0"/>
    <s v="United States"/>
    <x v="20"/>
    <x v="15"/>
    <n v="10024"/>
    <x v="3"/>
    <s v="TEC-AC-10004708"/>
    <x v="2"/>
    <x v="11"/>
    <s v="Sony 32GB Class 10 Micro SDHC R40 Memory Card"/>
    <n v="41.9"/>
    <n v="2"/>
    <n v="0"/>
    <n v="8.7989999999999995"/>
  </r>
  <r>
    <n v="5501"/>
    <x v="2742"/>
    <x v="3"/>
    <x v="663"/>
    <d v="2014-07-19T00:00:00"/>
    <s v="Second Class"/>
    <s v="MM-18055"/>
    <s v="Michelle Moray"/>
    <x v="0"/>
    <s v="United States"/>
    <x v="20"/>
    <x v="15"/>
    <n v="10024"/>
    <x v="3"/>
    <s v="FUR-CH-10002084"/>
    <x v="0"/>
    <x v="1"/>
    <s v="Hon Mobius Operator's Chair"/>
    <n v="664.14599999999996"/>
    <n v="6"/>
    <n v="0.1"/>
    <n v="88.552800000000005"/>
  </r>
  <r>
    <n v="5502"/>
    <x v="2742"/>
    <x v="3"/>
    <x v="663"/>
    <d v="2014-07-19T00:00:00"/>
    <s v="Second Class"/>
    <s v="MM-18055"/>
    <s v="Michelle Moray"/>
    <x v="0"/>
    <s v="United States"/>
    <x v="20"/>
    <x v="15"/>
    <n v="10024"/>
    <x v="3"/>
    <s v="OFF-PA-10004519"/>
    <x v="1"/>
    <x v="10"/>
    <s v="Spiral Phone Message Books with Labels by Adams"/>
    <n v="8.9600000000000009"/>
    <n v="2"/>
    <n v="0"/>
    <n v="4.3904000000000005"/>
  </r>
  <r>
    <n v="5503"/>
    <x v="2743"/>
    <x v="3"/>
    <x v="808"/>
    <d v="2014-11-07T00:00:00"/>
    <s v="Standard Class"/>
    <s v="TH-21115"/>
    <s v="Thea Hudgings"/>
    <x v="1"/>
    <s v="United States"/>
    <x v="10"/>
    <x v="9"/>
    <n v="19140"/>
    <x v="3"/>
    <s v="FUR-FU-10001847"/>
    <x v="0"/>
    <x v="5"/>
    <s v="Eldon Image Series Black Desk Accessories"/>
    <n v="3.3119999999999998"/>
    <n v="1"/>
    <n v="0.2"/>
    <n v="0.66239999999999977"/>
  </r>
  <r>
    <n v="5504"/>
    <x v="2743"/>
    <x v="3"/>
    <x v="808"/>
    <d v="2014-11-07T00:00:00"/>
    <s v="Standard Class"/>
    <s v="TH-21115"/>
    <s v="Thea Hudgings"/>
    <x v="1"/>
    <s v="United States"/>
    <x v="10"/>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x v="10"/>
    <x v="9"/>
    <n v="19140"/>
    <x v="3"/>
    <s v="OFF-EN-10003845"/>
    <x v="1"/>
    <x v="12"/>
    <s v="Colored Envelopes"/>
    <n v="8.8559999999999999"/>
    <n v="3"/>
    <n v="0.2"/>
    <n v="2.8781999999999992"/>
  </r>
  <r>
    <n v="5506"/>
    <x v="2743"/>
    <x v="3"/>
    <x v="808"/>
    <d v="2014-11-07T00:00:00"/>
    <s v="Standard Class"/>
    <s v="TH-21115"/>
    <s v="Thea Hudgings"/>
    <x v="1"/>
    <s v="United States"/>
    <x v="10"/>
    <x v="9"/>
    <n v="19140"/>
    <x v="3"/>
    <s v="TEC-PH-10001817"/>
    <x v="2"/>
    <x v="7"/>
    <s v="Wilson Electronics DB Pro Signal Booster"/>
    <n v="859.19999999999993"/>
    <n v="4"/>
    <n v="0.4"/>
    <n v="-186.15999999999997"/>
  </r>
  <r>
    <n v="5507"/>
    <x v="2744"/>
    <x v="0"/>
    <x v="750"/>
    <d v="2013-10-09T00:00:00"/>
    <s v="Same Day"/>
    <s v="JE-15745"/>
    <s v="Joel Eaton"/>
    <x v="0"/>
    <s v="United States"/>
    <x v="1"/>
    <x v="1"/>
    <n v="90036"/>
    <x v="1"/>
    <s v="OFF-PA-10000167"/>
    <x v="1"/>
    <x v="10"/>
    <s v="Xerox 1925"/>
    <n v="61.96"/>
    <n v="2"/>
    <n v="0"/>
    <n v="27.881999999999998"/>
  </r>
  <r>
    <n v="5508"/>
    <x v="2745"/>
    <x v="0"/>
    <x v="143"/>
    <d v="2013-04-15T00:00:00"/>
    <s v="Standard Class"/>
    <s v="PG-18820"/>
    <s v="Patrick Gardner"/>
    <x v="0"/>
    <s v="United States"/>
    <x v="214"/>
    <x v="32"/>
    <n v="30080"/>
    <x v="0"/>
    <s v="OFF-EN-10002973"/>
    <x v="1"/>
    <x v="12"/>
    <s v="Ampad #10 Peel &amp; Seel Holiday Envelopes"/>
    <n v="17.920000000000002"/>
    <n v="4"/>
    <n v="0"/>
    <n v="8.6016000000000012"/>
  </r>
  <r>
    <n v="5509"/>
    <x v="2746"/>
    <x v="1"/>
    <x v="1049"/>
    <d v="2012-10-12T00:00:00"/>
    <s v="Standard Class"/>
    <s v="MB-17305"/>
    <s v="Maria Bertelson"/>
    <x v="0"/>
    <s v="United States"/>
    <x v="8"/>
    <x v="1"/>
    <n v="94122"/>
    <x v="1"/>
    <s v="FUR-FU-10001588"/>
    <x v="0"/>
    <x v="5"/>
    <s v="Deflect-o SuperTray Unbreakable Stackable Tray, Letter, Black"/>
    <n v="145.9"/>
    <n v="5"/>
    <n v="0"/>
    <n v="62.736999999999995"/>
  </r>
  <r>
    <n v="5510"/>
    <x v="2747"/>
    <x v="3"/>
    <x v="356"/>
    <d v="2014-05-21T00:00:00"/>
    <s v="Standard Class"/>
    <s v="JD-16015"/>
    <s v="Joy Daniels"/>
    <x v="0"/>
    <s v="United States"/>
    <x v="22"/>
    <x v="10"/>
    <n v="60653"/>
    <x v="2"/>
    <s v="OFF-PA-10001736"/>
    <x v="1"/>
    <x v="10"/>
    <s v="Xerox 1880"/>
    <n v="56.704000000000001"/>
    <n v="2"/>
    <n v="0.2"/>
    <n v="19.137599999999992"/>
  </r>
  <r>
    <n v="5511"/>
    <x v="2747"/>
    <x v="3"/>
    <x v="356"/>
    <d v="2014-05-21T00:00:00"/>
    <s v="Standard Class"/>
    <s v="JD-16015"/>
    <s v="Joy Daniels"/>
    <x v="0"/>
    <s v="United States"/>
    <x v="22"/>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x v="261"/>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x v="261"/>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x v="20"/>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x v="20"/>
    <x v="15"/>
    <n v="10009"/>
    <x v="3"/>
    <s v="OFF-AP-10004540"/>
    <x v="1"/>
    <x v="9"/>
    <s v="Eureka The Boss Lite 10-Amp Upright Vacuum, Blue"/>
    <n v="160.32"/>
    <n v="2"/>
    <n v="0"/>
    <n v="44.889600000000002"/>
  </r>
  <r>
    <n v="5516"/>
    <x v="2749"/>
    <x v="1"/>
    <x v="1051"/>
    <d v="2012-06-01T00:00:00"/>
    <s v="First Class"/>
    <s v="EN-13780"/>
    <s v="Edward Nazzal"/>
    <x v="0"/>
    <s v="United States"/>
    <x v="20"/>
    <x v="15"/>
    <n v="10009"/>
    <x v="3"/>
    <s v="TEC-PH-10001527"/>
    <x v="2"/>
    <x v="7"/>
    <s v="Plantronics MX500i Earset"/>
    <n v="128.85000000000002"/>
    <n v="3"/>
    <n v="0"/>
    <n v="3.8654999999999973"/>
  </r>
  <r>
    <n v="5517"/>
    <x v="2750"/>
    <x v="0"/>
    <x v="741"/>
    <d v="2013-11-22T00:00:00"/>
    <s v="Second Class"/>
    <s v="KC-16255"/>
    <s v="Karen Carlisle"/>
    <x v="1"/>
    <s v="United States"/>
    <x v="114"/>
    <x v="19"/>
    <n v="35810"/>
    <x v="0"/>
    <s v="TEC-AC-10003870"/>
    <x v="2"/>
    <x v="11"/>
    <s v="Logitech Z-906 Speaker sys - home theater - 5.1-CH"/>
    <n v="1319.96"/>
    <n v="4"/>
    <n v="0"/>
    <n v="527.98400000000004"/>
  </r>
  <r>
    <n v="5518"/>
    <x v="2751"/>
    <x v="3"/>
    <x v="769"/>
    <d v="2014-12-10T00:00:00"/>
    <s v="Standard Class"/>
    <s v="MS-17980"/>
    <s v="Michael Stewart"/>
    <x v="1"/>
    <s v="United States"/>
    <x v="10"/>
    <x v="9"/>
    <n v="19134"/>
    <x v="3"/>
    <s v="FUR-CH-10004540"/>
    <x v="0"/>
    <x v="1"/>
    <s v="Global Chrome Stack Chair"/>
    <n v="239.95999999999998"/>
    <n v="10"/>
    <n v="0.3"/>
    <n v="-10.283999999999992"/>
  </r>
  <r>
    <n v="5519"/>
    <x v="2751"/>
    <x v="3"/>
    <x v="769"/>
    <d v="2014-12-10T00:00:00"/>
    <s v="Standard Class"/>
    <s v="MS-17980"/>
    <s v="Michael Stewart"/>
    <x v="1"/>
    <s v="United States"/>
    <x v="10"/>
    <x v="9"/>
    <n v="19134"/>
    <x v="3"/>
    <s v="FUR-FU-10004093"/>
    <x v="0"/>
    <x v="5"/>
    <s v="Hand-Finished Solid Wood Document Frame"/>
    <n v="54.768000000000001"/>
    <n v="2"/>
    <n v="0.2"/>
    <n v="6.8459999999999965"/>
  </r>
  <r>
    <n v="5520"/>
    <x v="2751"/>
    <x v="3"/>
    <x v="769"/>
    <d v="2014-12-10T00:00:00"/>
    <s v="Standard Class"/>
    <s v="MS-17980"/>
    <s v="Michael Stewart"/>
    <x v="1"/>
    <s v="United States"/>
    <x v="10"/>
    <x v="9"/>
    <n v="19134"/>
    <x v="3"/>
    <s v="OFF-AR-10000716"/>
    <x v="1"/>
    <x v="6"/>
    <s v="DIXON Ticonderoga Erasable Checking Pencils"/>
    <n v="13.392000000000001"/>
    <n v="3"/>
    <n v="0.2"/>
    <n v="3.1806000000000005"/>
  </r>
  <r>
    <n v="5521"/>
    <x v="2751"/>
    <x v="3"/>
    <x v="769"/>
    <d v="2014-12-10T00:00:00"/>
    <s v="Standard Class"/>
    <s v="MS-17980"/>
    <s v="Michael Stewart"/>
    <x v="1"/>
    <s v="United States"/>
    <x v="10"/>
    <x v="9"/>
    <n v="19134"/>
    <x v="3"/>
    <s v="OFF-PA-10002709"/>
    <x v="1"/>
    <x v="10"/>
    <s v="Xerox 1956"/>
    <n v="23.92"/>
    <n v="5"/>
    <n v="0.2"/>
    <n v="8.6709999999999994"/>
  </r>
  <r>
    <n v="5522"/>
    <x v="2751"/>
    <x v="3"/>
    <x v="769"/>
    <d v="2014-12-10T00:00:00"/>
    <s v="Standard Class"/>
    <s v="MS-17980"/>
    <s v="Michael Stewart"/>
    <x v="1"/>
    <s v="United States"/>
    <x v="10"/>
    <x v="9"/>
    <n v="19134"/>
    <x v="3"/>
    <s v="TEC-AC-10000580"/>
    <x v="2"/>
    <x v="11"/>
    <s v="Logitech G13 Programmable Gameboard with LCD Display"/>
    <n v="255.96799999999999"/>
    <n v="4"/>
    <n v="0.2"/>
    <n v="-28.796399999999984"/>
  </r>
  <r>
    <n v="5523"/>
    <x v="2752"/>
    <x v="0"/>
    <x v="410"/>
    <d v="2013-06-08T00:00:00"/>
    <s v="First Class"/>
    <s v="CK-12205"/>
    <s v="Chloris Kastensmidt"/>
    <x v="0"/>
    <s v="United States"/>
    <x v="68"/>
    <x v="1"/>
    <n v="95051"/>
    <x v="1"/>
    <s v="OFF-BI-10000829"/>
    <x v="1"/>
    <x v="8"/>
    <s v="Avery Non-Stick Binders"/>
    <n v="21.552000000000003"/>
    <n v="6"/>
    <n v="0.2"/>
    <n v="7.0043999999999977"/>
  </r>
  <r>
    <n v="5524"/>
    <x v="2752"/>
    <x v="0"/>
    <x v="410"/>
    <d v="2013-06-08T00:00:00"/>
    <s v="First Class"/>
    <s v="CK-12205"/>
    <s v="Chloris Kastensmidt"/>
    <x v="0"/>
    <s v="United States"/>
    <x v="68"/>
    <x v="1"/>
    <n v="95051"/>
    <x v="1"/>
    <s v="OFF-AP-10004859"/>
    <x v="1"/>
    <x v="9"/>
    <s v="Acco 6 Outlet Guardian Premium Surge Suppressor"/>
    <n v="58.24"/>
    <n v="4"/>
    <n v="0"/>
    <n v="15.724800000000002"/>
  </r>
  <r>
    <n v="5525"/>
    <x v="2753"/>
    <x v="0"/>
    <x v="107"/>
    <d v="2013-12-13T00:00:00"/>
    <s v="First Class"/>
    <s v="SJ-20125"/>
    <s v="Sanjit Jacobs"/>
    <x v="2"/>
    <s v="United States"/>
    <x v="85"/>
    <x v="1"/>
    <n v="90805"/>
    <x v="1"/>
    <s v="OFF-PA-10000575"/>
    <x v="1"/>
    <x v="10"/>
    <s v="Wirebound Message Books, Four 2 3/4 x 5 White Forms per Page"/>
    <n v="80.28"/>
    <n v="12"/>
    <n v="0"/>
    <n v="36.928799999999995"/>
  </r>
  <r>
    <n v="5526"/>
    <x v="2754"/>
    <x v="3"/>
    <x v="504"/>
    <d v="2014-05-06T00:00:00"/>
    <s v="Standard Class"/>
    <s v="EA-14035"/>
    <s v="Erin Ashbrook"/>
    <x v="1"/>
    <s v="United States"/>
    <x v="1"/>
    <x v="1"/>
    <n v="90008"/>
    <x v="1"/>
    <s v="OFF-AR-10002804"/>
    <x v="1"/>
    <x v="6"/>
    <s v="Faber Castell Col-Erase Pencils"/>
    <n v="9.7799999999999994"/>
    <n v="2"/>
    <n v="0"/>
    <n v="4.0098000000000003"/>
  </r>
  <r>
    <n v="5527"/>
    <x v="2755"/>
    <x v="3"/>
    <x v="558"/>
    <d v="2014-04-29T00:00:00"/>
    <s v="Standard Class"/>
    <s v="MG-17890"/>
    <s v="Michael Granlund"/>
    <x v="2"/>
    <s v="United States"/>
    <x v="443"/>
    <x v="1"/>
    <n v="93101"/>
    <x v="1"/>
    <s v="OFF-FA-10002676"/>
    <x v="1"/>
    <x v="13"/>
    <s v="Colored Push Pins"/>
    <n v="1.81"/>
    <n v="1"/>
    <n v="0"/>
    <n v="0.65159999999999996"/>
  </r>
  <r>
    <n v="5528"/>
    <x v="2756"/>
    <x v="1"/>
    <x v="412"/>
    <d v="2012-05-10T00:00:00"/>
    <s v="First Class"/>
    <s v="AB-10255"/>
    <s v="Alejandro Ballentine"/>
    <x v="2"/>
    <s v="United States"/>
    <x v="20"/>
    <x v="15"/>
    <n v="10009"/>
    <x v="3"/>
    <s v="OFF-PA-10003465"/>
    <x v="1"/>
    <x v="10"/>
    <s v="Xerox 1912"/>
    <n v="37.94"/>
    <n v="2"/>
    <n v="0"/>
    <n v="18.211199999999998"/>
  </r>
  <r>
    <n v="5529"/>
    <x v="2757"/>
    <x v="1"/>
    <x v="1052"/>
    <d v="2012-04-04T00:00:00"/>
    <s v="Standard Class"/>
    <s v="SC-20260"/>
    <s v="Scott Cohen"/>
    <x v="1"/>
    <s v="United States"/>
    <x v="108"/>
    <x v="2"/>
    <n v="32216"/>
    <x v="0"/>
    <s v="TEC-PH-10000011"/>
    <x v="2"/>
    <x v="7"/>
    <s v="PureGear Roll-On Screen Protector"/>
    <n v="79.959999999999994"/>
    <n v="5"/>
    <n v="0.2"/>
    <n v="27.985999999999994"/>
  </r>
  <r>
    <n v="5530"/>
    <x v="2758"/>
    <x v="3"/>
    <x v="634"/>
    <d v="2014-08-12T00:00:00"/>
    <s v="Standard Class"/>
    <s v="TB-21355"/>
    <s v="Todd Boyes"/>
    <x v="1"/>
    <s v="United States"/>
    <x v="444"/>
    <x v="5"/>
    <n v="75104"/>
    <x v="2"/>
    <s v="OFF-PA-10004381"/>
    <x v="1"/>
    <x v="10"/>
    <s v="14-7/8 x 11 Blue Bar Computer Printout Paper"/>
    <n v="115.29600000000001"/>
    <n v="3"/>
    <n v="0.2"/>
    <n v="40.353599999999986"/>
  </r>
  <r>
    <n v="5531"/>
    <x v="2759"/>
    <x v="3"/>
    <x v="574"/>
    <d v="2014-12-07T00:00:00"/>
    <s v="Standard Class"/>
    <s v="JK-16090"/>
    <s v="Juliana Krohn"/>
    <x v="0"/>
    <s v="United States"/>
    <x v="155"/>
    <x v="8"/>
    <n v="68104"/>
    <x v="2"/>
    <s v="TEC-PH-10001795"/>
    <x v="2"/>
    <x v="7"/>
    <s v="ClearOne CHATAttach 160 - speaker phone"/>
    <n v="2479.96"/>
    <n v="4"/>
    <n v="0"/>
    <n v="743.98799999999983"/>
  </r>
  <r>
    <n v="5532"/>
    <x v="2760"/>
    <x v="0"/>
    <x v="112"/>
    <d v="2013-06-08T00:00:00"/>
    <s v="First Class"/>
    <s v="CK-12595"/>
    <s v="Clytie Kelty"/>
    <x v="0"/>
    <s v="United States"/>
    <x v="290"/>
    <x v="36"/>
    <n v="72209"/>
    <x v="0"/>
    <s v="TEC-AC-10001109"/>
    <x v="2"/>
    <x v="11"/>
    <s v="Logitech Trackman Marble Mouse"/>
    <n v="179.94"/>
    <n v="6"/>
    <n v="0"/>
    <n v="75.57480000000001"/>
  </r>
  <r>
    <n v="5533"/>
    <x v="2760"/>
    <x v="0"/>
    <x v="112"/>
    <d v="2013-06-08T00:00:00"/>
    <s v="First Class"/>
    <s v="CK-12595"/>
    <s v="Clytie Kelty"/>
    <x v="0"/>
    <s v="United States"/>
    <x v="290"/>
    <x v="36"/>
    <n v="72209"/>
    <x v="0"/>
    <s v="TEC-AC-10003038"/>
    <x v="2"/>
    <x v="11"/>
    <s v="Kingston Digital DataTraveler 16GB USB 2.0"/>
    <n v="26.849999999999998"/>
    <n v="3"/>
    <n v="0"/>
    <n v="5.101499999999997"/>
  </r>
  <r>
    <n v="5534"/>
    <x v="2760"/>
    <x v="0"/>
    <x v="112"/>
    <d v="2013-06-08T00:00:00"/>
    <s v="First Class"/>
    <s v="CK-12595"/>
    <s v="Clytie Kelty"/>
    <x v="0"/>
    <s v="United States"/>
    <x v="290"/>
    <x v="36"/>
    <n v="72209"/>
    <x v="0"/>
    <s v="TEC-AC-10003174"/>
    <x v="2"/>
    <x v="11"/>
    <s v="Plantronics S12 Corded Telephone Headset System"/>
    <n v="323.37"/>
    <n v="3"/>
    <n v="0"/>
    <n v="129.34800000000001"/>
  </r>
  <r>
    <n v="5535"/>
    <x v="2760"/>
    <x v="0"/>
    <x v="112"/>
    <d v="2013-06-08T00:00:00"/>
    <s v="First Class"/>
    <s v="CK-12595"/>
    <s v="Clytie Kelty"/>
    <x v="0"/>
    <s v="United States"/>
    <x v="290"/>
    <x v="36"/>
    <n v="72209"/>
    <x v="0"/>
    <s v="OFF-PA-10000157"/>
    <x v="1"/>
    <x v="10"/>
    <s v="Xerox 191"/>
    <n v="59.94"/>
    <n v="3"/>
    <n v="0"/>
    <n v="28.171799999999998"/>
  </r>
  <r>
    <n v="5536"/>
    <x v="2760"/>
    <x v="0"/>
    <x v="112"/>
    <d v="2013-06-08T00:00:00"/>
    <s v="First Class"/>
    <s v="CK-12595"/>
    <s v="Clytie Kelty"/>
    <x v="0"/>
    <s v="United States"/>
    <x v="290"/>
    <x v="36"/>
    <n v="72209"/>
    <x v="0"/>
    <s v="OFF-BI-10001721"/>
    <x v="1"/>
    <x v="8"/>
    <s v="Trimflex Flexible Post Binders"/>
    <n v="64.14"/>
    <n v="3"/>
    <n v="0"/>
    <n v="30.787199999999999"/>
  </r>
  <r>
    <n v="5537"/>
    <x v="2760"/>
    <x v="0"/>
    <x v="112"/>
    <d v="2013-06-08T00:00:00"/>
    <s v="First Class"/>
    <s v="CK-12595"/>
    <s v="Clytie Kelty"/>
    <x v="0"/>
    <s v="United States"/>
    <x v="290"/>
    <x v="36"/>
    <n v="72209"/>
    <x v="0"/>
    <s v="OFF-BI-10000591"/>
    <x v="1"/>
    <x v="8"/>
    <s v="Avery Binder Labels"/>
    <n v="11.67"/>
    <n v="3"/>
    <n v="0"/>
    <n v="5.6015999999999995"/>
  </r>
  <r>
    <n v="5538"/>
    <x v="2760"/>
    <x v="0"/>
    <x v="112"/>
    <d v="2013-06-08T00:00:00"/>
    <s v="First Class"/>
    <s v="CK-12595"/>
    <s v="Clytie Kelty"/>
    <x v="0"/>
    <s v="United States"/>
    <x v="290"/>
    <x v="36"/>
    <n v="72209"/>
    <x v="0"/>
    <s v="OFF-PA-10001534"/>
    <x v="1"/>
    <x v="10"/>
    <s v="Xerox 230"/>
    <n v="12.96"/>
    <n v="2"/>
    <n v="0"/>
    <n v="6.2208000000000006"/>
  </r>
  <r>
    <n v="5539"/>
    <x v="2761"/>
    <x v="1"/>
    <x v="657"/>
    <d v="2012-04-20T00:00:00"/>
    <s v="Standard Class"/>
    <s v="SS-20590"/>
    <s v="Sonia Sunley"/>
    <x v="0"/>
    <s v="United States"/>
    <x v="445"/>
    <x v="8"/>
    <n v="68701"/>
    <x v="2"/>
    <s v="OFF-BI-10002071"/>
    <x v="1"/>
    <x v="8"/>
    <s v="Fellowes Black Plastic Comb Bindings"/>
    <n v="17.43"/>
    <n v="3"/>
    <n v="0"/>
    <n v="8.0177999999999994"/>
  </r>
  <r>
    <n v="5540"/>
    <x v="2762"/>
    <x v="3"/>
    <x v="1053"/>
    <d v="2014-05-27T00:00:00"/>
    <s v="Standard Class"/>
    <s v="LE-16810"/>
    <s v="Laurel Elliston"/>
    <x v="0"/>
    <s v="United States"/>
    <x v="22"/>
    <x v="10"/>
    <n v="60653"/>
    <x v="2"/>
    <s v="FUR-CH-10000513"/>
    <x v="0"/>
    <x v="1"/>
    <s v="High-Back Leather Manager's Chair"/>
    <n v="181.98599999999999"/>
    <n v="2"/>
    <n v="0.3"/>
    <n v="-54.595799999999997"/>
  </r>
  <r>
    <n v="5541"/>
    <x v="2762"/>
    <x v="3"/>
    <x v="1053"/>
    <d v="2014-05-27T00:00:00"/>
    <s v="Standard Class"/>
    <s v="LE-16810"/>
    <s v="Laurel Elliston"/>
    <x v="0"/>
    <s v="United States"/>
    <x v="22"/>
    <x v="10"/>
    <n v="60653"/>
    <x v="2"/>
    <s v="OFF-BI-10003274"/>
    <x v="1"/>
    <x v="8"/>
    <s v="Avery Durable Slant Ring Binders, No Labels"/>
    <n v="1.5919999999999996"/>
    <n v="2"/>
    <n v="0.8"/>
    <n v="-2.6268000000000002"/>
  </r>
  <r>
    <n v="5542"/>
    <x v="2762"/>
    <x v="3"/>
    <x v="1053"/>
    <d v="2014-05-27T00:00:00"/>
    <s v="Standard Class"/>
    <s v="LE-16810"/>
    <s v="Laurel Elliston"/>
    <x v="0"/>
    <s v="United States"/>
    <x v="22"/>
    <x v="10"/>
    <n v="60653"/>
    <x v="2"/>
    <s v="OFF-SU-10000381"/>
    <x v="1"/>
    <x v="14"/>
    <s v="Acme Forged Steel Scissors with Black Enamel Handles"/>
    <n v="22.344000000000001"/>
    <n v="3"/>
    <n v="0.2"/>
    <n v="2.5136999999999983"/>
  </r>
  <r>
    <n v="5543"/>
    <x v="2763"/>
    <x v="0"/>
    <x v="1054"/>
    <d v="2013-12-26T00:00:00"/>
    <s v="Standard Class"/>
    <s v="ES-14080"/>
    <s v="Erin Smith"/>
    <x v="1"/>
    <s v="United States"/>
    <x v="93"/>
    <x v="16"/>
    <n v="85705"/>
    <x v="1"/>
    <s v="FUR-TA-10001086"/>
    <x v="0"/>
    <x v="3"/>
    <s v="SAFCO PlanMaster Boards, 60w x 37-1/2d, White Melamine"/>
    <n v="455.97"/>
    <n v="6"/>
    <n v="0.5"/>
    <n v="-218.86559999999997"/>
  </r>
  <r>
    <n v="5544"/>
    <x v="2763"/>
    <x v="0"/>
    <x v="1054"/>
    <d v="2013-12-26T00:00:00"/>
    <s v="Standard Class"/>
    <s v="ES-14080"/>
    <s v="Erin Smith"/>
    <x v="1"/>
    <s v="United States"/>
    <x v="93"/>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x v="93"/>
    <x v="16"/>
    <n v="85705"/>
    <x v="1"/>
    <s v="OFF-BI-10002103"/>
    <x v="1"/>
    <x v="8"/>
    <s v="Cardinal Slant-D Ring Binder, Heavy Gauge Vinyl"/>
    <n v="5.2140000000000004"/>
    <n v="2"/>
    <n v="0.7"/>
    <n v="-4.1711999999999989"/>
  </r>
  <r>
    <n v="5546"/>
    <x v="2764"/>
    <x v="3"/>
    <x v="585"/>
    <d v="2014-09-27T00:00:00"/>
    <s v="Standard Class"/>
    <s v="MG-17890"/>
    <s v="Michael Granlund"/>
    <x v="2"/>
    <s v="United States"/>
    <x v="3"/>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x v="446"/>
    <x v="7"/>
    <n v="84020"/>
    <x v="1"/>
    <s v="FUR-FU-10002396"/>
    <x v="0"/>
    <x v="5"/>
    <s v="DAX Copper Panel Document Frame, 5 x 7 Size"/>
    <n v="25.16"/>
    <n v="2"/>
    <n v="0"/>
    <n v="10.567200000000001"/>
  </r>
  <r>
    <n v="5548"/>
    <x v="2765"/>
    <x v="3"/>
    <x v="210"/>
    <d v="2014-09-09T00:00:00"/>
    <s v="First Class"/>
    <s v="JM-16195"/>
    <s v="Justin MacKendrick"/>
    <x v="0"/>
    <s v="United States"/>
    <x v="446"/>
    <x v="7"/>
    <n v="84020"/>
    <x v="1"/>
    <s v="TEC-PH-10002807"/>
    <x v="2"/>
    <x v="7"/>
    <s v="Motorla HX550 Universal Bluetooth Headset"/>
    <n v="126.56"/>
    <n v="4"/>
    <n v="0.2"/>
    <n v="47.459999999999994"/>
  </r>
  <r>
    <n v="5549"/>
    <x v="2766"/>
    <x v="2"/>
    <x v="683"/>
    <d v="2011-12-01T00:00:00"/>
    <s v="First Class"/>
    <s v="SG-20470"/>
    <s v="Sheri Gordon"/>
    <x v="0"/>
    <s v="United States"/>
    <x v="8"/>
    <x v="1"/>
    <n v="94109"/>
    <x v="1"/>
    <s v="OFF-AP-10004859"/>
    <x v="1"/>
    <x v="9"/>
    <s v="Acco 6 Outlet Guardian Premium Surge Suppressor"/>
    <n v="43.68"/>
    <n v="3"/>
    <n v="0"/>
    <n v="11.793600000000001"/>
  </r>
  <r>
    <n v="5550"/>
    <x v="2766"/>
    <x v="2"/>
    <x v="683"/>
    <d v="2011-12-01T00:00:00"/>
    <s v="First Class"/>
    <s v="SG-20470"/>
    <s v="Sheri Gordon"/>
    <x v="0"/>
    <s v="United States"/>
    <x v="8"/>
    <x v="1"/>
    <n v="94109"/>
    <x v="1"/>
    <s v="TEC-AC-10003447"/>
    <x v="2"/>
    <x v="11"/>
    <s v="Micropad Numeric Keypads"/>
    <n v="139.92999999999998"/>
    <n v="7"/>
    <n v="0"/>
    <n v="34.982499999999987"/>
  </r>
  <r>
    <n v="5551"/>
    <x v="2767"/>
    <x v="2"/>
    <x v="607"/>
    <d v="2011-11-16T00:00:00"/>
    <s v="Standard Class"/>
    <s v="DB-12970"/>
    <s v="Darren Budd"/>
    <x v="1"/>
    <s v="United States"/>
    <x v="12"/>
    <x v="5"/>
    <n v="77036"/>
    <x v="2"/>
    <s v="OFF-AR-10003183"/>
    <x v="1"/>
    <x v="6"/>
    <s v="Avery Fluorescent Highlighter Four-Color Set"/>
    <n v="2.6720000000000002"/>
    <n v="1"/>
    <n v="0.2"/>
    <n v="0.33399999999999974"/>
  </r>
  <r>
    <n v="5552"/>
    <x v="2767"/>
    <x v="2"/>
    <x v="607"/>
    <d v="2011-11-16T00:00:00"/>
    <s v="Standard Class"/>
    <s v="DB-12970"/>
    <s v="Darren Budd"/>
    <x v="1"/>
    <s v="United States"/>
    <x v="12"/>
    <x v="5"/>
    <n v="77036"/>
    <x v="2"/>
    <s v="OFF-SU-10000432"/>
    <x v="1"/>
    <x v="14"/>
    <s v="Acco Side-Punched Conventional Columnar Pads"/>
    <n v="16.656000000000002"/>
    <n v="6"/>
    <n v="0.2"/>
    <n v="-3.123000000000002"/>
  </r>
  <r>
    <n v="5553"/>
    <x v="2767"/>
    <x v="2"/>
    <x v="607"/>
    <d v="2011-11-16T00:00:00"/>
    <s v="Standard Class"/>
    <s v="DB-12970"/>
    <s v="Darren Budd"/>
    <x v="1"/>
    <s v="United States"/>
    <x v="12"/>
    <x v="5"/>
    <n v="77036"/>
    <x v="2"/>
    <s v="TEC-AC-10003832"/>
    <x v="2"/>
    <x v="11"/>
    <s v="Imation 16GB Mini TravelDrive USB 2.0 Flash Drive"/>
    <n v="79.512000000000015"/>
    <n v="3"/>
    <n v="0.2"/>
    <n v="20.8719"/>
  </r>
  <r>
    <n v="5554"/>
    <x v="2767"/>
    <x v="2"/>
    <x v="607"/>
    <d v="2011-11-16T00:00:00"/>
    <s v="Standard Class"/>
    <s v="DB-12970"/>
    <s v="Darren Budd"/>
    <x v="1"/>
    <s v="United States"/>
    <x v="12"/>
    <x v="5"/>
    <n v="77036"/>
    <x v="2"/>
    <s v="OFF-PA-10004100"/>
    <x v="1"/>
    <x v="10"/>
    <s v="Xerox 216"/>
    <n v="36.288000000000011"/>
    <n v="7"/>
    <n v="0.2"/>
    <n v="12.700800000000001"/>
  </r>
  <r>
    <n v="5555"/>
    <x v="2767"/>
    <x v="2"/>
    <x v="607"/>
    <d v="2011-11-16T00:00:00"/>
    <s v="Standard Class"/>
    <s v="DB-12970"/>
    <s v="Darren Budd"/>
    <x v="1"/>
    <s v="United States"/>
    <x v="12"/>
    <x v="5"/>
    <n v="77036"/>
    <x v="2"/>
    <s v="FUR-BO-10004467"/>
    <x v="0"/>
    <x v="0"/>
    <s v="Bestar Classic Bookcase"/>
    <n v="67.993199999999987"/>
    <n v="1"/>
    <n v="0.32"/>
    <n v="-12.998700000000007"/>
  </r>
  <r>
    <n v="5556"/>
    <x v="2768"/>
    <x v="3"/>
    <x v="280"/>
    <d v="2014-10-07T00:00:00"/>
    <s v="Second Class"/>
    <s v="JW-15220"/>
    <s v="Jane Waco"/>
    <x v="1"/>
    <s v="United States"/>
    <x v="122"/>
    <x v="19"/>
    <n v="36116"/>
    <x v="0"/>
    <s v="FUR-FU-10002963"/>
    <x v="0"/>
    <x v="5"/>
    <s v="Master Caster Door Stop, Gray"/>
    <n v="10.16"/>
    <n v="2"/>
    <n v="0"/>
    <n v="3.4543999999999997"/>
  </r>
  <r>
    <n v="5557"/>
    <x v="2769"/>
    <x v="1"/>
    <x v="639"/>
    <d v="2012-12-18T00:00:00"/>
    <s v="Standard Class"/>
    <s v="KD-16495"/>
    <s v="Keith Dawkins"/>
    <x v="1"/>
    <s v="United States"/>
    <x v="25"/>
    <x v="35"/>
    <n v="39212"/>
    <x v="0"/>
    <s v="FUR-FU-10003829"/>
    <x v="0"/>
    <x v="5"/>
    <s v="Stackable Trays"/>
    <n v="6.16"/>
    <n v="2"/>
    <n v="0"/>
    <n v="1.9711999999999996"/>
  </r>
  <r>
    <n v="5558"/>
    <x v="2769"/>
    <x v="1"/>
    <x v="639"/>
    <d v="2012-12-18T00:00:00"/>
    <s v="Standard Class"/>
    <s v="KD-16495"/>
    <s v="Keith Dawkins"/>
    <x v="1"/>
    <s v="United States"/>
    <x v="25"/>
    <x v="35"/>
    <n v="39212"/>
    <x v="0"/>
    <s v="OFF-AR-10003582"/>
    <x v="1"/>
    <x v="6"/>
    <s v="Boston Electric Pencil Sharpener, Model 1818, Charcoal Black"/>
    <n v="56.3"/>
    <n v="2"/>
    <n v="0"/>
    <n v="15.764000000000003"/>
  </r>
  <r>
    <n v="5559"/>
    <x v="2770"/>
    <x v="1"/>
    <x v="401"/>
    <d v="2012-12-10T00:00:00"/>
    <s v="Standard Class"/>
    <s v="IL-15100"/>
    <s v="Ivan Liston"/>
    <x v="0"/>
    <s v="United States"/>
    <x v="226"/>
    <x v="33"/>
    <n v="89031"/>
    <x v="1"/>
    <s v="OFF-PA-10000048"/>
    <x v="1"/>
    <x v="10"/>
    <s v="Xerox 20"/>
    <n v="6.48"/>
    <n v="1"/>
    <n v="0"/>
    <n v="3.1104000000000003"/>
  </r>
  <r>
    <n v="5560"/>
    <x v="2770"/>
    <x v="1"/>
    <x v="401"/>
    <d v="2012-12-10T00:00:00"/>
    <s v="Standard Class"/>
    <s v="IL-15100"/>
    <s v="Ivan Liston"/>
    <x v="0"/>
    <s v="United States"/>
    <x v="226"/>
    <x v="33"/>
    <n v="89031"/>
    <x v="1"/>
    <s v="OFF-ST-10000078"/>
    <x v="1"/>
    <x v="4"/>
    <s v="Tennsco 6- and 18-Compartment Lockers"/>
    <n v="1325.8500000000001"/>
    <n v="5"/>
    <n v="0"/>
    <n v="238.65299999999991"/>
  </r>
  <r>
    <n v="5561"/>
    <x v="2770"/>
    <x v="1"/>
    <x v="401"/>
    <d v="2012-12-10T00:00:00"/>
    <s v="Standard Class"/>
    <s v="IL-15100"/>
    <s v="Ivan Liston"/>
    <x v="0"/>
    <s v="United States"/>
    <x v="226"/>
    <x v="33"/>
    <n v="89031"/>
    <x v="1"/>
    <s v="OFF-LA-10004853"/>
    <x v="1"/>
    <x v="2"/>
    <s v="Avery 483"/>
    <n v="14.940000000000001"/>
    <n v="3"/>
    <n v="0"/>
    <n v="6.8723999999999998"/>
  </r>
  <r>
    <n v="5562"/>
    <x v="2771"/>
    <x v="3"/>
    <x v="185"/>
    <d v="2014-04-03T00:00:00"/>
    <s v="Second Class"/>
    <s v="JE-15610"/>
    <s v="Jim Epp"/>
    <x v="1"/>
    <s v="United States"/>
    <x v="118"/>
    <x v="32"/>
    <n v="30318"/>
    <x v="0"/>
    <s v="OFF-BI-10001153"/>
    <x v="1"/>
    <x v="8"/>
    <s v="Ibico Recycled Grain-Textured Covers"/>
    <n v="34.54"/>
    <n v="1"/>
    <n v="0"/>
    <n v="17.27"/>
  </r>
  <r>
    <n v="5563"/>
    <x v="2771"/>
    <x v="3"/>
    <x v="185"/>
    <d v="2014-04-03T00:00:00"/>
    <s v="Second Class"/>
    <s v="JE-15610"/>
    <s v="Jim Epp"/>
    <x v="1"/>
    <s v="United States"/>
    <x v="118"/>
    <x v="32"/>
    <n v="30318"/>
    <x v="0"/>
    <s v="TEC-CO-10001449"/>
    <x v="2"/>
    <x v="16"/>
    <s v="Hewlett Packard LaserJet 3310 Copier"/>
    <n v="2999.95"/>
    <n v="5"/>
    <n v="0"/>
    <n v="1439.9760000000001"/>
  </r>
  <r>
    <n v="5564"/>
    <x v="2771"/>
    <x v="3"/>
    <x v="185"/>
    <d v="2014-04-03T00:00:00"/>
    <s v="Second Class"/>
    <s v="JE-15610"/>
    <s v="Jim Epp"/>
    <x v="1"/>
    <s v="United States"/>
    <x v="118"/>
    <x v="32"/>
    <n v="30318"/>
    <x v="0"/>
    <s v="OFF-BI-10000474"/>
    <x v="1"/>
    <x v="8"/>
    <s v="Avery Recycled Flexi-View Covers for Binding Systems"/>
    <n v="64.12"/>
    <n v="4"/>
    <n v="0"/>
    <n v="30.7776"/>
  </r>
  <r>
    <n v="5565"/>
    <x v="2772"/>
    <x v="3"/>
    <x v="677"/>
    <d v="2014-03-14T00:00:00"/>
    <s v="Same Day"/>
    <s v="SU-20665"/>
    <s v="Stephanie Ulpright"/>
    <x v="2"/>
    <s v="United States"/>
    <x v="22"/>
    <x v="10"/>
    <n v="60610"/>
    <x v="2"/>
    <s v="OFF-AR-10000799"/>
    <x v="1"/>
    <x v="6"/>
    <s v="Col-Erase Pencils with Erasers"/>
    <n v="19.456000000000003"/>
    <n v="4"/>
    <n v="0.2"/>
    <n v="2.188799999999997"/>
  </r>
  <r>
    <n v="5566"/>
    <x v="2772"/>
    <x v="3"/>
    <x v="677"/>
    <d v="2014-03-14T00:00:00"/>
    <s v="Same Day"/>
    <s v="SU-20665"/>
    <s v="Stephanie Ulpright"/>
    <x v="2"/>
    <s v="United States"/>
    <x v="22"/>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x v="22"/>
    <x v="10"/>
    <n v="60610"/>
    <x v="2"/>
    <s v="OFF-AR-10003338"/>
    <x v="1"/>
    <x v="6"/>
    <s v="Eberhard Faber 3 1/2&quot; Golf Pencils"/>
    <n v="29.760000000000005"/>
    <n v="5"/>
    <n v="0.2"/>
    <n v="1.8599999999999994"/>
  </r>
  <r>
    <n v="5568"/>
    <x v="2772"/>
    <x v="3"/>
    <x v="677"/>
    <d v="2014-03-14T00:00:00"/>
    <s v="Same Day"/>
    <s v="SU-20665"/>
    <s v="Stephanie Ulpright"/>
    <x v="2"/>
    <s v="United States"/>
    <x v="22"/>
    <x v="10"/>
    <n v="60610"/>
    <x v="2"/>
    <s v="FUR-CH-10003606"/>
    <x v="0"/>
    <x v="1"/>
    <s v="SAFCO Folding Chair Trolley"/>
    <n v="89.768000000000001"/>
    <n v="1"/>
    <n v="0.3"/>
    <n v="-2.5647999999999982"/>
  </r>
  <r>
    <n v="5569"/>
    <x v="2772"/>
    <x v="3"/>
    <x v="677"/>
    <d v="2014-03-14T00:00:00"/>
    <s v="Same Day"/>
    <s v="SU-20665"/>
    <s v="Stephanie Ulpright"/>
    <x v="2"/>
    <s v="United States"/>
    <x v="22"/>
    <x v="10"/>
    <n v="60610"/>
    <x v="2"/>
    <s v="TEC-CO-10001449"/>
    <x v="2"/>
    <x v="16"/>
    <s v="Hewlett Packard LaserJet 3310 Copier"/>
    <n v="959.98400000000004"/>
    <n v="2"/>
    <n v="0.2"/>
    <n v="335.99440000000004"/>
  </r>
  <r>
    <n v="5570"/>
    <x v="2772"/>
    <x v="3"/>
    <x v="677"/>
    <d v="2014-03-14T00:00:00"/>
    <s v="Same Day"/>
    <s v="SU-20665"/>
    <s v="Stephanie Ulpright"/>
    <x v="2"/>
    <s v="United States"/>
    <x v="22"/>
    <x v="10"/>
    <n v="60610"/>
    <x v="2"/>
    <s v="OFF-PA-10001934"/>
    <x v="1"/>
    <x v="10"/>
    <s v="Xerox 1993"/>
    <n v="15.552000000000003"/>
    <n v="3"/>
    <n v="0.2"/>
    <n v="5.6375999999999999"/>
  </r>
  <r>
    <n v="5571"/>
    <x v="2772"/>
    <x v="3"/>
    <x v="677"/>
    <d v="2014-03-14T00:00:00"/>
    <s v="Same Day"/>
    <s v="SU-20665"/>
    <s v="Stephanie Ulpright"/>
    <x v="2"/>
    <s v="United States"/>
    <x v="22"/>
    <x v="10"/>
    <n v="60610"/>
    <x v="2"/>
    <s v="TEC-PH-10001527"/>
    <x v="2"/>
    <x v="7"/>
    <s v="Plantronics MX500i Earset"/>
    <n v="34.360000000000007"/>
    <n v="1"/>
    <n v="0.2"/>
    <n v="-7.3015000000000025"/>
  </r>
  <r>
    <n v="5572"/>
    <x v="2773"/>
    <x v="2"/>
    <x v="29"/>
    <d v="2011-12-09T00:00:00"/>
    <s v="Standard Class"/>
    <s v="EA-14035"/>
    <s v="Erin Ashbrook"/>
    <x v="1"/>
    <s v="United States"/>
    <x v="38"/>
    <x v="24"/>
    <n v="43229"/>
    <x v="3"/>
    <s v="OFF-PA-10001033"/>
    <x v="1"/>
    <x v="10"/>
    <s v="Xerox 1893"/>
    <n v="98.376000000000005"/>
    <n v="3"/>
    <n v="0.2"/>
    <n v="35.661300000000004"/>
  </r>
  <r>
    <n v="5573"/>
    <x v="2773"/>
    <x v="2"/>
    <x v="29"/>
    <d v="2011-12-09T00:00:00"/>
    <s v="Standard Class"/>
    <s v="EA-14035"/>
    <s v="Erin Ashbrook"/>
    <x v="1"/>
    <s v="United States"/>
    <x v="38"/>
    <x v="24"/>
    <n v="43229"/>
    <x v="3"/>
    <s v="OFF-BI-10003719"/>
    <x v="1"/>
    <x v="8"/>
    <s v="Large Capacity Hanging Post Binders"/>
    <n v="29.940000000000005"/>
    <n v="4"/>
    <n v="0.7"/>
    <n v="-23.952000000000005"/>
  </r>
  <r>
    <n v="5574"/>
    <x v="2773"/>
    <x v="2"/>
    <x v="29"/>
    <d v="2011-12-09T00:00:00"/>
    <s v="Standard Class"/>
    <s v="EA-14035"/>
    <s v="Erin Ashbrook"/>
    <x v="1"/>
    <s v="United States"/>
    <x v="38"/>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x v="38"/>
    <x v="24"/>
    <n v="43229"/>
    <x v="3"/>
    <s v="TEC-PH-10001870"/>
    <x v="2"/>
    <x v="7"/>
    <s v="Lunatik TT5L-002 Taktik Strike Impact Protection System for iPhone 5"/>
    <n v="36.738"/>
    <n v="1"/>
    <n v="0.4"/>
    <n v="-9.1845000000000034"/>
  </r>
  <r>
    <n v="5576"/>
    <x v="2773"/>
    <x v="2"/>
    <x v="29"/>
    <d v="2011-12-09T00:00:00"/>
    <s v="Standard Class"/>
    <s v="EA-14035"/>
    <s v="Erin Ashbrook"/>
    <x v="1"/>
    <s v="United States"/>
    <x v="38"/>
    <x v="24"/>
    <n v="43229"/>
    <x v="3"/>
    <s v="TEC-PH-10001809"/>
    <x v="2"/>
    <x v="7"/>
    <s v="Panasonic KX T7736-B Digital phone"/>
    <n v="179.93999999999997"/>
    <n v="2"/>
    <n v="0.4"/>
    <n v="-44.984999999999999"/>
  </r>
  <r>
    <n v="5577"/>
    <x v="2774"/>
    <x v="0"/>
    <x v="939"/>
    <d v="2013-12-17T00:00:00"/>
    <s v="Standard Class"/>
    <s v="RF-19840"/>
    <s v="Roy Französisch"/>
    <x v="0"/>
    <s v="United States"/>
    <x v="45"/>
    <x v="1"/>
    <n v="91104"/>
    <x v="1"/>
    <s v="FUR-FU-10004864"/>
    <x v="0"/>
    <x v="5"/>
    <s v="Howard Miller 14-1/2&quot; Diameter Chrome Round Wall Clock"/>
    <n v="383.64"/>
    <n v="6"/>
    <n v="0"/>
    <n v="122.76479999999999"/>
  </r>
  <r>
    <n v="5578"/>
    <x v="2774"/>
    <x v="0"/>
    <x v="939"/>
    <d v="2013-12-17T00:00:00"/>
    <s v="Standard Class"/>
    <s v="RF-19840"/>
    <s v="Roy Französisch"/>
    <x v="0"/>
    <s v="United States"/>
    <x v="45"/>
    <x v="1"/>
    <n v="91104"/>
    <x v="1"/>
    <s v="OFF-AP-10002350"/>
    <x v="1"/>
    <x v="9"/>
    <s v="Belkin F9H710-06 7 Outlet SurgeMaster Surge Protector"/>
    <n v="56.519999999999996"/>
    <n v="3"/>
    <n v="0"/>
    <n v="15.8256"/>
  </r>
  <r>
    <n v="5579"/>
    <x v="2775"/>
    <x v="3"/>
    <x v="428"/>
    <d v="2014-09-15T00:00:00"/>
    <s v="Second Class"/>
    <s v="LC-17050"/>
    <s v="Liz Carlisle"/>
    <x v="0"/>
    <s v="United States"/>
    <x v="1"/>
    <x v="1"/>
    <n v="90004"/>
    <x v="1"/>
    <s v="OFF-AR-10003829"/>
    <x v="1"/>
    <x v="6"/>
    <s v="Newell 35"/>
    <n v="6.56"/>
    <n v="2"/>
    <n v="0"/>
    <n v="1.9023999999999992"/>
  </r>
  <r>
    <n v="5580"/>
    <x v="2775"/>
    <x v="3"/>
    <x v="428"/>
    <d v="2014-09-15T00:00:00"/>
    <s v="Second Class"/>
    <s v="LC-17050"/>
    <s v="Liz Carlisle"/>
    <x v="0"/>
    <s v="United States"/>
    <x v="1"/>
    <x v="1"/>
    <n v="90004"/>
    <x v="1"/>
    <s v="FUR-CH-10003833"/>
    <x v="0"/>
    <x v="1"/>
    <s v="Novimex Fabric Task Chair"/>
    <n v="243.92"/>
    <n v="5"/>
    <n v="0.2"/>
    <n v="-15.245000000000005"/>
  </r>
  <r>
    <n v="5581"/>
    <x v="2775"/>
    <x v="3"/>
    <x v="428"/>
    <d v="2014-09-15T00:00:00"/>
    <s v="Second Class"/>
    <s v="LC-17050"/>
    <s v="Liz Carlisle"/>
    <x v="0"/>
    <s v="United States"/>
    <x v="1"/>
    <x v="1"/>
    <n v="90004"/>
    <x v="1"/>
    <s v="OFF-PA-10000143"/>
    <x v="1"/>
    <x v="10"/>
    <s v="Astroparche Fine Business Paper"/>
    <n v="47.52"/>
    <n v="9"/>
    <n v="0"/>
    <n v="22.809600000000003"/>
  </r>
  <r>
    <n v="5582"/>
    <x v="2776"/>
    <x v="3"/>
    <x v="1055"/>
    <d v="2014-10-09T00:00:00"/>
    <s v="Standard Class"/>
    <s v="PS-18970"/>
    <s v="Paul Stevenson"/>
    <x v="2"/>
    <s v="United States"/>
    <x v="183"/>
    <x v="39"/>
    <n v="20735"/>
    <x v="3"/>
    <s v="FUR-FU-10000076"/>
    <x v="0"/>
    <x v="5"/>
    <s v="24-Hour Round Wall Clock"/>
    <n v="19.98"/>
    <n v="1"/>
    <n v="0"/>
    <n v="8.5914000000000019"/>
  </r>
  <r>
    <n v="5583"/>
    <x v="2777"/>
    <x v="0"/>
    <x v="195"/>
    <d v="2013-05-14T00:00:00"/>
    <s v="Standard Class"/>
    <s v="PS-18970"/>
    <s v="Paul Stevenson"/>
    <x v="2"/>
    <s v="United States"/>
    <x v="20"/>
    <x v="15"/>
    <n v="10024"/>
    <x v="3"/>
    <s v="OFF-AR-10000462"/>
    <x v="1"/>
    <x v="6"/>
    <s v="Sanford Pocket Accent Highlighters"/>
    <n v="8"/>
    <n v="5"/>
    <n v="0"/>
    <n v="3.4400000000000008"/>
  </r>
  <r>
    <n v="5584"/>
    <x v="2778"/>
    <x v="2"/>
    <x v="534"/>
    <d v="2011-12-19T00:00:00"/>
    <s v="Second Class"/>
    <s v="JO-15280"/>
    <s v="Jas O'Carroll"/>
    <x v="0"/>
    <s v="United States"/>
    <x v="70"/>
    <x v="1"/>
    <n v="92037"/>
    <x v="1"/>
    <s v="FUR-FU-10003829"/>
    <x v="0"/>
    <x v="5"/>
    <s v="Stackable Trays"/>
    <n v="6.16"/>
    <n v="2"/>
    <n v="0"/>
    <n v="1.9711999999999996"/>
  </r>
  <r>
    <n v="5585"/>
    <x v="2779"/>
    <x v="3"/>
    <x v="329"/>
    <d v="2014-12-05T00:00:00"/>
    <s v="Standard Class"/>
    <s v="VP-21730"/>
    <s v="Victor Preis"/>
    <x v="2"/>
    <s v="United States"/>
    <x v="20"/>
    <x v="15"/>
    <n v="10011"/>
    <x v="3"/>
    <s v="OFF-ST-10002182"/>
    <x v="1"/>
    <x v="4"/>
    <s v="Iris 3-Drawer Stacking Bin, Black"/>
    <n v="83.56"/>
    <n v="4"/>
    <n v="0"/>
    <n v="1.6711999999999989"/>
  </r>
  <r>
    <n v="5586"/>
    <x v="2779"/>
    <x v="3"/>
    <x v="329"/>
    <d v="2014-12-05T00:00:00"/>
    <s v="Standard Class"/>
    <s v="VP-21730"/>
    <s v="Victor Preis"/>
    <x v="2"/>
    <s v="United States"/>
    <x v="20"/>
    <x v="15"/>
    <n v="10011"/>
    <x v="3"/>
    <s v="TEC-PH-10001468"/>
    <x v="2"/>
    <x v="7"/>
    <s v="Panasonic Business Telephones KX-T7736"/>
    <n v="546.06000000000006"/>
    <n v="3"/>
    <n v="0"/>
    <n v="163.81799999999998"/>
  </r>
  <r>
    <n v="5587"/>
    <x v="2779"/>
    <x v="3"/>
    <x v="329"/>
    <d v="2014-12-05T00:00:00"/>
    <s v="Standard Class"/>
    <s v="VP-21730"/>
    <s v="Victor Preis"/>
    <x v="2"/>
    <s v="United States"/>
    <x v="20"/>
    <x v="15"/>
    <n v="10011"/>
    <x v="3"/>
    <s v="OFF-ST-10001809"/>
    <x v="1"/>
    <x v="4"/>
    <s v="Fellowes Officeware Wire Shelving"/>
    <n v="269.49"/>
    <n v="3"/>
    <n v="0"/>
    <n v="5.3897999999999939"/>
  </r>
  <r>
    <n v="5588"/>
    <x v="2780"/>
    <x v="1"/>
    <x v="531"/>
    <d v="2012-03-20T00:00:00"/>
    <s v="First Class"/>
    <s v="GA-14725"/>
    <s v="Guy Armstrong"/>
    <x v="0"/>
    <s v="United States"/>
    <x v="152"/>
    <x v="1"/>
    <n v="93534"/>
    <x v="1"/>
    <s v="OFF-FA-10001561"/>
    <x v="1"/>
    <x v="13"/>
    <s v="Stockwell Push Pins"/>
    <n v="10.9"/>
    <n v="5"/>
    <n v="0"/>
    <n v="3.5970000000000004"/>
  </r>
  <r>
    <n v="5589"/>
    <x v="2781"/>
    <x v="2"/>
    <x v="866"/>
    <d v="2011-07-24T00:00:00"/>
    <s v="Standard Class"/>
    <s v="EM-14140"/>
    <s v="Eugene Moren"/>
    <x v="2"/>
    <s v="United States"/>
    <x v="120"/>
    <x v="37"/>
    <n v="59405"/>
    <x v="1"/>
    <s v="OFF-BI-10001759"/>
    <x v="1"/>
    <x v="8"/>
    <s v="Acco Pressboard Covers with Storage Hooks, 14 7/8&quot; x 11&quot;, Dark Blue"/>
    <n v="6.0960000000000001"/>
    <n v="2"/>
    <n v="0.2"/>
    <n v="2.2098"/>
  </r>
  <r>
    <n v="5590"/>
    <x v="2782"/>
    <x v="0"/>
    <x v="16"/>
    <d v="2013-12-12T00:00:00"/>
    <s v="Second Class"/>
    <s v="DB-13615"/>
    <s v="Doug Bickford"/>
    <x v="0"/>
    <s v="United States"/>
    <x v="8"/>
    <x v="1"/>
    <n v="94110"/>
    <x v="1"/>
    <s v="OFF-ST-10000615"/>
    <x v="1"/>
    <x v="4"/>
    <s v="SimpliFile Personal File, Black Granite, 15w x 6-15/16d x 11-1/4h"/>
    <n v="34.049999999999997"/>
    <n v="3"/>
    <n v="0"/>
    <n v="9.5340000000000025"/>
  </r>
  <r>
    <n v="5591"/>
    <x v="2782"/>
    <x v="0"/>
    <x v="16"/>
    <d v="2013-12-12T00:00:00"/>
    <s v="Second Class"/>
    <s v="DB-13615"/>
    <s v="Doug Bickford"/>
    <x v="0"/>
    <s v="United States"/>
    <x v="8"/>
    <x v="1"/>
    <n v="94110"/>
    <x v="1"/>
    <s v="OFF-ST-10003816"/>
    <x v="1"/>
    <x v="4"/>
    <s v="Fellowes High-Stak Drawer Files"/>
    <n v="352.38"/>
    <n v="2"/>
    <n v="0"/>
    <n v="81.047399999999982"/>
  </r>
  <r>
    <n v="5592"/>
    <x v="2783"/>
    <x v="2"/>
    <x v="303"/>
    <d v="2011-10-18T00:00:00"/>
    <s v="Second Class"/>
    <s v="ML-17395"/>
    <s v="Marina Lichtenstein"/>
    <x v="1"/>
    <s v="United States"/>
    <x v="80"/>
    <x v="30"/>
    <n v="8701"/>
    <x v="3"/>
    <s v="FUR-CH-10002880"/>
    <x v="0"/>
    <x v="1"/>
    <s v="Global High-Back Leather Tilter, Burgundy"/>
    <n v="245.98"/>
    <n v="2"/>
    <n v="0"/>
    <n v="27.057799999999986"/>
  </r>
  <r>
    <n v="5593"/>
    <x v="2783"/>
    <x v="2"/>
    <x v="303"/>
    <d v="2011-10-18T00:00:00"/>
    <s v="Second Class"/>
    <s v="ML-17395"/>
    <s v="Marina Lichtenstein"/>
    <x v="1"/>
    <s v="United States"/>
    <x v="80"/>
    <x v="30"/>
    <n v="8701"/>
    <x v="3"/>
    <s v="OFF-BI-10004738"/>
    <x v="1"/>
    <x v="8"/>
    <s v="Flexible Leather- Look Classic Collection Ring Binder"/>
    <n v="18.940000000000001"/>
    <n v="1"/>
    <n v="0"/>
    <n v="9.4700000000000006"/>
  </r>
  <r>
    <n v="5594"/>
    <x v="2784"/>
    <x v="3"/>
    <x v="123"/>
    <d v="2014-11-26T00:00:00"/>
    <s v="Standard Class"/>
    <s v="JH-15430"/>
    <s v="Jennifer Halladay"/>
    <x v="0"/>
    <s v="United States"/>
    <x v="138"/>
    <x v="24"/>
    <n v="44105"/>
    <x v="3"/>
    <s v="OFF-BI-10003984"/>
    <x v="1"/>
    <x v="8"/>
    <s v="Lock-Up Easel 'Spel-Binder'"/>
    <n v="59.913000000000011"/>
    <n v="7"/>
    <n v="0.7"/>
    <n v="-45.933299999999988"/>
  </r>
  <r>
    <n v="5595"/>
    <x v="2785"/>
    <x v="3"/>
    <x v="241"/>
    <d v="2014-09-25T00:00:00"/>
    <s v="Same Day"/>
    <s v="BP-11095"/>
    <s v="Bart Pistole"/>
    <x v="1"/>
    <s v="United States"/>
    <x v="104"/>
    <x v="31"/>
    <n v="1841"/>
    <x v="3"/>
    <s v="TEC-PH-10000984"/>
    <x v="2"/>
    <x v="7"/>
    <s v="Panasonic KX-TG9471B"/>
    <n v="391.98"/>
    <n v="2"/>
    <n v="0"/>
    <n v="109.75440000000003"/>
  </r>
  <r>
    <n v="5596"/>
    <x v="2785"/>
    <x v="3"/>
    <x v="241"/>
    <d v="2014-09-25T00:00:00"/>
    <s v="Same Day"/>
    <s v="BP-11095"/>
    <s v="Bart Pistole"/>
    <x v="1"/>
    <s v="United States"/>
    <x v="104"/>
    <x v="31"/>
    <n v="1841"/>
    <x v="3"/>
    <s v="TEC-PH-10001944"/>
    <x v="2"/>
    <x v="7"/>
    <s v="Wi-Ex zBoost YX540 Cellular Phone Signal Booster"/>
    <n v="437.84999999999997"/>
    <n v="3"/>
    <n v="0"/>
    <n v="131.35499999999996"/>
  </r>
  <r>
    <n v="5597"/>
    <x v="2786"/>
    <x v="1"/>
    <x v="12"/>
    <d v="2012-09-29T00:00:00"/>
    <s v="Standard Class"/>
    <s v="SB-20185"/>
    <s v="Sarah Brown"/>
    <x v="0"/>
    <s v="United States"/>
    <x v="3"/>
    <x v="38"/>
    <n v="3301"/>
    <x v="3"/>
    <s v="OFF-BI-10002735"/>
    <x v="1"/>
    <x v="8"/>
    <s v="GBC Prestige Therm-A-Bind Covers"/>
    <n v="68.62"/>
    <n v="2"/>
    <n v="0"/>
    <n v="32.251400000000004"/>
  </r>
  <r>
    <n v="5598"/>
    <x v="2787"/>
    <x v="3"/>
    <x v="778"/>
    <d v="2014-02-21T00:00:00"/>
    <s v="Standard Class"/>
    <s v="SV-20785"/>
    <s v="Stewart Visinsky"/>
    <x v="0"/>
    <s v="United States"/>
    <x v="248"/>
    <x v="39"/>
    <n v="21215"/>
    <x v="3"/>
    <s v="OFF-SU-10001165"/>
    <x v="1"/>
    <x v="14"/>
    <s v="Acme Elite Stainless Steel Scissors"/>
    <n v="25.02"/>
    <n v="3"/>
    <n v="0"/>
    <n v="6.5052000000000003"/>
  </r>
  <r>
    <n v="5599"/>
    <x v="2787"/>
    <x v="3"/>
    <x v="778"/>
    <d v="2014-02-21T00:00:00"/>
    <s v="Standard Class"/>
    <s v="SV-20785"/>
    <s v="Stewart Visinsky"/>
    <x v="0"/>
    <s v="United States"/>
    <x v="248"/>
    <x v="39"/>
    <n v="21215"/>
    <x v="3"/>
    <s v="OFF-AR-10000614"/>
    <x v="1"/>
    <x v="6"/>
    <s v="Barrel Sharpener"/>
    <n v="10.709999999999999"/>
    <n v="3"/>
    <n v="0"/>
    <n v="2.7845999999999997"/>
  </r>
  <r>
    <n v="5600"/>
    <x v="2788"/>
    <x v="2"/>
    <x v="462"/>
    <d v="2011-10-03T00:00:00"/>
    <s v="Same Day"/>
    <s v="DO-13435"/>
    <s v="Denny Ordway"/>
    <x v="0"/>
    <s v="United States"/>
    <x v="38"/>
    <x v="24"/>
    <n v="43229"/>
    <x v="3"/>
    <s v="OFF-AR-10004010"/>
    <x v="1"/>
    <x v="6"/>
    <s v="Hunt Boston Vacuum Mount KS Pencil Sharpener"/>
    <n v="55.984000000000009"/>
    <n v="2"/>
    <n v="0.2"/>
    <n v="4.1987999999999985"/>
  </r>
  <r>
    <n v="5601"/>
    <x v="2788"/>
    <x v="2"/>
    <x v="462"/>
    <d v="2011-10-03T00:00:00"/>
    <s v="Same Day"/>
    <s v="DO-13435"/>
    <s v="Denny Ordway"/>
    <x v="0"/>
    <s v="United States"/>
    <x v="38"/>
    <x v="24"/>
    <n v="43229"/>
    <x v="3"/>
    <s v="OFF-EN-10004030"/>
    <x v="1"/>
    <x v="12"/>
    <s v="Convenience Packs of Business Envelopes"/>
    <n v="14.480000000000002"/>
    <n v="5"/>
    <n v="0.2"/>
    <n v="4.8869999999999987"/>
  </r>
  <r>
    <n v="5602"/>
    <x v="2788"/>
    <x v="2"/>
    <x v="462"/>
    <d v="2011-10-03T00:00:00"/>
    <s v="Same Day"/>
    <s v="DO-13435"/>
    <s v="Denny Ordway"/>
    <x v="0"/>
    <s v="United States"/>
    <x v="38"/>
    <x v="24"/>
    <n v="43229"/>
    <x v="3"/>
    <s v="TEC-AC-10003023"/>
    <x v="2"/>
    <x v="11"/>
    <s v="Logitech G105 Gaming Keyboard"/>
    <n v="142.488"/>
    <n v="3"/>
    <n v="0.2"/>
    <n v="-3.5622000000000043"/>
  </r>
  <r>
    <n v="5603"/>
    <x v="2789"/>
    <x v="0"/>
    <x v="278"/>
    <d v="2013-08-30T00:00:00"/>
    <s v="Second Class"/>
    <s v="TB-21355"/>
    <s v="Todd Boyes"/>
    <x v="1"/>
    <s v="United States"/>
    <x v="12"/>
    <x v="5"/>
    <n v="77041"/>
    <x v="2"/>
    <s v="OFF-ST-10003572"/>
    <x v="1"/>
    <x v="4"/>
    <s v="Portfile Personal File Boxes"/>
    <n v="14.16"/>
    <n v="1"/>
    <n v="0.2"/>
    <n v="1.0620000000000003"/>
  </r>
  <r>
    <n v="5604"/>
    <x v="2789"/>
    <x v="0"/>
    <x v="278"/>
    <d v="2013-08-30T00:00:00"/>
    <s v="Second Class"/>
    <s v="TB-21355"/>
    <s v="Todd Boyes"/>
    <x v="1"/>
    <s v="United States"/>
    <x v="12"/>
    <x v="5"/>
    <n v="77041"/>
    <x v="2"/>
    <s v="OFF-PA-10004353"/>
    <x v="1"/>
    <x v="10"/>
    <s v="Southworth 25% Cotton Premium Laser Paper and Envelopes"/>
    <n v="79.920000000000016"/>
    <n v="5"/>
    <n v="0.2"/>
    <n v="27.972000000000001"/>
  </r>
  <r>
    <n v="5605"/>
    <x v="2790"/>
    <x v="1"/>
    <x v="155"/>
    <d v="2012-12-07T00:00:00"/>
    <s v="Standard Class"/>
    <s v="BS-11380"/>
    <s v="Bill Stewart"/>
    <x v="1"/>
    <s v="United States"/>
    <x v="20"/>
    <x v="15"/>
    <n v="10011"/>
    <x v="3"/>
    <s v="OFF-BI-10003718"/>
    <x v="1"/>
    <x v="8"/>
    <s v="GBC Therma-A-Bind 250T Electric Binding System"/>
    <n v="590.35199999999998"/>
    <n v="6"/>
    <n v="0.2"/>
    <n v="206.62319999999997"/>
  </r>
  <r>
    <n v="5606"/>
    <x v="2791"/>
    <x v="0"/>
    <x v="873"/>
    <d v="2013-09-26T00:00:00"/>
    <s v="Standard Class"/>
    <s v="FM-14215"/>
    <s v="Filia McAdams"/>
    <x v="1"/>
    <s v="United States"/>
    <x v="247"/>
    <x v="3"/>
    <n v="27405"/>
    <x v="0"/>
    <s v="FUR-FU-10001546"/>
    <x v="0"/>
    <x v="5"/>
    <s v="Dana Swing-Arm Lamps"/>
    <n v="17.088000000000001"/>
    <n v="2"/>
    <n v="0.2"/>
    <n v="1.0679999999999996"/>
  </r>
  <r>
    <n v="5607"/>
    <x v="2791"/>
    <x v="0"/>
    <x v="873"/>
    <d v="2013-09-26T00:00:00"/>
    <s v="Standard Class"/>
    <s v="FM-14215"/>
    <s v="Filia McAdams"/>
    <x v="1"/>
    <s v="United States"/>
    <x v="247"/>
    <x v="3"/>
    <n v="27405"/>
    <x v="0"/>
    <s v="FUR-CH-10002880"/>
    <x v="0"/>
    <x v="1"/>
    <s v="Global High-Back Leather Tilter, Burgundy"/>
    <n v="98.391999999999996"/>
    <n v="1"/>
    <n v="0.2"/>
    <n v="-11.069100000000006"/>
  </r>
  <r>
    <n v="5608"/>
    <x v="2792"/>
    <x v="3"/>
    <x v="613"/>
    <d v="2014-04-01T00:00:00"/>
    <s v="Standard Class"/>
    <s v="JL-15835"/>
    <s v="John Lee"/>
    <x v="0"/>
    <s v="United States"/>
    <x v="20"/>
    <x v="15"/>
    <n v="10024"/>
    <x v="3"/>
    <s v="OFF-AR-10001547"/>
    <x v="1"/>
    <x v="6"/>
    <s v="Newell 311"/>
    <n v="11.05"/>
    <n v="5"/>
    <n v="0"/>
    <n v="2.9835000000000003"/>
  </r>
  <r>
    <n v="5609"/>
    <x v="2793"/>
    <x v="1"/>
    <x v="401"/>
    <d v="2012-12-11T00:00:00"/>
    <s v="Standard Class"/>
    <s v="AF-10870"/>
    <s v="Art Ferguson"/>
    <x v="0"/>
    <s v="United States"/>
    <x v="8"/>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x v="53"/>
    <x v="28"/>
    <n v="71203"/>
    <x v="0"/>
    <s v="TEC-AC-10003033"/>
    <x v="2"/>
    <x v="11"/>
    <s v="Plantronics CS510 - Over-the-Head monaural Wireless Headset System"/>
    <n v="659.9"/>
    <n v="2"/>
    <n v="0"/>
    <n v="217.76699999999994"/>
  </r>
  <r>
    <n v="5611"/>
    <x v="2795"/>
    <x v="1"/>
    <x v="348"/>
    <d v="2012-10-07T00:00:00"/>
    <s v="First Class"/>
    <s v="MB-17305"/>
    <s v="Maria Bertelson"/>
    <x v="0"/>
    <s v="United States"/>
    <x v="74"/>
    <x v="24"/>
    <n v="45231"/>
    <x v="3"/>
    <s v="TEC-AC-10002323"/>
    <x v="2"/>
    <x v="11"/>
    <s v="SanDisk Ultra 32 GB MicroSDHC Class 10 Memory Card"/>
    <n v="53.040000000000006"/>
    <n v="3"/>
    <n v="0.2"/>
    <n v="-4.6409999999999982"/>
  </r>
  <r>
    <n v="5612"/>
    <x v="2796"/>
    <x v="3"/>
    <x v="238"/>
    <d v="2014-08-23T00:00:00"/>
    <s v="Standard Class"/>
    <s v="HW-14935"/>
    <s v="Helen Wasserman"/>
    <x v="1"/>
    <s v="United States"/>
    <x v="4"/>
    <x v="4"/>
    <n v="98105"/>
    <x v="1"/>
    <s v="TEC-AC-10002049"/>
    <x v="2"/>
    <x v="11"/>
    <s v="Plantronics Savi W720 Multi-Device Wireless Headset System"/>
    <n v="843.9"/>
    <n v="2"/>
    <n v="0"/>
    <n v="371.31600000000003"/>
  </r>
  <r>
    <n v="5613"/>
    <x v="2796"/>
    <x v="3"/>
    <x v="238"/>
    <d v="2014-08-23T00:00:00"/>
    <s v="Standard Class"/>
    <s v="HW-14935"/>
    <s v="Helen Wasserman"/>
    <x v="1"/>
    <s v="United States"/>
    <x v="4"/>
    <x v="4"/>
    <n v="98105"/>
    <x v="1"/>
    <s v="TEC-AC-10002253"/>
    <x v="2"/>
    <x v="11"/>
    <s v="Imation Bio 8GB USB Flash Drive Imation Corp"/>
    <n v="1496.16"/>
    <n v="9"/>
    <n v="0"/>
    <n v="224.42400000000006"/>
  </r>
  <r>
    <n v="5614"/>
    <x v="2797"/>
    <x v="0"/>
    <x v="1056"/>
    <d v="2013-02-07T00:00:00"/>
    <s v="Standard Class"/>
    <s v="AB-10105"/>
    <s v="Adrian Barton"/>
    <x v="0"/>
    <s v="United States"/>
    <x v="20"/>
    <x v="15"/>
    <n v="10011"/>
    <x v="3"/>
    <s v="OFF-ST-10003994"/>
    <x v="1"/>
    <x v="4"/>
    <s v="Belkin 19&quot; Center-Weighted Shelf, Gray"/>
    <n v="117.96"/>
    <n v="2"/>
    <n v="0"/>
    <n v="5.8979999999999961"/>
  </r>
  <r>
    <n v="5615"/>
    <x v="2798"/>
    <x v="0"/>
    <x v="828"/>
    <d v="2013-08-28T00:00:00"/>
    <s v="Standard Class"/>
    <s v="JP-15460"/>
    <s v="Jennifer Patt"/>
    <x v="1"/>
    <s v="United States"/>
    <x v="20"/>
    <x v="15"/>
    <n v="10035"/>
    <x v="3"/>
    <s v="OFF-AR-10002399"/>
    <x v="1"/>
    <x v="6"/>
    <s v="Dixon Prang Watercolor Pencils, 10-Color Set with Brush"/>
    <n v="21.299999999999997"/>
    <n v="5"/>
    <n v="0"/>
    <n v="8.7330000000000005"/>
  </r>
  <r>
    <n v="5616"/>
    <x v="2798"/>
    <x v="0"/>
    <x v="828"/>
    <d v="2013-08-28T00:00:00"/>
    <s v="Standard Class"/>
    <s v="JP-15460"/>
    <s v="Jennifer Patt"/>
    <x v="1"/>
    <s v="United States"/>
    <x v="20"/>
    <x v="15"/>
    <n v="10035"/>
    <x v="3"/>
    <s v="OFF-AP-10002118"/>
    <x v="1"/>
    <x v="9"/>
    <s v="1.7 Cubic Foot Compact &quot;Cube&quot; Office Refrigerators"/>
    <n v="1040.8"/>
    <n v="5"/>
    <n v="0"/>
    <n v="281.01600000000008"/>
  </r>
  <r>
    <n v="5617"/>
    <x v="2798"/>
    <x v="0"/>
    <x v="828"/>
    <d v="2013-08-28T00:00:00"/>
    <s v="Standard Class"/>
    <s v="JP-15460"/>
    <s v="Jennifer Patt"/>
    <x v="1"/>
    <s v="United States"/>
    <x v="20"/>
    <x v="15"/>
    <n v="10035"/>
    <x v="3"/>
    <s v="OFF-AR-10001954"/>
    <x v="1"/>
    <x v="6"/>
    <s v="Newell 331"/>
    <n v="29.339999999999996"/>
    <n v="6"/>
    <n v="0"/>
    <n v="7.9218000000000002"/>
  </r>
  <r>
    <n v="5618"/>
    <x v="2799"/>
    <x v="3"/>
    <x v="160"/>
    <d v="2014-07-05T00:00:00"/>
    <s v="Standard Class"/>
    <s v="DV-13045"/>
    <s v="Darrin Van Huff"/>
    <x v="1"/>
    <s v="United States"/>
    <x v="26"/>
    <x v="18"/>
    <n v="38109"/>
    <x v="0"/>
    <s v="FUR-FU-10001591"/>
    <x v="0"/>
    <x v="5"/>
    <s v="Advantus Panel Wall Certificate Holder - 8.5x11"/>
    <n v="19.52"/>
    <n v="2"/>
    <n v="0.2"/>
    <n v="5.3680000000000012"/>
  </r>
  <r>
    <n v="5619"/>
    <x v="2800"/>
    <x v="1"/>
    <x v="227"/>
    <d v="2012-09-21T00:00:00"/>
    <s v="First Class"/>
    <s v="CM-12190"/>
    <s v="Charlotte Melton"/>
    <x v="0"/>
    <s v="United States"/>
    <x v="70"/>
    <x v="1"/>
    <n v="92105"/>
    <x v="1"/>
    <s v="OFF-ST-10004186"/>
    <x v="1"/>
    <x v="4"/>
    <s v="Stur-D-Stor Shelving, Vertical 5-Shelf: 72&quot;H x 36&quot;W x 18 1/2&quot;D"/>
    <n v="443.92"/>
    <n v="4"/>
    <n v="0"/>
    <n v="8.8783999999999992"/>
  </r>
  <r>
    <n v="5620"/>
    <x v="2801"/>
    <x v="0"/>
    <x v="477"/>
    <d v="2013-10-01T00:00:00"/>
    <s v="Standard Class"/>
    <s v="SC-20695"/>
    <s v="Steve Chapman"/>
    <x v="1"/>
    <s v="United States"/>
    <x v="411"/>
    <x v="6"/>
    <n v="54601"/>
    <x v="2"/>
    <s v="TEC-AC-10001908"/>
    <x v="2"/>
    <x v="11"/>
    <s v="Logitech Wireless Headset h800"/>
    <n v="499.95"/>
    <n v="5"/>
    <n v="0"/>
    <n v="174.98249999999999"/>
  </r>
  <r>
    <n v="5621"/>
    <x v="2801"/>
    <x v="0"/>
    <x v="477"/>
    <d v="2013-10-01T00:00:00"/>
    <s v="Standard Class"/>
    <s v="SC-20695"/>
    <s v="Steve Chapman"/>
    <x v="1"/>
    <s v="United States"/>
    <x v="411"/>
    <x v="6"/>
    <n v="54601"/>
    <x v="2"/>
    <s v="OFF-AR-10000817"/>
    <x v="1"/>
    <x v="6"/>
    <s v="Manco Dry-Lighter Erasable Highlighter"/>
    <n v="3.04"/>
    <n v="1"/>
    <n v="0"/>
    <n v="1.0335999999999999"/>
  </r>
  <r>
    <n v="5622"/>
    <x v="2801"/>
    <x v="0"/>
    <x v="477"/>
    <d v="2013-10-01T00:00:00"/>
    <s v="Standard Class"/>
    <s v="SC-20695"/>
    <s v="Steve Chapman"/>
    <x v="1"/>
    <s v="United States"/>
    <x v="411"/>
    <x v="6"/>
    <n v="54601"/>
    <x v="2"/>
    <s v="FUR-CH-10004218"/>
    <x v="0"/>
    <x v="1"/>
    <s v="Global Fabric Manager's Chair, Dark Gray"/>
    <n v="201.96"/>
    <n v="2"/>
    <n v="0"/>
    <n v="50.490000000000009"/>
  </r>
  <r>
    <n v="5623"/>
    <x v="2801"/>
    <x v="0"/>
    <x v="477"/>
    <d v="2013-10-01T00:00:00"/>
    <s v="Standard Class"/>
    <s v="SC-20695"/>
    <s v="Steve Chapman"/>
    <x v="1"/>
    <s v="United States"/>
    <x v="411"/>
    <x v="6"/>
    <n v="54601"/>
    <x v="2"/>
    <s v="FUR-FU-10000755"/>
    <x v="0"/>
    <x v="5"/>
    <s v="Eldon Expressions Mahogany Wood Desk Collection"/>
    <n v="68.64"/>
    <n v="11"/>
    <n v="0"/>
    <n v="17.160000000000004"/>
  </r>
  <r>
    <n v="5624"/>
    <x v="2802"/>
    <x v="0"/>
    <x v="1057"/>
    <d v="2013-10-29T00:00:00"/>
    <s v="Second Class"/>
    <s v="VW-21775"/>
    <s v="Victoria Wilson"/>
    <x v="1"/>
    <s v="United States"/>
    <x v="1"/>
    <x v="1"/>
    <n v="90032"/>
    <x v="1"/>
    <s v="TEC-AC-10003063"/>
    <x v="2"/>
    <x v="11"/>
    <s v="Micro Innovations USB RF Wireless Keyboard with Mouse"/>
    <n v="100"/>
    <n v="4"/>
    <n v="0"/>
    <n v="21"/>
  </r>
  <r>
    <n v="5625"/>
    <x v="2802"/>
    <x v="0"/>
    <x v="1057"/>
    <d v="2013-10-29T00:00:00"/>
    <s v="Second Class"/>
    <s v="VW-21775"/>
    <s v="Victoria Wilson"/>
    <x v="1"/>
    <s v="United States"/>
    <x v="1"/>
    <x v="1"/>
    <n v="90032"/>
    <x v="1"/>
    <s v="TEC-AC-10002637"/>
    <x v="2"/>
    <x v="11"/>
    <s v="Logitech VX Revolution Cordless Laser Mouse for Notebooks (Black)"/>
    <n v="359.98"/>
    <n v="2"/>
    <n v="0"/>
    <n v="21.598799999999983"/>
  </r>
  <r>
    <n v="5626"/>
    <x v="2803"/>
    <x v="2"/>
    <x v="411"/>
    <d v="2011-10-01T00:00:00"/>
    <s v="Second Class"/>
    <s v="PP-18955"/>
    <s v="Paul Prost"/>
    <x v="2"/>
    <s v="United States"/>
    <x v="4"/>
    <x v="4"/>
    <n v="98115"/>
    <x v="1"/>
    <s v="FUR-FU-10001706"/>
    <x v="0"/>
    <x v="5"/>
    <s v="Longer-Life Soft White Bulbs"/>
    <n v="6.16"/>
    <n v="2"/>
    <n v="0"/>
    <n v="2.9567999999999999"/>
  </r>
  <r>
    <n v="5627"/>
    <x v="2803"/>
    <x v="2"/>
    <x v="411"/>
    <d v="2011-10-01T00:00:00"/>
    <s v="Second Class"/>
    <s v="PP-18955"/>
    <s v="Paul Prost"/>
    <x v="2"/>
    <s v="United States"/>
    <x v="4"/>
    <x v="4"/>
    <n v="98115"/>
    <x v="1"/>
    <s v="FUR-TA-10002958"/>
    <x v="0"/>
    <x v="3"/>
    <s v="Bevis Oval Conference Table, Walnut"/>
    <n v="2348.8200000000002"/>
    <n v="9"/>
    <n v="0"/>
    <n v="399.29939999999976"/>
  </r>
  <r>
    <n v="5628"/>
    <x v="2804"/>
    <x v="3"/>
    <x v="335"/>
    <d v="2014-07-02T00:00:00"/>
    <s v="Standard Class"/>
    <s v="DR-12880"/>
    <s v="Dan Reichenbach"/>
    <x v="1"/>
    <s v="United States"/>
    <x v="100"/>
    <x v="2"/>
    <n v="33180"/>
    <x v="0"/>
    <s v="OFF-LA-10004689"/>
    <x v="1"/>
    <x v="2"/>
    <s v="Avery 512"/>
    <n v="13.872000000000002"/>
    <n v="6"/>
    <n v="0.2"/>
    <n v="4.6818000000000008"/>
  </r>
  <r>
    <n v="5629"/>
    <x v="2804"/>
    <x v="3"/>
    <x v="335"/>
    <d v="2014-07-02T00:00:00"/>
    <s v="Standard Class"/>
    <s v="DR-12880"/>
    <s v="Dan Reichenbach"/>
    <x v="1"/>
    <s v="United States"/>
    <x v="100"/>
    <x v="2"/>
    <n v="33180"/>
    <x v="0"/>
    <s v="FUR-CH-10001545"/>
    <x v="0"/>
    <x v="1"/>
    <s v="Hon Comfortask Task/Swivel Chairs"/>
    <n v="273.55200000000002"/>
    <n v="3"/>
    <n v="0.2"/>
    <n v="-13.677599999999998"/>
  </r>
  <r>
    <n v="5630"/>
    <x v="2805"/>
    <x v="0"/>
    <x v="1036"/>
    <d v="2013-08-24T00:00:00"/>
    <s v="Second Class"/>
    <s v="RB-19465"/>
    <s v="Rick Bensley"/>
    <x v="2"/>
    <s v="United States"/>
    <x v="10"/>
    <x v="9"/>
    <n v="19143"/>
    <x v="3"/>
    <s v="FUR-TA-10002530"/>
    <x v="0"/>
    <x v="3"/>
    <s v="Iceberg OfficeWorks 42&quot; Round Tables"/>
    <n v="815.29199999999992"/>
    <n v="9"/>
    <n v="0.4"/>
    <n v="-339.7050000000001"/>
  </r>
  <r>
    <n v="5631"/>
    <x v="2806"/>
    <x v="2"/>
    <x v="1058"/>
    <d v="2011-02-16T00:00:00"/>
    <s v="Standard Class"/>
    <s v="NF-18385"/>
    <s v="Natalie Fritzler"/>
    <x v="0"/>
    <s v="United States"/>
    <x v="269"/>
    <x v="17"/>
    <n v="23320"/>
    <x v="0"/>
    <s v="TEC-AC-10001432"/>
    <x v="2"/>
    <x v="11"/>
    <s v="Enermax Aurora Lite Keyboard"/>
    <n v="234.45000000000002"/>
    <n v="3"/>
    <n v="0"/>
    <n v="103.15800000000003"/>
  </r>
  <r>
    <n v="5632"/>
    <x v="2806"/>
    <x v="2"/>
    <x v="1058"/>
    <d v="2011-02-16T00:00:00"/>
    <s v="Standard Class"/>
    <s v="NF-18385"/>
    <s v="Natalie Fritzler"/>
    <x v="0"/>
    <s v="United States"/>
    <x v="269"/>
    <x v="17"/>
    <n v="23320"/>
    <x v="0"/>
    <s v="FUR-TA-10003715"/>
    <x v="0"/>
    <x v="3"/>
    <s v="Hon 2111 Invitation Series Corner Table"/>
    <n v="1256.22"/>
    <n v="6"/>
    <n v="0"/>
    <n v="75.37319999999994"/>
  </r>
  <r>
    <n v="5633"/>
    <x v="2806"/>
    <x v="2"/>
    <x v="1058"/>
    <d v="2011-02-16T00:00:00"/>
    <s v="Standard Class"/>
    <s v="NF-18385"/>
    <s v="Natalie Fritzler"/>
    <x v="0"/>
    <s v="United States"/>
    <x v="269"/>
    <x v="17"/>
    <n v="23320"/>
    <x v="0"/>
    <s v="OFF-BI-10003291"/>
    <x v="1"/>
    <x v="8"/>
    <s v="Wilson Jones Leather-Like Binders with DublLock Round Rings"/>
    <n v="17.46"/>
    <n v="2"/>
    <n v="0"/>
    <n v="8.2061999999999991"/>
  </r>
  <r>
    <n v="5634"/>
    <x v="2807"/>
    <x v="0"/>
    <x v="713"/>
    <d v="2013-09-29T00:00:00"/>
    <s v="Second Class"/>
    <s v="CR-12580"/>
    <s v="Clay Rozendal"/>
    <x v="2"/>
    <s v="United States"/>
    <x v="20"/>
    <x v="15"/>
    <n v="10009"/>
    <x v="3"/>
    <s v="OFF-BI-10004187"/>
    <x v="1"/>
    <x v="8"/>
    <s v="Staples"/>
    <n v="10.528"/>
    <n v="7"/>
    <n v="0.2"/>
    <n v="3.6847999999999987"/>
  </r>
  <r>
    <n v="5635"/>
    <x v="2808"/>
    <x v="1"/>
    <x v="901"/>
    <d v="2012-12-06T00:00:00"/>
    <s v="First Class"/>
    <s v="SU-20665"/>
    <s v="Stephanie Ulpright"/>
    <x v="2"/>
    <s v="United States"/>
    <x v="447"/>
    <x v="12"/>
    <n v="48104"/>
    <x v="2"/>
    <s v="OFF-BI-10000666"/>
    <x v="1"/>
    <x v="8"/>
    <s v="Surelock Post Binders"/>
    <n v="152.79999999999998"/>
    <n v="5"/>
    <n v="0"/>
    <n v="76.399999999999991"/>
  </r>
  <r>
    <n v="5636"/>
    <x v="2809"/>
    <x v="3"/>
    <x v="213"/>
    <d v="2014-09-09T00:00:00"/>
    <s v="Standard Class"/>
    <s v="SC-20050"/>
    <s v="Sample Company A"/>
    <x v="2"/>
    <s v="United States"/>
    <x v="448"/>
    <x v="1"/>
    <n v="91941"/>
    <x v="1"/>
    <s v="OFF-BI-10002225"/>
    <x v="1"/>
    <x v="8"/>
    <s v="Square Ring Data Binders, Rigid 75 Pt. Covers, 11&quot; x 14-7/8&quot;"/>
    <n v="82.56"/>
    <n v="5"/>
    <n v="0.2"/>
    <n v="28.896000000000001"/>
  </r>
  <r>
    <n v="5637"/>
    <x v="2809"/>
    <x v="3"/>
    <x v="213"/>
    <d v="2014-09-09T00:00:00"/>
    <s v="Standard Class"/>
    <s v="SC-20050"/>
    <s v="Sample Company A"/>
    <x v="2"/>
    <s v="United States"/>
    <x v="448"/>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x v="130"/>
    <x v="12"/>
    <n v="48126"/>
    <x v="2"/>
    <s v="FUR-FU-10004245"/>
    <x v="0"/>
    <x v="5"/>
    <s v="Career Cubicle Clock, 8 1/4&quot;, Black"/>
    <n v="60.84"/>
    <n v="3"/>
    <n v="0"/>
    <n v="23.119199999999999"/>
  </r>
  <r>
    <n v="5639"/>
    <x v="2811"/>
    <x v="2"/>
    <x v="1059"/>
    <d v="2011-12-27T00:00:00"/>
    <s v="Standard Class"/>
    <s v="GM-14440"/>
    <s v="Gary McGarr"/>
    <x v="0"/>
    <s v="United States"/>
    <x v="70"/>
    <x v="1"/>
    <n v="92024"/>
    <x v="1"/>
    <s v="FUR-CH-10004287"/>
    <x v="0"/>
    <x v="1"/>
    <s v="SAFCO Arco Folding Chair"/>
    <n v="1325.76"/>
    <n v="6"/>
    <n v="0.2"/>
    <n v="149.14799999999991"/>
  </r>
  <r>
    <n v="5640"/>
    <x v="2811"/>
    <x v="2"/>
    <x v="1059"/>
    <d v="2011-12-27T00:00:00"/>
    <s v="Standard Class"/>
    <s v="GM-14440"/>
    <s v="Gary McGarr"/>
    <x v="0"/>
    <s v="United States"/>
    <x v="70"/>
    <x v="1"/>
    <n v="92024"/>
    <x v="1"/>
    <s v="FUR-CH-10000595"/>
    <x v="0"/>
    <x v="1"/>
    <s v="Safco Contoured Stacking Chairs"/>
    <n v="572.16000000000008"/>
    <n v="3"/>
    <n v="0.2"/>
    <n v="35.759999999999962"/>
  </r>
  <r>
    <n v="5641"/>
    <x v="2812"/>
    <x v="2"/>
    <x v="865"/>
    <d v="2011-09-28T00:00:00"/>
    <s v="Standard Class"/>
    <s v="JK-15640"/>
    <s v="Jim Kriz"/>
    <x v="2"/>
    <s v="United States"/>
    <x v="80"/>
    <x v="24"/>
    <n v="44107"/>
    <x v="3"/>
    <s v="OFF-PA-10003063"/>
    <x v="1"/>
    <x v="10"/>
    <s v="EcoTones Memo Sheets"/>
    <n v="28.8"/>
    <n v="9"/>
    <n v="0.2"/>
    <n v="10.080000000000002"/>
  </r>
  <r>
    <n v="5642"/>
    <x v="2813"/>
    <x v="3"/>
    <x v="459"/>
    <d v="2014-04-06T00:00:00"/>
    <s v="First Class"/>
    <s v="AT-10435"/>
    <s v="Alyssa Tate"/>
    <x v="2"/>
    <s v="United States"/>
    <x v="255"/>
    <x v="29"/>
    <n v="6450"/>
    <x v="3"/>
    <s v="OFF-AR-10000246"/>
    <x v="1"/>
    <x v="6"/>
    <s v="Newell 318"/>
    <n v="11.12"/>
    <n v="4"/>
    <n v="0"/>
    <n v="2.8911999999999995"/>
  </r>
  <r>
    <n v="5643"/>
    <x v="2814"/>
    <x v="0"/>
    <x v="178"/>
    <d v="2013-04-06T00:00:00"/>
    <s v="Second Class"/>
    <s v="DB-12910"/>
    <s v="Daniel Byrd"/>
    <x v="2"/>
    <s v="United States"/>
    <x v="38"/>
    <x v="32"/>
    <n v="31907"/>
    <x v="0"/>
    <s v="FUR-FU-10003274"/>
    <x v="0"/>
    <x v="5"/>
    <s v="Regeneration Desk Collection"/>
    <n v="7.04"/>
    <n v="4"/>
    <n v="0"/>
    <n v="3.0976000000000004"/>
  </r>
  <r>
    <n v="5644"/>
    <x v="2815"/>
    <x v="1"/>
    <x v="1060"/>
    <d v="2012-05-20T00:00:00"/>
    <s v="Second Class"/>
    <s v="AH-10690"/>
    <s v="Anna Häberlin"/>
    <x v="1"/>
    <s v="United States"/>
    <x v="185"/>
    <x v="32"/>
    <n v="30076"/>
    <x v="0"/>
    <s v="OFF-EN-10004147"/>
    <x v="1"/>
    <x v="12"/>
    <s v="Wausau Papers Astrobrights Colored Envelopes"/>
    <n v="17.940000000000001"/>
    <n v="3"/>
    <n v="0"/>
    <n v="8.7906000000000013"/>
  </r>
  <r>
    <n v="5645"/>
    <x v="2816"/>
    <x v="3"/>
    <x v="721"/>
    <d v="2014-03-27T00:00:00"/>
    <s v="First Class"/>
    <s v="SJ-20125"/>
    <s v="Sanjit Jacobs"/>
    <x v="2"/>
    <s v="United States"/>
    <x v="4"/>
    <x v="4"/>
    <n v="98105"/>
    <x v="1"/>
    <s v="OFF-BI-10002103"/>
    <x v="1"/>
    <x v="8"/>
    <s v="Cardinal Slant-D Ring Binder, Heavy Gauge Vinyl"/>
    <n v="34.76"/>
    <n v="5"/>
    <n v="0.2"/>
    <n v="11.296999999999999"/>
  </r>
  <r>
    <n v="5646"/>
    <x v="2817"/>
    <x v="3"/>
    <x v="349"/>
    <d v="2014-04-20T00:00:00"/>
    <s v="Standard Class"/>
    <s v="HM-14860"/>
    <s v="Harry Marie"/>
    <x v="1"/>
    <s v="United States"/>
    <x v="73"/>
    <x v="30"/>
    <n v="7960"/>
    <x v="3"/>
    <s v="FUR-FU-10004018"/>
    <x v="0"/>
    <x v="5"/>
    <s v="Tensor Computer Mounted Lamp"/>
    <n v="74.45"/>
    <n v="5"/>
    <n v="0"/>
    <n v="20.101500000000001"/>
  </r>
  <r>
    <n v="5647"/>
    <x v="2818"/>
    <x v="1"/>
    <x v="1038"/>
    <d v="2012-01-09T00:00:00"/>
    <s v="Standard Class"/>
    <s v="AG-10495"/>
    <s v="Andrew Gjertsen"/>
    <x v="1"/>
    <s v="United States"/>
    <x v="166"/>
    <x v="17"/>
    <n v="22304"/>
    <x v="0"/>
    <s v="FUR-FU-10001473"/>
    <x v="0"/>
    <x v="5"/>
    <s v="DAX Wood Document Frame"/>
    <n v="192.22"/>
    <n v="14"/>
    <n v="0"/>
    <n v="69.199200000000005"/>
  </r>
  <r>
    <n v="5648"/>
    <x v="2819"/>
    <x v="3"/>
    <x v="808"/>
    <d v="2014-11-08T00:00:00"/>
    <s v="Standard Class"/>
    <s v="JB-16000"/>
    <s v="Joy Bell-"/>
    <x v="0"/>
    <s v="United States"/>
    <x v="288"/>
    <x v="7"/>
    <n v="84106"/>
    <x v="1"/>
    <s v="OFF-PA-10001800"/>
    <x v="1"/>
    <x v="10"/>
    <s v="Xerox 220"/>
    <n v="19.440000000000001"/>
    <n v="3"/>
    <n v="0"/>
    <n v="9.3312000000000008"/>
  </r>
  <r>
    <n v="5649"/>
    <x v="2820"/>
    <x v="3"/>
    <x v="729"/>
    <d v="2014-07-20T00:00:00"/>
    <s v="Second Class"/>
    <s v="AJ-10795"/>
    <s v="Anthony Johnson"/>
    <x v="1"/>
    <s v="United States"/>
    <x v="339"/>
    <x v="1"/>
    <n v="92307"/>
    <x v="1"/>
    <s v="OFF-PA-10004609"/>
    <x v="1"/>
    <x v="10"/>
    <s v="Xerox 221"/>
    <n v="32.400000000000006"/>
    <n v="5"/>
    <n v="0"/>
    <n v="15.552000000000001"/>
  </r>
  <r>
    <n v="5650"/>
    <x v="2820"/>
    <x v="3"/>
    <x v="729"/>
    <d v="2014-07-20T00:00:00"/>
    <s v="Second Class"/>
    <s v="AJ-10795"/>
    <s v="Anthony Johnson"/>
    <x v="1"/>
    <s v="United States"/>
    <x v="339"/>
    <x v="1"/>
    <n v="92307"/>
    <x v="1"/>
    <s v="OFF-EN-10002592"/>
    <x v="1"/>
    <x v="12"/>
    <s v="Peel &amp; Seel Recycled Catalog Envelopes, Brown"/>
    <n v="57.9"/>
    <n v="5"/>
    <n v="0"/>
    <n v="28.95"/>
  </r>
  <r>
    <n v="5651"/>
    <x v="2820"/>
    <x v="3"/>
    <x v="729"/>
    <d v="2014-07-20T00:00:00"/>
    <s v="Second Class"/>
    <s v="AJ-10795"/>
    <s v="Anthony Johnson"/>
    <x v="1"/>
    <s v="United States"/>
    <x v="339"/>
    <x v="1"/>
    <n v="92307"/>
    <x v="1"/>
    <s v="OFF-ST-10002957"/>
    <x v="1"/>
    <x v="4"/>
    <s v="Sterilite Show Offs Storage Containers"/>
    <n v="10.56"/>
    <n v="2"/>
    <n v="0"/>
    <n v="0"/>
  </r>
  <r>
    <n v="5652"/>
    <x v="2820"/>
    <x v="3"/>
    <x v="729"/>
    <d v="2014-07-20T00:00:00"/>
    <s v="Second Class"/>
    <s v="AJ-10795"/>
    <s v="Anthony Johnson"/>
    <x v="1"/>
    <s v="United States"/>
    <x v="339"/>
    <x v="1"/>
    <n v="92307"/>
    <x v="1"/>
    <s v="FUR-BO-10002613"/>
    <x v="0"/>
    <x v="0"/>
    <s v="Atlantic Metals Mobile 4-Shelf Bookcases, Custom Colors"/>
    <n v="1194.165"/>
    <n v="5"/>
    <n v="0.15"/>
    <n v="210.73499999999993"/>
  </r>
  <r>
    <n v="5653"/>
    <x v="2821"/>
    <x v="3"/>
    <x v="833"/>
    <d v="2014-10-12T00:00:00"/>
    <s v="Standard Class"/>
    <s v="MM-18280"/>
    <s v="Muhammed MacIntyre"/>
    <x v="1"/>
    <s v="United States"/>
    <x v="20"/>
    <x v="15"/>
    <n v="10009"/>
    <x v="3"/>
    <s v="OFF-PA-10001033"/>
    <x v="1"/>
    <x v="10"/>
    <s v="Xerox 1893"/>
    <n v="40.99"/>
    <n v="1"/>
    <n v="0"/>
    <n v="20.085100000000001"/>
  </r>
  <r>
    <n v="5654"/>
    <x v="2822"/>
    <x v="2"/>
    <x v="130"/>
    <d v="2011-11-11T00:00:00"/>
    <s v="Standard Class"/>
    <s v="TH-21235"/>
    <s v="Tiffany House"/>
    <x v="1"/>
    <s v="United States"/>
    <x v="85"/>
    <x v="1"/>
    <n v="90805"/>
    <x v="1"/>
    <s v="OFF-AR-10000940"/>
    <x v="1"/>
    <x v="6"/>
    <s v="Newell 343"/>
    <n v="2.94"/>
    <n v="1"/>
    <n v="0"/>
    <n v="0.79380000000000006"/>
  </r>
  <r>
    <n v="5655"/>
    <x v="2823"/>
    <x v="0"/>
    <x v="122"/>
    <d v="2013-12-22T00:00:00"/>
    <s v="First Class"/>
    <s v="AH-10120"/>
    <s v="Adrian Hane"/>
    <x v="2"/>
    <s v="United States"/>
    <x v="127"/>
    <x v="21"/>
    <n v="97301"/>
    <x v="1"/>
    <s v="OFF-BI-10001670"/>
    <x v="1"/>
    <x v="8"/>
    <s v="Vinyl Sectional Post Binders"/>
    <n v="45.240000000000009"/>
    <n v="4"/>
    <n v="0.7"/>
    <n v="-30.159999999999997"/>
  </r>
  <r>
    <n v="5656"/>
    <x v="2823"/>
    <x v="0"/>
    <x v="122"/>
    <d v="2013-12-22T00:00:00"/>
    <s v="First Class"/>
    <s v="AH-10120"/>
    <s v="Adrian Hane"/>
    <x v="2"/>
    <s v="United States"/>
    <x v="127"/>
    <x v="21"/>
    <n v="97301"/>
    <x v="1"/>
    <s v="OFF-AR-10004078"/>
    <x v="1"/>
    <x v="6"/>
    <s v="Newell 312"/>
    <n v="18.687999999999999"/>
    <n v="4"/>
    <n v="0.2"/>
    <n v="2.3359999999999994"/>
  </r>
  <r>
    <n v="5657"/>
    <x v="2823"/>
    <x v="0"/>
    <x v="122"/>
    <d v="2013-12-22T00:00:00"/>
    <s v="First Class"/>
    <s v="AH-10120"/>
    <s v="Adrian Hane"/>
    <x v="2"/>
    <s v="United States"/>
    <x v="127"/>
    <x v="21"/>
    <n v="97301"/>
    <x v="1"/>
    <s v="OFF-PA-10003036"/>
    <x v="1"/>
    <x v="10"/>
    <s v="Black Print Carbonless 8 1/2&quot; x 8 1/4&quot; Rapid Memo Book"/>
    <n v="11.648000000000001"/>
    <n v="2"/>
    <n v="0.2"/>
    <n v="3.7855999999999992"/>
  </r>
  <r>
    <n v="5658"/>
    <x v="2823"/>
    <x v="0"/>
    <x v="122"/>
    <d v="2013-12-22T00:00:00"/>
    <s v="First Class"/>
    <s v="AH-10120"/>
    <s v="Adrian Hane"/>
    <x v="2"/>
    <s v="United States"/>
    <x v="127"/>
    <x v="21"/>
    <n v="97301"/>
    <x v="1"/>
    <s v="TEC-AC-10000991"/>
    <x v="2"/>
    <x v="11"/>
    <s v="Sony Micro Vault Click 8 GB USB 2.0 Flash Drive"/>
    <n v="112.77600000000001"/>
    <n v="3"/>
    <n v="0.2"/>
    <n v="-8.4581999999999979"/>
  </r>
  <r>
    <n v="5659"/>
    <x v="2823"/>
    <x v="0"/>
    <x v="122"/>
    <d v="2013-12-22T00:00:00"/>
    <s v="First Class"/>
    <s v="AH-10120"/>
    <s v="Adrian Hane"/>
    <x v="2"/>
    <s v="United States"/>
    <x v="127"/>
    <x v="21"/>
    <n v="97301"/>
    <x v="1"/>
    <s v="FUR-TA-10002530"/>
    <x v="0"/>
    <x v="3"/>
    <s v="Iceberg OfficeWorks 42&quot; Round Tables"/>
    <n v="377.45"/>
    <n v="5"/>
    <n v="0.5"/>
    <n v="-264.21500000000003"/>
  </r>
  <r>
    <n v="5660"/>
    <x v="2823"/>
    <x v="0"/>
    <x v="122"/>
    <d v="2013-12-22T00:00:00"/>
    <s v="First Class"/>
    <s v="AH-10120"/>
    <s v="Adrian Hane"/>
    <x v="2"/>
    <s v="United States"/>
    <x v="127"/>
    <x v="21"/>
    <n v="97301"/>
    <x v="1"/>
    <s v="OFF-LA-10000407"/>
    <x v="1"/>
    <x v="2"/>
    <s v="Avery White Multi-Purpose Labels"/>
    <n v="15.936000000000002"/>
    <n v="4"/>
    <n v="0.2"/>
    <n v="5.1791999999999998"/>
  </r>
  <r>
    <n v="5661"/>
    <x v="2823"/>
    <x v="0"/>
    <x v="122"/>
    <d v="2013-12-22T00:00:00"/>
    <s v="First Class"/>
    <s v="AH-10120"/>
    <s v="Adrian Hane"/>
    <x v="2"/>
    <s v="United States"/>
    <x v="127"/>
    <x v="21"/>
    <n v="97301"/>
    <x v="1"/>
    <s v="TEC-PH-10004833"/>
    <x v="2"/>
    <x v="7"/>
    <s v="Macally Suction Cup Mount"/>
    <n v="28.68"/>
    <n v="3"/>
    <n v="0.2"/>
    <n v="-7.17"/>
  </r>
  <r>
    <n v="5662"/>
    <x v="2824"/>
    <x v="0"/>
    <x v="446"/>
    <d v="2013-10-02T00:00:00"/>
    <s v="Standard Class"/>
    <s v="CL-12700"/>
    <s v="Craig Leslie"/>
    <x v="2"/>
    <s v="United States"/>
    <x v="34"/>
    <x v="22"/>
    <n v="80013"/>
    <x v="1"/>
    <s v="FUR-FU-10002671"/>
    <x v="0"/>
    <x v="5"/>
    <s v="Electrix 20W Halogen Replacement Bulb for Zoom-In Desk Lamp"/>
    <n v="21.44"/>
    <n v="2"/>
    <n v="0.2"/>
    <n v="7.5039999999999987"/>
  </r>
  <r>
    <n v="5663"/>
    <x v="2824"/>
    <x v="0"/>
    <x v="446"/>
    <d v="2013-10-02T00:00:00"/>
    <s v="Standard Class"/>
    <s v="CL-12700"/>
    <s v="Craig Leslie"/>
    <x v="2"/>
    <s v="United States"/>
    <x v="34"/>
    <x v="22"/>
    <n v="80013"/>
    <x v="1"/>
    <s v="OFF-ST-10001370"/>
    <x v="1"/>
    <x v="4"/>
    <s v="Sensible Storage WireTech Storage Systems"/>
    <n v="511.05600000000004"/>
    <n v="9"/>
    <n v="0.2"/>
    <n v="-95.823000000000079"/>
  </r>
  <r>
    <n v="5664"/>
    <x v="2825"/>
    <x v="0"/>
    <x v="658"/>
    <d v="2013-07-22T00:00:00"/>
    <s v="Same Day"/>
    <s v="JG-15310"/>
    <s v="Jason Gross"/>
    <x v="1"/>
    <s v="United States"/>
    <x v="46"/>
    <x v="24"/>
    <n v="43055"/>
    <x v="3"/>
    <s v="OFF-AR-10000914"/>
    <x v="1"/>
    <x v="6"/>
    <s v="Boston 16765 Mini Stand Up Battery Pencil Sharpener"/>
    <n v="18.656000000000002"/>
    <n v="2"/>
    <n v="0.2"/>
    <n v="1.3992000000000013"/>
  </r>
  <r>
    <n v="5665"/>
    <x v="2825"/>
    <x v="0"/>
    <x v="658"/>
    <d v="2013-07-22T00:00:00"/>
    <s v="Same Day"/>
    <s v="JG-15310"/>
    <s v="Jason Gross"/>
    <x v="1"/>
    <s v="United States"/>
    <x v="46"/>
    <x v="24"/>
    <n v="43055"/>
    <x v="3"/>
    <s v="OFF-BI-10001116"/>
    <x v="1"/>
    <x v="8"/>
    <s v="Wilson Jones 1&quot; Hanging DublLock Ring Binders"/>
    <n v="11.088000000000003"/>
    <n v="7"/>
    <n v="0.7"/>
    <n v="-8.1311999999999998"/>
  </r>
  <r>
    <n v="5666"/>
    <x v="2825"/>
    <x v="0"/>
    <x v="658"/>
    <d v="2013-07-22T00:00:00"/>
    <s v="Same Day"/>
    <s v="JG-15310"/>
    <s v="Jason Gross"/>
    <x v="1"/>
    <s v="United States"/>
    <x v="46"/>
    <x v="24"/>
    <n v="43055"/>
    <x v="3"/>
    <s v="OFF-ST-10002276"/>
    <x v="1"/>
    <x v="4"/>
    <s v="Safco Steel Mobile File Cart"/>
    <n v="66.688000000000002"/>
    <n v="1"/>
    <n v="0.2"/>
    <n v="4.1680000000000028"/>
  </r>
  <r>
    <n v="5667"/>
    <x v="2825"/>
    <x v="0"/>
    <x v="658"/>
    <d v="2013-07-22T00:00:00"/>
    <s v="Same Day"/>
    <s v="JG-15310"/>
    <s v="Jason Gross"/>
    <x v="1"/>
    <s v="United States"/>
    <x v="46"/>
    <x v="24"/>
    <n v="43055"/>
    <x v="3"/>
    <s v="OFF-ST-10004340"/>
    <x v="1"/>
    <x v="4"/>
    <s v="Fellowes Mobile File Cart, Black"/>
    <n v="99.488"/>
    <n v="2"/>
    <n v="0.2"/>
    <n v="8.7052000000000049"/>
  </r>
  <r>
    <n v="5668"/>
    <x v="2826"/>
    <x v="0"/>
    <x v="725"/>
    <d v="2013-06-16T00:00:00"/>
    <s v="Standard Class"/>
    <s v="SE-20110"/>
    <s v="Sanjit Engle"/>
    <x v="0"/>
    <s v="United States"/>
    <x v="4"/>
    <x v="4"/>
    <n v="98103"/>
    <x v="1"/>
    <s v="OFF-LA-10004093"/>
    <x v="1"/>
    <x v="2"/>
    <s v="Avery 486"/>
    <n v="14.62"/>
    <n v="2"/>
    <n v="0"/>
    <n v="6.8713999999999995"/>
  </r>
  <r>
    <n v="5669"/>
    <x v="2826"/>
    <x v="0"/>
    <x v="725"/>
    <d v="2013-06-16T00:00:00"/>
    <s v="Standard Class"/>
    <s v="SE-20110"/>
    <s v="Sanjit Engle"/>
    <x v="0"/>
    <s v="United States"/>
    <x v="4"/>
    <x v="4"/>
    <n v="98103"/>
    <x v="1"/>
    <s v="OFF-BI-10004728"/>
    <x v="1"/>
    <x v="8"/>
    <s v="Wilson Jones Turn Tabs Binder Tool for Ring Binders"/>
    <n v="53.984000000000002"/>
    <n v="14"/>
    <n v="0.2"/>
    <n v="17.544800000000002"/>
  </r>
  <r>
    <n v="5670"/>
    <x v="2826"/>
    <x v="0"/>
    <x v="725"/>
    <d v="2013-06-16T00:00:00"/>
    <s v="Standard Class"/>
    <s v="SE-20110"/>
    <s v="Sanjit Engle"/>
    <x v="0"/>
    <s v="United States"/>
    <x v="4"/>
    <x v="4"/>
    <n v="98103"/>
    <x v="1"/>
    <s v="TEC-AC-10003095"/>
    <x v="2"/>
    <x v="11"/>
    <s v="Logitech G35 7.1-Channel Surround Sound Headset"/>
    <n v="389.97"/>
    <n v="3"/>
    <n v="0"/>
    <n v="132.58980000000003"/>
  </r>
  <r>
    <n v="5671"/>
    <x v="2827"/>
    <x v="1"/>
    <x v="988"/>
    <d v="2012-06-11T00:00:00"/>
    <s v="Second Class"/>
    <s v="TG-21640"/>
    <s v="Trudy Glocke"/>
    <x v="0"/>
    <s v="United States"/>
    <x v="449"/>
    <x v="45"/>
    <n v="83201"/>
    <x v="1"/>
    <s v="FUR-FU-10003192"/>
    <x v="0"/>
    <x v="5"/>
    <s v="Luxo Adjustable Task Clamp Lamp"/>
    <n v="355.36"/>
    <n v="4"/>
    <n v="0"/>
    <n v="92.393599999999992"/>
  </r>
  <r>
    <n v="5672"/>
    <x v="2827"/>
    <x v="1"/>
    <x v="988"/>
    <d v="2012-06-11T00:00:00"/>
    <s v="Second Class"/>
    <s v="TG-21640"/>
    <s v="Trudy Glocke"/>
    <x v="0"/>
    <s v="United States"/>
    <x v="449"/>
    <x v="45"/>
    <n v="83201"/>
    <x v="1"/>
    <s v="TEC-PH-10004522"/>
    <x v="2"/>
    <x v="7"/>
    <s v="Dexim XPower Skin Super-Thin Power Case for iPhone 5 - Black"/>
    <n v="140.376"/>
    <n v="3"/>
    <n v="0.2"/>
    <n v="8.7735000000000056"/>
  </r>
  <r>
    <n v="5673"/>
    <x v="2828"/>
    <x v="3"/>
    <x v="855"/>
    <d v="2014-11-04T00:00:00"/>
    <s v="Standard Class"/>
    <s v="SH-19975"/>
    <s v="Sally Hughsby"/>
    <x v="1"/>
    <s v="United States"/>
    <x v="61"/>
    <x v="5"/>
    <n v="75081"/>
    <x v="2"/>
    <s v="OFF-EN-10003068"/>
    <x v="1"/>
    <x v="12"/>
    <s v="#6 3/4 Gummed Flap White Envelopes"/>
    <n v="15.840000000000002"/>
    <n v="2"/>
    <n v="0.2"/>
    <n v="5.5439999999999987"/>
  </r>
  <r>
    <n v="5674"/>
    <x v="2828"/>
    <x v="3"/>
    <x v="855"/>
    <d v="2014-11-04T00:00:00"/>
    <s v="Standard Class"/>
    <s v="SH-19975"/>
    <s v="Sally Hughsby"/>
    <x v="1"/>
    <s v="United States"/>
    <x v="61"/>
    <x v="5"/>
    <n v="75081"/>
    <x v="2"/>
    <s v="OFF-PA-10001204"/>
    <x v="1"/>
    <x v="10"/>
    <s v="Xerox 1972"/>
    <n v="8.4480000000000004"/>
    <n v="2"/>
    <n v="0.2"/>
    <n v="2.6399999999999997"/>
  </r>
  <r>
    <n v="5675"/>
    <x v="2829"/>
    <x v="0"/>
    <x v="115"/>
    <d v="2013-01-27T00:00:00"/>
    <s v="Standard Class"/>
    <s v="MC-17275"/>
    <s v="Marc Crier"/>
    <x v="0"/>
    <s v="United States"/>
    <x v="4"/>
    <x v="4"/>
    <n v="98105"/>
    <x v="1"/>
    <s v="OFF-PA-10003953"/>
    <x v="1"/>
    <x v="10"/>
    <s v="Xerox 218"/>
    <n v="12.96"/>
    <n v="2"/>
    <n v="0"/>
    <n v="6.2208000000000006"/>
  </r>
  <r>
    <n v="5676"/>
    <x v="2830"/>
    <x v="2"/>
    <x v="1061"/>
    <d v="2011-06-02T00:00:00"/>
    <s v="Standard Class"/>
    <s v="PJ-18835"/>
    <s v="Patrick Jones"/>
    <x v="1"/>
    <s v="United States"/>
    <x v="4"/>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x v="4"/>
    <x v="4"/>
    <n v="98115"/>
    <x v="1"/>
    <s v="TEC-AC-10004877"/>
    <x v="2"/>
    <x v="11"/>
    <s v="Imation 30456 USB Flash Drive 8GB"/>
    <n v="27.6"/>
    <n v="4"/>
    <n v="0"/>
    <n v="2.2079999999999984"/>
  </r>
  <r>
    <n v="5678"/>
    <x v="2831"/>
    <x v="2"/>
    <x v="282"/>
    <d v="2012-01-05T00:00:00"/>
    <s v="Standard Class"/>
    <s v="ZC-21910"/>
    <s v="Zuschuss Carroll"/>
    <x v="0"/>
    <s v="United States"/>
    <x v="22"/>
    <x v="10"/>
    <n v="60610"/>
    <x v="2"/>
    <s v="FUR-FU-10000193"/>
    <x v="0"/>
    <x v="5"/>
    <s v="Tenex Chairmats For Use with Hard Floors"/>
    <n v="38.975999999999999"/>
    <n v="3"/>
    <n v="0.6"/>
    <n v="-50.66879999999999"/>
  </r>
  <r>
    <n v="5679"/>
    <x v="2832"/>
    <x v="0"/>
    <x v="1062"/>
    <d v="2013-08-04T00:00:00"/>
    <s v="Standard Class"/>
    <s v="SC-20680"/>
    <s v="Steve Carroll"/>
    <x v="2"/>
    <s v="United States"/>
    <x v="450"/>
    <x v="12"/>
    <n v="49423"/>
    <x v="2"/>
    <s v="OFF-FA-10000735"/>
    <x v="1"/>
    <x v="13"/>
    <s v="Staples"/>
    <n v="20.439999999999998"/>
    <n v="7"/>
    <n v="0"/>
    <n v="9.1979999999999986"/>
  </r>
  <r>
    <n v="5680"/>
    <x v="2832"/>
    <x v="0"/>
    <x v="1062"/>
    <d v="2013-08-04T00:00:00"/>
    <s v="Standard Class"/>
    <s v="SC-20680"/>
    <s v="Steve Carroll"/>
    <x v="2"/>
    <s v="United States"/>
    <x v="450"/>
    <x v="12"/>
    <n v="49423"/>
    <x v="2"/>
    <s v="OFF-PA-10002120"/>
    <x v="1"/>
    <x v="10"/>
    <s v="Xerox 1889"/>
    <n v="109.92"/>
    <n v="2"/>
    <n v="0"/>
    <n v="53.860799999999998"/>
  </r>
  <r>
    <n v="5681"/>
    <x v="2833"/>
    <x v="0"/>
    <x v="446"/>
    <d v="2013-10-01T00:00:00"/>
    <s v="Standard Class"/>
    <s v="BP-11230"/>
    <s v="Benjamin Patterson"/>
    <x v="0"/>
    <s v="United States"/>
    <x v="387"/>
    <x v="26"/>
    <n v="74012"/>
    <x v="2"/>
    <s v="OFF-BI-10001249"/>
    <x v="1"/>
    <x v="8"/>
    <s v="Avery Heavy-Duty EZD View Binder with Locking Rings"/>
    <n v="6.38"/>
    <n v="1"/>
    <n v="0"/>
    <n v="2.9347999999999996"/>
  </r>
  <r>
    <n v="5682"/>
    <x v="2833"/>
    <x v="0"/>
    <x v="446"/>
    <d v="2013-10-01T00:00:00"/>
    <s v="Standard Class"/>
    <s v="BP-11230"/>
    <s v="Benjamin Patterson"/>
    <x v="0"/>
    <s v="United States"/>
    <x v="387"/>
    <x v="26"/>
    <n v="74012"/>
    <x v="2"/>
    <s v="OFF-PA-10001569"/>
    <x v="1"/>
    <x v="10"/>
    <s v="Xerox 232"/>
    <n v="6.48"/>
    <n v="1"/>
    <n v="0"/>
    <n v="3.1104000000000003"/>
  </r>
  <r>
    <n v="5683"/>
    <x v="2834"/>
    <x v="2"/>
    <x v="1063"/>
    <d v="2011-04-08T00:00:00"/>
    <s v="Standard Class"/>
    <s v="RD-19585"/>
    <s v="Rob Dowd"/>
    <x v="0"/>
    <s v="United States"/>
    <x v="417"/>
    <x v="32"/>
    <n v="30605"/>
    <x v="0"/>
    <s v="OFF-PA-10004248"/>
    <x v="1"/>
    <x v="10"/>
    <s v="Xerox 1990"/>
    <n v="15.84"/>
    <n v="3"/>
    <n v="0"/>
    <n v="7.1280000000000001"/>
  </r>
  <r>
    <n v="5684"/>
    <x v="2834"/>
    <x v="2"/>
    <x v="1063"/>
    <d v="2011-04-08T00:00:00"/>
    <s v="Standard Class"/>
    <s v="RD-19585"/>
    <s v="Rob Dowd"/>
    <x v="0"/>
    <s v="United States"/>
    <x v="417"/>
    <x v="32"/>
    <n v="30605"/>
    <x v="0"/>
    <s v="TEC-PH-10001128"/>
    <x v="2"/>
    <x v="7"/>
    <s v="Motorola Droid Maxx"/>
    <n v="1049.93"/>
    <n v="7"/>
    <n v="0"/>
    <n v="293.98040000000003"/>
  </r>
  <r>
    <n v="5685"/>
    <x v="2834"/>
    <x v="2"/>
    <x v="1063"/>
    <d v="2011-04-08T00:00:00"/>
    <s v="Standard Class"/>
    <s v="RD-19585"/>
    <s v="Rob Dowd"/>
    <x v="0"/>
    <s v="United States"/>
    <x v="417"/>
    <x v="32"/>
    <n v="30605"/>
    <x v="0"/>
    <s v="OFF-AP-10003842"/>
    <x v="1"/>
    <x v="9"/>
    <s v="Euro-Pro Shark Turbo Vacuum"/>
    <n v="154.9"/>
    <n v="5"/>
    <n v="0"/>
    <n v="40.274000000000001"/>
  </r>
  <r>
    <n v="5686"/>
    <x v="2835"/>
    <x v="1"/>
    <x v="599"/>
    <d v="2012-11-05T00:00:00"/>
    <s v="Same Day"/>
    <s v="KL-16645"/>
    <s v="Ken Lonsdale"/>
    <x v="0"/>
    <s v="United States"/>
    <x v="4"/>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x v="264"/>
    <x v="2"/>
    <n v="32712"/>
    <x v="0"/>
    <s v="OFF-FA-10000621"/>
    <x v="1"/>
    <x v="13"/>
    <s v="OIC Colored Binder Clips, Assorted Sizes"/>
    <n v="14.320000000000002"/>
    <n v="5"/>
    <n v="0.2"/>
    <n v="5.1910000000000007"/>
  </r>
  <r>
    <n v="5688"/>
    <x v="2836"/>
    <x v="2"/>
    <x v="1064"/>
    <d v="2011-07-28T00:00:00"/>
    <s v="Same Day"/>
    <s v="CK-12205"/>
    <s v="Chloris Kastensmidt"/>
    <x v="0"/>
    <s v="United States"/>
    <x v="264"/>
    <x v="2"/>
    <n v="32712"/>
    <x v="0"/>
    <s v="FUR-FU-10003623"/>
    <x v="0"/>
    <x v="5"/>
    <s v="DataProducts Ampli Magnifier Task Lamp, Black,"/>
    <n v="129.88800000000001"/>
    <n v="6"/>
    <n v="0.2"/>
    <n v="12.988799999999991"/>
  </r>
  <r>
    <n v="5689"/>
    <x v="2836"/>
    <x v="2"/>
    <x v="1064"/>
    <d v="2011-07-28T00:00:00"/>
    <s v="Same Day"/>
    <s v="CK-12205"/>
    <s v="Chloris Kastensmidt"/>
    <x v="0"/>
    <s v="United States"/>
    <x v="264"/>
    <x v="2"/>
    <n v="32712"/>
    <x v="0"/>
    <s v="OFF-EN-10000781"/>
    <x v="1"/>
    <x v="12"/>
    <s v="#10- 4 1/8&quot; x 9 1/2&quot; Recycled Envelopes"/>
    <n v="48.944000000000003"/>
    <n v="7"/>
    <n v="0.2"/>
    <n v="16.518599999999999"/>
  </r>
  <r>
    <n v="5690"/>
    <x v="2837"/>
    <x v="1"/>
    <x v="207"/>
    <d v="2012-12-31T00:00:00"/>
    <s v="Standard Class"/>
    <s v="RB-19705"/>
    <s v="Roger Barcio"/>
    <x v="2"/>
    <s v="United States"/>
    <x v="12"/>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x v="248"/>
    <x v="39"/>
    <n v="21215"/>
    <x v="3"/>
    <s v="OFF-AR-10000817"/>
    <x v="1"/>
    <x v="6"/>
    <s v="Manco Dry-Lighter Erasable Highlighter"/>
    <n v="27.36"/>
    <n v="9"/>
    <n v="0"/>
    <n v="9.3023999999999987"/>
  </r>
  <r>
    <n v="5692"/>
    <x v="2838"/>
    <x v="1"/>
    <x v="895"/>
    <d v="2012-12-16T00:00:00"/>
    <s v="Standard Class"/>
    <s v="KM-16225"/>
    <s v="Kalyca Meade"/>
    <x v="1"/>
    <s v="United States"/>
    <x v="248"/>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x v="248"/>
    <x v="39"/>
    <n v="21215"/>
    <x v="3"/>
    <s v="TEC-PH-10004667"/>
    <x v="2"/>
    <x v="7"/>
    <s v="Cisco 8x8 Inc. 6753i IP Business Phone System"/>
    <n v="134.99"/>
    <n v="1"/>
    <n v="0"/>
    <n v="36.447299999999998"/>
  </r>
  <r>
    <n v="5694"/>
    <x v="2838"/>
    <x v="1"/>
    <x v="895"/>
    <d v="2012-12-16T00:00:00"/>
    <s v="Standard Class"/>
    <s v="KM-16225"/>
    <s v="Kalyca Meade"/>
    <x v="1"/>
    <s v="United States"/>
    <x v="248"/>
    <x v="39"/>
    <n v="21215"/>
    <x v="3"/>
    <s v="OFF-PA-10000143"/>
    <x v="1"/>
    <x v="10"/>
    <s v="Astroparche Fine Business Paper"/>
    <n v="26.400000000000002"/>
    <n v="5"/>
    <n v="0"/>
    <n v="12.672000000000001"/>
  </r>
  <r>
    <n v="5695"/>
    <x v="2838"/>
    <x v="1"/>
    <x v="895"/>
    <d v="2012-12-16T00:00:00"/>
    <s v="Standard Class"/>
    <s v="KM-16225"/>
    <s v="Kalyca Meade"/>
    <x v="1"/>
    <s v="United States"/>
    <x v="248"/>
    <x v="39"/>
    <n v="21215"/>
    <x v="3"/>
    <s v="FUR-CH-10000785"/>
    <x v="0"/>
    <x v="1"/>
    <s v="Global Ergonomic Managers Chair"/>
    <n v="542.93999999999994"/>
    <n v="3"/>
    <n v="0"/>
    <n v="141.1644"/>
  </r>
  <r>
    <n v="5696"/>
    <x v="2839"/>
    <x v="0"/>
    <x v="465"/>
    <d v="2013-05-08T00:00:00"/>
    <s v="Second Class"/>
    <s v="AH-10465"/>
    <s v="Amy Hunt"/>
    <x v="0"/>
    <s v="United States"/>
    <x v="8"/>
    <x v="1"/>
    <n v="94109"/>
    <x v="1"/>
    <s v="FUR-TA-10001676"/>
    <x v="0"/>
    <x v="3"/>
    <s v="Hon 61000 Series Interactive Training Tables"/>
    <n v="71.088000000000008"/>
    <n v="2"/>
    <n v="0.2"/>
    <n v="-1.7772000000000041"/>
  </r>
  <r>
    <n v="5697"/>
    <x v="2840"/>
    <x v="3"/>
    <x v="336"/>
    <d v="2014-10-19T00:00:00"/>
    <s v="Standard Class"/>
    <s v="AG-10765"/>
    <s v="Anthony Garverick"/>
    <x v="2"/>
    <s v="United States"/>
    <x v="22"/>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x v="22"/>
    <x v="10"/>
    <n v="60623"/>
    <x v="2"/>
    <s v="OFF-BI-10004224"/>
    <x v="1"/>
    <x v="8"/>
    <s v="Catalog Binders with Expanding Posts"/>
    <n v="13.455999999999998"/>
    <n v="1"/>
    <n v="0.8"/>
    <n v="-23.548000000000009"/>
  </r>
  <r>
    <n v="5699"/>
    <x v="2841"/>
    <x v="0"/>
    <x v="732"/>
    <d v="2013-11-06T00:00:00"/>
    <s v="Same Day"/>
    <s v="EB-14170"/>
    <s v="Evan Bailliet"/>
    <x v="0"/>
    <s v="United States"/>
    <x v="128"/>
    <x v="5"/>
    <n v="78041"/>
    <x v="2"/>
    <s v="OFF-LA-10002312"/>
    <x v="1"/>
    <x v="2"/>
    <s v="Avery 490"/>
    <n v="11.840000000000002"/>
    <n v="1"/>
    <n v="0.2"/>
    <n v="4.4399999999999995"/>
  </r>
  <r>
    <n v="5700"/>
    <x v="2842"/>
    <x v="3"/>
    <x v="132"/>
    <d v="2014-11-09T00:00:00"/>
    <s v="Standard Class"/>
    <s v="PG-18895"/>
    <s v="Paul Gonzalez"/>
    <x v="0"/>
    <s v="United States"/>
    <x v="8"/>
    <x v="1"/>
    <n v="94109"/>
    <x v="1"/>
    <s v="OFF-PA-10003022"/>
    <x v="1"/>
    <x v="10"/>
    <s v="Xerox 1992"/>
    <n v="35.880000000000003"/>
    <n v="6"/>
    <n v="0"/>
    <n v="17.581200000000003"/>
  </r>
  <r>
    <n v="5701"/>
    <x v="2843"/>
    <x v="0"/>
    <x v="390"/>
    <d v="2013-11-27T00:00:00"/>
    <s v="First Class"/>
    <s v="CA-12055"/>
    <s v="Cathy Armstrong"/>
    <x v="2"/>
    <s v="United States"/>
    <x v="138"/>
    <x v="24"/>
    <n v="44105"/>
    <x v="3"/>
    <s v="OFF-EN-10001532"/>
    <x v="1"/>
    <x v="12"/>
    <s v="Brown Kraft Recycled Envelopes"/>
    <n v="40.752000000000002"/>
    <n v="3"/>
    <n v="0.2"/>
    <n v="15.281999999999998"/>
  </r>
  <r>
    <n v="5702"/>
    <x v="2843"/>
    <x v="0"/>
    <x v="390"/>
    <d v="2013-11-27T00:00:00"/>
    <s v="First Class"/>
    <s v="CA-12055"/>
    <s v="Cathy Armstrong"/>
    <x v="2"/>
    <s v="United States"/>
    <x v="138"/>
    <x v="24"/>
    <n v="44105"/>
    <x v="3"/>
    <s v="TEC-AC-10004855"/>
    <x v="2"/>
    <x v="11"/>
    <s v="V7 USB Numeric Keypad"/>
    <n v="139.96000000000004"/>
    <n v="5"/>
    <n v="0.2"/>
    <n v="-22.743500000000004"/>
  </r>
  <r>
    <n v="5703"/>
    <x v="2844"/>
    <x v="2"/>
    <x v="637"/>
    <d v="2011-12-21T00:00:00"/>
    <s v="Standard Class"/>
    <s v="SS-20875"/>
    <s v="Sung Shariari"/>
    <x v="0"/>
    <s v="United States"/>
    <x v="292"/>
    <x v="24"/>
    <n v="43302"/>
    <x v="3"/>
    <s v="OFF-AR-10003829"/>
    <x v="1"/>
    <x v="6"/>
    <s v="Newell 35"/>
    <n v="2.6240000000000001"/>
    <n v="1"/>
    <n v="0.2"/>
    <n v="0.29519999999999957"/>
  </r>
  <r>
    <n v="5704"/>
    <x v="2844"/>
    <x v="2"/>
    <x v="637"/>
    <d v="2011-12-21T00:00:00"/>
    <s v="Standard Class"/>
    <s v="SS-20875"/>
    <s v="Sung Shariari"/>
    <x v="0"/>
    <s v="United States"/>
    <x v="292"/>
    <x v="24"/>
    <n v="43302"/>
    <x v="3"/>
    <s v="FUR-TA-10002645"/>
    <x v="0"/>
    <x v="3"/>
    <s v="Hon Rectangular Conference Tables"/>
    <n v="136.53"/>
    <n v="1"/>
    <n v="0.4"/>
    <n v="-52.336500000000029"/>
  </r>
  <r>
    <n v="5705"/>
    <x v="2844"/>
    <x v="2"/>
    <x v="637"/>
    <d v="2011-12-21T00:00:00"/>
    <s v="Standard Class"/>
    <s v="SS-20875"/>
    <s v="Sung Shariari"/>
    <x v="0"/>
    <s v="United States"/>
    <x v="292"/>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x v="54"/>
    <x v="29"/>
    <n v="6824"/>
    <x v="3"/>
    <s v="OFF-SU-10002522"/>
    <x v="1"/>
    <x v="14"/>
    <s v="Acme Kleen Earth Office Shears"/>
    <n v="11.64"/>
    <n v="3"/>
    <n v="0"/>
    <n v="3.3755999999999986"/>
  </r>
  <r>
    <n v="5707"/>
    <x v="2846"/>
    <x v="3"/>
    <x v="585"/>
    <d v="2014-09-26T00:00:00"/>
    <s v="Second Class"/>
    <s v="SC-20440"/>
    <s v="Shaun Chance"/>
    <x v="1"/>
    <s v="United States"/>
    <x v="20"/>
    <x v="15"/>
    <n v="10009"/>
    <x v="3"/>
    <s v="OFF-BI-10004828"/>
    <x v="1"/>
    <x v="8"/>
    <s v="GBC Poly Designer Binding Covers"/>
    <n v="40.176000000000002"/>
    <n v="3"/>
    <n v="0.2"/>
    <n v="14.563799999999997"/>
  </r>
  <r>
    <n v="5708"/>
    <x v="2847"/>
    <x v="1"/>
    <x v="412"/>
    <d v="2012-05-15T00:00:00"/>
    <s v="Standard Class"/>
    <s v="NW-18400"/>
    <s v="Natalie Webber"/>
    <x v="0"/>
    <s v="United States"/>
    <x v="20"/>
    <x v="15"/>
    <n v="10024"/>
    <x v="3"/>
    <s v="FUR-FU-10001095"/>
    <x v="0"/>
    <x v="5"/>
    <s v="DAX Black Cherry Wood-Tone Poster Frame"/>
    <n v="79.44"/>
    <n v="3"/>
    <n v="0"/>
    <n v="30.187200000000001"/>
  </r>
  <r>
    <n v="5709"/>
    <x v="2847"/>
    <x v="1"/>
    <x v="412"/>
    <d v="2012-05-15T00:00:00"/>
    <s v="Standard Class"/>
    <s v="NW-18400"/>
    <s v="Natalie Webber"/>
    <x v="0"/>
    <s v="United States"/>
    <x v="20"/>
    <x v="15"/>
    <n v="10024"/>
    <x v="3"/>
    <s v="OFF-SU-10000157"/>
    <x v="1"/>
    <x v="14"/>
    <s v="Compact Automatic Electric Letter Opener"/>
    <n v="357.93"/>
    <n v="3"/>
    <n v="0"/>
    <n v="7.158600000000007"/>
  </r>
  <r>
    <n v="5710"/>
    <x v="2847"/>
    <x v="1"/>
    <x v="412"/>
    <d v="2012-05-15T00:00:00"/>
    <s v="Standard Class"/>
    <s v="NW-18400"/>
    <s v="Natalie Webber"/>
    <x v="0"/>
    <s v="United States"/>
    <x v="20"/>
    <x v="15"/>
    <n v="10024"/>
    <x v="3"/>
    <s v="FUR-CH-10002647"/>
    <x v="0"/>
    <x v="1"/>
    <s v="Situations Contoured Folding Chairs, 4/Set"/>
    <n v="127.76400000000001"/>
    <n v="2"/>
    <n v="0.1"/>
    <n v="21.294000000000008"/>
  </r>
  <r>
    <n v="5711"/>
    <x v="2847"/>
    <x v="1"/>
    <x v="412"/>
    <d v="2012-05-15T00:00:00"/>
    <s v="Standard Class"/>
    <s v="NW-18400"/>
    <s v="Natalie Webber"/>
    <x v="0"/>
    <s v="United States"/>
    <x v="20"/>
    <x v="15"/>
    <n v="10024"/>
    <x v="3"/>
    <s v="TEC-CO-10004115"/>
    <x v="2"/>
    <x v="16"/>
    <s v="Sharp AL-1530CS Digital Copier"/>
    <n v="2799.944"/>
    <n v="7"/>
    <n v="0.2"/>
    <n v="1014.9797"/>
  </r>
  <r>
    <n v="5712"/>
    <x v="2847"/>
    <x v="1"/>
    <x v="412"/>
    <d v="2012-05-15T00:00:00"/>
    <s v="Standard Class"/>
    <s v="NW-18400"/>
    <s v="Natalie Webber"/>
    <x v="0"/>
    <s v="United States"/>
    <x v="20"/>
    <x v="15"/>
    <n v="10024"/>
    <x v="3"/>
    <s v="OFF-PA-10003363"/>
    <x v="1"/>
    <x v="10"/>
    <s v="Xerox 204"/>
    <n v="19.440000000000001"/>
    <n v="3"/>
    <n v="0"/>
    <n v="9.3312000000000008"/>
  </r>
  <r>
    <n v="5713"/>
    <x v="2848"/>
    <x v="3"/>
    <x v="689"/>
    <d v="2014-08-01T00:00:00"/>
    <s v="Same Day"/>
    <s v="KW-16435"/>
    <s v="Katrina Willman"/>
    <x v="0"/>
    <s v="United States"/>
    <x v="22"/>
    <x v="10"/>
    <n v="60653"/>
    <x v="2"/>
    <s v="TEC-PH-10003092"/>
    <x v="2"/>
    <x v="7"/>
    <s v="Motorola L804"/>
    <n v="36.792000000000002"/>
    <n v="1"/>
    <n v="0.2"/>
    <n v="4.1390999999999991"/>
  </r>
  <r>
    <n v="5714"/>
    <x v="2849"/>
    <x v="2"/>
    <x v="72"/>
    <d v="2011-03-05T00:00:00"/>
    <s v="Standard Class"/>
    <s v="HR-14770"/>
    <s v="Hallie Redmond"/>
    <x v="2"/>
    <s v="United States"/>
    <x v="20"/>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x v="102"/>
    <x v="17"/>
    <n v="23223"/>
    <x v="0"/>
    <s v="OFF-ST-10001476"/>
    <x v="1"/>
    <x v="4"/>
    <s v="Steel Personal Filing/Posting Tote"/>
    <n v="177.54999999999998"/>
    <n v="5"/>
    <n v="0"/>
    <n v="47.938500000000005"/>
  </r>
  <r>
    <n v="5716"/>
    <x v="2851"/>
    <x v="1"/>
    <x v="330"/>
    <d v="2012-10-12T00:00:00"/>
    <s v="Second Class"/>
    <s v="BM-11650"/>
    <s v="Brian Moss"/>
    <x v="1"/>
    <s v="United States"/>
    <x v="447"/>
    <x v="12"/>
    <n v="48104"/>
    <x v="2"/>
    <s v="TEC-AC-10002049"/>
    <x v="2"/>
    <x v="11"/>
    <s v="Logitech G19 Programmable Gaming Keyboard"/>
    <n v="619.94999999999993"/>
    <n v="5"/>
    <n v="0"/>
    <n v="111.59099999999995"/>
  </r>
  <r>
    <n v="5717"/>
    <x v="2851"/>
    <x v="1"/>
    <x v="330"/>
    <d v="2012-10-12T00:00:00"/>
    <s v="Second Class"/>
    <s v="BM-11650"/>
    <s v="Brian Moss"/>
    <x v="1"/>
    <s v="United States"/>
    <x v="447"/>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x v="447"/>
    <x v="12"/>
    <n v="48104"/>
    <x v="2"/>
    <s v="OFF-EN-10003286"/>
    <x v="1"/>
    <x v="12"/>
    <s v="Staples"/>
    <n v="57.959999999999994"/>
    <n v="7"/>
    <n v="0"/>
    <n v="27.241199999999996"/>
  </r>
  <r>
    <n v="5719"/>
    <x v="2851"/>
    <x v="1"/>
    <x v="330"/>
    <d v="2012-10-12T00:00:00"/>
    <s v="Second Class"/>
    <s v="BM-11650"/>
    <s v="Brian Moss"/>
    <x v="1"/>
    <s v="United States"/>
    <x v="447"/>
    <x v="12"/>
    <n v="48104"/>
    <x v="2"/>
    <s v="OFF-AP-10003971"/>
    <x v="1"/>
    <x v="9"/>
    <s v="Belkin 6 Outlet Metallic Surge Strip"/>
    <n v="29.402999999999999"/>
    <n v="3"/>
    <n v="0.1"/>
    <n v="5.2272000000000007"/>
  </r>
  <r>
    <n v="5720"/>
    <x v="2852"/>
    <x v="3"/>
    <x v="1065"/>
    <d v="2014-04-03T00:00:00"/>
    <s v="Second Class"/>
    <s v="RD-19720"/>
    <s v="Roger Demir"/>
    <x v="0"/>
    <s v="United States"/>
    <x v="240"/>
    <x v="14"/>
    <n v="47905"/>
    <x v="2"/>
    <s v="OFF-ST-10001031"/>
    <x v="1"/>
    <x v="4"/>
    <s v="Adjustable Personal File Tote"/>
    <n v="81.400000000000006"/>
    <n v="5"/>
    <n v="0"/>
    <n v="21.164000000000005"/>
  </r>
  <r>
    <n v="5721"/>
    <x v="2853"/>
    <x v="1"/>
    <x v="717"/>
    <d v="2012-11-17T00:00:00"/>
    <s v="First Class"/>
    <s v="KB-16585"/>
    <s v="Ken Black"/>
    <x v="1"/>
    <s v="United States"/>
    <x v="24"/>
    <x v="21"/>
    <n v="97477"/>
    <x v="1"/>
    <s v="OFF-FA-10000304"/>
    <x v="1"/>
    <x v="13"/>
    <s v="Advantus Push Pins"/>
    <n v="8.7200000000000006"/>
    <n v="5"/>
    <n v="0.2"/>
    <n v="2.289000000000001"/>
  </r>
  <r>
    <n v="5722"/>
    <x v="2853"/>
    <x v="1"/>
    <x v="717"/>
    <d v="2012-11-17T00:00:00"/>
    <s v="First Class"/>
    <s v="KB-16585"/>
    <s v="Ken Black"/>
    <x v="1"/>
    <s v="United States"/>
    <x v="24"/>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x v="24"/>
    <x v="21"/>
    <n v="97477"/>
    <x v="1"/>
    <s v="TEC-AC-10002800"/>
    <x v="2"/>
    <x v="11"/>
    <s v="Plantronics Audio 478 Stereo USB Headset"/>
    <n v="159.96800000000002"/>
    <n v="4"/>
    <n v="0.2"/>
    <n v="29.993999999999986"/>
  </r>
  <r>
    <n v="5724"/>
    <x v="2854"/>
    <x v="0"/>
    <x v="182"/>
    <d v="2013-10-01T00:00:00"/>
    <s v="Standard Class"/>
    <s v="DW-13585"/>
    <s v="Dorothy Wardle"/>
    <x v="1"/>
    <s v="United States"/>
    <x v="8"/>
    <x v="1"/>
    <n v="94109"/>
    <x v="1"/>
    <s v="OFF-PA-10004735"/>
    <x v="1"/>
    <x v="10"/>
    <s v="Xerox 1905"/>
    <n v="12.96"/>
    <n v="2"/>
    <n v="0"/>
    <n v="6.2208000000000006"/>
  </r>
  <r>
    <n v="5725"/>
    <x v="2855"/>
    <x v="2"/>
    <x v="358"/>
    <d v="2011-09-27T00:00:00"/>
    <s v="Standard Class"/>
    <s v="VG-21805"/>
    <s v="Vivek Grady"/>
    <x v="1"/>
    <s v="United States"/>
    <x v="22"/>
    <x v="10"/>
    <n v="60653"/>
    <x v="2"/>
    <s v="OFF-ST-10002574"/>
    <x v="1"/>
    <x v="4"/>
    <s v="SAFCO Commercial Wire Shelving, Black"/>
    <n v="331.536"/>
    <n v="3"/>
    <n v="0.2"/>
    <n v="-82.884"/>
  </r>
  <r>
    <n v="5726"/>
    <x v="2856"/>
    <x v="1"/>
    <x v="12"/>
    <d v="2012-09-27T00:00:00"/>
    <s v="First Class"/>
    <s v="DR-12880"/>
    <s v="Dan Reichenbach"/>
    <x v="1"/>
    <s v="United States"/>
    <x v="20"/>
    <x v="15"/>
    <n v="10011"/>
    <x v="3"/>
    <s v="TEC-AC-10004171"/>
    <x v="2"/>
    <x v="11"/>
    <s v="Razer Kraken 7.1 Surround Sound Over Ear USB Gaming Headset"/>
    <n v="899.91"/>
    <n v="9"/>
    <n v="0"/>
    <n v="395.96040000000005"/>
  </r>
  <r>
    <n v="5727"/>
    <x v="2857"/>
    <x v="1"/>
    <x v="124"/>
    <d v="2012-05-08T00:00:00"/>
    <s v="Standard Class"/>
    <s v="AH-10690"/>
    <s v="Anna Häberlin"/>
    <x v="1"/>
    <s v="United States"/>
    <x v="12"/>
    <x v="5"/>
    <n v="77095"/>
    <x v="2"/>
    <s v="TEC-PH-10002922"/>
    <x v="2"/>
    <x v="7"/>
    <s v="ShoreTel ShorePhone IP 230 VoIP phone"/>
    <n v="946.34400000000005"/>
    <n v="7"/>
    <n v="0.2"/>
    <n v="118.29299999999989"/>
  </r>
  <r>
    <n v="5728"/>
    <x v="2858"/>
    <x v="3"/>
    <x v="166"/>
    <d v="2014-12-14T00:00:00"/>
    <s v="Standard Class"/>
    <s v="JP-15520"/>
    <s v="Jeremy Pistek"/>
    <x v="0"/>
    <s v="United States"/>
    <x v="6"/>
    <x v="6"/>
    <n v="53711"/>
    <x v="2"/>
    <s v="TEC-AC-10003023"/>
    <x v="2"/>
    <x v="11"/>
    <s v="Logitech G105 Gaming Keyboard"/>
    <n v="178.10999999999999"/>
    <n v="3"/>
    <n v="0"/>
    <n v="32.059799999999996"/>
  </r>
  <r>
    <n v="5729"/>
    <x v="2858"/>
    <x v="3"/>
    <x v="166"/>
    <d v="2014-12-14T00:00:00"/>
    <s v="Standard Class"/>
    <s v="JP-15520"/>
    <s v="Jeremy Pistek"/>
    <x v="0"/>
    <s v="United States"/>
    <x v="6"/>
    <x v="6"/>
    <n v="53711"/>
    <x v="2"/>
    <s v="OFF-AP-10003590"/>
    <x v="1"/>
    <x v="9"/>
    <s v="Hoover WindTunnel Plus Canister Vacuum"/>
    <n v="1089.75"/>
    <n v="3"/>
    <n v="0"/>
    <n v="305.13000000000011"/>
  </r>
  <r>
    <n v="5730"/>
    <x v="2858"/>
    <x v="3"/>
    <x v="166"/>
    <d v="2014-12-14T00:00:00"/>
    <s v="Standard Class"/>
    <s v="JP-15520"/>
    <s v="Jeremy Pistek"/>
    <x v="0"/>
    <s v="United States"/>
    <x v="6"/>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x v="6"/>
    <x v="6"/>
    <n v="53711"/>
    <x v="2"/>
    <s v="FUR-BO-10003159"/>
    <x v="0"/>
    <x v="0"/>
    <s v="Sauder Camden County Collection Libraries, Planked Cherry Finish"/>
    <n v="459.92"/>
    <n v="4"/>
    <n v="0"/>
    <n v="41.392799999999966"/>
  </r>
  <r>
    <n v="5732"/>
    <x v="2858"/>
    <x v="3"/>
    <x v="166"/>
    <d v="2014-12-14T00:00:00"/>
    <s v="Standard Class"/>
    <s v="JP-15520"/>
    <s v="Jeremy Pistek"/>
    <x v="0"/>
    <s v="United States"/>
    <x v="6"/>
    <x v="6"/>
    <n v="53711"/>
    <x v="2"/>
    <s v="OFF-PA-10002713"/>
    <x v="1"/>
    <x v="10"/>
    <s v="Adams Phone Message Book, 200 Message Capacity, 8 1/16” x 11”"/>
    <n v="27.52"/>
    <n v="4"/>
    <n v="0"/>
    <n v="12.659199999999998"/>
  </r>
  <r>
    <n v="5733"/>
    <x v="2859"/>
    <x v="3"/>
    <x v="222"/>
    <d v="2014-07-03T00:00:00"/>
    <s v="First Class"/>
    <s v="DR-12880"/>
    <s v="Dan Reichenbach"/>
    <x v="1"/>
    <s v="United States"/>
    <x v="451"/>
    <x v="29"/>
    <n v="6460"/>
    <x v="3"/>
    <s v="FUR-BO-10002598"/>
    <x v="0"/>
    <x v="0"/>
    <s v="Hon Metal Bookcases, Putty"/>
    <n v="638.82000000000005"/>
    <n v="9"/>
    <n v="0"/>
    <n v="185.25779999999997"/>
  </r>
  <r>
    <n v="5734"/>
    <x v="2859"/>
    <x v="3"/>
    <x v="222"/>
    <d v="2014-07-03T00:00:00"/>
    <s v="First Class"/>
    <s v="DR-12880"/>
    <s v="Dan Reichenbach"/>
    <x v="1"/>
    <s v="United States"/>
    <x v="451"/>
    <x v="29"/>
    <n v="6460"/>
    <x v="3"/>
    <s v="OFF-SU-10002537"/>
    <x v="1"/>
    <x v="14"/>
    <s v="Acme Box Cutter Scissors"/>
    <n v="30.69"/>
    <n v="3"/>
    <n v="0"/>
    <n v="7.9794000000000018"/>
  </r>
  <r>
    <n v="5735"/>
    <x v="2859"/>
    <x v="3"/>
    <x v="222"/>
    <d v="2014-07-03T00:00:00"/>
    <s v="First Class"/>
    <s v="DR-12880"/>
    <s v="Dan Reichenbach"/>
    <x v="1"/>
    <s v="United States"/>
    <x v="451"/>
    <x v="29"/>
    <n v="6460"/>
    <x v="3"/>
    <s v="FUR-FU-10003976"/>
    <x v="0"/>
    <x v="5"/>
    <s v="DAX Executive Solid Wood Document Frame, Desktop or Hang, Mahogany, 5 x 7"/>
    <n v="25.16"/>
    <n v="2"/>
    <n v="0"/>
    <n v="8.5543999999999976"/>
  </r>
  <r>
    <n v="5736"/>
    <x v="2860"/>
    <x v="2"/>
    <x v="290"/>
    <d v="2011-07-03T00:00:00"/>
    <s v="Standard Class"/>
    <s v="JK-15625"/>
    <s v="Jim Karlsson"/>
    <x v="0"/>
    <s v="United States"/>
    <x v="20"/>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x v="1"/>
    <x v="1"/>
    <n v="90049"/>
    <x v="1"/>
    <s v="OFF-PA-10002893"/>
    <x v="1"/>
    <x v="10"/>
    <s v="Wirebound Service Call Books, 5 1/2&quot; x 4&quot;"/>
    <n v="19.36"/>
    <n v="2"/>
    <n v="0"/>
    <n v="9.2927999999999997"/>
  </r>
  <r>
    <n v="5738"/>
    <x v="2861"/>
    <x v="2"/>
    <x v="407"/>
    <d v="2011-01-26T00:00:00"/>
    <s v="Standard Class"/>
    <s v="MV-17485"/>
    <s v="Mark Van Huff"/>
    <x v="0"/>
    <s v="United States"/>
    <x v="1"/>
    <x v="1"/>
    <n v="90049"/>
    <x v="1"/>
    <s v="FUR-FU-10003194"/>
    <x v="0"/>
    <x v="5"/>
    <s v="Eldon Expressions Desk Accessory, Wood Pencil Holder, Oak"/>
    <n v="19.3"/>
    <n v="2"/>
    <n v="0"/>
    <n v="5.7899999999999991"/>
  </r>
  <r>
    <n v="5739"/>
    <x v="2862"/>
    <x v="3"/>
    <x v="413"/>
    <d v="2014-01-07T00:00:00"/>
    <s v="Standard Class"/>
    <s v="BP-11155"/>
    <s v="Becky Pak"/>
    <x v="0"/>
    <s v="United States"/>
    <x v="8"/>
    <x v="1"/>
    <n v="94109"/>
    <x v="1"/>
    <s v="OFF-BI-10004233"/>
    <x v="1"/>
    <x v="8"/>
    <s v="GBC Pre-Punched Binding Paper, Plastic, White, 8-1/2&quot; x 11&quot;"/>
    <n v="38.376000000000005"/>
    <n v="3"/>
    <n v="0.2"/>
    <n v="13.4316"/>
  </r>
  <r>
    <n v="5740"/>
    <x v="2863"/>
    <x v="3"/>
    <x v="615"/>
    <d v="2014-04-01T00:00:00"/>
    <s v="First Class"/>
    <s v="DH-13075"/>
    <s v="Dave Hallsten"/>
    <x v="1"/>
    <s v="United States"/>
    <x v="54"/>
    <x v="1"/>
    <n v="94533"/>
    <x v="1"/>
    <s v="OFF-PA-10000232"/>
    <x v="1"/>
    <x v="10"/>
    <s v="Xerox 1975"/>
    <n v="12.96"/>
    <n v="2"/>
    <n v="0"/>
    <n v="6.3504000000000005"/>
  </r>
  <r>
    <n v="5741"/>
    <x v="2863"/>
    <x v="3"/>
    <x v="615"/>
    <d v="2014-04-01T00:00:00"/>
    <s v="First Class"/>
    <s v="DH-13075"/>
    <s v="Dave Hallsten"/>
    <x v="1"/>
    <s v="United States"/>
    <x v="54"/>
    <x v="1"/>
    <n v="94533"/>
    <x v="1"/>
    <s v="FUR-FU-10001095"/>
    <x v="0"/>
    <x v="5"/>
    <s v="DAX Black Cherry Wood-Tone Poster Frame"/>
    <n v="26.48"/>
    <n v="1"/>
    <n v="0"/>
    <n v="10.0624"/>
  </r>
  <r>
    <n v="5742"/>
    <x v="2863"/>
    <x v="3"/>
    <x v="615"/>
    <d v="2014-04-01T00:00:00"/>
    <s v="First Class"/>
    <s v="DH-13075"/>
    <s v="Dave Hallsten"/>
    <x v="1"/>
    <s v="United States"/>
    <x v="54"/>
    <x v="1"/>
    <n v="94533"/>
    <x v="1"/>
    <s v="TEC-MA-10004679"/>
    <x v="2"/>
    <x v="15"/>
    <s v="StarTech.com 10/100 VDSL2 Ethernet Extender Kit"/>
    <n v="532.72"/>
    <n v="2"/>
    <n v="0.2"/>
    <n v="53.271999999999991"/>
  </r>
  <r>
    <n v="5743"/>
    <x v="2863"/>
    <x v="3"/>
    <x v="615"/>
    <d v="2014-04-01T00:00:00"/>
    <s v="First Class"/>
    <s v="DH-13075"/>
    <s v="Dave Hallsten"/>
    <x v="1"/>
    <s v="United States"/>
    <x v="54"/>
    <x v="1"/>
    <n v="94533"/>
    <x v="1"/>
    <s v="OFF-PA-10003651"/>
    <x v="1"/>
    <x v="10"/>
    <s v="Xerox 1968"/>
    <n v="26.72"/>
    <n v="4"/>
    <n v="0"/>
    <n v="12.8256"/>
  </r>
  <r>
    <n v="5744"/>
    <x v="2863"/>
    <x v="3"/>
    <x v="615"/>
    <d v="2014-04-01T00:00:00"/>
    <s v="First Class"/>
    <s v="DH-13075"/>
    <s v="Dave Hallsten"/>
    <x v="1"/>
    <s v="United States"/>
    <x v="54"/>
    <x v="1"/>
    <n v="94533"/>
    <x v="1"/>
    <s v="OFF-PA-10000743"/>
    <x v="1"/>
    <x v="10"/>
    <s v="Xerox 1977"/>
    <n v="20.04"/>
    <n v="3"/>
    <n v="0"/>
    <n v="9.6191999999999993"/>
  </r>
  <r>
    <n v="5745"/>
    <x v="2863"/>
    <x v="3"/>
    <x v="615"/>
    <d v="2014-04-01T00:00:00"/>
    <s v="First Class"/>
    <s v="DH-13075"/>
    <s v="Dave Hallsten"/>
    <x v="1"/>
    <s v="United States"/>
    <x v="54"/>
    <x v="1"/>
    <n v="94533"/>
    <x v="1"/>
    <s v="OFF-ST-10002743"/>
    <x v="1"/>
    <x v="4"/>
    <s v="SAFCO Boltless Steel Shelving"/>
    <n v="795.48"/>
    <n v="7"/>
    <n v="0"/>
    <n v="7.9547999999999632"/>
  </r>
  <r>
    <n v="5746"/>
    <x v="2863"/>
    <x v="3"/>
    <x v="615"/>
    <d v="2014-04-01T00:00:00"/>
    <s v="First Class"/>
    <s v="DH-13075"/>
    <s v="Dave Hallsten"/>
    <x v="1"/>
    <s v="United States"/>
    <x v="54"/>
    <x v="1"/>
    <n v="94533"/>
    <x v="1"/>
    <s v="FUR-FU-10003829"/>
    <x v="0"/>
    <x v="5"/>
    <s v="Stackable Trays"/>
    <n v="21.560000000000002"/>
    <n v="7"/>
    <n v="0"/>
    <n v="6.8991999999999987"/>
  </r>
  <r>
    <n v="5747"/>
    <x v="2864"/>
    <x v="0"/>
    <x v="16"/>
    <d v="2013-12-13T00:00:00"/>
    <s v="Standard Class"/>
    <s v="LH-16900"/>
    <s v="Lena Hernandez"/>
    <x v="0"/>
    <s v="United States"/>
    <x v="202"/>
    <x v="3"/>
    <n v="27834"/>
    <x v="0"/>
    <s v="TEC-PH-10002496"/>
    <x v="2"/>
    <x v="7"/>
    <s v="Cisco SPA301"/>
    <n v="249.58400000000003"/>
    <n v="2"/>
    <n v="0.2"/>
    <n v="31.197999999999986"/>
  </r>
  <r>
    <n v="5748"/>
    <x v="2864"/>
    <x v="0"/>
    <x v="16"/>
    <d v="2013-12-13T00:00:00"/>
    <s v="Standard Class"/>
    <s v="LH-16900"/>
    <s v="Lena Hernandez"/>
    <x v="0"/>
    <s v="United States"/>
    <x v="202"/>
    <x v="3"/>
    <n v="27834"/>
    <x v="0"/>
    <s v="TEC-AC-10002473"/>
    <x v="2"/>
    <x v="11"/>
    <s v="Maxell 4.7GB DVD-R"/>
    <n v="68.111999999999995"/>
    <n v="3"/>
    <n v="0.2"/>
    <n v="17.879399999999997"/>
  </r>
  <r>
    <n v="5749"/>
    <x v="2864"/>
    <x v="0"/>
    <x v="16"/>
    <d v="2013-12-13T00:00:00"/>
    <s v="Standard Class"/>
    <s v="LH-16900"/>
    <s v="Lena Hernandez"/>
    <x v="0"/>
    <s v="United States"/>
    <x v="202"/>
    <x v="3"/>
    <n v="27834"/>
    <x v="0"/>
    <s v="TEC-AC-10004877"/>
    <x v="2"/>
    <x v="11"/>
    <s v="Imation 30456 USB Flash Drive 8GB"/>
    <n v="16.560000000000002"/>
    <n v="3"/>
    <n v="0.2"/>
    <n v="-2.4840000000000018"/>
  </r>
  <r>
    <n v="5750"/>
    <x v="2865"/>
    <x v="3"/>
    <x v="551"/>
    <d v="2014-11-23T00:00:00"/>
    <s v="Standard Class"/>
    <s v="DK-13090"/>
    <s v="Dave Kipp"/>
    <x v="0"/>
    <s v="United States"/>
    <x v="85"/>
    <x v="15"/>
    <n v="11561"/>
    <x v="3"/>
    <s v="TEC-PH-10000923"/>
    <x v="2"/>
    <x v="7"/>
    <s v="Belkin SportFit Armband For iPhone 5s/5c, Fuchsia"/>
    <n v="74.95"/>
    <n v="5"/>
    <n v="0"/>
    <n v="36.725500000000004"/>
  </r>
  <r>
    <n v="5751"/>
    <x v="2866"/>
    <x v="2"/>
    <x v="992"/>
    <d v="2011-06-05T00:00:00"/>
    <s v="Standard Class"/>
    <s v="SS-20410"/>
    <s v="Shahid Shariari"/>
    <x v="0"/>
    <s v="United States"/>
    <x v="452"/>
    <x v="10"/>
    <n v="60089"/>
    <x v="2"/>
    <s v="FUR-TA-10001539"/>
    <x v="0"/>
    <x v="3"/>
    <s v="Chromcraft Rectangular Conference Tables"/>
    <n v="355.45499999999998"/>
    <n v="3"/>
    <n v="0.5"/>
    <n v="-184.83660000000003"/>
  </r>
  <r>
    <n v="5752"/>
    <x v="2867"/>
    <x v="0"/>
    <x v="115"/>
    <d v="2013-01-28T00:00:00"/>
    <s v="Standard Class"/>
    <s v="FP-14320"/>
    <s v="Frank Preis"/>
    <x v="0"/>
    <s v="United States"/>
    <x v="70"/>
    <x v="1"/>
    <n v="92037"/>
    <x v="1"/>
    <s v="OFF-LA-10003498"/>
    <x v="1"/>
    <x v="2"/>
    <s v="Avery 475"/>
    <n v="44.400000000000006"/>
    <n v="3"/>
    <n v="0"/>
    <n v="22.200000000000003"/>
  </r>
  <r>
    <n v="5753"/>
    <x v="2867"/>
    <x v="0"/>
    <x v="115"/>
    <d v="2013-01-28T00:00:00"/>
    <s v="Standard Class"/>
    <s v="FP-14320"/>
    <s v="Frank Preis"/>
    <x v="0"/>
    <s v="United States"/>
    <x v="70"/>
    <x v="1"/>
    <n v="92037"/>
    <x v="1"/>
    <s v="OFF-LA-10004484"/>
    <x v="1"/>
    <x v="2"/>
    <s v="Avery 476"/>
    <n v="20.65"/>
    <n v="5"/>
    <n v="0"/>
    <n v="9.4989999999999988"/>
  </r>
  <r>
    <n v="5754"/>
    <x v="2868"/>
    <x v="0"/>
    <x v="1066"/>
    <d v="2013-02-10T00:00:00"/>
    <s v="Standard Class"/>
    <s v="LC-17050"/>
    <s v="Liz Carlisle"/>
    <x v="0"/>
    <s v="United States"/>
    <x v="102"/>
    <x v="0"/>
    <n v="40475"/>
    <x v="0"/>
    <s v="FUR-CH-10000015"/>
    <x v="0"/>
    <x v="1"/>
    <s v="Hon Multipurpose Stacking Arm Chairs"/>
    <n v="866.4"/>
    <n v="4"/>
    <n v="0"/>
    <n v="225.26400000000001"/>
  </r>
  <r>
    <n v="5755"/>
    <x v="2869"/>
    <x v="1"/>
    <x v="368"/>
    <d v="2012-04-03T00:00:00"/>
    <s v="Second Class"/>
    <s v="AS-10240"/>
    <s v="Alan Shonely"/>
    <x v="0"/>
    <s v="United States"/>
    <x v="24"/>
    <x v="17"/>
    <n v="22153"/>
    <x v="0"/>
    <s v="OFF-AR-10003732"/>
    <x v="1"/>
    <x v="6"/>
    <s v="Newell 333"/>
    <n v="5.56"/>
    <n v="2"/>
    <n v="0"/>
    <n v="1.4455999999999998"/>
  </r>
  <r>
    <n v="5756"/>
    <x v="2870"/>
    <x v="2"/>
    <x v="1005"/>
    <d v="2011-10-18T00:00:00"/>
    <s v="Standard Class"/>
    <s v="HG-15025"/>
    <s v="Hunter Glantz"/>
    <x v="0"/>
    <s v="United States"/>
    <x v="5"/>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x v="5"/>
    <x v="5"/>
    <n v="76106"/>
    <x v="2"/>
    <s v="TEC-CO-10002095"/>
    <x v="2"/>
    <x v="16"/>
    <s v="Hewlett Packard 610 Color Digital Copier / Printer"/>
    <n v="1999.96"/>
    <n v="5"/>
    <n v="0.2"/>
    <n v="624.98749999999995"/>
  </r>
  <r>
    <n v="5758"/>
    <x v="2871"/>
    <x v="1"/>
    <x v="1067"/>
    <d v="2012-08-16T00:00:00"/>
    <s v="Standard Class"/>
    <s v="BW-11065"/>
    <s v="Barry Weirich"/>
    <x v="0"/>
    <s v="United States"/>
    <x v="253"/>
    <x v="3"/>
    <n v="27604"/>
    <x v="0"/>
    <s v="FUR-FU-10004270"/>
    <x v="0"/>
    <x v="5"/>
    <s v="Executive Impressions 13&quot; Clairmont Wall Clock"/>
    <n v="46.152000000000001"/>
    <n v="3"/>
    <n v="0.2"/>
    <n v="12.114900000000002"/>
  </r>
  <r>
    <n v="5759"/>
    <x v="2872"/>
    <x v="1"/>
    <x v="6"/>
    <d v="2012-11-23T00:00:00"/>
    <s v="First Class"/>
    <s v="BH-11710"/>
    <s v="Brosina Hoffman"/>
    <x v="0"/>
    <s v="United States"/>
    <x v="146"/>
    <x v="2"/>
    <n v="33012"/>
    <x v="0"/>
    <s v="TEC-MA-10000423"/>
    <x v="2"/>
    <x v="15"/>
    <s v="Texas Instruments TI-34 Scientific Calculator"/>
    <n v="32.984999999999999"/>
    <n v="3"/>
    <n v="0.5"/>
    <n v="-1.9791000000000025"/>
  </r>
  <r>
    <n v="5760"/>
    <x v="2873"/>
    <x v="0"/>
    <x v="945"/>
    <d v="2013-12-31T00:00:00"/>
    <s v="Same Day"/>
    <s v="JP-16135"/>
    <s v="Julie Prescott"/>
    <x v="2"/>
    <s v="United States"/>
    <x v="1"/>
    <x v="1"/>
    <n v="90032"/>
    <x v="1"/>
    <s v="OFF-ST-10001526"/>
    <x v="1"/>
    <x v="4"/>
    <s v="Iceberg Mobile Mega Data/Printer Cart "/>
    <n v="481.32"/>
    <n v="4"/>
    <n v="0"/>
    <n v="125.14319999999998"/>
  </r>
  <r>
    <n v="5761"/>
    <x v="2873"/>
    <x v="0"/>
    <x v="945"/>
    <d v="2013-12-31T00:00:00"/>
    <s v="Same Day"/>
    <s v="JP-16135"/>
    <s v="Julie Prescott"/>
    <x v="2"/>
    <s v="United States"/>
    <x v="1"/>
    <x v="1"/>
    <n v="90032"/>
    <x v="1"/>
    <s v="OFF-BI-10002194"/>
    <x v="1"/>
    <x v="8"/>
    <s v="Cardinal Hold-It CD Pocket"/>
    <n v="6.3840000000000003"/>
    <n v="1"/>
    <n v="0.2"/>
    <n v="2.1546000000000003"/>
  </r>
  <r>
    <n v="5762"/>
    <x v="2874"/>
    <x v="3"/>
    <x v="801"/>
    <d v="2014-08-16T00:00:00"/>
    <s v="First Class"/>
    <s v="JM-16195"/>
    <s v="Justin MacKendrick"/>
    <x v="0"/>
    <s v="United States"/>
    <x v="453"/>
    <x v="1"/>
    <n v="92630"/>
    <x v="1"/>
    <s v="OFF-AP-10000828"/>
    <x v="1"/>
    <x v="9"/>
    <s v="Avanti 4.4 Cu. Ft. Refrigerator"/>
    <n v="542.93999999999994"/>
    <n v="3"/>
    <n v="0"/>
    <n v="152.02319999999997"/>
  </r>
  <r>
    <n v="5763"/>
    <x v="2874"/>
    <x v="3"/>
    <x v="801"/>
    <d v="2014-08-16T00:00:00"/>
    <s v="First Class"/>
    <s v="JM-16195"/>
    <s v="Justin MacKendrick"/>
    <x v="0"/>
    <s v="United States"/>
    <x v="453"/>
    <x v="1"/>
    <n v="92630"/>
    <x v="1"/>
    <s v="FUR-FU-10001473"/>
    <x v="0"/>
    <x v="5"/>
    <s v="DAX Wood Document Frame"/>
    <n v="54.92"/>
    <n v="4"/>
    <n v="0"/>
    <n v="19.7712"/>
  </r>
  <r>
    <n v="5764"/>
    <x v="2875"/>
    <x v="1"/>
    <x v="502"/>
    <d v="2012-11-05T00:00:00"/>
    <s v="First Class"/>
    <s v="FH-14365"/>
    <s v="Fred Hopkins"/>
    <x v="1"/>
    <s v="United States"/>
    <x v="85"/>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x v="4"/>
    <x v="4"/>
    <n v="98103"/>
    <x v="1"/>
    <s v="OFF-ST-10003994"/>
    <x v="1"/>
    <x v="4"/>
    <s v="Belkin 19&quot; Center-Weighted Shelf, Gray"/>
    <n v="353.88"/>
    <n v="6"/>
    <n v="0"/>
    <n v="17.693999999999988"/>
  </r>
  <r>
    <n v="5766"/>
    <x v="2877"/>
    <x v="2"/>
    <x v="1068"/>
    <d v="2011-11-14T00:00:00"/>
    <s v="Standard Class"/>
    <s v="EB-13870"/>
    <s v="Emily Burns"/>
    <x v="0"/>
    <s v="United States"/>
    <x v="454"/>
    <x v="1"/>
    <n v="96003"/>
    <x v="1"/>
    <s v="TEC-PH-10004447"/>
    <x v="2"/>
    <x v="7"/>
    <s v="Toshiba IPT2010-SD IP Telephone"/>
    <n v="333.57600000000002"/>
    <n v="3"/>
    <n v="0.2"/>
    <n v="25.018199999999993"/>
  </r>
  <r>
    <n v="5767"/>
    <x v="2878"/>
    <x v="0"/>
    <x v="750"/>
    <d v="2013-10-16T00:00:00"/>
    <s v="Standard Class"/>
    <s v="PM-19135"/>
    <s v="Peter McVee"/>
    <x v="2"/>
    <s v="United States"/>
    <x v="52"/>
    <x v="5"/>
    <n v="78207"/>
    <x v="2"/>
    <s v="OFF-LA-10004545"/>
    <x v="1"/>
    <x v="2"/>
    <s v="Avery 50"/>
    <n v="60.144000000000005"/>
    <n v="6"/>
    <n v="0.2"/>
    <n v="20.298599999999993"/>
  </r>
  <r>
    <n v="5768"/>
    <x v="2879"/>
    <x v="3"/>
    <x v="565"/>
    <d v="2014-09-13T00:00:00"/>
    <s v="Second Class"/>
    <s v="AR-10345"/>
    <s v="Alex Russell"/>
    <x v="1"/>
    <s v="United States"/>
    <x v="12"/>
    <x v="5"/>
    <n v="77070"/>
    <x v="2"/>
    <s v="TEC-AC-10003116"/>
    <x v="2"/>
    <x v="11"/>
    <s v="Memorex Froggy Flash Drive 8 GB"/>
    <n v="85.2"/>
    <n v="6"/>
    <n v="0.2"/>
    <n v="20.234999999999996"/>
  </r>
  <r>
    <n v="5769"/>
    <x v="2880"/>
    <x v="1"/>
    <x v="1069"/>
    <d v="2012-03-01T00:00:00"/>
    <s v="Standard Class"/>
    <s v="SS-20875"/>
    <s v="Sung Shariari"/>
    <x v="0"/>
    <s v="United States"/>
    <x v="273"/>
    <x v="31"/>
    <n v="1453"/>
    <x v="3"/>
    <s v="OFF-LA-10001641"/>
    <x v="1"/>
    <x v="2"/>
    <s v="Avery 518"/>
    <n v="3.15"/>
    <n v="1"/>
    <n v="0"/>
    <n v="1.512"/>
  </r>
  <r>
    <n v="5770"/>
    <x v="2880"/>
    <x v="1"/>
    <x v="1069"/>
    <d v="2012-03-01T00:00:00"/>
    <s v="Standard Class"/>
    <s v="SS-20875"/>
    <s v="Sung Shariari"/>
    <x v="0"/>
    <s v="United States"/>
    <x v="273"/>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x v="1"/>
    <x v="1"/>
    <n v="90032"/>
    <x v="1"/>
    <s v="FUR-FU-10000010"/>
    <x v="0"/>
    <x v="5"/>
    <s v="DAX Value U-Channel Document Frames, Easel Back"/>
    <n v="14.91"/>
    <n v="3"/>
    <n v="0"/>
    <n v="4.6220999999999997"/>
  </r>
  <r>
    <n v="5772"/>
    <x v="2881"/>
    <x v="1"/>
    <x v="496"/>
    <d v="2012-09-28T00:00:00"/>
    <s v="Standard Class"/>
    <s v="SC-20440"/>
    <s v="Shaun Chance"/>
    <x v="1"/>
    <s v="United States"/>
    <x v="1"/>
    <x v="1"/>
    <n v="90032"/>
    <x v="1"/>
    <s v="OFF-AP-10002651"/>
    <x v="1"/>
    <x v="9"/>
    <s v="Hoover Upright Vacuum With Dirt Cup"/>
    <n v="1158.1199999999999"/>
    <n v="4"/>
    <n v="0"/>
    <n v="335.85479999999984"/>
  </r>
  <r>
    <n v="5773"/>
    <x v="2882"/>
    <x v="1"/>
    <x v="650"/>
    <d v="2012-12-01T00:00:00"/>
    <s v="Standard Class"/>
    <s v="EA-14035"/>
    <s v="Erin Ashbrook"/>
    <x v="1"/>
    <s v="United States"/>
    <x v="24"/>
    <x v="25"/>
    <n v="65807"/>
    <x v="2"/>
    <s v="TEC-CO-10002313"/>
    <x v="2"/>
    <x v="16"/>
    <s v="Canon PC1080F Personal Copier"/>
    <n v="599.99"/>
    <n v="1"/>
    <n v="0"/>
    <n v="233.99610000000001"/>
  </r>
  <r>
    <n v="5774"/>
    <x v="2883"/>
    <x v="0"/>
    <x v="1070"/>
    <d v="2013-09-07T00:00:00"/>
    <s v="Standard Class"/>
    <s v="TP-21130"/>
    <s v="Theone Pippenger"/>
    <x v="0"/>
    <s v="United States"/>
    <x v="435"/>
    <x v="5"/>
    <n v="76706"/>
    <x v="2"/>
    <s v="OFF-ST-10001580"/>
    <x v="1"/>
    <x v="4"/>
    <s v="Super Decoflex Portable Personal File"/>
    <n v="23.968000000000004"/>
    <n v="2"/>
    <n v="0.2"/>
    <n v="2.3967999999999989"/>
  </r>
  <r>
    <n v="5775"/>
    <x v="2884"/>
    <x v="0"/>
    <x v="408"/>
    <d v="2013-04-17T00:00:00"/>
    <s v="Standard Class"/>
    <s v="BP-11290"/>
    <s v="Beth Paige"/>
    <x v="0"/>
    <s v="United States"/>
    <x v="1"/>
    <x v="1"/>
    <n v="90036"/>
    <x v="1"/>
    <s v="FUR-CH-10001545"/>
    <x v="0"/>
    <x v="1"/>
    <s v="Hon Comfortask Task/Swivel Chairs"/>
    <n v="638.28800000000012"/>
    <n v="7"/>
    <n v="0.2"/>
    <n v="-31.914400000000015"/>
  </r>
  <r>
    <n v="5776"/>
    <x v="2884"/>
    <x v="0"/>
    <x v="408"/>
    <d v="2013-04-17T00:00:00"/>
    <s v="Standard Class"/>
    <s v="BP-11290"/>
    <s v="Beth Paige"/>
    <x v="0"/>
    <s v="United States"/>
    <x v="1"/>
    <x v="1"/>
    <n v="90036"/>
    <x v="1"/>
    <s v="OFF-BI-10004826"/>
    <x v="1"/>
    <x v="8"/>
    <s v="JM Magazine Binder"/>
    <n v="13.208000000000002"/>
    <n v="1"/>
    <n v="0.2"/>
    <n v="4.6228000000000007"/>
  </r>
  <r>
    <n v="5777"/>
    <x v="2885"/>
    <x v="0"/>
    <x v="429"/>
    <d v="2013-12-09T00:00:00"/>
    <s v="Standard Class"/>
    <s v="LM-17065"/>
    <s v="Liz MacKendrick"/>
    <x v="0"/>
    <s v="United States"/>
    <x v="109"/>
    <x v="15"/>
    <n v="13021"/>
    <x v="3"/>
    <s v="OFF-BI-10000301"/>
    <x v="1"/>
    <x v="8"/>
    <s v="GBC Instant Report Kit"/>
    <n v="15.528"/>
    <n v="3"/>
    <n v="0.2"/>
    <n v="5.8230000000000004"/>
  </r>
  <r>
    <n v="5778"/>
    <x v="2886"/>
    <x v="0"/>
    <x v="429"/>
    <d v="2013-12-10T00:00:00"/>
    <s v="Standard Class"/>
    <s v="KT-16465"/>
    <s v="Kean Takahito"/>
    <x v="0"/>
    <s v="United States"/>
    <x v="8"/>
    <x v="1"/>
    <n v="94109"/>
    <x v="1"/>
    <s v="OFF-PA-10000994"/>
    <x v="1"/>
    <x v="10"/>
    <s v="Xerox 1915"/>
    <n v="104.85"/>
    <n v="1"/>
    <n v="0"/>
    <n v="50.327999999999996"/>
  </r>
  <r>
    <n v="5779"/>
    <x v="2887"/>
    <x v="2"/>
    <x v="7"/>
    <d v="2011-11-18T00:00:00"/>
    <s v="Standard Class"/>
    <s v="AP-10915"/>
    <s v="Arthur Prichep"/>
    <x v="0"/>
    <s v="United States"/>
    <x v="1"/>
    <x v="1"/>
    <n v="90008"/>
    <x v="1"/>
    <s v="OFF-AR-10003156"/>
    <x v="1"/>
    <x v="6"/>
    <s v="50 Colored Long Pencils"/>
    <n v="30.48"/>
    <n v="3"/>
    <n v="0"/>
    <n v="7.9248000000000012"/>
  </r>
  <r>
    <n v="5780"/>
    <x v="2887"/>
    <x v="2"/>
    <x v="7"/>
    <d v="2011-11-18T00:00:00"/>
    <s v="Standard Class"/>
    <s v="AP-10915"/>
    <s v="Arthur Prichep"/>
    <x v="0"/>
    <s v="United States"/>
    <x v="1"/>
    <x v="1"/>
    <n v="90008"/>
    <x v="1"/>
    <s v="FUR-CH-10000988"/>
    <x v="0"/>
    <x v="1"/>
    <s v="Hon Olson Stacker Stools"/>
    <n v="112.64800000000001"/>
    <n v="1"/>
    <n v="0.2"/>
    <n v="11.264799999999997"/>
  </r>
  <r>
    <n v="5781"/>
    <x v="2888"/>
    <x v="1"/>
    <x v="788"/>
    <d v="2012-04-09T00:00:00"/>
    <s v="Standard Class"/>
    <s v="JD-15790"/>
    <s v="John Dryer"/>
    <x v="0"/>
    <s v="United States"/>
    <x v="1"/>
    <x v="1"/>
    <n v="90049"/>
    <x v="1"/>
    <s v="TEC-MA-10003329"/>
    <x v="2"/>
    <x v="15"/>
    <s v="Vtech AT&amp;T CL2940 Corded Speakerphone, Black"/>
    <n v="71.975999999999999"/>
    <n v="3"/>
    <n v="0.2"/>
    <n v="24.291899999999998"/>
  </r>
  <r>
    <n v="5782"/>
    <x v="2889"/>
    <x v="1"/>
    <x v="295"/>
    <d v="2012-12-16T00:00:00"/>
    <s v="Second Class"/>
    <s v="XP-21865"/>
    <s v="Xylona Preis"/>
    <x v="0"/>
    <s v="United States"/>
    <x v="455"/>
    <x v="1"/>
    <n v="95928"/>
    <x v="1"/>
    <s v="OFF-AR-10001547"/>
    <x v="1"/>
    <x v="6"/>
    <s v="Newell 311"/>
    <n v="2.21"/>
    <n v="1"/>
    <n v="0"/>
    <n v="0.59670000000000001"/>
  </r>
  <r>
    <n v="5783"/>
    <x v="2889"/>
    <x v="1"/>
    <x v="295"/>
    <d v="2012-12-16T00:00:00"/>
    <s v="Second Class"/>
    <s v="XP-21865"/>
    <s v="Xylona Preis"/>
    <x v="0"/>
    <s v="United States"/>
    <x v="455"/>
    <x v="1"/>
    <n v="95928"/>
    <x v="1"/>
    <s v="OFF-EN-10003072"/>
    <x v="1"/>
    <x v="12"/>
    <s v="Peel &amp; Seel Envelopes"/>
    <n v="15.52"/>
    <n v="4"/>
    <n v="0"/>
    <n v="7.4496000000000002"/>
  </r>
  <r>
    <n v="5784"/>
    <x v="2889"/>
    <x v="1"/>
    <x v="295"/>
    <d v="2012-12-16T00:00:00"/>
    <s v="Second Class"/>
    <s v="XP-21865"/>
    <s v="Xylona Preis"/>
    <x v="0"/>
    <s v="United States"/>
    <x v="455"/>
    <x v="1"/>
    <n v="95928"/>
    <x v="1"/>
    <s v="OFF-PA-10000726"/>
    <x v="1"/>
    <x v="10"/>
    <s v="Black Print Carbonless Snap-Off Rapid Letter, 8 1/2&quot; x 7&quot;"/>
    <n v="36.44"/>
    <n v="4"/>
    <n v="0"/>
    <n v="16.397999999999996"/>
  </r>
  <r>
    <n v="5785"/>
    <x v="2890"/>
    <x v="3"/>
    <x v="280"/>
    <d v="2014-10-09T00:00:00"/>
    <s v="Standard Class"/>
    <s v="JK-16090"/>
    <s v="Juliana Krohn"/>
    <x v="0"/>
    <s v="United States"/>
    <x v="24"/>
    <x v="21"/>
    <n v="97477"/>
    <x v="1"/>
    <s v="FUR-BO-10001972"/>
    <x v="0"/>
    <x v="0"/>
    <s v="O'Sullivan 4-Shelf Bookcase in Odessa Pine"/>
    <n v="217.76400000000001"/>
    <n v="6"/>
    <n v="0.7"/>
    <n v="-384.71640000000002"/>
  </r>
  <r>
    <n v="5786"/>
    <x v="2890"/>
    <x v="3"/>
    <x v="280"/>
    <d v="2014-10-09T00:00:00"/>
    <s v="Standard Class"/>
    <s v="JK-16090"/>
    <s v="Juliana Krohn"/>
    <x v="0"/>
    <s v="United States"/>
    <x v="24"/>
    <x v="21"/>
    <n v="97477"/>
    <x v="1"/>
    <s v="OFF-SU-10004664"/>
    <x v="1"/>
    <x v="14"/>
    <s v="Acme Softgrip Scissors"/>
    <n v="39.072000000000003"/>
    <n v="6"/>
    <n v="0.2"/>
    <n v="4.3955999999999982"/>
  </r>
  <r>
    <n v="5787"/>
    <x v="2890"/>
    <x v="3"/>
    <x v="280"/>
    <d v="2014-10-09T00:00:00"/>
    <s v="Standard Class"/>
    <s v="JK-16090"/>
    <s v="Juliana Krohn"/>
    <x v="0"/>
    <s v="United States"/>
    <x v="24"/>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x v="24"/>
    <x v="21"/>
    <n v="97477"/>
    <x v="1"/>
    <s v="OFF-AR-10003727"/>
    <x v="1"/>
    <x v="6"/>
    <s v="Berol Giant Pencil Sharpener"/>
    <n v="95.143999999999991"/>
    <n v="7"/>
    <n v="0.2"/>
    <n v="10.703699999999987"/>
  </r>
  <r>
    <n v="5789"/>
    <x v="2891"/>
    <x v="3"/>
    <x v="318"/>
    <d v="2014-04-15T00:00:00"/>
    <s v="Second Class"/>
    <s v="MG-18205"/>
    <s v="Mitch Gastineau"/>
    <x v="1"/>
    <s v="United States"/>
    <x v="108"/>
    <x v="2"/>
    <n v="32216"/>
    <x v="0"/>
    <s v="FUR-FU-10003829"/>
    <x v="0"/>
    <x v="5"/>
    <s v="Stackable Trays"/>
    <n v="12.320000000000002"/>
    <n v="5"/>
    <n v="0.2"/>
    <n v="1.8479999999999985"/>
  </r>
  <r>
    <n v="5790"/>
    <x v="2891"/>
    <x v="3"/>
    <x v="318"/>
    <d v="2014-04-15T00:00:00"/>
    <s v="Second Class"/>
    <s v="MG-18205"/>
    <s v="Mitch Gastineau"/>
    <x v="1"/>
    <s v="United States"/>
    <x v="108"/>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x v="329"/>
    <x v="1"/>
    <n v="93309"/>
    <x v="1"/>
    <s v="OFF-FA-10002280"/>
    <x v="1"/>
    <x v="13"/>
    <s v="Advantus Plastic Paper Clips"/>
    <n v="35"/>
    <n v="7"/>
    <n v="0"/>
    <n v="16.8"/>
  </r>
  <r>
    <n v="5792"/>
    <x v="2892"/>
    <x v="3"/>
    <x v="365"/>
    <d v="2014-10-03T00:00:00"/>
    <s v="First Class"/>
    <s v="PG-18820"/>
    <s v="Patrick Gardner"/>
    <x v="0"/>
    <s v="United States"/>
    <x v="329"/>
    <x v="1"/>
    <n v="93309"/>
    <x v="1"/>
    <s v="FUR-CH-10002961"/>
    <x v="0"/>
    <x v="1"/>
    <s v="Leather Task Chair, Black"/>
    <n v="72.784000000000006"/>
    <n v="1"/>
    <n v="0.2"/>
    <n v="0"/>
  </r>
  <r>
    <n v="5793"/>
    <x v="2892"/>
    <x v="3"/>
    <x v="365"/>
    <d v="2014-10-03T00:00:00"/>
    <s v="First Class"/>
    <s v="PG-18820"/>
    <s v="Patrick Gardner"/>
    <x v="0"/>
    <s v="United States"/>
    <x v="329"/>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x v="329"/>
    <x v="1"/>
    <n v="93309"/>
    <x v="1"/>
    <s v="FUR-FU-10004848"/>
    <x v="0"/>
    <x v="5"/>
    <s v="Howard Miller 13-3/4&quot; Diameter Brushed Chrome Round Wall Clock"/>
    <n v="51.75"/>
    <n v="1"/>
    <n v="0"/>
    <n v="15.524999999999999"/>
  </r>
  <r>
    <n v="5795"/>
    <x v="2892"/>
    <x v="3"/>
    <x v="365"/>
    <d v="2014-10-03T00:00:00"/>
    <s v="First Class"/>
    <s v="PG-18820"/>
    <s v="Patrick Gardner"/>
    <x v="0"/>
    <s v="United States"/>
    <x v="329"/>
    <x v="1"/>
    <n v="93309"/>
    <x v="1"/>
    <s v="OFF-BI-10003364"/>
    <x v="1"/>
    <x v="8"/>
    <s v="Binding Machine Supplies"/>
    <n v="46.672000000000004"/>
    <n v="2"/>
    <n v="0.2"/>
    <n v="16.3352"/>
  </r>
  <r>
    <n v="5796"/>
    <x v="2893"/>
    <x v="2"/>
    <x v="411"/>
    <d v="2011-10-03T00:00:00"/>
    <s v="Second Class"/>
    <s v="LD-17005"/>
    <s v="Lisa DeCherney"/>
    <x v="0"/>
    <s v="United States"/>
    <x v="20"/>
    <x v="15"/>
    <n v="10011"/>
    <x v="3"/>
    <s v="OFF-ST-10002615"/>
    <x v="1"/>
    <x v="4"/>
    <s v="Dual Level, Single-Width Filing Carts"/>
    <n v="1395.54"/>
    <n v="9"/>
    <n v="0"/>
    <n v="362.84040000000005"/>
  </r>
  <r>
    <n v="5797"/>
    <x v="2893"/>
    <x v="2"/>
    <x v="411"/>
    <d v="2011-10-03T00:00:00"/>
    <s v="Second Class"/>
    <s v="LD-17005"/>
    <s v="Lisa DeCherney"/>
    <x v="0"/>
    <s v="United States"/>
    <x v="20"/>
    <x v="15"/>
    <n v="10011"/>
    <x v="3"/>
    <s v="FUR-FU-10000521"/>
    <x v="0"/>
    <x v="5"/>
    <s v="Seth Thomas 14&quot; Putty-Colored Wall Clock"/>
    <n v="117.36"/>
    <n v="4"/>
    <n v="0"/>
    <n v="36.381599999999992"/>
  </r>
  <r>
    <n v="5798"/>
    <x v="2893"/>
    <x v="2"/>
    <x v="411"/>
    <d v="2011-10-03T00:00:00"/>
    <s v="Second Class"/>
    <s v="LD-17005"/>
    <s v="Lisa DeCherney"/>
    <x v="0"/>
    <s v="United States"/>
    <x v="20"/>
    <x v="15"/>
    <n v="10011"/>
    <x v="3"/>
    <s v="OFF-LA-10000121"/>
    <x v="1"/>
    <x v="2"/>
    <s v="Avery 48"/>
    <n v="18.899999999999999"/>
    <n v="3"/>
    <n v="0"/>
    <n v="8.6939999999999991"/>
  </r>
  <r>
    <n v="5799"/>
    <x v="2893"/>
    <x v="2"/>
    <x v="411"/>
    <d v="2011-10-03T00:00:00"/>
    <s v="Second Class"/>
    <s v="LD-17005"/>
    <s v="Lisa DeCherney"/>
    <x v="0"/>
    <s v="United States"/>
    <x v="20"/>
    <x v="15"/>
    <n v="10011"/>
    <x v="3"/>
    <s v="OFF-PA-10001289"/>
    <x v="1"/>
    <x v="10"/>
    <s v="White Computer Printout Paper by Universal"/>
    <n v="77.52"/>
    <n v="2"/>
    <n v="0"/>
    <n v="37.9848"/>
  </r>
  <r>
    <n v="5800"/>
    <x v="2894"/>
    <x v="2"/>
    <x v="1071"/>
    <d v="2011-08-25T00:00:00"/>
    <s v="Second Class"/>
    <s v="CR-12730"/>
    <s v="Craig Reiter"/>
    <x v="0"/>
    <s v="United States"/>
    <x v="22"/>
    <x v="10"/>
    <n v="60610"/>
    <x v="2"/>
    <s v="FUR-CH-10004495"/>
    <x v="0"/>
    <x v="1"/>
    <s v="Global Leather and Oak Executive Chair, Black"/>
    <n v="421.37200000000001"/>
    <n v="2"/>
    <n v="0.3"/>
    <n v="-6.0196000000000538"/>
  </r>
  <r>
    <n v="5801"/>
    <x v="2895"/>
    <x v="2"/>
    <x v="384"/>
    <d v="2011-07-14T00:00:00"/>
    <s v="First Class"/>
    <s v="MN-17935"/>
    <s v="Michael Nguyen"/>
    <x v="0"/>
    <s v="United States"/>
    <x v="236"/>
    <x v="5"/>
    <n v="79907"/>
    <x v="2"/>
    <s v="TEC-PH-10000895"/>
    <x v="2"/>
    <x v="7"/>
    <s v="Polycom VVX 310 VoIP phone"/>
    <n v="575.96800000000007"/>
    <n v="4"/>
    <n v="0.2"/>
    <n v="43.197600000000023"/>
  </r>
  <r>
    <n v="5802"/>
    <x v="2895"/>
    <x v="2"/>
    <x v="384"/>
    <d v="2011-07-14T00:00:00"/>
    <s v="First Class"/>
    <s v="MN-17935"/>
    <s v="Michael Nguyen"/>
    <x v="0"/>
    <s v="United States"/>
    <x v="236"/>
    <x v="5"/>
    <n v="79907"/>
    <x v="2"/>
    <s v="OFF-PA-10000552"/>
    <x v="1"/>
    <x v="10"/>
    <s v="Xerox 200"/>
    <n v="10.368000000000002"/>
    <n v="2"/>
    <n v="0.2"/>
    <n v="3.6288"/>
  </r>
  <r>
    <n v="5803"/>
    <x v="2896"/>
    <x v="1"/>
    <x v="204"/>
    <d v="2012-03-24T00:00:00"/>
    <s v="First Class"/>
    <s v="RD-19900"/>
    <s v="Ruben Dartt"/>
    <x v="0"/>
    <s v="United States"/>
    <x v="302"/>
    <x v="1"/>
    <n v="91360"/>
    <x v="1"/>
    <s v="TEC-PH-10000376"/>
    <x v="2"/>
    <x v="7"/>
    <s v="Square Credit Card Reader"/>
    <n v="15.984000000000002"/>
    <n v="2"/>
    <n v="0.2"/>
    <n v="1.1988000000000003"/>
  </r>
  <r>
    <n v="5804"/>
    <x v="2897"/>
    <x v="3"/>
    <x v="605"/>
    <d v="2014-05-20T00:00:00"/>
    <s v="Standard Class"/>
    <s v="JP-16135"/>
    <s v="Julie Prescott"/>
    <x v="2"/>
    <s v="United States"/>
    <x v="24"/>
    <x v="24"/>
    <n v="45503"/>
    <x v="3"/>
    <s v="OFF-AR-10003504"/>
    <x v="1"/>
    <x v="6"/>
    <s v="Newell 347"/>
    <n v="10.272000000000002"/>
    <n v="3"/>
    <n v="0.2"/>
    <n v="1.1555999999999984"/>
  </r>
  <r>
    <n v="5805"/>
    <x v="2898"/>
    <x v="3"/>
    <x v="38"/>
    <d v="2014-11-20T00:00:00"/>
    <s v="Standard Class"/>
    <s v="KE-16420"/>
    <s v="Katrina Edelman"/>
    <x v="1"/>
    <s v="United States"/>
    <x v="61"/>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x v="61"/>
    <x v="5"/>
    <n v="75220"/>
    <x v="2"/>
    <s v="FUR-BO-10003441"/>
    <x v="0"/>
    <x v="0"/>
    <s v="Bush Westfield Collection Bookcases, Fully Assembled"/>
    <n v="205.99919999999997"/>
    <n v="3"/>
    <n v="0.32"/>
    <n v="-27.264600000000016"/>
  </r>
  <r>
    <n v="5807"/>
    <x v="2899"/>
    <x v="0"/>
    <x v="913"/>
    <d v="2013-09-08T00:00:00"/>
    <s v="Second Class"/>
    <s v="DL-13315"/>
    <s v="Delfina Latchford"/>
    <x v="0"/>
    <s v="United States"/>
    <x v="289"/>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x v="289"/>
    <x v="18"/>
    <n v="37918"/>
    <x v="0"/>
    <s v="OFF-AP-10001205"/>
    <x v="1"/>
    <x v="9"/>
    <s v="Belkin 5 Outlet SurgeMaster Power Centers"/>
    <n v="87.168000000000006"/>
    <n v="2"/>
    <n v="0.2"/>
    <n v="8.7168000000000063"/>
  </r>
  <r>
    <n v="5809"/>
    <x v="2899"/>
    <x v="0"/>
    <x v="913"/>
    <d v="2013-09-08T00:00:00"/>
    <s v="Second Class"/>
    <s v="DL-13315"/>
    <s v="Delfina Latchford"/>
    <x v="0"/>
    <s v="United States"/>
    <x v="289"/>
    <x v="18"/>
    <n v="37918"/>
    <x v="0"/>
    <s v="OFF-AR-10002987"/>
    <x v="1"/>
    <x v="6"/>
    <s v="Prismacolor Color Pencil Set"/>
    <n v="31.744"/>
    <n v="2"/>
    <n v="0.2"/>
    <n v="8.3328000000000024"/>
  </r>
  <r>
    <n v="5810"/>
    <x v="2900"/>
    <x v="0"/>
    <x v="1072"/>
    <d v="2013-02-11T00:00:00"/>
    <s v="Standard Class"/>
    <s v="KB-16240"/>
    <s v="Karen Bern"/>
    <x v="1"/>
    <s v="United States"/>
    <x v="346"/>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x v="70"/>
    <x v="1"/>
    <n v="92037"/>
    <x v="1"/>
    <s v="OFF-PA-10003127"/>
    <x v="1"/>
    <x v="10"/>
    <s v="Staples"/>
    <n v="105.52"/>
    <n v="4"/>
    <n v="0"/>
    <n v="48.539199999999994"/>
  </r>
  <r>
    <n v="5812"/>
    <x v="2901"/>
    <x v="1"/>
    <x v="204"/>
    <d v="2012-03-26T00:00:00"/>
    <s v="Standard Class"/>
    <s v="JD-16150"/>
    <s v="Justin Deggeller"/>
    <x v="1"/>
    <s v="United States"/>
    <x v="70"/>
    <x v="1"/>
    <n v="92037"/>
    <x v="1"/>
    <s v="FUR-FU-10000747"/>
    <x v="0"/>
    <x v="5"/>
    <s v="Tenex B1-RE Series Chair Mats for Low Pile Carpets"/>
    <n v="91.96"/>
    <n v="2"/>
    <n v="0"/>
    <n v="15.633199999999988"/>
  </r>
  <r>
    <n v="5813"/>
    <x v="2901"/>
    <x v="1"/>
    <x v="204"/>
    <d v="2012-03-26T00:00:00"/>
    <s v="Standard Class"/>
    <s v="JD-16150"/>
    <s v="Justin Deggeller"/>
    <x v="1"/>
    <s v="United States"/>
    <x v="70"/>
    <x v="1"/>
    <n v="92037"/>
    <x v="1"/>
    <s v="TEC-PH-10001795"/>
    <x v="2"/>
    <x v="7"/>
    <s v="ClearOne CHATAttach 160 - speaker phone"/>
    <n v="1487.9760000000001"/>
    <n v="3"/>
    <n v="0.2"/>
    <n v="185.99699999999984"/>
  </r>
  <r>
    <n v="5814"/>
    <x v="2902"/>
    <x v="1"/>
    <x v="740"/>
    <d v="2012-07-03T00:00:00"/>
    <s v="First Class"/>
    <s v="SR-20740"/>
    <s v="Steven Roelle"/>
    <x v="2"/>
    <s v="United States"/>
    <x v="20"/>
    <x v="15"/>
    <n v="10024"/>
    <x v="3"/>
    <s v="OFF-PA-10003797"/>
    <x v="1"/>
    <x v="10"/>
    <s v="Xerox 209"/>
    <n v="19.440000000000001"/>
    <n v="3"/>
    <n v="0"/>
    <n v="9.3312000000000008"/>
  </r>
  <r>
    <n v="5815"/>
    <x v="2903"/>
    <x v="1"/>
    <x v="925"/>
    <d v="2012-06-17T00:00:00"/>
    <s v="First Class"/>
    <s v="AC-10450"/>
    <s v="Amy Cox"/>
    <x v="0"/>
    <s v="United States"/>
    <x v="67"/>
    <x v="2"/>
    <n v="33614"/>
    <x v="0"/>
    <s v="TEC-AC-10002718"/>
    <x v="2"/>
    <x v="11"/>
    <s v="Belkin Standard 104 key USB Keyboard"/>
    <n v="11.672000000000001"/>
    <n v="1"/>
    <n v="0.2"/>
    <n v="-0.7295000000000007"/>
  </r>
  <r>
    <n v="5816"/>
    <x v="2904"/>
    <x v="2"/>
    <x v="35"/>
    <d v="2011-11-26T00:00:00"/>
    <s v="Same Day"/>
    <s v="LS-17245"/>
    <s v="Lynn Smith"/>
    <x v="0"/>
    <s v="United States"/>
    <x v="456"/>
    <x v="15"/>
    <n v="13501"/>
    <x v="3"/>
    <s v="TEC-PH-10002170"/>
    <x v="2"/>
    <x v="7"/>
    <s v="ClearSounds CSC500 Amplified Spirit Phone Corded phone"/>
    <n v="279.95999999999998"/>
    <n v="4"/>
    <n v="0"/>
    <n v="78.388800000000003"/>
  </r>
  <r>
    <n v="5817"/>
    <x v="2904"/>
    <x v="2"/>
    <x v="35"/>
    <d v="2011-11-26T00:00:00"/>
    <s v="Same Day"/>
    <s v="LS-17245"/>
    <s v="Lynn Smith"/>
    <x v="0"/>
    <s v="United States"/>
    <x v="456"/>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x v="456"/>
    <x v="15"/>
    <n v="13501"/>
    <x v="3"/>
    <s v="OFF-BI-10001031"/>
    <x v="1"/>
    <x v="8"/>
    <s v="Pressboard Data Binders by Wilson Jones"/>
    <n v="17.088000000000001"/>
    <n v="4"/>
    <n v="0.2"/>
    <n v="5.767199999999999"/>
  </r>
  <r>
    <n v="5819"/>
    <x v="2904"/>
    <x v="2"/>
    <x v="35"/>
    <d v="2011-11-26T00:00:00"/>
    <s v="Same Day"/>
    <s v="LS-17245"/>
    <s v="Lynn Smith"/>
    <x v="0"/>
    <s v="United States"/>
    <x v="456"/>
    <x v="15"/>
    <n v="13501"/>
    <x v="3"/>
    <s v="OFF-LA-10001158"/>
    <x v="1"/>
    <x v="2"/>
    <s v="Avery Address/Shipping Labels for Typewriters, 4&quot; x 2&quot;"/>
    <n v="93.149999999999991"/>
    <n v="9"/>
    <n v="0"/>
    <n v="44.712000000000003"/>
  </r>
  <r>
    <n v="5820"/>
    <x v="2904"/>
    <x v="2"/>
    <x v="35"/>
    <d v="2011-11-26T00:00:00"/>
    <s v="Same Day"/>
    <s v="LS-17245"/>
    <s v="Lynn Smith"/>
    <x v="0"/>
    <s v="United States"/>
    <x v="456"/>
    <x v="15"/>
    <n v="13501"/>
    <x v="3"/>
    <s v="OFF-LA-10001613"/>
    <x v="1"/>
    <x v="2"/>
    <s v="Avery File Folder Labels"/>
    <n v="11.52"/>
    <n v="4"/>
    <n v="0"/>
    <n v="5.6448"/>
  </r>
  <r>
    <n v="5821"/>
    <x v="2905"/>
    <x v="3"/>
    <x v="605"/>
    <d v="2014-05-19T00:00:00"/>
    <s v="Standard Class"/>
    <s v="CS-12175"/>
    <s v="Charles Sheldon"/>
    <x v="1"/>
    <s v="United States"/>
    <x v="8"/>
    <x v="1"/>
    <n v="94122"/>
    <x v="1"/>
    <s v="OFF-SU-10000157"/>
    <x v="1"/>
    <x v="14"/>
    <s v="Compact Automatic Electric Letter Opener"/>
    <n v="238.62"/>
    <n v="2"/>
    <n v="0"/>
    <n v="4.7724000000000046"/>
  </r>
  <r>
    <n v="5822"/>
    <x v="2905"/>
    <x v="3"/>
    <x v="605"/>
    <d v="2014-05-19T00:00:00"/>
    <s v="Standard Class"/>
    <s v="CS-12175"/>
    <s v="Charles Sheldon"/>
    <x v="1"/>
    <s v="United States"/>
    <x v="8"/>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x v="8"/>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x v="8"/>
    <x v="1"/>
    <n v="94122"/>
    <x v="1"/>
    <s v="OFF-BI-10001900"/>
    <x v="1"/>
    <x v="8"/>
    <s v="DXL Angle-View Binders with Locking Rings, Black"/>
    <n v="19.168000000000003"/>
    <n v="4"/>
    <n v="0.2"/>
    <n v="6.4691999999999998"/>
  </r>
  <r>
    <n v="5825"/>
    <x v="2906"/>
    <x v="2"/>
    <x v="1073"/>
    <d v="2011-05-02T00:00:00"/>
    <s v="Same Day"/>
    <s v="AR-10510"/>
    <s v="Andrew Roberts"/>
    <x v="0"/>
    <s v="United States"/>
    <x v="38"/>
    <x v="24"/>
    <n v="43229"/>
    <x v="3"/>
    <s v="OFF-AP-10003971"/>
    <x v="1"/>
    <x v="9"/>
    <s v="Belkin 6 Outlet Metallic Surge Strip"/>
    <n v="26.136000000000003"/>
    <n v="3"/>
    <n v="0.2"/>
    <n v="1.9602000000000004"/>
  </r>
  <r>
    <n v="5826"/>
    <x v="2907"/>
    <x v="3"/>
    <x v="213"/>
    <d v="2014-09-07T00:00:00"/>
    <s v="Second Class"/>
    <s v="KB-16405"/>
    <s v="Katrina Bavinger"/>
    <x v="2"/>
    <s v="United States"/>
    <x v="20"/>
    <x v="15"/>
    <n v="10035"/>
    <x v="3"/>
    <s v="OFF-PA-10000418"/>
    <x v="1"/>
    <x v="10"/>
    <s v="Xerox 189"/>
    <n v="419.4"/>
    <n v="4"/>
    <n v="0"/>
    <n v="201.31199999999998"/>
  </r>
  <r>
    <n v="5827"/>
    <x v="2907"/>
    <x v="3"/>
    <x v="213"/>
    <d v="2014-09-07T00:00:00"/>
    <s v="Second Class"/>
    <s v="KB-16405"/>
    <s v="Katrina Bavinger"/>
    <x v="2"/>
    <s v="United States"/>
    <x v="20"/>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x v="20"/>
    <x v="15"/>
    <n v="10035"/>
    <x v="3"/>
    <s v="FUR-CH-10004860"/>
    <x v="0"/>
    <x v="1"/>
    <s v="Global Low Back Tilter Chair"/>
    <n v="181.76400000000001"/>
    <n v="2"/>
    <n v="0.1"/>
    <n v="-8.0784000000000198"/>
  </r>
  <r>
    <n v="5829"/>
    <x v="2907"/>
    <x v="3"/>
    <x v="213"/>
    <d v="2014-09-07T00:00:00"/>
    <s v="Second Class"/>
    <s v="KB-16405"/>
    <s v="Katrina Bavinger"/>
    <x v="2"/>
    <s v="United States"/>
    <x v="20"/>
    <x v="15"/>
    <n v="10035"/>
    <x v="3"/>
    <s v="OFF-AR-10003251"/>
    <x v="1"/>
    <x v="6"/>
    <s v="Prang Drawing Pencil Set"/>
    <n v="5.56"/>
    <n v="2"/>
    <n v="0"/>
    <n v="2.2239999999999998"/>
  </r>
  <r>
    <n v="5830"/>
    <x v="2908"/>
    <x v="0"/>
    <x v="275"/>
    <d v="2013-12-08T00:00:00"/>
    <s v="Standard Class"/>
    <s v="MM-17920"/>
    <s v="Michael Moore"/>
    <x v="0"/>
    <s v="United States"/>
    <x v="102"/>
    <x v="14"/>
    <n v="47374"/>
    <x v="2"/>
    <s v="FUR-TA-10004575"/>
    <x v="0"/>
    <x v="3"/>
    <s v="Hon 5100 Series Wood Tables"/>
    <n v="581.96"/>
    <n v="2"/>
    <n v="0"/>
    <n v="104.75279999999998"/>
  </r>
  <r>
    <n v="5831"/>
    <x v="2908"/>
    <x v="0"/>
    <x v="275"/>
    <d v="2013-12-08T00:00:00"/>
    <s v="Standard Class"/>
    <s v="MM-17920"/>
    <s v="Michael Moore"/>
    <x v="0"/>
    <s v="United States"/>
    <x v="102"/>
    <x v="14"/>
    <n v="47374"/>
    <x v="2"/>
    <s v="FUR-CH-10004754"/>
    <x v="0"/>
    <x v="1"/>
    <s v="Global Stack Chair with Arms, Black"/>
    <n v="29.98"/>
    <n v="1"/>
    <n v="0"/>
    <n v="8.0945999999999998"/>
  </r>
  <r>
    <n v="5832"/>
    <x v="2909"/>
    <x v="1"/>
    <x v="1074"/>
    <d v="2012-07-22T00:00:00"/>
    <s v="Standard Class"/>
    <s v="RF-19735"/>
    <s v="Roland Fjeld"/>
    <x v="0"/>
    <s v="United States"/>
    <x v="70"/>
    <x v="1"/>
    <n v="92105"/>
    <x v="1"/>
    <s v="TEC-AC-10003095"/>
    <x v="2"/>
    <x v="11"/>
    <s v="Logitech G35 7.1-Channel Surround Sound Headset"/>
    <n v="519.96"/>
    <n v="4"/>
    <n v="0"/>
    <n v="176.78640000000001"/>
  </r>
  <r>
    <n v="5833"/>
    <x v="2910"/>
    <x v="0"/>
    <x v="658"/>
    <d v="2013-07-27T00:00:00"/>
    <s v="Standard Class"/>
    <s v="BP-11290"/>
    <s v="Beth Paige"/>
    <x v="0"/>
    <s v="United States"/>
    <x v="3"/>
    <x v="3"/>
    <n v="28027"/>
    <x v="0"/>
    <s v="OFF-LA-10000262"/>
    <x v="1"/>
    <x v="2"/>
    <s v="Avery 494"/>
    <n v="6.2640000000000002"/>
    <n v="3"/>
    <n v="0.2"/>
    <n v="2.0358000000000001"/>
  </r>
  <r>
    <n v="5834"/>
    <x v="2910"/>
    <x v="0"/>
    <x v="658"/>
    <d v="2013-07-27T00:00:00"/>
    <s v="Standard Class"/>
    <s v="BP-11290"/>
    <s v="Beth Paige"/>
    <x v="0"/>
    <s v="United States"/>
    <x v="3"/>
    <x v="3"/>
    <n v="28027"/>
    <x v="0"/>
    <s v="FUR-CH-10002961"/>
    <x v="0"/>
    <x v="1"/>
    <s v="Leather Task Chair, Black"/>
    <n v="363.92"/>
    <n v="5"/>
    <n v="0.2"/>
    <n v="0"/>
  </r>
  <r>
    <n v="5835"/>
    <x v="2911"/>
    <x v="1"/>
    <x v="988"/>
    <d v="2012-06-16T00:00:00"/>
    <s v="Standard Class"/>
    <s v="MJ-17740"/>
    <s v="Max Jones"/>
    <x v="0"/>
    <s v="United States"/>
    <x v="100"/>
    <x v="2"/>
    <n v="33178"/>
    <x v="0"/>
    <s v="OFF-BI-10003876"/>
    <x v="1"/>
    <x v="8"/>
    <s v="Green Canvas Binder for 8-1/2&quot; x 14&quot; Sheets"/>
    <n v="64.2"/>
    <n v="5"/>
    <n v="0.7"/>
    <n v="-42.799999999999983"/>
  </r>
  <r>
    <n v="5836"/>
    <x v="2911"/>
    <x v="1"/>
    <x v="988"/>
    <d v="2012-06-16T00:00:00"/>
    <s v="Standard Class"/>
    <s v="MJ-17740"/>
    <s v="Max Jones"/>
    <x v="0"/>
    <s v="United States"/>
    <x v="100"/>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x v="100"/>
    <x v="2"/>
    <n v="33178"/>
    <x v="0"/>
    <s v="TEC-AC-10004396"/>
    <x v="2"/>
    <x v="11"/>
    <s v="Logitech Keyboard K120"/>
    <n v="72.599999999999994"/>
    <n v="5"/>
    <n v="0.2"/>
    <n v="-8.1674999999999933"/>
  </r>
  <r>
    <n v="5838"/>
    <x v="2912"/>
    <x v="3"/>
    <x v="344"/>
    <d v="2014-12-04T00:00:00"/>
    <s v="Standard Class"/>
    <s v="DO-13645"/>
    <s v="Doug O'Connell"/>
    <x v="0"/>
    <s v="United States"/>
    <x v="1"/>
    <x v="1"/>
    <n v="90036"/>
    <x v="1"/>
    <s v="TEC-PH-10004100"/>
    <x v="2"/>
    <x v="7"/>
    <s v="Griffin GC17055 Auxiliary Audio Cable"/>
    <n v="57.567999999999998"/>
    <n v="4"/>
    <n v="0.2"/>
    <n v="5.7568000000000019"/>
  </r>
  <r>
    <n v="5839"/>
    <x v="2913"/>
    <x v="1"/>
    <x v="1075"/>
    <d v="2012-04-03T00:00:00"/>
    <s v="Standard Class"/>
    <s v="MV-17485"/>
    <s v="Mark Van Huff"/>
    <x v="0"/>
    <s v="United States"/>
    <x v="4"/>
    <x v="4"/>
    <n v="98115"/>
    <x v="1"/>
    <s v="OFF-ST-10000636"/>
    <x v="1"/>
    <x v="4"/>
    <s v="Rogers Profile Extra Capacity Storage Tub"/>
    <n v="83.699999999999989"/>
    <n v="5"/>
    <n v="0"/>
    <n v="3.3479999999999954"/>
  </r>
  <r>
    <n v="5840"/>
    <x v="2914"/>
    <x v="1"/>
    <x v="357"/>
    <d v="2012-09-26T00:00:00"/>
    <s v="Second Class"/>
    <s v="MG-17875"/>
    <s v="Michael Grace"/>
    <x v="2"/>
    <s v="United States"/>
    <x v="81"/>
    <x v="17"/>
    <n v="22204"/>
    <x v="0"/>
    <s v="OFF-PA-10001972"/>
    <x v="1"/>
    <x v="10"/>
    <s v="Xerox 214"/>
    <n v="32.400000000000006"/>
    <n v="5"/>
    <n v="0"/>
    <n v="15.552000000000001"/>
  </r>
  <r>
    <n v="5841"/>
    <x v="2914"/>
    <x v="1"/>
    <x v="357"/>
    <d v="2012-09-26T00:00:00"/>
    <s v="Second Class"/>
    <s v="MG-17875"/>
    <s v="Michael Grace"/>
    <x v="2"/>
    <s v="United States"/>
    <x v="81"/>
    <x v="17"/>
    <n v="22204"/>
    <x v="0"/>
    <s v="FUR-FU-10002554"/>
    <x v="0"/>
    <x v="5"/>
    <s v="Westinghouse Floor Lamp with Metal Mesh Shade, Black"/>
    <n v="47.98"/>
    <n v="2"/>
    <n v="0"/>
    <n v="11.035399999999996"/>
  </r>
  <r>
    <n v="5842"/>
    <x v="2915"/>
    <x v="1"/>
    <x v="972"/>
    <d v="2012-11-21T00:00:00"/>
    <s v="Standard Class"/>
    <s v="BS-11665"/>
    <s v="Brian Stugart"/>
    <x v="0"/>
    <s v="United States"/>
    <x v="70"/>
    <x v="1"/>
    <n v="92105"/>
    <x v="1"/>
    <s v="TEC-PH-10003174"/>
    <x v="2"/>
    <x v="7"/>
    <s v="RCA ViSYS 25825 Wireless digital phone"/>
    <n v="415.96800000000007"/>
    <n v="4"/>
    <n v="0.2"/>
    <n v="51.995999999999981"/>
  </r>
  <r>
    <n v="5843"/>
    <x v="2915"/>
    <x v="1"/>
    <x v="972"/>
    <d v="2012-11-21T00:00:00"/>
    <s v="Standard Class"/>
    <s v="BS-11665"/>
    <s v="Brian Stugart"/>
    <x v="0"/>
    <s v="United States"/>
    <x v="70"/>
    <x v="1"/>
    <n v="92105"/>
    <x v="1"/>
    <s v="OFF-ST-10001418"/>
    <x v="1"/>
    <x v="4"/>
    <s v="Carina Media Storage Towers in Natural &amp; Black"/>
    <n v="304.89999999999998"/>
    <n v="5"/>
    <n v="0"/>
    <n v="6.097999999999999"/>
  </r>
  <r>
    <n v="5844"/>
    <x v="2915"/>
    <x v="1"/>
    <x v="972"/>
    <d v="2012-11-21T00:00:00"/>
    <s v="Standard Class"/>
    <s v="BS-11665"/>
    <s v="Brian Stugart"/>
    <x v="0"/>
    <s v="United States"/>
    <x v="70"/>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x v="70"/>
    <x v="1"/>
    <n v="92105"/>
    <x v="1"/>
    <s v="OFF-ST-10000129"/>
    <x v="1"/>
    <x v="4"/>
    <s v="Fellowes Recycled Storage Drawers"/>
    <n v="777.21"/>
    <n v="7"/>
    <n v="0"/>
    <n v="54.404699999999963"/>
  </r>
  <r>
    <n v="5846"/>
    <x v="2915"/>
    <x v="1"/>
    <x v="972"/>
    <d v="2012-11-21T00:00:00"/>
    <s v="Standard Class"/>
    <s v="BS-11665"/>
    <s v="Brian Stugart"/>
    <x v="0"/>
    <s v="United States"/>
    <x v="70"/>
    <x v="1"/>
    <n v="92105"/>
    <x v="1"/>
    <s v="OFF-PA-10001639"/>
    <x v="1"/>
    <x v="10"/>
    <s v="Xerox 203"/>
    <n v="32.400000000000006"/>
    <n v="5"/>
    <n v="0"/>
    <n v="15.552000000000001"/>
  </r>
  <r>
    <n v="5847"/>
    <x v="2915"/>
    <x v="1"/>
    <x v="972"/>
    <d v="2012-11-21T00:00:00"/>
    <s v="Standard Class"/>
    <s v="BS-11665"/>
    <s v="Brian Stugart"/>
    <x v="0"/>
    <s v="United States"/>
    <x v="70"/>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x v="70"/>
    <x v="1"/>
    <n v="92105"/>
    <x v="1"/>
    <s v="FUR-FU-10001591"/>
    <x v="0"/>
    <x v="5"/>
    <s v="Advantus Panel Wall Certificate Holder - 8.5x11"/>
    <n v="36.599999999999994"/>
    <n v="3"/>
    <n v="0"/>
    <n v="15.372000000000002"/>
  </r>
  <r>
    <n v="5849"/>
    <x v="2916"/>
    <x v="1"/>
    <x v="113"/>
    <d v="2012-11-14T00:00:00"/>
    <s v="Standard Class"/>
    <s v="PO-19180"/>
    <s v="Philisse Overcash"/>
    <x v="2"/>
    <s v="United States"/>
    <x v="43"/>
    <x v="11"/>
    <n v="55113"/>
    <x v="2"/>
    <s v="OFF-AP-10003849"/>
    <x v="1"/>
    <x v="9"/>
    <s v="Hoover Shoulder Vac Commercial Portable Vacuum"/>
    <n v="715.64"/>
    <n v="2"/>
    <n v="0"/>
    <n v="178.90999999999997"/>
  </r>
  <r>
    <n v="5850"/>
    <x v="2916"/>
    <x v="1"/>
    <x v="113"/>
    <d v="2012-11-14T00:00:00"/>
    <s v="Standard Class"/>
    <s v="PO-19180"/>
    <s v="Philisse Overcash"/>
    <x v="2"/>
    <s v="United States"/>
    <x v="43"/>
    <x v="11"/>
    <n v="55113"/>
    <x v="2"/>
    <s v="OFF-ST-10000078"/>
    <x v="1"/>
    <x v="4"/>
    <s v="Tennsco 6- and 18-Compartment Lockers"/>
    <n v="795.51"/>
    <n v="3"/>
    <n v="0"/>
    <n v="143.19179999999994"/>
  </r>
  <r>
    <n v="5851"/>
    <x v="2916"/>
    <x v="1"/>
    <x v="113"/>
    <d v="2012-11-14T00:00:00"/>
    <s v="Standard Class"/>
    <s v="PO-19180"/>
    <s v="Philisse Overcash"/>
    <x v="2"/>
    <s v="United States"/>
    <x v="43"/>
    <x v="11"/>
    <n v="55113"/>
    <x v="2"/>
    <s v="TEC-CO-10001571"/>
    <x v="2"/>
    <x v="16"/>
    <s v="Sharp 1540cs Digital Laser Copier"/>
    <n v="549.99"/>
    <n v="1"/>
    <n v="0"/>
    <n v="274.995"/>
  </r>
  <r>
    <n v="5852"/>
    <x v="2916"/>
    <x v="1"/>
    <x v="113"/>
    <d v="2012-11-14T00:00:00"/>
    <s v="Standard Class"/>
    <s v="PO-19180"/>
    <s v="Philisse Overcash"/>
    <x v="2"/>
    <s v="United States"/>
    <x v="43"/>
    <x v="11"/>
    <n v="55113"/>
    <x v="2"/>
    <s v="OFF-BI-10001658"/>
    <x v="1"/>
    <x v="8"/>
    <s v="GBC Standard Therm-A-Bind Covers"/>
    <n v="74.760000000000005"/>
    <n v="3"/>
    <n v="0"/>
    <n v="34.389600000000002"/>
  </r>
  <r>
    <n v="5853"/>
    <x v="2916"/>
    <x v="1"/>
    <x v="113"/>
    <d v="2012-11-14T00:00:00"/>
    <s v="Standard Class"/>
    <s v="PO-19180"/>
    <s v="Philisse Overcash"/>
    <x v="2"/>
    <s v="United States"/>
    <x v="43"/>
    <x v="11"/>
    <n v="55113"/>
    <x v="2"/>
    <s v="FUR-FU-10004351"/>
    <x v="0"/>
    <x v="5"/>
    <s v="Staples"/>
    <n v="29.22"/>
    <n v="3"/>
    <n v="0"/>
    <n v="12.856800000000002"/>
  </r>
  <r>
    <n v="5854"/>
    <x v="2917"/>
    <x v="2"/>
    <x v="1076"/>
    <d v="2011-09-14T00:00:00"/>
    <s v="Standard Class"/>
    <s v="DA-13450"/>
    <s v="Dianna Arnett"/>
    <x v="2"/>
    <s v="United States"/>
    <x v="173"/>
    <x v="17"/>
    <n v="23464"/>
    <x v="0"/>
    <s v="OFF-BI-10003314"/>
    <x v="1"/>
    <x v="8"/>
    <s v="Tuff Stuff Recycled Round Ring Binders"/>
    <n v="9.64"/>
    <n v="2"/>
    <n v="0"/>
    <n v="4.7236000000000002"/>
  </r>
  <r>
    <n v="5855"/>
    <x v="2918"/>
    <x v="1"/>
    <x v="1077"/>
    <d v="2012-08-11T00:00:00"/>
    <s v="Standard Class"/>
    <s v="AH-10690"/>
    <s v="Anna Häberlin"/>
    <x v="1"/>
    <s v="United States"/>
    <x v="61"/>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x v="61"/>
    <x v="5"/>
    <n v="75220"/>
    <x v="2"/>
    <s v="OFF-SU-10003567"/>
    <x v="1"/>
    <x v="14"/>
    <s v="Stiletto Hand Letter Openers"/>
    <n v="23.04"/>
    <n v="3"/>
    <n v="0.2"/>
    <n v="-4.895999999999999"/>
  </r>
  <r>
    <n v="5857"/>
    <x v="2918"/>
    <x v="1"/>
    <x v="1077"/>
    <d v="2012-08-11T00:00:00"/>
    <s v="Standard Class"/>
    <s v="AH-10690"/>
    <s v="Anna Häberlin"/>
    <x v="1"/>
    <s v="United States"/>
    <x v="61"/>
    <x v="5"/>
    <n v="75220"/>
    <x v="2"/>
    <s v="OFF-BI-10002982"/>
    <x v="1"/>
    <x v="8"/>
    <s v="Avery Self-Adhesive Photo Pockets for Polaroid Photos"/>
    <n v="1.3619999999999997"/>
    <n v="1"/>
    <n v="0.8"/>
    <n v="-2.1792000000000007"/>
  </r>
  <r>
    <n v="5858"/>
    <x v="2918"/>
    <x v="1"/>
    <x v="1077"/>
    <d v="2012-08-11T00:00:00"/>
    <s v="Standard Class"/>
    <s v="AH-10690"/>
    <s v="Anna Häberlin"/>
    <x v="1"/>
    <s v="United States"/>
    <x v="61"/>
    <x v="5"/>
    <n v="75220"/>
    <x v="2"/>
    <s v="FUR-FU-10002364"/>
    <x v="0"/>
    <x v="5"/>
    <s v="Eldon Expressions Wood Desk Accessories, Oak"/>
    <n v="14.76"/>
    <n v="5"/>
    <n v="0.6"/>
    <n v="-11.439000000000004"/>
  </r>
  <r>
    <n v="5859"/>
    <x v="2919"/>
    <x v="3"/>
    <x v="213"/>
    <d v="2014-09-08T00:00:00"/>
    <s v="Second Class"/>
    <s v="JK-15730"/>
    <s v="Joe Kamberova"/>
    <x v="0"/>
    <s v="United States"/>
    <x v="3"/>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x v="457"/>
    <x v="36"/>
    <n v="72032"/>
    <x v="0"/>
    <s v="FUR-TA-10002530"/>
    <x v="0"/>
    <x v="3"/>
    <s v="Iceberg OfficeWorks 42&quot; Round Tables"/>
    <n v="301.95999999999998"/>
    <n v="2"/>
    <n v="0"/>
    <n v="45.293999999999983"/>
  </r>
  <r>
    <n v="5861"/>
    <x v="2921"/>
    <x v="1"/>
    <x v="1078"/>
    <d v="2012-05-04T00:00:00"/>
    <s v="Second Class"/>
    <s v="JK-15640"/>
    <s v="Jim Kriz"/>
    <x v="2"/>
    <s v="United States"/>
    <x v="10"/>
    <x v="9"/>
    <n v="19120"/>
    <x v="3"/>
    <s v="OFF-PA-10001526"/>
    <x v="1"/>
    <x v="10"/>
    <s v="Xerox 1949"/>
    <n v="7.9680000000000009"/>
    <n v="2"/>
    <n v="0.2"/>
    <n v="2.8884000000000007"/>
  </r>
  <r>
    <n v="5862"/>
    <x v="2922"/>
    <x v="0"/>
    <x v="766"/>
    <d v="2013-05-05T00:00:00"/>
    <s v="Second Class"/>
    <s v="CM-12235"/>
    <s v="Chris McAfee"/>
    <x v="0"/>
    <s v="United States"/>
    <x v="290"/>
    <x v="36"/>
    <n v="72209"/>
    <x v="0"/>
    <s v="OFF-PA-10001497"/>
    <x v="1"/>
    <x v="10"/>
    <s v="Xerox 1914"/>
    <n v="109.92"/>
    <n v="2"/>
    <n v="0"/>
    <n v="53.860799999999998"/>
  </r>
  <r>
    <n v="5863"/>
    <x v="2922"/>
    <x v="0"/>
    <x v="766"/>
    <d v="2013-05-05T00:00:00"/>
    <s v="Second Class"/>
    <s v="CM-12235"/>
    <s v="Chris McAfee"/>
    <x v="0"/>
    <s v="United States"/>
    <x v="290"/>
    <x v="36"/>
    <n v="72209"/>
    <x v="0"/>
    <s v="OFF-PA-10003936"/>
    <x v="1"/>
    <x v="10"/>
    <s v="Xerox 1994"/>
    <n v="19.440000000000001"/>
    <n v="3"/>
    <n v="0"/>
    <n v="9.3312000000000008"/>
  </r>
  <r>
    <n v="5864"/>
    <x v="2922"/>
    <x v="0"/>
    <x v="766"/>
    <d v="2013-05-05T00:00:00"/>
    <s v="Second Class"/>
    <s v="CM-12235"/>
    <s v="Chris McAfee"/>
    <x v="0"/>
    <s v="United States"/>
    <x v="290"/>
    <x v="36"/>
    <n v="72209"/>
    <x v="0"/>
    <s v="OFF-AR-10000716"/>
    <x v="1"/>
    <x v="6"/>
    <s v="DIXON Ticonderoga Erasable Checking Pencils"/>
    <n v="11.16"/>
    <n v="2"/>
    <n v="0"/>
    <n v="4.3524000000000003"/>
  </r>
  <r>
    <n v="5865"/>
    <x v="2923"/>
    <x v="2"/>
    <x v="79"/>
    <d v="2011-08-07T00:00:00"/>
    <s v="Second Class"/>
    <s v="RS-19420"/>
    <s v="Ricardo Sperren"/>
    <x v="1"/>
    <s v="United States"/>
    <x v="255"/>
    <x v="29"/>
    <n v="6450"/>
    <x v="3"/>
    <s v="OFF-AP-10002765"/>
    <x v="1"/>
    <x v="9"/>
    <s v="Fellowes Advanced Computer Series Surge Protectors"/>
    <n v="79.47"/>
    <n v="3"/>
    <n v="0"/>
    <n v="22.251600000000003"/>
  </r>
  <r>
    <n v="5866"/>
    <x v="2923"/>
    <x v="2"/>
    <x v="79"/>
    <d v="2011-08-07T00:00:00"/>
    <s v="Second Class"/>
    <s v="RS-19420"/>
    <s v="Ricardo Sperren"/>
    <x v="1"/>
    <s v="United States"/>
    <x v="255"/>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x v="255"/>
    <x v="29"/>
    <n v="6450"/>
    <x v="3"/>
    <s v="FUR-CH-10002335"/>
    <x v="0"/>
    <x v="1"/>
    <s v="Hon GuestStacker Chair"/>
    <n v="1133.3499999999999"/>
    <n v="5"/>
    <n v="0"/>
    <n v="294.67100000000005"/>
  </r>
  <r>
    <n v="5868"/>
    <x v="2924"/>
    <x v="0"/>
    <x v="810"/>
    <d v="2013-01-08T00:00:00"/>
    <s v="Standard Class"/>
    <s v="BP-11185"/>
    <s v="Ben Peterman"/>
    <x v="1"/>
    <s v="United States"/>
    <x v="10"/>
    <x v="9"/>
    <n v="19143"/>
    <x v="3"/>
    <s v="OFF-AR-10004078"/>
    <x v="1"/>
    <x v="6"/>
    <s v="Newell 312"/>
    <n v="4.6719999999999997"/>
    <n v="1"/>
    <n v="0.2"/>
    <n v="0.58399999999999985"/>
  </r>
  <r>
    <n v="5869"/>
    <x v="2924"/>
    <x v="0"/>
    <x v="810"/>
    <d v="2013-01-08T00:00:00"/>
    <s v="Standard Class"/>
    <s v="BP-11185"/>
    <s v="Ben Peterman"/>
    <x v="1"/>
    <s v="United States"/>
    <x v="10"/>
    <x v="9"/>
    <n v="19143"/>
    <x v="3"/>
    <s v="OFF-BI-10002026"/>
    <x v="1"/>
    <x v="8"/>
    <s v="Avery Arch Ring Binders"/>
    <n v="104.58000000000001"/>
    <n v="6"/>
    <n v="0.7"/>
    <n v="-80.178000000000026"/>
  </r>
  <r>
    <n v="5870"/>
    <x v="2925"/>
    <x v="0"/>
    <x v="77"/>
    <d v="2013-11-13T00:00:00"/>
    <s v="Standard Class"/>
    <s v="MA-17995"/>
    <s v="Michelle Arnett"/>
    <x v="2"/>
    <s v="United States"/>
    <x v="458"/>
    <x v="47"/>
    <n v="82001"/>
    <x v="1"/>
    <s v="FUR-CH-10001215"/>
    <x v="0"/>
    <x v="1"/>
    <s v="Global Troy Executive Leather Low-Back Tilter"/>
    <n v="1603.1360000000002"/>
    <n v="4"/>
    <n v="0.2"/>
    <n v="100.19599999999997"/>
  </r>
  <r>
    <n v="5871"/>
    <x v="2926"/>
    <x v="0"/>
    <x v="403"/>
    <d v="2013-06-15T00:00:00"/>
    <s v="Same Day"/>
    <s v="EB-13705"/>
    <s v="Ed Braxton"/>
    <x v="1"/>
    <s v="United States"/>
    <x v="125"/>
    <x v="1"/>
    <n v="92804"/>
    <x v="1"/>
    <s v="FUR-TA-10001771"/>
    <x v="0"/>
    <x v="3"/>
    <s v="Bush Cubix Conference Tables, Fully Assembled"/>
    <n v="1293.4879999999998"/>
    <n v="7"/>
    <n v="0.2"/>
    <n v="80.843000000000075"/>
  </r>
  <r>
    <n v="5872"/>
    <x v="2927"/>
    <x v="0"/>
    <x v="446"/>
    <d v="2013-09-29T00:00:00"/>
    <s v="Standard Class"/>
    <s v="RD-19900"/>
    <s v="Ruben Dartt"/>
    <x v="0"/>
    <s v="United States"/>
    <x v="41"/>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x v="38"/>
    <x v="32"/>
    <n v="31907"/>
    <x v="0"/>
    <s v="OFF-ST-10003282"/>
    <x v="1"/>
    <x v="4"/>
    <s v="Advantus 10-Drawer Portable Organizer, Chrome Metal Frame, Smoke Drawers"/>
    <n v="59.76"/>
    <n v="1"/>
    <n v="0"/>
    <n v="16.732800000000005"/>
  </r>
  <r>
    <n v="5874"/>
    <x v="2929"/>
    <x v="3"/>
    <x v="400"/>
    <d v="2014-06-05T00:00:00"/>
    <s v="Same Day"/>
    <s v="EH-14005"/>
    <s v="Erica Hernandez"/>
    <x v="2"/>
    <s v="United States"/>
    <x v="186"/>
    <x v="36"/>
    <n v="72401"/>
    <x v="0"/>
    <s v="OFF-BI-10002353"/>
    <x v="1"/>
    <x v="8"/>
    <s v="GBC VeloBind Cover Sets"/>
    <n v="108.08"/>
    <n v="7"/>
    <n v="0"/>
    <n v="54.04"/>
  </r>
  <r>
    <n v="5875"/>
    <x v="2929"/>
    <x v="3"/>
    <x v="400"/>
    <d v="2014-06-05T00:00:00"/>
    <s v="Same Day"/>
    <s v="EH-14005"/>
    <s v="Erica Hernandez"/>
    <x v="2"/>
    <s v="United States"/>
    <x v="186"/>
    <x v="36"/>
    <n v="72401"/>
    <x v="0"/>
    <s v="OFF-BI-10004141"/>
    <x v="1"/>
    <x v="8"/>
    <s v="Insertable Tab Indexes For Data Binders"/>
    <n v="9.5400000000000009"/>
    <n v="3"/>
    <n v="0"/>
    <n v="4.3883999999999999"/>
  </r>
  <r>
    <n v="5876"/>
    <x v="2930"/>
    <x v="1"/>
    <x v="1003"/>
    <d v="2012-04-09T00:00:00"/>
    <s v="First Class"/>
    <s v="FM-14290"/>
    <s v="Frank Merwin"/>
    <x v="2"/>
    <s v="United States"/>
    <x v="10"/>
    <x v="9"/>
    <n v="19140"/>
    <x v="3"/>
    <s v="OFF-AR-10001954"/>
    <x v="1"/>
    <x v="6"/>
    <s v="Newell 331"/>
    <n v="11.736000000000001"/>
    <n v="3"/>
    <n v="0.2"/>
    <n v="1.0268999999999999"/>
  </r>
  <r>
    <n v="5877"/>
    <x v="2931"/>
    <x v="2"/>
    <x v="371"/>
    <d v="2011-05-26T00:00:00"/>
    <s v="Standard Class"/>
    <s v="FG-14260"/>
    <s v="Frank Gastineau"/>
    <x v="2"/>
    <s v="United States"/>
    <x v="104"/>
    <x v="31"/>
    <n v="1841"/>
    <x v="3"/>
    <s v="OFF-BI-10001071"/>
    <x v="1"/>
    <x v="8"/>
    <s v="GBC ProClick Punch Binding System"/>
    <n v="447.85999999999996"/>
    <n v="7"/>
    <n v="0"/>
    <n v="219.45140000000001"/>
  </r>
  <r>
    <n v="5878"/>
    <x v="2931"/>
    <x v="2"/>
    <x v="371"/>
    <d v="2011-05-26T00:00:00"/>
    <s v="Standard Class"/>
    <s v="FG-14260"/>
    <s v="Frank Gastineau"/>
    <x v="2"/>
    <s v="United States"/>
    <x v="104"/>
    <x v="31"/>
    <n v="1841"/>
    <x v="3"/>
    <s v="OFF-PA-10003022"/>
    <x v="1"/>
    <x v="10"/>
    <s v="Xerox 1992"/>
    <n v="17.940000000000001"/>
    <n v="3"/>
    <n v="0"/>
    <n v="8.7906000000000013"/>
  </r>
  <r>
    <n v="5879"/>
    <x v="2931"/>
    <x v="2"/>
    <x v="371"/>
    <d v="2011-05-26T00:00:00"/>
    <s v="Standard Class"/>
    <s v="FG-14260"/>
    <s v="Frank Gastineau"/>
    <x v="2"/>
    <s v="United States"/>
    <x v="104"/>
    <x v="31"/>
    <n v="1841"/>
    <x v="3"/>
    <s v="OFF-AP-10001293"/>
    <x v="1"/>
    <x v="9"/>
    <s v="Belkin 8 Outlet Surge Protector"/>
    <n v="245.88"/>
    <n v="6"/>
    <n v="0"/>
    <n v="68.846399999999988"/>
  </r>
  <r>
    <n v="5880"/>
    <x v="2932"/>
    <x v="0"/>
    <x v="64"/>
    <d v="2013-09-12T00:00:00"/>
    <s v="Standard Class"/>
    <s v="MV-17485"/>
    <s v="Mark Van Huff"/>
    <x v="0"/>
    <s v="United States"/>
    <x v="20"/>
    <x v="15"/>
    <n v="10011"/>
    <x v="3"/>
    <s v="OFF-PA-10001815"/>
    <x v="1"/>
    <x v="10"/>
    <s v="Xerox 1885"/>
    <n v="192.16"/>
    <n v="4"/>
    <n v="0"/>
    <n v="92.236799999999988"/>
  </r>
  <r>
    <n v="5881"/>
    <x v="2933"/>
    <x v="0"/>
    <x v="31"/>
    <d v="2013-09-23T00:00:00"/>
    <s v="Standard Class"/>
    <s v="JW-15220"/>
    <s v="Jane Waco"/>
    <x v="1"/>
    <s v="United States"/>
    <x v="70"/>
    <x v="1"/>
    <n v="92105"/>
    <x v="1"/>
    <s v="FUR-CH-10001215"/>
    <x v="0"/>
    <x v="1"/>
    <s v="Global Troy Executive Leather Low-Back Tilter"/>
    <n v="801.5680000000001"/>
    <n v="2"/>
    <n v="0.2"/>
    <n v="50.097999999999985"/>
  </r>
  <r>
    <n v="5882"/>
    <x v="2933"/>
    <x v="0"/>
    <x v="31"/>
    <d v="2013-09-23T00:00:00"/>
    <s v="Standard Class"/>
    <s v="JW-15220"/>
    <s v="Jane Waco"/>
    <x v="1"/>
    <s v="United States"/>
    <x v="70"/>
    <x v="1"/>
    <n v="92105"/>
    <x v="1"/>
    <s v="OFF-PA-10000100"/>
    <x v="1"/>
    <x v="10"/>
    <s v="Xerox 1945"/>
    <n v="368.91"/>
    <n v="9"/>
    <n v="0"/>
    <n v="180.76590000000002"/>
  </r>
  <r>
    <n v="5883"/>
    <x v="2933"/>
    <x v="0"/>
    <x v="31"/>
    <d v="2013-09-23T00:00:00"/>
    <s v="Standard Class"/>
    <s v="JW-15220"/>
    <s v="Jane Waco"/>
    <x v="1"/>
    <s v="United States"/>
    <x v="70"/>
    <x v="1"/>
    <n v="92105"/>
    <x v="1"/>
    <s v="FUR-CH-10002880"/>
    <x v="0"/>
    <x v="1"/>
    <s v="Global High-Back Leather Tilter, Burgundy"/>
    <n v="885.52800000000002"/>
    <n v="9"/>
    <n v="0.2"/>
    <n v="-99.621900000000068"/>
  </r>
  <r>
    <n v="5884"/>
    <x v="2934"/>
    <x v="0"/>
    <x v="69"/>
    <d v="2013-03-16T00:00:00"/>
    <s v="Second Class"/>
    <s v="EH-13765"/>
    <s v="Edward Hooks"/>
    <x v="1"/>
    <s v="United States"/>
    <x v="8"/>
    <x v="1"/>
    <n v="94109"/>
    <x v="1"/>
    <s v="FUR-FU-10004712"/>
    <x v="0"/>
    <x v="5"/>
    <s v="Westinghouse Mesh Shade Clip-On Gooseneck Lamp, Black"/>
    <n v="28.28"/>
    <n v="2"/>
    <n v="0"/>
    <n v="7.352800000000002"/>
  </r>
  <r>
    <n v="5885"/>
    <x v="2934"/>
    <x v="0"/>
    <x v="69"/>
    <d v="2013-03-16T00:00:00"/>
    <s v="Second Class"/>
    <s v="EH-13765"/>
    <s v="Edward Hooks"/>
    <x v="1"/>
    <s v="United States"/>
    <x v="8"/>
    <x v="1"/>
    <n v="94109"/>
    <x v="1"/>
    <s v="OFF-SU-10000151"/>
    <x v="1"/>
    <x v="14"/>
    <s v="High Speed Automatic Electric Letter Opener"/>
    <n v="4912.59"/>
    <n v="3"/>
    <n v="0"/>
    <n v="196.50359999999978"/>
  </r>
  <r>
    <n v="5886"/>
    <x v="2935"/>
    <x v="2"/>
    <x v="1079"/>
    <d v="2011-10-17T00:00:00"/>
    <s v="Same Day"/>
    <s v="LS-17245"/>
    <s v="Lynn Smith"/>
    <x v="0"/>
    <s v="United States"/>
    <x v="8"/>
    <x v="1"/>
    <n v="94110"/>
    <x v="1"/>
    <s v="OFF-BI-10000136"/>
    <x v="1"/>
    <x v="8"/>
    <s v="Avery Non-Stick Heavy Duty View Round Locking Ring Binders"/>
    <n v="14.352000000000002"/>
    <n v="3"/>
    <n v="0.2"/>
    <n v="5.0231999999999992"/>
  </r>
  <r>
    <n v="5887"/>
    <x v="2935"/>
    <x v="2"/>
    <x v="1079"/>
    <d v="2011-10-17T00:00:00"/>
    <s v="Same Day"/>
    <s v="LS-17245"/>
    <s v="Lynn Smith"/>
    <x v="0"/>
    <s v="United States"/>
    <x v="8"/>
    <x v="1"/>
    <n v="94110"/>
    <x v="1"/>
    <s v="TEC-AC-10003610"/>
    <x v="2"/>
    <x v="11"/>
    <s v="Logitech Illuminated - Keyboard"/>
    <n v="179.97"/>
    <n v="3"/>
    <n v="0"/>
    <n v="86.385600000000011"/>
  </r>
  <r>
    <n v="5888"/>
    <x v="2936"/>
    <x v="3"/>
    <x v="1048"/>
    <d v="2014-10-12T00:00:00"/>
    <s v="First Class"/>
    <s v="BP-11050"/>
    <s v="Barry Pond"/>
    <x v="1"/>
    <s v="United States"/>
    <x v="395"/>
    <x v="34"/>
    <n v="2920"/>
    <x v="3"/>
    <s v="OFF-ST-10001837"/>
    <x v="1"/>
    <x v="4"/>
    <s v="SAFCO Mobile Desk Side File, Wire Frame"/>
    <n v="42.76"/>
    <n v="1"/>
    <n v="0"/>
    <n v="11.117599999999999"/>
  </r>
  <r>
    <n v="5889"/>
    <x v="2937"/>
    <x v="1"/>
    <x v="820"/>
    <d v="2012-05-12T00:00:00"/>
    <s v="Standard Class"/>
    <s v="CC-12220"/>
    <s v="Chris Cortes"/>
    <x v="0"/>
    <s v="United States"/>
    <x v="459"/>
    <x v="0"/>
    <n v="42301"/>
    <x v="0"/>
    <s v="OFF-PA-10001952"/>
    <x v="1"/>
    <x v="10"/>
    <s v="Xerox 1902"/>
    <n v="45.68"/>
    <n v="2"/>
    <n v="0"/>
    <n v="21.012799999999999"/>
  </r>
  <r>
    <n v="5890"/>
    <x v="2938"/>
    <x v="0"/>
    <x v="167"/>
    <d v="2013-04-18T00:00:00"/>
    <s v="First Class"/>
    <s v="JM-15580"/>
    <s v="Jill Matthias"/>
    <x v="0"/>
    <s v="United States"/>
    <x v="248"/>
    <x v="39"/>
    <n v="21215"/>
    <x v="3"/>
    <s v="OFF-BI-10002414"/>
    <x v="1"/>
    <x v="8"/>
    <s v="GBC ProClick Spines for 32-Hole Punch"/>
    <n v="25.06"/>
    <n v="2"/>
    <n v="0"/>
    <n v="11.778199999999998"/>
  </r>
  <r>
    <n v="5891"/>
    <x v="2939"/>
    <x v="0"/>
    <x v="831"/>
    <d v="2013-11-27T00:00:00"/>
    <s v="Standard Class"/>
    <s v="RD-19720"/>
    <s v="Roger Demir"/>
    <x v="0"/>
    <s v="United States"/>
    <x v="22"/>
    <x v="10"/>
    <n v="60610"/>
    <x v="2"/>
    <s v="OFF-PA-10001790"/>
    <x v="1"/>
    <x v="10"/>
    <s v="Xerox 1910"/>
    <n v="38.432000000000002"/>
    <n v="1"/>
    <n v="0.2"/>
    <n v="13.451199999999996"/>
  </r>
  <r>
    <n v="5892"/>
    <x v="2939"/>
    <x v="0"/>
    <x v="831"/>
    <d v="2013-11-27T00:00:00"/>
    <s v="Standard Class"/>
    <s v="RD-19720"/>
    <s v="Roger Demir"/>
    <x v="0"/>
    <s v="United States"/>
    <x v="22"/>
    <x v="10"/>
    <n v="60610"/>
    <x v="2"/>
    <s v="OFF-ST-10001590"/>
    <x v="1"/>
    <x v="4"/>
    <s v="Tenex Personal Project File with Scoop Front Design, Black"/>
    <n v="21.568000000000001"/>
    <n v="2"/>
    <n v="0.2"/>
    <n v="1.6175999999999986"/>
  </r>
  <r>
    <n v="5893"/>
    <x v="2939"/>
    <x v="0"/>
    <x v="831"/>
    <d v="2013-11-27T00:00:00"/>
    <s v="Standard Class"/>
    <s v="RD-19720"/>
    <s v="Roger Demir"/>
    <x v="0"/>
    <s v="United States"/>
    <x v="22"/>
    <x v="10"/>
    <n v="60610"/>
    <x v="2"/>
    <s v="TEC-AC-10003657"/>
    <x v="2"/>
    <x v="11"/>
    <s v="Lenovo 17-Key USB Numeric Keypad"/>
    <n v="81.576000000000008"/>
    <n v="3"/>
    <n v="0.2"/>
    <n v="2.0393999999999934"/>
  </r>
  <r>
    <n v="5894"/>
    <x v="2940"/>
    <x v="3"/>
    <x v="18"/>
    <d v="2014-09-15T00:00:00"/>
    <s v="Standard Class"/>
    <s v="SS-20410"/>
    <s v="Shahid Shariari"/>
    <x v="0"/>
    <s v="United States"/>
    <x v="118"/>
    <x v="32"/>
    <n v="30318"/>
    <x v="0"/>
    <s v="OFF-BI-10004876"/>
    <x v="1"/>
    <x v="8"/>
    <s v="Wilson Jones Suede Grain Vinyl Binders"/>
    <n v="2.78"/>
    <n v="1"/>
    <n v="0"/>
    <n v="1.3621999999999999"/>
  </r>
  <r>
    <n v="5895"/>
    <x v="2941"/>
    <x v="3"/>
    <x v="428"/>
    <d v="2014-09-15T00:00:00"/>
    <s v="Standard Class"/>
    <s v="KD-16495"/>
    <s v="Keith Dawkins"/>
    <x v="1"/>
    <s v="United States"/>
    <x v="1"/>
    <x v="1"/>
    <n v="90036"/>
    <x v="1"/>
    <s v="OFF-ST-10003123"/>
    <x v="1"/>
    <x v="4"/>
    <s v="Fellowes Bases and Tops For Staxonsteel/High-Stak Systems"/>
    <n v="99.87"/>
    <n v="3"/>
    <n v="0"/>
    <n v="23.968799999999998"/>
  </r>
  <r>
    <n v="5896"/>
    <x v="2942"/>
    <x v="2"/>
    <x v="301"/>
    <d v="2011-11-08T00:00:00"/>
    <s v="Standard Class"/>
    <s v="PL-18925"/>
    <s v="Paul Lucas"/>
    <x v="2"/>
    <s v="United States"/>
    <x v="1"/>
    <x v="1"/>
    <n v="90049"/>
    <x v="1"/>
    <s v="OFF-LA-10003498"/>
    <x v="1"/>
    <x v="2"/>
    <s v="Avery 475"/>
    <n v="44.400000000000006"/>
    <n v="3"/>
    <n v="0"/>
    <n v="22.200000000000003"/>
  </r>
  <r>
    <n v="5897"/>
    <x v="2942"/>
    <x v="2"/>
    <x v="301"/>
    <d v="2011-11-08T00:00:00"/>
    <s v="Standard Class"/>
    <s v="PL-18925"/>
    <s v="Paul Lucas"/>
    <x v="2"/>
    <s v="United States"/>
    <x v="1"/>
    <x v="1"/>
    <n v="90049"/>
    <x v="1"/>
    <s v="OFF-PA-10004947"/>
    <x v="1"/>
    <x v="10"/>
    <s v="Staples"/>
    <n v="21.400000000000002"/>
    <n v="5"/>
    <n v="0"/>
    <n v="9.629999999999999"/>
  </r>
  <r>
    <n v="5898"/>
    <x v="2943"/>
    <x v="0"/>
    <x v="1015"/>
    <d v="2013-04-10T00:00:00"/>
    <s v="Standard Class"/>
    <s v="ZD-21925"/>
    <s v="Zuschuss Donatelli"/>
    <x v="0"/>
    <s v="United States"/>
    <x v="102"/>
    <x v="14"/>
    <n v="47374"/>
    <x v="2"/>
    <s v="FUR-FU-10003799"/>
    <x v="0"/>
    <x v="5"/>
    <s v="Seth Thomas 13 1/2&quot; Wall Clock"/>
    <n v="71.12"/>
    <n v="4"/>
    <n v="0"/>
    <n v="22.047199999999997"/>
  </r>
  <r>
    <n v="5899"/>
    <x v="2943"/>
    <x v="0"/>
    <x v="1015"/>
    <d v="2013-04-10T00:00:00"/>
    <s v="Standard Class"/>
    <s v="ZD-21925"/>
    <s v="Zuschuss Donatelli"/>
    <x v="0"/>
    <s v="United States"/>
    <x v="102"/>
    <x v="14"/>
    <n v="47374"/>
    <x v="2"/>
    <s v="TEC-PH-10000673"/>
    <x v="2"/>
    <x v="7"/>
    <s v="Plantronics Voyager Pro HD - Bluetooth Headset"/>
    <n v="259.95999999999998"/>
    <n v="4"/>
    <n v="0"/>
    <n v="124.7808"/>
  </r>
  <r>
    <n v="5900"/>
    <x v="2944"/>
    <x v="3"/>
    <x v="602"/>
    <d v="2014-01-17T00:00:00"/>
    <s v="Standard Class"/>
    <s v="LS-16945"/>
    <s v="Linda Southworth"/>
    <x v="1"/>
    <s v="United States"/>
    <x v="8"/>
    <x v="1"/>
    <n v="94110"/>
    <x v="1"/>
    <s v="OFF-EN-10002621"/>
    <x v="1"/>
    <x v="12"/>
    <s v="Staples"/>
    <n v="9.7799999999999994"/>
    <n v="1"/>
    <n v="0"/>
    <n v="4.8899999999999997"/>
  </r>
  <r>
    <n v="5901"/>
    <x v="2945"/>
    <x v="1"/>
    <x v="312"/>
    <d v="2012-11-24T00:00:00"/>
    <s v="Standard Class"/>
    <s v="PB-18805"/>
    <s v="Patrick Bzostek"/>
    <x v="2"/>
    <s v="United States"/>
    <x v="8"/>
    <x v="1"/>
    <n v="94122"/>
    <x v="1"/>
    <s v="OFF-BI-10004528"/>
    <x v="1"/>
    <x v="8"/>
    <s v="Cardinal Poly Pocket Divider Pockets for Ring Binders"/>
    <n v="24.192"/>
    <n v="9"/>
    <n v="0.2"/>
    <n v="7.5599999999999987"/>
  </r>
  <r>
    <n v="5902"/>
    <x v="2946"/>
    <x v="0"/>
    <x v="581"/>
    <d v="2013-12-03T00:00:00"/>
    <s v="Standard Class"/>
    <s v="PC-18745"/>
    <s v="Pamela Coakley"/>
    <x v="1"/>
    <s v="United States"/>
    <x v="58"/>
    <x v="30"/>
    <n v="7090"/>
    <x v="3"/>
    <s v="FUR-FU-10001889"/>
    <x v="0"/>
    <x v="5"/>
    <s v="Ultra Door Pull Handle"/>
    <n v="31.56"/>
    <n v="3"/>
    <n v="0"/>
    <n v="10.4148"/>
  </r>
  <r>
    <n v="5903"/>
    <x v="2947"/>
    <x v="3"/>
    <x v="44"/>
    <d v="2014-11-07T00:00:00"/>
    <s v="Same Day"/>
    <s v="FM-14290"/>
    <s v="Frank Merwin"/>
    <x v="2"/>
    <s v="United States"/>
    <x v="8"/>
    <x v="1"/>
    <n v="94122"/>
    <x v="1"/>
    <s v="OFF-PA-10000157"/>
    <x v="1"/>
    <x v="10"/>
    <s v="Xerox 191"/>
    <n v="59.94"/>
    <n v="3"/>
    <n v="0"/>
    <n v="28.171799999999998"/>
  </r>
  <r>
    <n v="5904"/>
    <x v="2947"/>
    <x v="3"/>
    <x v="44"/>
    <d v="2014-11-07T00:00:00"/>
    <s v="Same Day"/>
    <s v="FM-14290"/>
    <s v="Frank Merwin"/>
    <x v="2"/>
    <s v="United States"/>
    <x v="8"/>
    <x v="1"/>
    <n v="94122"/>
    <x v="1"/>
    <s v="OFF-PA-10002764"/>
    <x v="1"/>
    <x v="10"/>
    <s v="Staples"/>
    <n v="45.36"/>
    <n v="4"/>
    <n v="0"/>
    <n v="22.226399999999998"/>
  </r>
  <r>
    <n v="5905"/>
    <x v="2947"/>
    <x v="3"/>
    <x v="44"/>
    <d v="2014-11-07T00:00:00"/>
    <s v="Same Day"/>
    <s v="FM-14290"/>
    <s v="Frank Merwin"/>
    <x v="2"/>
    <s v="United States"/>
    <x v="8"/>
    <x v="1"/>
    <n v="94122"/>
    <x v="1"/>
    <s v="OFF-PA-10000143"/>
    <x v="1"/>
    <x v="10"/>
    <s v="Astroparche Fine Business Paper"/>
    <n v="26.400000000000002"/>
    <n v="5"/>
    <n v="0"/>
    <n v="12.672000000000001"/>
  </r>
  <r>
    <n v="5906"/>
    <x v="2947"/>
    <x v="3"/>
    <x v="44"/>
    <d v="2014-11-07T00:00:00"/>
    <s v="Same Day"/>
    <s v="FM-14290"/>
    <s v="Frank Merwin"/>
    <x v="2"/>
    <s v="United States"/>
    <x v="8"/>
    <x v="1"/>
    <n v="94122"/>
    <x v="1"/>
    <s v="OFF-LA-10000414"/>
    <x v="1"/>
    <x v="2"/>
    <s v="Avery 503"/>
    <n v="41.4"/>
    <n v="4"/>
    <n v="0"/>
    <n v="19.872"/>
  </r>
  <r>
    <n v="5907"/>
    <x v="2947"/>
    <x v="3"/>
    <x v="44"/>
    <d v="2014-11-07T00:00:00"/>
    <s v="Same Day"/>
    <s v="FM-14290"/>
    <s v="Frank Merwin"/>
    <x v="2"/>
    <s v="United States"/>
    <x v="8"/>
    <x v="1"/>
    <n v="94122"/>
    <x v="1"/>
    <s v="TEC-AC-10003441"/>
    <x v="2"/>
    <x v="11"/>
    <s v="Kingston Digital DataTraveler 32GB USB 2.0"/>
    <n v="16.95"/>
    <n v="1"/>
    <n v="0"/>
    <n v="1.0169999999999995"/>
  </r>
  <r>
    <n v="5908"/>
    <x v="2948"/>
    <x v="0"/>
    <x v="499"/>
    <d v="2013-12-08T00:00:00"/>
    <s v="Standard Class"/>
    <s v="KD-16495"/>
    <s v="Keith Dawkins"/>
    <x v="1"/>
    <s v="United States"/>
    <x v="49"/>
    <x v="1"/>
    <n v="95123"/>
    <x v="1"/>
    <s v="OFF-BI-10002353"/>
    <x v="1"/>
    <x v="8"/>
    <s v="GBC VeloBind Cover Sets"/>
    <n v="24.704000000000001"/>
    <n v="2"/>
    <n v="0.2"/>
    <n v="9.2639999999999993"/>
  </r>
  <r>
    <n v="5909"/>
    <x v="2948"/>
    <x v="0"/>
    <x v="499"/>
    <d v="2013-12-08T00:00:00"/>
    <s v="Standard Class"/>
    <s v="KD-16495"/>
    <s v="Keith Dawkins"/>
    <x v="1"/>
    <s v="United States"/>
    <x v="49"/>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x v="49"/>
    <x v="1"/>
    <n v="95123"/>
    <x v="1"/>
    <s v="FUR-FU-10003026"/>
    <x v="0"/>
    <x v="5"/>
    <s v="Eldon Regeneration Recycled Desk Accessories, Black"/>
    <n v="14.52"/>
    <n v="3"/>
    <n v="0"/>
    <n v="5.6627999999999998"/>
  </r>
  <r>
    <n v="5911"/>
    <x v="2948"/>
    <x v="0"/>
    <x v="499"/>
    <d v="2013-12-08T00:00:00"/>
    <s v="Standard Class"/>
    <s v="KD-16495"/>
    <s v="Keith Dawkins"/>
    <x v="1"/>
    <s v="United States"/>
    <x v="49"/>
    <x v="1"/>
    <n v="95123"/>
    <x v="1"/>
    <s v="OFF-BI-10000632"/>
    <x v="1"/>
    <x v="8"/>
    <s v="Satellite Sectional Post Binders"/>
    <n v="104.184"/>
    <n v="3"/>
    <n v="0.2"/>
    <n v="33.8598"/>
  </r>
  <r>
    <n v="5912"/>
    <x v="2949"/>
    <x v="0"/>
    <x v="907"/>
    <d v="2013-12-23T00:00:00"/>
    <s v="Standard Class"/>
    <s v="SC-20680"/>
    <s v="Steve Carroll"/>
    <x v="2"/>
    <s v="United States"/>
    <x v="4"/>
    <x v="4"/>
    <n v="98115"/>
    <x v="1"/>
    <s v="OFF-ST-10001328"/>
    <x v="1"/>
    <x v="4"/>
    <s v="Personal Filing Tote with Lid, Black/Gray"/>
    <n v="46.53"/>
    <n v="3"/>
    <n v="0"/>
    <n v="13.028400000000001"/>
  </r>
  <r>
    <n v="5913"/>
    <x v="2950"/>
    <x v="2"/>
    <x v="829"/>
    <d v="2011-08-26T00:00:00"/>
    <s v="Second Class"/>
    <s v="DW-13585"/>
    <s v="Dorothy Wardle"/>
    <x v="1"/>
    <s v="United States"/>
    <x v="459"/>
    <x v="0"/>
    <n v="42301"/>
    <x v="0"/>
    <s v="OFF-SU-10004661"/>
    <x v="1"/>
    <x v="14"/>
    <s v="Acme Titanium Bonded Scissors"/>
    <n v="25.5"/>
    <n v="3"/>
    <n v="0"/>
    <n v="6.63"/>
  </r>
  <r>
    <n v="5914"/>
    <x v="2951"/>
    <x v="1"/>
    <x v="14"/>
    <d v="2012-09-23T00:00:00"/>
    <s v="Standard Class"/>
    <s v="PF-19120"/>
    <s v="Peter Fuller"/>
    <x v="0"/>
    <s v="United States"/>
    <x v="20"/>
    <x v="15"/>
    <n v="10035"/>
    <x v="3"/>
    <s v="OFF-ST-10000617"/>
    <x v="1"/>
    <x v="4"/>
    <s v="Woodgrain Magazine Files by Perma"/>
    <n v="14.9"/>
    <n v="5"/>
    <n v="0"/>
    <n v="1.0429999999999984"/>
  </r>
  <r>
    <n v="5915"/>
    <x v="2951"/>
    <x v="1"/>
    <x v="14"/>
    <d v="2012-09-23T00:00:00"/>
    <s v="Standard Class"/>
    <s v="PF-19120"/>
    <s v="Peter Fuller"/>
    <x v="0"/>
    <s v="United States"/>
    <x v="20"/>
    <x v="15"/>
    <n v="10035"/>
    <x v="3"/>
    <s v="OFF-LA-10002762"/>
    <x v="1"/>
    <x v="2"/>
    <s v="Avery 485"/>
    <n v="87.71"/>
    <n v="7"/>
    <n v="0"/>
    <n v="41.223699999999994"/>
  </r>
  <r>
    <n v="5916"/>
    <x v="2951"/>
    <x v="1"/>
    <x v="14"/>
    <d v="2012-09-23T00:00:00"/>
    <s v="Standard Class"/>
    <s v="PF-19120"/>
    <s v="Peter Fuller"/>
    <x v="0"/>
    <s v="United States"/>
    <x v="20"/>
    <x v="15"/>
    <n v="10035"/>
    <x v="3"/>
    <s v="FUR-CH-10001973"/>
    <x v="0"/>
    <x v="1"/>
    <s v="Office Star Flex Back Scooter Chair with White Frame"/>
    <n v="199.76400000000001"/>
    <n v="2"/>
    <n v="0.1"/>
    <n v="8.8783999999999956"/>
  </r>
  <r>
    <n v="5917"/>
    <x v="2951"/>
    <x v="1"/>
    <x v="14"/>
    <d v="2012-09-23T00:00:00"/>
    <s v="Standard Class"/>
    <s v="PF-19120"/>
    <s v="Peter Fuller"/>
    <x v="0"/>
    <s v="United States"/>
    <x v="20"/>
    <x v="15"/>
    <n v="10035"/>
    <x v="3"/>
    <s v="OFF-ST-10003058"/>
    <x v="1"/>
    <x v="4"/>
    <s v="Eldon Mobile Mega Data Cart  Mega Stackable  Add-On Trays"/>
    <n v="94.6"/>
    <n v="4"/>
    <n v="0"/>
    <n v="27.433999999999997"/>
  </r>
  <r>
    <n v="5918"/>
    <x v="2951"/>
    <x v="1"/>
    <x v="14"/>
    <d v="2012-09-23T00:00:00"/>
    <s v="Standard Class"/>
    <s v="PF-19120"/>
    <s v="Peter Fuller"/>
    <x v="0"/>
    <s v="United States"/>
    <x v="20"/>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x v="20"/>
    <x v="15"/>
    <n v="10035"/>
    <x v="3"/>
    <s v="FUR-BO-10002213"/>
    <x v="0"/>
    <x v="0"/>
    <s v="DMI Eclipse Executive Suite Bookcases"/>
    <n v="2003.9200000000003"/>
    <n v="5"/>
    <n v="0.2"/>
    <n v="-25.049000000000149"/>
  </r>
  <r>
    <n v="5920"/>
    <x v="2951"/>
    <x v="1"/>
    <x v="14"/>
    <d v="2012-09-23T00:00:00"/>
    <s v="Standard Class"/>
    <s v="PF-19120"/>
    <s v="Peter Fuller"/>
    <x v="0"/>
    <s v="United States"/>
    <x v="20"/>
    <x v="15"/>
    <n v="10035"/>
    <x v="3"/>
    <s v="TEC-PH-10002170"/>
    <x v="2"/>
    <x v="7"/>
    <s v="ClearSounds CSC500 Amplified Spirit Phone Corded phone"/>
    <n v="209.96999999999997"/>
    <n v="3"/>
    <n v="0"/>
    <n v="58.791600000000003"/>
  </r>
  <r>
    <n v="5921"/>
    <x v="2951"/>
    <x v="1"/>
    <x v="14"/>
    <d v="2012-09-23T00:00:00"/>
    <s v="Standard Class"/>
    <s v="PF-19120"/>
    <s v="Peter Fuller"/>
    <x v="0"/>
    <s v="United States"/>
    <x v="20"/>
    <x v="15"/>
    <n v="10035"/>
    <x v="3"/>
    <s v="TEC-AC-10003033"/>
    <x v="2"/>
    <x v="11"/>
    <s v="Plantronics CS510 - Over-the-Head monaural Wireless Headset System"/>
    <n v="659.9"/>
    <n v="2"/>
    <n v="0"/>
    <n v="217.76699999999994"/>
  </r>
  <r>
    <n v="5922"/>
    <x v="2951"/>
    <x v="1"/>
    <x v="14"/>
    <d v="2012-09-23T00:00:00"/>
    <s v="Standard Class"/>
    <s v="PF-19120"/>
    <s v="Peter Fuller"/>
    <x v="0"/>
    <s v="United States"/>
    <x v="20"/>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x v="20"/>
    <x v="15"/>
    <n v="10035"/>
    <x v="3"/>
    <s v="TEC-PH-10000169"/>
    <x v="2"/>
    <x v="7"/>
    <s v="ARKON Windshield Dashboard Air Vent Car Mount Holder"/>
    <n v="67.8"/>
    <n v="4"/>
    <n v="0"/>
    <n v="1.3559999999999945"/>
  </r>
  <r>
    <n v="5924"/>
    <x v="2952"/>
    <x v="0"/>
    <x v="491"/>
    <d v="2013-12-01T00:00:00"/>
    <s v="Second Class"/>
    <s v="DK-13225"/>
    <s v="Dean Katz"/>
    <x v="1"/>
    <s v="United States"/>
    <x v="20"/>
    <x v="15"/>
    <n v="10011"/>
    <x v="3"/>
    <s v="FUR-TA-10002958"/>
    <x v="0"/>
    <x v="3"/>
    <s v="Bevis Oval Conference Table, Walnut"/>
    <n v="313.17599999999999"/>
    <n v="2"/>
    <n v="0.4"/>
    <n v="-120.05080000000007"/>
  </r>
  <r>
    <n v="5925"/>
    <x v="2953"/>
    <x v="3"/>
    <x v="123"/>
    <d v="2014-11-23T00:00:00"/>
    <s v="Second Class"/>
    <s v="RB-19435"/>
    <s v="Richard Bierner"/>
    <x v="0"/>
    <s v="United States"/>
    <x v="24"/>
    <x v="17"/>
    <n v="22153"/>
    <x v="0"/>
    <s v="OFF-AR-10001177"/>
    <x v="1"/>
    <x v="6"/>
    <s v="Newell 349"/>
    <n v="22.959999999999997"/>
    <n v="7"/>
    <n v="0"/>
    <n v="6.6583999999999968"/>
  </r>
  <r>
    <n v="5926"/>
    <x v="2954"/>
    <x v="3"/>
    <x v="95"/>
    <d v="2014-06-09T00:00:00"/>
    <s v="Standard Class"/>
    <s v="GD-14590"/>
    <s v="Giulietta Dortch"/>
    <x v="1"/>
    <s v="United States"/>
    <x v="317"/>
    <x v="4"/>
    <n v="98226"/>
    <x v="1"/>
    <s v="TEC-AC-10004975"/>
    <x v="2"/>
    <x v="11"/>
    <s v="Plantronics Audio 995 Wireless Stereo Headset"/>
    <n v="1099.5"/>
    <n v="10"/>
    <n v="0"/>
    <n v="362.83500000000004"/>
  </r>
  <r>
    <n v="5927"/>
    <x v="2955"/>
    <x v="2"/>
    <x v="918"/>
    <d v="2011-04-12T00:00:00"/>
    <s v="Standard Class"/>
    <s v="RA-19885"/>
    <s v="Ruben Ausman"/>
    <x v="1"/>
    <s v="United States"/>
    <x v="27"/>
    <x v="19"/>
    <n v="35601"/>
    <x v="0"/>
    <s v="FUR-TA-10001086"/>
    <x v="0"/>
    <x v="3"/>
    <s v="SAFCO PlanMaster Boards, 60w x 37-1/2d, White Melamine"/>
    <n v="1215.92"/>
    <n v="8"/>
    <n v="0"/>
    <n v="316.13920000000007"/>
  </r>
  <r>
    <n v="5928"/>
    <x v="2956"/>
    <x v="2"/>
    <x v="856"/>
    <d v="2011-10-15T00:00:00"/>
    <s v="Standard Class"/>
    <s v="DB-13555"/>
    <s v="Dorothy Badders"/>
    <x v="1"/>
    <s v="United States"/>
    <x v="115"/>
    <x v="36"/>
    <n v="72701"/>
    <x v="0"/>
    <s v="OFF-LA-10000240"/>
    <x v="1"/>
    <x v="2"/>
    <s v="Self-Adhesive Address Labels for Typewriters by Universal"/>
    <n v="7.31"/>
    <n v="1"/>
    <n v="0"/>
    <n v="3.4356999999999998"/>
  </r>
  <r>
    <n v="5929"/>
    <x v="2956"/>
    <x v="2"/>
    <x v="856"/>
    <d v="2011-10-15T00:00:00"/>
    <s v="Standard Class"/>
    <s v="DB-13555"/>
    <s v="Dorothy Badders"/>
    <x v="1"/>
    <s v="United States"/>
    <x v="115"/>
    <x v="36"/>
    <n v="72701"/>
    <x v="0"/>
    <s v="FUR-FU-10002107"/>
    <x v="0"/>
    <x v="5"/>
    <s v="Eldon Pizzaz Desk Accessories"/>
    <n v="8.92"/>
    <n v="4"/>
    <n v="0"/>
    <n v="3.9248000000000003"/>
  </r>
  <r>
    <n v="5930"/>
    <x v="2957"/>
    <x v="3"/>
    <x v="437"/>
    <d v="2014-07-10T00:00:00"/>
    <s v="First Class"/>
    <s v="RL-19615"/>
    <s v="Rob Lucas"/>
    <x v="0"/>
    <s v="United States"/>
    <x v="10"/>
    <x v="9"/>
    <n v="19120"/>
    <x v="3"/>
    <s v="FUR-BO-10001519"/>
    <x v="0"/>
    <x v="0"/>
    <s v="O'Sullivan 3-Shelf Heavy-Duty Bookcases"/>
    <n v="87.210000000000008"/>
    <n v="3"/>
    <n v="0.5"/>
    <n v="-45.349200000000003"/>
  </r>
  <r>
    <n v="5931"/>
    <x v="2957"/>
    <x v="3"/>
    <x v="437"/>
    <d v="2014-07-10T00:00:00"/>
    <s v="First Class"/>
    <s v="RL-19615"/>
    <s v="Rob Lucas"/>
    <x v="0"/>
    <s v="United States"/>
    <x v="10"/>
    <x v="9"/>
    <n v="19120"/>
    <x v="3"/>
    <s v="OFF-PA-10004100"/>
    <x v="1"/>
    <x v="10"/>
    <s v="Xerox 216"/>
    <n v="15.552000000000003"/>
    <n v="3"/>
    <n v="0.2"/>
    <n v="5.4432"/>
  </r>
  <r>
    <n v="5932"/>
    <x v="2957"/>
    <x v="3"/>
    <x v="437"/>
    <d v="2014-07-10T00:00:00"/>
    <s v="First Class"/>
    <s v="RL-19615"/>
    <s v="Rob Lucas"/>
    <x v="0"/>
    <s v="United States"/>
    <x v="10"/>
    <x v="9"/>
    <n v="19120"/>
    <x v="3"/>
    <s v="TEC-PH-10001363"/>
    <x v="2"/>
    <x v="7"/>
    <s v="Apple iPhone 5S"/>
    <n v="683.98799999999994"/>
    <n v="2"/>
    <n v="0.4"/>
    <n v="-113.9980000000001"/>
  </r>
  <r>
    <n v="5933"/>
    <x v="2957"/>
    <x v="3"/>
    <x v="437"/>
    <d v="2014-07-10T00:00:00"/>
    <s v="First Class"/>
    <s v="RL-19615"/>
    <s v="Rob Lucas"/>
    <x v="0"/>
    <s v="United States"/>
    <x v="10"/>
    <x v="9"/>
    <n v="19120"/>
    <x v="3"/>
    <s v="OFF-ST-10004835"/>
    <x v="1"/>
    <x v="4"/>
    <s v="Plastic Stacking Crates &amp; Casters"/>
    <n v="13.392000000000001"/>
    <n v="3"/>
    <n v="0.2"/>
    <n v="1.0044"/>
  </r>
  <r>
    <n v="5934"/>
    <x v="2957"/>
    <x v="3"/>
    <x v="437"/>
    <d v="2014-07-10T00:00:00"/>
    <s v="First Class"/>
    <s v="RL-19615"/>
    <s v="Rob Lucas"/>
    <x v="0"/>
    <s v="United States"/>
    <x v="10"/>
    <x v="9"/>
    <n v="19120"/>
    <x v="3"/>
    <s v="TEC-AC-10002018"/>
    <x v="2"/>
    <x v="11"/>
    <s v="AmazonBasics 3-Button USB Wired Mouse"/>
    <n v="16.776000000000003"/>
    <n v="3"/>
    <n v="0.2"/>
    <n v="4.8231000000000002"/>
  </r>
  <r>
    <n v="5935"/>
    <x v="2957"/>
    <x v="3"/>
    <x v="437"/>
    <d v="2014-07-10T00:00:00"/>
    <s v="First Class"/>
    <s v="RL-19615"/>
    <s v="Rob Lucas"/>
    <x v="0"/>
    <s v="United States"/>
    <x v="10"/>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x v="4"/>
    <x v="4"/>
    <n v="98103"/>
    <x v="1"/>
    <s v="FUR-FU-10000221"/>
    <x v="0"/>
    <x v="5"/>
    <s v="Master Caster Door Stop, Brown"/>
    <n v="25.4"/>
    <n v="5"/>
    <n v="0"/>
    <n v="8.6359999999999992"/>
  </r>
  <r>
    <n v="5937"/>
    <x v="2958"/>
    <x v="0"/>
    <x v="975"/>
    <d v="2013-07-05T00:00:00"/>
    <s v="Same Day"/>
    <s v="RB-19465"/>
    <s v="Rick Bensley"/>
    <x v="2"/>
    <s v="United States"/>
    <x v="4"/>
    <x v="4"/>
    <n v="98103"/>
    <x v="1"/>
    <s v="TEC-PH-10001198"/>
    <x v="2"/>
    <x v="7"/>
    <s v="Avaya 4621SW VoIP phone"/>
    <n v="177.48000000000002"/>
    <n v="3"/>
    <n v="0.2"/>
    <n v="19.966499999999982"/>
  </r>
  <r>
    <n v="5938"/>
    <x v="2958"/>
    <x v="0"/>
    <x v="975"/>
    <d v="2013-07-05T00:00:00"/>
    <s v="Same Day"/>
    <s v="RB-19465"/>
    <s v="Rick Bensley"/>
    <x v="2"/>
    <s v="United States"/>
    <x v="4"/>
    <x v="4"/>
    <n v="98103"/>
    <x v="1"/>
    <s v="TEC-PH-10002564"/>
    <x v="2"/>
    <x v="7"/>
    <s v="OtterBox Defender Series Case - Samsung Galaxy S4"/>
    <n v="71.975999999999999"/>
    <n v="3"/>
    <n v="0.2"/>
    <n v="8.9969999999999892"/>
  </r>
  <r>
    <n v="5939"/>
    <x v="2959"/>
    <x v="3"/>
    <x v="240"/>
    <d v="2014-05-26T00:00:00"/>
    <s v="Standard Class"/>
    <s v="JF-15295"/>
    <s v="Jason Fortune-"/>
    <x v="0"/>
    <s v="United States"/>
    <x v="243"/>
    <x v="5"/>
    <n v="75023"/>
    <x v="2"/>
    <s v="TEC-PH-10003811"/>
    <x v="2"/>
    <x v="7"/>
    <s v="Jabra Supreme Plus Driver Edition Headset"/>
    <n v="95.992000000000004"/>
    <n v="1"/>
    <n v="0.2"/>
    <n v="9.5991999999999997"/>
  </r>
  <r>
    <n v="5940"/>
    <x v="2959"/>
    <x v="3"/>
    <x v="240"/>
    <d v="2014-05-26T00:00:00"/>
    <s v="Standard Class"/>
    <s v="JF-15295"/>
    <s v="Jason Fortune-"/>
    <x v="0"/>
    <s v="United States"/>
    <x v="243"/>
    <x v="5"/>
    <n v="75023"/>
    <x v="2"/>
    <s v="OFF-LA-10004178"/>
    <x v="1"/>
    <x v="2"/>
    <s v="Avery 491"/>
    <n v="13.216000000000001"/>
    <n v="4"/>
    <n v="0.2"/>
    <n v="4.2951999999999995"/>
  </r>
  <r>
    <n v="5941"/>
    <x v="2960"/>
    <x v="3"/>
    <x v="386"/>
    <d v="2014-10-15T00:00:00"/>
    <s v="Second Class"/>
    <s v="RW-19690"/>
    <s v="Robert Waldorf"/>
    <x v="0"/>
    <s v="United States"/>
    <x v="1"/>
    <x v="1"/>
    <n v="90049"/>
    <x v="1"/>
    <s v="TEC-AC-10001465"/>
    <x v="2"/>
    <x v="11"/>
    <s v="SanDisk Cruzer 64 GB USB Flash Drive"/>
    <n v="435.84000000000003"/>
    <n v="12"/>
    <n v="0"/>
    <n v="130.75199999999995"/>
  </r>
  <r>
    <n v="5942"/>
    <x v="2960"/>
    <x v="3"/>
    <x v="386"/>
    <d v="2014-10-15T00:00:00"/>
    <s v="Second Class"/>
    <s v="RW-19690"/>
    <s v="Robert Waldorf"/>
    <x v="0"/>
    <s v="United States"/>
    <x v="1"/>
    <x v="1"/>
    <n v="90049"/>
    <x v="1"/>
    <s v="OFF-AR-10000940"/>
    <x v="1"/>
    <x v="6"/>
    <s v="Newell 343"/>
    <n v="5.88"/>
    <n v="2"/>
    <n v="0"/>
    <n v="1.5876000000000001"/>
  </r>
  <r>
    <n v="5943"/>
    <x v="2961"/>
    <x v="0"/>
    <x v="876"/>
    <d v="2013-08-14T00:00:00"/>
    <s v="Standard Class"/>
    <s v="VG-21790"/>
    <s v="Vivek Gonzalez"/>
    <x v="0"/>
    <s v="United States"/>
    <x v="1"/>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x v="1"/>
    <x v="1"/>
    <n v="90036"/>
    <x v="1"/>
    <s v="FUR-FU-10000771"/>
    <x v="0"/>
    <x v="5"/>
    <s v="Eldon 200 Class Desk Accessories, Smoke"/>
    <n v="6.28"/>
    <n v="1"/>
    <n v="0"/>
    <n v="2.6376000000000004"/>
  </r>
  <r>
    <n v="5945"/>
    <x v="2962"/>
    <x v="2"/>
    <x v="55"/>
    <d v="2011-08-29T00:00:00"/>
    <s v="Standard Class"/>
    <s v="JM-15265"/>
    <s v="Janet Molinari"/>
    <x v="1"/>
    <s v="United States"/>
    <x v="1"/>
    <x v="1"/>
    <n v="90036"/>
    <x v="1"/>
    <s v="TEC-AC-10002399"/>
    <x v="2"/>
    <x v="11"/>
    <s v="SanDisk Cruzer 32 GB USB Flash Drive"/>
    <n v="95.1"/>
    <n v="5"/>
    <n v="0"/>
    <n v="30.431999999999995"/>
  </r>
  <r>
    <n v="5946"/>
    <x v="2962"/>
    <x v="2"/>
    <x v="55"/>
    <d v="2011-08-29T00:00:00"/>
    <s v="Standard Class"/>
    <s v="JM-15265"/>
    <s v="Janet Molinari"/>
    <x v="1"/>
    <s v="United States"/>
    <x v="1"/>
    <x v="1"/>
    <n v="90036"/>
    <x v="1"/>
    <s v="OFF-PA-10004983"/>
    <x v="1"/>
    <x v="10"/>
    <s v="Xerox 23"/>
    <n v="25.92"/>
    <n v="4"/>
    <n v="0"/>
    <n v="12.441600000000001"/>
  </r>
  <r>
    <n v="5947"/>
    <x v="2962"/>
    <x v="2"/>
    <x v="55"/>
    <d v="2011-08-29T00:00:00"/>
    <s v="Standard Class"/>
    <s v="JM-15265"/>
    <s v="Janet Molinari"/>
    <x v="1"/>
    <s v="United States"/>
    <x v="1"/>
    <x v="1"/>
    <n v="90036"/>
    <x v="1"/>
    <s v="OFF-ST-10004258"/>
    <x v="1"/>
    <x v="4"/>
    <s v="Portable Personal File Box"/>
    <n v="48.84"/>
    <n v="4"/>
    <n v="0"/>
    <n v="13.186800000000005"/>
  </r>
  <r>
    <n v="5948"/>
    <x v="2963"/>
    <x v="1"/>
    <x v="471"/>
    <d v="2012-09-18T00:00:00"/>
    <s v="Second Class"/>
    <s v="BE-11455"/>
    <s v="Brad Eason"/>
    <x v="2"/>
    <s v="United States"/>
    <x v="96"/>
    <x v="23"/>
    <n v="50315"/>
    <x v="2"/>
    <s v="OFF-BI-10004040"/>
    <x v="1"/>
    <x v="8"/>
    <s v="Wilson Jones Impact Binders"/>
    <n v="25.9"/>
    <n v="5"/>
    <n v="0"/>
    <n v="12.690999999999999"/>
  </r>
  <r>
    <n v="5949"/>
    <x v="2964"/>
    <x v="3"/>
    <x v="916"/>
    <d v="2014-03-06T00:00:00"/>
    <s v="Same Day"/>
    <s v="CB-12535"/>
    <s v="Claudia Bergmann"/>
    <x v="1"/>
    <s v="United States"/>
    <x v="295"/>
    <x v="35"/>
    <n v="38671"/>
    <x v="0"/>
    <s v="OFF-EN-10003862"/>
    <x v="1"/>
    <x v="12"/>
    <s v="Laser &amp; Ink Jet Business Envelopes"/>
    <n v="42.68"/>
    <n v="4"/>
    <n v="0"/>
    <n v="19.6328"/>
  </r>
  <r>
    <n v="5950"/>
    <x v="2964"/>
    <x v="3"/>
    <x v="916"/>
    <d v="2014-03-06T00:00:00"/>
    <s v="Same Day"/>
    <s v="CB-12535"/>
    <s v="Claudia Bergmann"/>
    <x v="1"/>
    <s v="United States"/>
    <x v="295"/>
    <x v="35"/>
    <n v="38671"/>
    <x v="0"/>
    <s v="TEC-AC-10004571"/>
    <x v="2"/>
    <x v="11"/>
    <s v="Logitech G700s Rechargeable Gaming Mouse"/>
    <n v="299.96999999999997"/>
    <n v="3"/>
    <n v="0"/>
    <n v="125.98740000000001"/>
  </r>
  <r>
    <n v="5951"/>
    <x v="2964"/>
    <x v="3"/>
    <x v="916"/>
    <d v="2014-03-06T00:00:00"/>
    <s v="Same Day"/>
    <s v="CB-12535"/>
    <s v="Claudia Bergmann"/>
    <x v="1"/>
    <s v="United States"/>
    <x v="295"/>
    <x v="35"/>
    <n v="38671"/>
    <x v="0"/>
    <s v="OFF-AP-10000891"/>
    <x v="1"/>
    <x v="9"/>
    <s v="Kensington 7 Outlet MasterPiece HOMEOFFICE Power Control Center"/>
    <n v="262.24"/>
    <n v="2"/>
    <n v="0"/>
    <n v="78.671999999999997"/>
  </r>
  <r>
    <n v="5952"/>
    <x v="2964"/>
    <x v="3"/>
    <x v="916"/>
    <d v="2014-03-06T00:00:00"/>
    <s v="Same Day"/>
    <s v="CB-12535"/>
    <s v="Claudia Bergmann"/>
    <x v="1"/>
    <s v="United States"/>
    <x v="295"/>
    <x v="35"/>
    <n v="38671"/>
    <x v="0"/>
    <s v="OFF-BI-10002026"/>
    <x v="1"/>
    <x v="8"/>
    <s v="Ibico Recycled Linen-Style Covers"/>
    <n v="234.36"/>
    <n v="6"/>
    <n v="0"/>
    <n v="112.49279999999999"/>
  </r>
  <r>
    <n v="5953"/>
    <x v="2965"/>
    <x v="3"/>
    <x v="4"/>
    <d v="2014-04-22T00:00:00"/>
    <s v="Standard Class"/>
    <s v="SD-20485"/>
    <s v="Shirley Daniels"/>
    <x v="2"/>
    <s v="United States"/>
    <x v="12"/>
    <x v="5"/>
    <n v="77041"/>
    <x v="2"/>
    <s v="OFF-PA-10001826"/>
    <x v="1"/>
    <x v="10"/>
    <s v="Xerox 207"/>
    <n v="20.736000000000004"/>
    <n v="4"/>
    <n v="0.2"/>
    <n v="7.2576000000000001"/>
  </r>
  <r>
    <n v="5954"/>
    <x v="2966"/>
    <x v="2"/>
    <x v="809"/>
    <d v="2011-03-31T00:00:00"/>
    <s v="First Class"/>
    <s v="SG-20890"/>
    <s v="Susan Gilcrest"/>
    <x v="1"/>
    <s v="United States"/>
    <x v="20"/>
    <x v="15"/>
    <n v="10009"/>
    <x v="3"/>
    <s v="OFF-AR-10001231"/>
    <x v="1"/>
    <x v="6"/>
    <s v="Sanford EarthWrite Recycled Pencils, Medium Soft, #2"/>
    <n v="10.5"/>
    <n v="5"/>
    <n v="0"/>
    <n v="2.9400000000000004"/>
  </r>
  <r>
    <n v="5955"/>
    <x v="2967"/>
    <x v="2"/>
    <x v="7"/>
    <d v="2011-11-15T00:00:00"/>
    <s v="Second Class"/>
    <s v="TS-21430"/>
    <s v="Tom Stivers"/>
    <x v="1"/>
    <s v="United States"/>
    <x v="265"/>
    <x v="9"/>
    <n v="19601"/>
    <x v="3"/>
    <s v="FUR-FU-10000409"/>
    <x v="0"/>
    <x v="5"/>
    <s v="GE 4 Foot Flourescent Tube, 40 Watt"/>
    <n v="23.968000000000004"/>
    <n v="2"/>
    <n v="0.2"/>
    <n v="7.7896000000000001"/>
  </r>
  <r>
    <n v="5956"/>
    <x v="2967"/>
    <x v="2"/>
    <x v="7"/>
    <d v="2011-11-15T00:00:00"/>
    <s v="Second Class"/>
    <s v="TS-21430"/>
    <s v="Tom Stivers"/>
    <x v="1"/>
    <s v="United States"/>
    <x v="265"/>
    <x v="9"/>
    <n v="19601"/>
    <x v="3"/>
    <s v="FUR-BO-10002545"/>
    <x v="0"/>
    <x v="0"/>
    <s v="Atlantic Metals Mobile 3-Shelf Bookcases, Custom Colors"/>
    <n v="521.96"/>
    <n v="4"/>
    <n v="0.5"/>
    <n v="-250.54079999999999"/>
  </r>
  <r>
    <n v="5957"/>
    <x v="2968"/>
    <x v="0"/>
    <x v="299"/>
    <d v="2013-03-16T00:00:00"/>
    <s v="Second Class"/>
    <s v="DK-13225"/>
    <s v="Dean Katz"/>
    <x v="1"/>
    <s v="United States"/>
    <x v="8"/>
    <x v="1"/>
    <n v="94109"/>
    <x v="1"/>
    <s v="OFF-ST-10002756"/>
    <x v="1"/>
    <x v="4"/>
    <s v="Tennsco Stur-D-Stor Boltless Shelving, 5 Shelves, 24&quot; Deep, Sand"/>
    <n v="676.55"/>
    <n v="5"/>
    <n v="0"/>
    <n v="6.7655000000000598"/>
  </r>
  <r>
    <n v="5958"/>
    <x v="2968"/>
    <x v="0"/>
    <x v="299"/>
    <d v="2013-03-16T00:00:00"/>
    <s v="Second Class"/>
    <s v="DK-13225"/>
    <s v="Dean Katz"/>
    <x v="1"/>
    <s v="United States"/>
    <x v="8"/>
    <x v="1"/>
    <n v="94109"/>
    <x v="1"/>
    <s v="OFF-AP-10003842"/>
    <x v="1"/>
    <x v="9"/>
    <s v="Euro-Pro Shark Turbo Vacuum"/>
    <n v="154.9"/>
    <n v="5"/>
    <n v="0"/>
    <n v="40.274000000000001"/>
  </r>
  <r>
    <n v="5959"/>
    <x v="2968"/>
    <x v="0"/>
    <x v="299"/>
    <d v="2013-03-16T00:00:00"/>
    <s v="Second Class"/>
    <s v="DK-13225"/>
    <s v="Dean Katz"/>
    <x v="1"/>
    <s v="United States"/>
    <x v="8"/>
    <x v="1"/>
    <n v="94109"/>
    <x v="1"/>
    <s v="OFF-EN-10004459"/>
    <x v="1"/>
    <x v="12"/>
    <s v="Security-Tint Envelopes"/>
    <n v="30.56"/>
    <n v="4"/>
    <n v="0"/>
    <n v="14.974399999999999"/>
  </r>
  <r>
    <n v="5960"/>
    <x v="2968"/>
    <x v="0"/>
    <x v="299"/>
    <d v="2013-03-16T00:00:00"/>
    <s v="Second Class"/>
    <s v="DK-13225"/>
    <s v="Dean Katz"/>
    <x v="1"/>
    <s v="United States"/>
    <x v="8"/>
    <x v="1"/>
    <n v="94109"/>
    <x v="1"/>
    <s v="FUR-CH-10003746"/>
    <x v="0"/>
    <x v="1"/>
    <s v="Hon 4070 Series Pagoda Round Back Stacking Chairs"/>
    <n v="770.35200000000009"/>
    <n v="3"/>
    <n v="0.2"/>
    <n v="77.035199999999975"/>
  </r>
  <r>
    <n v="5961"/>
    <x v="2969"/>
    <x v="3"/>
    <x v="839"/>
    <d v="2014-02-15T00:00:00"/>
    <s v="Second Class"/>
    <s v="ML-17395"/>
    <s v="Marina Lichtenstein"/>
    <x v="1"/>
    <s v="United States"/>
    <x v="1"/>
    <x v="1"/>
    <n v="90045"/>
    <x v="1"/>
    <s v="FUR-FU-10003142"/>
    <x v="0"/>
    <x v="5"/>
    <s v="Master Big Foot Doorstop, Beige"/>
    <n v="21.12"/>
    <n v="4"/>
    <n v="0"/>
    <n v="6.5471999999999984"/>
  </r>
  <r>
    <n v="5962"/>
    <x v="2970"/>
    <x v="2"/>
    <x v="7"/>
    <d v="2011-11-13T00:00:00"/>
    <s v="Second Class"/>
    <s v="MA-17560"/>
    <s v="Matt Abelman"/>
    <x v="2"/>
    <s v="United States"/>
    <x v="1"/>
    <x v="1"/>
    <n v="90004"/>
    <x v="1"/>
    <s v="TEC-PH-10001425"/>
    <x v="2"/>
    <x v="7"/>
    <s v="Mophie Juice Pack Helium for iPhone"/>
    <n v="575.928"/>
    <n v="9"/>
    <n v="0.2"/>
    <n v="57.592799999999983"/>
  </r>
  <r>
    <n v="5963"/>
    <x v="2970"/>
    <x v="2"/>
    <x v="7"/>
    <d v="2011-11-13T00:00:00"/>
    <s v="Second Class"/>
    <s v="MA-17560"/>
    <s v="Matt Abelman"/>
    <x v="2"/>
    <s v="United States"/>
    <x v="1"/>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x v="1"/>
    <x v="1"/>
    <n v="90004"/>
    <x v="1"/>
    <s v="OFF-PA-10003625"/>
    <x v="1"/>
    <x v="10"/>
    <s v="Xerox 1979"/>
    <n v="123.92"/>
    <n v="4"/>
    <n v="0"/>
    <n v="55.763999999999996"/>
  </r>
  <r>
    <n v="5965"/>
    <x v="2971"/>
    <x v="3"/>
    <x v="648"/>
    <d v="2014-08-26T00:00:00"/>
    <s v="Standard Class"/>
    <s v="LR-17035"/>
    <s v="Lisa Ryan"/>
    <x v="1"/>
    <s v="United States"/>
    <x v="8"/>
    <x v="1"/>
    <n v="94109"/>
    <x v="1"/>
    <s v="OFF-SU-10004768"/>
    <x v="1"/>
    <x v="14"/>
    <s v="Acme Kleencut Forged Steel Scissors"/>
    <n v="17.22"/>
    <n v="3"/>
    <n v="0"/>
    <n v="5.1659999999999986"/>
  </r>
  <r>
    <n v="5966"/>
    <x v="2971"/>
    <x v="3"/>
    <x v="648"/>
    <d v="2014-08-26T00:00:00"/>
    <s v="Standard Class"/>
    <s v="LR-17035"/>
    <s v="Lisa Ryan"/>
    <x v="1"/>
    <s v="United States"/>
    <x v="8"/>
    <x v="1"/>
    <n v="94109"/>
    <x v="1"/>
    <s v="OFF-ST-10000777"/>
    <x v="1"/>
    <x v="4"/>
    <s v="Companion Letter/Legal File, Black"/>
    <n v="226.56"/>
    <n v="6"/>
    <n v="0"/>
    <n v="63.436800000000005"/>
  </r>
  <r>
    <n v="5967"/>
    <x v="2971"/>
    <x v="3"/>
    <x v="648"/>
    <d v="2014-08-26T00:00:00"/>
    <s v="Standard Class"/>
    <s v="LR-17035"/>
    <s v="Lisa Ryan"/>
    <x v="1"/>
    <s v="United States"/>
    <x v="8"/>
    <x v="1"/>
    <n v="94109"/>
    <x v="1"/>
    <s v="TEC-PH-10003171"/>
    <x v="2"/>
    <x v="7"/>
    <s v="Plantronics Encore H101 Dual Earpieces Headset"/>
    <n v="107.88"/>
    <n v="3"/>
    <n v="0.2"/>
    <n v="10.787999999999997"/>
  </r>
  <r>
    <n v="5968"/>
    <x v="2972"/>
    <x v="0"/>
    <x v="804"/>
    <d v="2013-01-17T00:00:00"/>
    <s v="First Class"/>
    <s v="BE-11335"/>
    <s v="Bill Eplett"/>
    <x v="2"/>
    <s v="United States"/>
    <x v="20"/>
    <x v="15"/>
    <n v="10009"/>
    <x v="3"/>
    <s v="OFF-PA-10001033"/>
    <x v="1"/>
    <x v="10"/>
    <s v="Xerox 1893"/>
    <n v="81.98"/>
    <n v="2"/>
    <n v="0"/>
    <n v="40.170200000000001"/>
  </r>
  <r>
    <n v="5969"/>
    <x v="2973"/>
    <x v="2"/>
    <x v="836"/>
    <d v="2011-07-22T00:00:00"/>
    <s v="First Class"/>
    <s v="CC-12145"/>
    <s v="Charles Crestani"/>
    <x v="0"/>
    <s v="United States"/>
    <x v="70"/>
    <x v="1"/>
    <n v="92105"/>
    <x v="1"/>
    <s v="OFF-PA-10000418"/>
    <x v="1"/>
    <x v="10"/>
    <s v="Xerox 189"/>
    <n v="104.85"/>
    <n v="1"/>
    <n v="0"/>
    <n v="50.327999999999996"/>
  </r>
  <r>
    <n v="5970"/>
    <x v="2973"/>
    <x v="2"/>
    <x v="836"/>
    <d v="2011-07-22T00:00:00"/>
    <s v="First Class"/>
    <s v="CC-12145"/>
    <s v="Charles Crestani"/>
    <x v="0"/>
    <s v="United States"/>
    <x v="70"/>
    <x v="1"/>
    <n v="92105"/>
    <x v="1"/>
    <s v="OFF-BI-10001982"/>
    <x v="1"/>
    <x v="8"/>
    <s v="Wilson Jones Custom Binder Spines &amp; Labels"/>
    <n v="8.7040000000000006"/>
    <n v="2"/>
    <n v="0.2"/>
    <n v="3.1551999999999998"/>
  </r>
  <r>
    <n v="5971"/>
    <x v="2973"/>
    <x v="2"/>
    <x v="836"/>
    <d v="2011-07-22T00:00:00"/>
    <s v="First Class"/>
    <s v="CC-12145"/>
    <s v="Charles Crestani"/>
    <x v="0"/>
    <s v="United States"/>
    <x v="70"/>
    <x v="1"/>
    <n v="92105"/>
    <x v="1"/>
    <s v="OFF-PA-10002230"/>
    <x v="1"/>
    <x v="10"/>
    <s v="Xerox 1897"/>
    <n v="19.920000000000002"/>
    <n v="4"/>
    <n v="0"/>
    <n v="9.7608000000000015"/>
  </r>
  <r>
    <n v="5972"/>
    <x v="2973"/>
    <x v="2"/>
    <x v="836"/>
    <d v="2011-07-22T00:00:00"/>
    <s v="First Class"/>
    <s v="CC-12145"/>
    <s v="Charles Crestani"/>
    <x v="0"/>
    <s v="United States"/>
    <x v="70"/>
    <x v="1"/>
    <n v="92105"/>
    <x v="1"/>
    <s v="FUR-FU-10003577"/>
    <x v="0"/>
    <x v="5"/>
    <s v="Nu-Dell Leatherette Frames"/>
    <n v="43.019999999999996"/>
    <n v="3"/>
    <n v="0"/>
    <n v="15.4872"/>
  </r>
  <r>
    <n v="5973"/>
    <x v="2974"/>
    <x v="3"/>
    <x v="695"/>
    <d v="2014-02-12T00:00:00"/>
    <s v="Standard Class"/>
    <s v="BD-11770"/>
    <s v="Bryan Davis"/>
    <x v="0"/>
    <s v="United States"/>
    <x v="20"/>
    <x v="15"/>
    <n v="10024"/>
    <x v="3"/>
    <s v="FUR-BO-10001811"/>
    <x v="0"/>
    <x v="0"/>
    <s v="Atlantic Metals Mobile 5-Shelf Bookcases, Custom Colors"/>
    <n v="240.78400000000002"/>
    <n v="1"/>
    <n v="0.2"/>
    <n v="30.097999999999978"/>
  </r>
  <r>
    <n v="5974"/>
    <x v="2975"/>
    <x v="1"/>
    <x v="707"/>
    <d v="2012-12-29T00:00:00"/>
    <s v="Standard Class"/>
    <s v="JK-15640"/>
    <s v="Jim Kriz"/>
    <x v="2"/>
    <s v="United States"/>
    <x v="20"/>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x v="35"/>
    <x v="3"/>
    <n v="28205"/>
    <x v="0"/>
    <s v="OFF-ST-10000676"/>
    <x v="1"/>
    <x v="4"/>
    <s v="Fellowes Econo/Stor Drawers"/>
    <n v="387.72"/>
    <n v="5"/>
    <n v="0.2"/>
    <n v="-67.851000000000028"/>
  </r>
  <r>
    <n v="5976"/>
    <x v="2977"/>
    <x v="3"/>
    <x v="1002"/>
    <d v="2014-07-18T00:00:00"/>
    <s v="Standard Class"/>
    <s v="RR-19525"/>
    <s v="Rick Reed"/>
    <x v="1"/>
    <s v="United States"/>
    <x v="356"/>
    <x v="41"/>
    <n v="66212"/>
    <x v="2"/>
    <s v="OFF-ST-10001496"/>
    <x v="1"/>
    <x v="4"/>
    <s v="Standard Rollaway File with Lock"/>
    <n v="360.38"/>
    <n v="2"/>
    <n v="0"/>
    <n v="93.698800000000006"/>
  </r>
  <r>
    <n v="5977"/>
    <x v="2977"/>
    <x v="3"/>
    <x v="1002"/>
    <d v="2014-07-18T00:00:00"/>
    <s v="Standard Class"/>
    <s v="RR-19525"/>
    <s v="Rick Reed"/>
    <x v="1"/>
    <s v="United States"/>
    <x v="356"/>
    <x v="41"/>
    <n v="66212"/>
    <x v="2"/>
    <s v="OFF-PA-10003673"/>
    <x v="1"/>
    <x v="10"/>
    <s v="Strathmore Photo Mount Cards"/>
    <n v="13.56"/>
    <n v="2"/>
    <n v="0"/>
    <n v="6.2375999999999996"/>
  </r>
  <r>
    <n v="5978"/>
    <x v="2978"/>
    <x v="3"/>
    <x v="558"/>
    <d v="2014-04-26T00:00:00"/>
    <s v="First Class"/>
    <s v="SV-20935"/>
    <s v="Susan Vittorini"/>
    <x v="0"/>
    <s v="United States"/>
    <x v="123"/>
    <x v="16"/>
    <n v="85204"/>
    <x v="1"/>
    <s v="TEC-PH-10004614"/>
    <x v="2"/>
    <x v="7"/>
    <s v="AT&amp;T 841000 Phone"/>
    <n v="552"/>
    <n v="10"/>
    <n v="0.2"/>
    <n v="34.5"/>
  </r>
  <r>
    <n v="5979"/>
    <x v="2979"/>
    <x v="2"/>
    <x v="557"/>
    <d v="2011-09-13T00:00:00"/>
    <s v="Standard Class"/>
    <s v="RB-19465"/>
    <s v="Rick Bensley"/>
    <x v="2"/>
    <s v="United States"/>
    <x v="251"/>
    <x v="26"/>
    <n v="74133"/>
    <x v="2"/>
    <s v="FUR-TA-10001039"/>
    <x v="0"/>
    <x v="3"/>
    <s v="KI Adjustable-Height Table"/>
    <n v="429.90000000000003"/>
    <n v="5"/>
    <n v="0"/>
    <n v="111.77400000000003"/>
  </r>
  <r>
    <n v="5980"/>
    <x v="2979"/>
    <x v="2"/>
    <x v="557"/>
    <d v="2011-09-13T00:00:00"/>
    <s v="Standard Class"/>
    <s v="RB-19465"/>
    <s v="Rick Bensley"/>
    <x v="2"/>
    <s v="United States"/>
    <x v="251"/>
    <x v="26"/>
    <n v="74133"/>
    <x v="2"/>
    <s v="OFF-BI-10000474"/>
    <x v="1"/>
    <x v="8"/>
    <s v="Avery Recycled Flexi-View Covers for Binding Systems"/>
    <n v="32.06"/>
    <n v="2"/>
    <n v="0"/>
    <n v="15.3888"/>
  </r>
  <r>
    <n v="5981"/>
    <x v="2979"/>
    <x v="2"/>
    <x v="557"/>
    <d v="2011-09-13T00:00:00"/>
    <s v="Standard Class"/>
    <s v="RB-19465"/>
    <s v="Rick Bensley"/>
    <x v="2"/>
    <s v="United States"/>
    <x v="251"/>
    <x v="26"/>
    <n v="74133"/>
    <x v="2"/>
    <s v="FUR-CH-10004698"/>
    <x v="0"/>
    <x v="1"/>
    <s v="Padded Folding Chairs, Black, 4/Carton"/>
    <n v="161.96"/>
    <n v="2"/>
    <n v="0"/>
    <n v="45.348800000000011"/>
  </r>
  <r>
    <n v="5982"/>
    <x v="2979"/>
    <x v="2"/>
    <x v="557"/>
    <d v="2011-09-13T00:00:00"/>
    <s v="Standard Class"/>
    <s v="RB-19465"/>
    <s v="Rick Bensley"/>
    <x v="2"/>
    <s v="United States"/>
    <x v="251"/>
    <x v="26"/>
    <n v="74133"/>
    <x v="2"/>
    <s v="OFF-ST-10003327"/>
    <x v="1"/>
    <x v="4"/>
    <s v="Akro-Mils 12-Gallon Tote"/>
    <n v="19.86"/>
    <n v="2"/>
    <n v="0"/>
    <n v="5.7593999999999976"/>
  </r>
  <r>
    <n v="5983"/>
    <x v="2980"/>
    <x v="0"/>
    <x v="831"/>
    <d v="2013-11-29T00:00:00"/>
    <s v="Standard Class"/>
    <s v="MV-18190"/>
    <s v="Mike Vittorini"/>
    <x v="0"/>
    <s v="United States"/>
    <x v="20"/>
    <x v="15"/>
    <n v="10035"/>
    <x v="3"/>
    <s v="OFF-PA-10000232"/>
    <x v="1"/>
    <x v="10"/>
    <s v="Xerox 1975"/>
    <n v="12.96"/>
    <n v="2"/>
    <n v="0"/>
    <n v="6.3504000000000005"/>
  </r>
  <r>
    <n v="5984"/>
    <x v="2981"/>
    <x v="3"/>
    <x v="118"/>
    <d v="2014-09-19T00:00:00"/>
    <s v="Second Class"/>
    <s v="EH-14185"/>
    <s v="Evan Henry"/>
    <x v="0"/>
    <s v="United States"/>
    <x v="10"/>
    <x v="9"/>
    <n v="19143"/>
    <x v="3"/>
    <s v="OFF-PA-10003657"/>
    <x v="1"/>
    <x v="10"/>
    <s v="Xerox 1927"/>
    <n v="20.544000000000004"/>
    <n v="6"/>
    <n v="0.2"/>
    <n v="6.4199999999999964"/>
  </r>
  <r>
    <n v="5985"/>
    <x v="2982"/>
    <x v="0"/>
    <x v="1080"/>
    <d v="2013-07-26T00:00:00"/>
    <s v="Standard Class"/>
    <s v="JS-16030"/>
    <s v="Joy Smith"/>
    <x v="0"/>
    <s v="United States"/>
    <x v="413"/>
    <x v="35"/>
    <n v="39401"/>
    <x v="0"/>
    <s v="FUR-FU-10001185"/>
    <x v="0"/>
    <x v="5"/>
    <s v="Advantus Employee of the Month Certificate Frame, 11 x 13-1/2"/>
    <n v="185.57999999999998"/>
    <n v="6"/>
    <n v="0"/>
    <n v="76.087800000000001"/>
  </r>
  <r>
    <n v="5986"/>
    <x v="2982"/>
    <x v="0"/>
    <x v="1080"/>
    <d v="2013-07-26T00:00:00"/>
    <s v="Standard Class"/>
    <s v="JS-16030"/>
    <s v="Joy Smith"/>
    <x v="0"/>
    <s v="United States"/>
    <x v="413"/>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x v="413"/>
    <x v="35"/>
    <n v="39401"/>
    <x v="0"/>
    <s v="OFF-ST-10002485"/>
    <x v="1"/>
    <x v="4"/>
    <s v="Rogers Deluxe File Chest"/>
    <n v="87.92"/>
    <n v="4"/>
    <n v="0"/>
    <n v="0.87919999999999732"/>
  </r>
  <r>
    <n v="5988"/>
    <x v="2982"/>
    <x v="0"/>
    <x v="1080"/>
    <d v="2013-07-26T00:00:00"/>
    <s v="Standard Class"/>
    <s v="JS-16030"/>
    <s v="Joy Smith"/>
    <x v="0"/>
    <s v="United States"/>
    <x v="413"/>
    <x v="35"/>
    <n v="39401"/>
    <x v="0"/>
    <s v="OFF-PA-10001033"/>
    <x v="1"/>
    <x v="10"/>
    <s v="Xerox 1893"/>
    <n v="245.94"/>
    <n v="6"/>
    <n v="0"/>
    <n v="120.51060000000001"/>
  </r>
  <r>
    <n v="5989"/>
    <x v="2982"/>
    <x v="0"/>
    <x v="1080"/>
    <d v="2013-07-26T00:00:00"/>
    <s v="Standard Class"/>
    <s v="JS-16030"/>
    <s v="Joy Smith"/>
    <x v="0"/>
    <s v="United States"/>
    <x v="413"/>
    <x v="35"/>
    <n v="39401"/>
    <x v="0"/>
    <s v="OFF-BI-10000404"/>
    <x v="1"/>
    <x v="8"/>
    <s v="Avery Printable Repositionable Plastic Tabs"/>
    <n v="8.6"/>
    <n v="1"/>
    <n v="0"/>
    <n v="4.0419999999999998"/>
  </r>
  <r>
    <n v="5990"/>
    <x v="2982"/>
    <x v="0"/>
    <x v="1080"/>
    <d v="2013-07-26T00:00:00"/>
    <s v="Standard Class"/>
    <s v="JS-16030"/>
    <s v="Joy Smith"/>
    <x v="0"/>
    <s v="United States"/>
    <x v="413"/>
    <x v="35"/>
    <n v="39401"/>
    <x v="0"/>
    <s v="FUR-BO-10003546"/>
    <x v="0"/>
    <x v="0"/>
    <s v="Hon 4-Shelf Metal Bookcases"/>
    <n v="504.90000000000003"/>
    <n v="5"/>
    <n v="0"/>
    <n v="126.22500000000002"/>
  </r>
  <r>
    <n v="5991"/>
    <x v="2983"/>
    <x v="3"/>
    <x v="175"/>
    <d v="2014-09-22T00:00:00"/>
    <s v="Standard Class"/>
    <s v="ES-14020"/>
    <s v="Erica Smith"/>
    <x v="0"/>
    <s v="United States"/>
    <x v="1"/>
    <x v="1"/>
    <n v="90049"/>
    <x v="1"/>
    <s v="OFF-BI-10004390"/>
    <x v="1"/>
    <x v="8"/>
    <s v="GBC DocuBind 200 Manual Binding Machine"/>
    <n v="2357.4880000000003"/>
    <n v="7"/>
    <n v="0.2"/>
    <n v="884.05799999999999"/>
  </r>
  <r>
    <n v="5992"/>
    <x v="2983"/>
    <x v="3"/>
    <x v="175"/>
    <d v="2014-09-22T00:00:00"/>
    <s v="Standard Class"/>
    <s v="ES-14020"/>
    <s v="Erica Smith"/>
    <x v="0"/>
    <s v="United States"/>
    <x v="1"/>
    <x v="1"/>
    <n v="90049"/>
    <x v="1"/>
    <s v="TEC-PH-10001700"/>
    <x v="2"/>
    <x v="7"/>
    <s v="Panasonic KX-TG6844B Expandable Digital Cordless Telephone"/>
    <n v="369.54399999999998"/>
    <n v="7"/>
    <n v="0.2"/>
    <n v="32.335100000000025"/>
  </r>
  <r>
    <n v="5993"/>
    <x v="2983"/>
    <x v="3"/>
    <x v="175"/>
    <d v="2014-09-22T00:00:00"/>
    <s v="Standard Class"/>
    <s v="ES-14020"/>
    <s v="Erica Smith"/>
    <x v="0"/>
    <s v="United States"/>
    <x v="1"/>
    <x v="1"/>
    <n v="90049"/>
    <x v="1"/>
    <s v="FUR-CH-10003396"/>
    <x v="0"/>
    <x v="1"/>
    <s v="Global Deluxe Steno Chair"/>
    <n v="184.75200000000001"/>
    <n v="3"/>
    <n v="0.2"/>
    <n v="-20.784600000000012"/>
  </r>
  <r>
    <n v="5994"/>
    <x v="2984"/>
    <x v="0"/>
    <x v="25"/>
    <d v="2013-12-12T00:00:00"/>
    <s v="Same Day"/>
    <s v="NS-18640"/>
    <s v="Noel Staavos"/>
    <x v="1"/>
    <s v="United States"/>
    <x v="38"/>
    <x v="24"/>
    <n v="43229"/>
    <x v="3"/>
    <s v="OFF-ST-10001558"/>
    <x v="1"/>
    <x v="4"/>
    <s v="Acco Perma 4000 Stacking Storage Drawers"/>
    <n v="64.959999999999994"/>
    <n v="5"/>
    <n v="0.2"/>
    <n v="-4.0599999999999987"/>
  </r>
  <r>
    <n v="5995"/>
    <x v="2984"/>
    <x v="0"/>
    <x v="25"/>
    <d v="2013-12-12T00:00:00"/>
    <s v="Same Day"/>
    <s v="NS-18640"/>
    <s v="Noel Staavos"/>
    <x v="1"/>
    <s v="United States"/>
    <x v="38"/>
    <x v="24"/>
    <n v="43229"/>
    <x v="3"/>
    <s v="OFF-SU-10004782"/>
    <x v="1"/>
    <x v="14"/>
    <s v="Elite 5&quot; Scissors"/>
    <n v="13.52"/>
    <n v="2"/>
    <n v="0.2"/>
    <n v="1.6899999999999986"/>
  </r>
  <r>
    <n v="5996"/>
    <x v="2984"/>
    <x v="0"/>
    <x v="25"/>
    <d v="2013-12-12T00:00:00"/>
    <s v="Same Day"/>
    <s v="NS-18640"/>
    <s v="Noel Staavos"/>
    <x v="1"/>
    <s v="United States"/>
    <x v="38"/>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x v="38"/>
    <x v="24"/>
    <n v="43229"/>
    <x v="3"/>
    <s v="OFF-AP-10000576"/>
    <x v="1"/>
    <x v="9"/>
    <s v="Belkin 325VA UPS Surge Protector, 6'"/>
    <n v="387.13600000000002"/>
    <n v="4"/>
    <n v="0.2"/>
    <n v="24.196000000000012"/>
  </r>
  <r>
    <n v="5998"/>
    <x v="2984"/>
    <x v="0"/>
    <x v="25"/>
    <d v="2013-12-12T00:00:00"/>
    <s v="Same Day"/>
    <s v="NS-18640"/>
    <s v="Noel Staavos"/>
    <x v="1"/>
    <s v="United States"/>
    <x v="38"/>
    <x v="24"/>
    <n v="43229"/>
    <x v="3"/>
    <s v="FUR-TA-10003008"/>
    <x v="0"/>
    <x v="3"/>
    <s v="Lesro Round Back Collection Coffee Table, End Table"/>
    <n v="328.59000000000003"/>
    <n v="3"/>
    <n v="0.4"/>
    <n v="-147.8655"/>
  </r>
  <r>
    <n v="5999"/>
    <x v="2985"/>
    <x v="2"/>
    <x v="325"/>
    <d v="2011-12-14T00:00:00"/>
    <s v="Standard Class"/>
    <s v="SH-19975"/>
    <s v="Sally Hughsby"/>
    <x v="1"/>
    <s v="United States"/>
    <x v="460"/>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x v="460"/>
    <x v="45"/>
    <n v="83605"/>
    <x v="1"/>
    <s v="OFF-PA-10000019"/>
    <x v="1"/>
    <x v="10"/>
    <s v="Xerox 1931"/>
    <n v="25.92"/>
    <n v="4"/>
    <n v="0"/>
    <n v="12.441600000000001"/>
  </r>
  <r>
    <n v="6001"/>
    <x v="2985"/>
    <x v="2"/>
    <x v="325"/>
    <d v="2011-12-14T00:00:00"/>
    <s v="Standard Class"/>
    <s v="SH-19975"/>
    <s v="Sally Hughsby"/>
    <x v="1"/>
    <s v="United States"/>
    <x v="460"/>
    <x v="45"/>
    <n v="83605"/>
    <x v="1"/>
    <s v="OFF-PA-10002222"/>
    <x v="1"/>
    <x v="10"/>
    <s v="Xerox Color Copier Paper, 11&quot; x 17&quot;, Ream"/>
    <n v="91.36"/>
    <n v="4"/>
    <n v="0"/>
    <n v="42.025599999999997"/>
  </r>
  <r>
    <n v="6002"/>
    <x v="2986"/>
    <x v="2"/>
    <x v="736"/>
    <d v="2011-12-17T00:00:00"/>
    <s v="Standard Class"/>
    <s v="RF-19345"/>
    <s v="Randy Ferguson"/>
    <x v="1"/>
    <s v="United States"/>
    <x v="42"/>
    <x v="16"/>
    <n v="85023"/>
    <x v="1"/>
    <s v="FUR-FU-10002553"/>
    <x v="0"/>
    <x v="5"/>
    <s v="Electrix Incandescent Magnifying Lamp, Black"/>
    <n v="87.960000000000008"/>
    <n v="3"/>
    <n v="0.2"/>
    <n v="7.6965000000000039"/>
  </r>
  <r>
    <n v="6003"/>
    <x v="2986"/>
    <x v="2"/>
    <x v="736"/>
    <d v="2011-12-17T00:00:00"/>
    <s v="Standard Class"/>
    <s v="RF-19345"/>
    <s v="Randy Ferguson"/>
    <x v="1"/>
    <s v="United States"/>
    <x v="42"/>
    <x v="16"/>
    <n v="85023"/>
    <x v="1"/>
    <s v="OFF-BI-10002103"/>
    <x v="1"/>
    <x v="8"/>
    <s v="Cardinal Slant-D Ring Binder, Heavy Gauge Vinyl"/>
    <n v="5.2140000000000004"/>
    <n v="2"/>
    <n v="0.7"/>
    <n v="-4.1711999999999989"/>
  </r>
  <r>
    <n v="6004"/>
    <x v="2987"/>
    <x v="3"/>
    <x v="296"/>
    <d v="2014-09-28T00:00:00"/>
    <s v="Standard Class"/>
    <s v="DL-12865"/>
    <s v="Dan Lawera"/>
    <x v="0"/>
    <s v="United States"/>
    <x v="100"/>
    <x v="2"/>
    <n v="33142"/>
    <x v="0"/>
    <s v="OFF-BI-10002794"/>
    <x v="1"/>
    <x v="8"/>
    <s v="Avery Trapezoid Ring Binder, 3&quot; Capacity, Black, 1040 sheets"/>
    <n v="12.294"/>
    <n v="1"/>
    <n v="0.7"/>
    <n v="-8.6057999999999986"/>
  </r>
  <r>
    <n v="6005"/>
    <x v="2988"/>
    <x v="3"/>
    <x v="210"/>
    <d v="2014-09-12T00:00:00"/>
    <s v="Standard Class"/>
    <s v="AG-10390"/>
    <s v="Allen Goldenen"/>
    <x v="0"/>
    <s v="United States"/>
    <x v="1"/>
    <x v="1"/>
    <n v="90004"/>
    <x v="1"/>
    <s v="FUR-FU-10002597"/>
    <x v="0"/>
    <x v="5"/>
    <s v="C-Line Magnetic Cubicle Keepers, Clear Polypropylene"/>
    <n v="19.760000000000002"/>
    <n v="4"/>
    <n v="0"/>
    <n v="8.2992000000000008"/>
  </r>
  <r>
    <n v="6006"/>
    <x v="2989"/>
    <x v="1"/>
    <x v="121"/>
    <d v="2012-11-07T00:00:00"/>
    <s v="Standard Class"/>
    <s v="SW-20245"/>
    <s v="Scot Wooten"/>
    <x v="0"/>
    <s v="United States"/>
    <x v="21"/>
    <x v="15"/>
    <n v="12180"/>
    <x v="3"/>
    <s v="FUR-CH-10003535"/>
    <x v="0"/>
    <x v="1"/>
    <s v="Global Armless Task Chair, Royal Blue"/>
    <n v="109.764"/>
    <n v="2"/>
    <n v="0.1"/>
    <n v="8.5371999999999968"/>
  </r>
  <r>
    <n v="6007"/>
    <x v="2990"/>
    <x v="3"/>
    <x v="157"/>
    <d v="2014-12-19T00:00:00"/>
    <s v="Standard Class"/>
    <s v="KN-16390"/>
    <s v="Katherine Nockton"/>
    <x v="1"/>
    <s v="United States"/>
    <x v="217"/>
    <x v="31"/>
    <n v="2740"/>
    <x v="3"/>
    <s v="TEC-PH-10001527"/>
    <x v="2"/>
    <x v="7"/>
    <s v="Plantronics MX500i Earset"/>
    <n v="128.85000000000002"/>
    <n v="3"/>
    <n v="0"/>
    <n v="3.8654999999999973"/>
  </r>
  <r>
    <n v="6008"/>
    <x v="2991"/>
    <x v="3"/>
    <x v="719"/>
    <d v="2014-04-04T00:00:00"/>
    <s v="First Class"/>
    <s v="GB-14530"/>
    <s v="George Bell"/>
    <x v="1"/>
    <s v="United States"/>
    <x v="159"/>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x v="1"/>
    <x v="1"/>
    <n v="90049"/>
    <x v="1"/>
    <s v="OFF-PA-10000595"/>
    <x v="1"/>
    <x v="10"/>
    <s v="Xerox 1929"/>
    <n v="68.52"/>
    <n v="3"/>
    <n v="0"/>
    <n v="31.519199999999998"/>
  </r>
  <r>
    <n v="6010"/>
    <x v="2992"/>
    <x v="1"/>
    <x v="1081"/>
    <d v="2013-01-03T00:00:00"/>
    <s v="Standard Class"/>
    <s v="CL-12565"/>
    <s v="Clay Ludtke"/>
    <x v="0"/>
    <s v="United States"/>
    <x v="1"/>
    <x v="1"/>
    <n v="90049"/>
    <x v="1"/>
    <s v="OFF-ST-10000798"/>
    <x v="1"/>
    <x v="4"/>
    <s v="2300 Heavy-Duty Transfer File Systems by Perma"/>
    <n v="74.94"/>
    <n v="3"/>
    <n v="0"/>
    <n v="14.238599999999995"/>
  </r>
  <r>
    <n v="6011"/>
    <x v="2992"/>
    <x v="1"/>
    <x v="1081"/>
    <d v="2013-01-03T00:00:00"/>
    <s v="Standard Class"/>
    <s v="CL-12565"/>
    <s v="Clay Ludtke"/>
    <x v="0"/>
    <s v="United States"/>
    <x v="1"/>
    <x v="1"/>
    <n v="90049"/>
    <x v="1"/>
    <s v="TEC-MA-10004002"/>
    <x v="2"/>
    <x v="15"/>
    <s v="Zebra GX420t Direct Thermal/Thermal Transfer Printer"/>
    <n v="2548.5600000000004"/>
    <n v="6"/>
    <n v="0.2"/>
    <n v="286.71299999999962"/>
  </r>
  <r>
    <n v="6012"/>
    <x v="2992"/>
    <x v="1"/>
    <x v="1081"/>
    <d v="2013-01-03T00:00:00"/>
    <s v="Standard Class"/>
    <s v="CL-12565"/>
    <s v="Clay Ludtke"/>
    <x v="0"/>
    <s v="United States"/>
    <x v="1"/>
    <x v="1"/>
    <n v="90049"/>
    <x v="1"/>
    <s v="OFF-EN-10003296"/>
    <x v="1"/>
    <x v="12"/>
    <s v="Tyvek Side-Opening Peel &amp; Seel Expanding Envelopes"/>
    <n v="271.44"/>
    <n v="3"/>
    <n v="0"/>
    <n v="122.148"/>
  </r>
  <r>
    <n v="6013"/>
    <x v="2992"/>
    <x v="1"/>
    <x v="1081"/>
    <d v="2013-01-03T00:00:00"/>
    <s v="Standard Class"/>
    <s v="CL-12565"/>
    <s v="Clay Ludtke"/>
    <x v="0"/>
    <s v="United States"/>
    <x v="1"/>
    <x v="1"/>
    <n v="90049"/>
    <x v="1"/>
    <s v="TEC-PH-10004345"/>
    <x v="2"/>
    <x v="7"/>
    <s v="Cisco SPA 502G IP Phone"/>
    <n v="287.88"/>
    <n v="3"/>
    <n v="0.2"/>
    <n v="35.984999999999999"/>
  </r>
  <r>
    <n v="6014"/>
    <x v="2993"/>
    <x v="0"/>
    <x v="612"/>
    <d v="2013-03-12T00:00:00"/>
    <s v="First Class"/>
    <s v="KF-16285"/>
    <s v="Karen Ferguson"/>
    <x v="2"/>
    <s v="United States"/>
    <x v="1"/>
    <x v="1"/>
    <n v="90008"/>
    <x v="1"/>
    <s v="OFF-PA-10004405"/>
    <x v="1"/>
    <x v="10"/>
    <s v="Rediform Voice Mail Log Books"/>
    <n v="14.9"/>
    <n v="5"/>
    <n v="0"/>
    <n v="7.1519999999999992"/>
  </r>
  <r>
    <n v="6015"/>
    <x v="2993"/>
    <x v="0"/>
    <x v="612"/>
    <d v="2013-03-12T00:00:00"/>
    <s v="First Class"/>
    <s v="KF-16285"/>
    <s v="Karen Ferguson"/>
    <x v="2"/>
    <s v="United States"/>
    <x v="1"/>
    <x v="1"/>
    <n v="90008"/>
    <x v="1"/>
    <s v="TEC-PH-10002885"/>
    <x v="2"/>
    <x v="7"/>
    <s v="Apple iPhone 5"/>
    <n v="4158.9120000000003"/>
    <n v="8"/>
    <n v="0.2"/>
    <n v="363.90480000000025"/>
  </r>
  <r>
    <n v="6016"/>
    <x v="2994"/>
    <x v="2"/>
    <x v="322"/>
    <d v="2011-04-12T00:00:00"/>
    <s v="Standard Class"/>
    <s v="AY-10555"/>
    <s v="Andy Yotov"/>
    <x v="1"/>
    <s v="United States"/>
    <x v="1"/>
    <x v="1"/>
    <n v="90049"/>
    <x v="1"/>
    <s v="FUR-FU-10000747"/>
    <x v="0"/>
    <x v="5"/>
    <s v="Tenex B1-RE Series Chair Mats for Low Pile Carpets"/>
    <n v="91.96"/>
    <n v="2"/>
    <n v="0"/>
    <n v="15.633199999999988"/>
  </r>
  <r>
    <n v="6017"/>
    <x v="2994"/>
    <x v="2"/>
    <x v="322"/>
    <d v="2011-04-12T00:00:00"/>
    <s v="Standard Class"/>
    <s v="AY-10555"/>
    <s v="Andy Yotov"/>
    <x v="1"/>
    <s v="United States"/>
    <x v="1"/>
    <x v="1"/>
    <n v="90049"/>
    <x v="1"/>
    <s v="FUR-FU-10001918"/>
    <x v="0"/>
    <x v="5"/>
    <s v="C-Line Cubicle Keepers Polyproplyene Holder With Velcro Backings"/>
    <n v="33.11"/>
    <n v="7"/>
    <n v="0"/>
    <n v="12.912900000000004"/>
  </r>
  <r>
    <n v="6018"/>
    <x v="2994"/>
    <x v="2"/>
    <x v="322"/>
    <d v="2011-04-12T00:00:00"/>
    <s v="Standard Class"/>
    <s v="AY-10555"/>
    <s v="Andy Yotov"/>
    <x v="1"/>
    <s v="United States"/>
    <x v="1"/>
    <x v="1"/>
    <n v="90049"/>
    <x v="1"/>
    <s v="OFF-PA-10003309"/>
    <x v="1"/>
    <x v="10"/>
    <s v="Xerox 211"/>
    <n v="19.440000000000001"/>
    <n v="3"/>
    <n v="0"/>
    <n v="9.3312000000000008"/>
  </r>
  <r>
    <n v="6019"/>
    <x v="2994"/>
    <x v="2"/>
    <x v="322"/>
    <d v="2011-04-12T00:00:00"/>
    <s v="Standard Class"/>
    <s v="AY-10555"/>
    <s v="Andy Yotov"/>
    <x v="1"/>
    <s v="United States"/>
    <x v="1"/>
    <x v="1"/>
    <n v="90049"/>
    <x v="1"/>
    <s v="OFF-PA-10001977"/>
    <x v="1"/>
    <x v="10"/>
    <s v="Xerox 194"/>
    <n v="55.48"/>
    <n v="1"/>
    <n v="0"/>
    <n v="26.630399999999998"/>
  </r>
  <r>
    <n v="6020"/>
    <x v="2995"/>
    <x v="2"/>
    <x v="1082"/>
    <d v="2011-10-10T00:00:00"/>
    <s v="Second Class"/>
    <s v="BD-11635"/>
    <s v="Brian Derr"/>
    <x v="0"/>
    <s v="United States"/>
    <x v="38"/>
    <x v="24"/>
    <n v="43229"/>
    <x v="3"/>
    <s v="OFF-AP-10002892"/>
    <x v="1"/>
    <x v="9"/>
    <s v="Belkin F5C206VTEL 6 Outlet Surge"/>
    <n v="91.92"/>
    <n v="5"/>
    <n v="0.2"/>
    <n v="11.489999999999991"/>
  </r>
  <r>
    <n v="6021"/>
    <x v="2996"/>
    <x v="0"/>
    <x v="572"/>
    <d v="2013-08-14T00:00:00"/>
    <s v="Same Day"/>
    <s v="HG-15025"/>
    <s v="Hunter Glantz"/>
    <x v="0"/>
    <s v="United States"/>
    <x v="461"/>
    <x v="28"/>
    <n v="70065"/>
    <x v="0"/>
    <s v="OFF-AP-10002222"/>
    <x v="1"/>
    <x v="9"/>
    <s v="Staples"/>
    <n v="17.34"/>
    <n v="2"/>
    <n v="0"/>
    <n v="4.6818000000000008"/>
  </r>
  <r>
    <n v="6022"/>
    <x v="2996"/>
    <x v="0"/>
    <x v="572"/>
    <d v="2013-08-14T00:00:00"/>
    <s v="Same Day"/>
    <s v="HG-15025"/>
    <s v="Hunter Glantz"/>
    <x v="0"/>
    <s v="United States"/>
    <x v="461"/>
    <x v="28"/>
    <n v="70065"/>
    <x v="0"/>
    <s v="TEC-AC-10000158"/>
    <x v="2"/>
    <x v="11"/>
    <s v="Sony 64GB Class 10 Micro SDHC R40 Memory Card"/>
    <n v="71.98"/>
    <n v="2"/>
    <n v="0"/>
    <n v="15.1158"/>
  </r>
  <r>
    <n v="6023"/>
    <x v="2997"/>
    <x v="2"/>
    <x v="664"/>
    <d v="2011-11-21T00:00:00"/>
    <s v="Standard Class"/>
    <s v="CB-12025"/>
    <s v="Cassandra Brandow"/>
    <x v="0"/>
    <s v="United States"/>
    <x v="444"/>
    <x v="5"/>
    <n v="75104"/>
    <x v="2"/>
    <s v="OFF-EN-10002600"/>
    <x v="1"/>
    <x v="12"/>
    <s v="Redi-Strip #10 Envelopes, 4 1/8 x 9 1/2"/>
    <n v="7.080000000000001"/>
    <n v="3"/>
    <n v="0.2"/>
    <n v="2.4779999999999989"/>
  </r>
  <r>
    <n v="6024"/>
    <x v="2998"/>
    <x v="3"/>
    <x v="558"/>
    <d v="2014-04-28T00:00:00"/>
    <s v="First Class"/>
    <s v="LS-16945"/>
    <s v="Linda Southworth"/>
    <x v="1"/>
    <s v="United States"/>
    <x v="205"/>
    <x v="34"/>
    <n v="2908"/>
    <x v="3"/>
    <s v="TEC-AC-10004855"/>
    <x v="2"/>
    <x v="11"/>
    <s v="V7 USB Numeric Keypad"/>
    <n v="69.98"/>
    <n v="2"/>
    <n v="0"/>
    <n v="4.8986000000000018"/>
  </r>
  <r>
    <n v="6025"/>
    <x v="2999"/>
    <x v="3"/>
    <x v="1043"/>
    <d v="2014-08-27T00:00:00"/>
    <s v="Second Class"/>
    <s v="DM-13015"/>
    <s v="Darrin Martin"/>
    <x v="0"/>
    <s v="United States"/>
    <x v="152"/>
    <x v="24"/>
    <n v="43130"/>
    <x v="3"/>
    <s v="OFF-AP-10000938"/>
    <x v="1"/>
    <x v="9"/>
    <s v="Avanti 1.7 Cu. Ft. Refrigerator"/>
    <n v="646.27200000000005"/>
    <n v="8"/>
    <n v="0.2"/>
    <n v="64.627199999999988"/>
  </r>
  <r>
    <n v="6026"/>
    <x v="2999"/>
    <x v="3"/>
    <x v="1043"/>
    <d v="2014-08-27T00:00:00"/>
    <s v="Second Class"/>
    <s v="DM-13015"/>
    <s v="Darrin Martin"/>
    <x v="0"/>
    <s v="United States"/>
    <x v="152"/>
    <x v="24"/>
    <n v="43130"/>
    <x v="3"/>
    <s v="OFF-PA-10002195"/>
    <x v="1"/>
    <x v="10"/>
    <s v="Xerox 1966"/>
    <n v="10.368000000000002"/>
    <n v="2"/>
    <n v="0.2"/>
    <n v="3.7584"/>
  </r>
  <r>
    <n v="6027"/>
    <x v="3000"/>
    <x v="3"/>
    <x v="660"/>
    <d v="2014-03-03T00:00:00"/>
    <s v="Standard Class"/>
    <s v="AC-10615"/>
    <s v="Ann Chong"/>
    <x v="1"/>
    <s v="United States"/>
    <x v="4"/>
    <x v="4"/>
    <n v="98115"/>
    <x v="1"/>
    <s v="OFF-FA-10002701"/>
    <x v="1"/>
    <x v="13"/>
    <s v="Alliance Rubber Bands"/>
    <n v="8.4"/>
    <n v="5"/>
    <n v="0"/>
    <n v="0.33599999999999963"/>
  </r>
  <r>
    <n v="6028"/>
    <x v="3000"/>
    <x v="3"/>
    <x v="660"/>
    <d v="2014-03-03T00:00:00"/>
    <s v="Standard Class"/>
    <s v="AC-10615"/>
    <s v="Ann Chong"/>
    <x v="1"/>
    <s v="United States"/>
    <x v="4"/>
    <x v="4"/>
    <n v="98115"/>
    <x v="1"/>
    <s v="TEC-PH-10003589"/>
    <x v="2"/>
    <x v="7"/>
    <s v="invisibleSHIELD by ZAGG Smudge-Free Screen Protector"/>
    <n v="71.959999999999994"/>
    <n v="5"/>
    <n v="0.2"/>
    <n v="25.185999999999996"/>
  </r>
  <r>
    <n v="6029"/>
    <x v="3001"/>
    <x v="0"/>
    <x v="258"/>
    <d v="2013-11-22T00:00:00"/>
    <s v="First Class"/>
    <s v="LT-17110"/>
    <s v="Liz Thompson"/>
    <x v="0"/>
    <s v="United States"/>
    <x v="108"/>
    <x v="3"/>
    <n v="28540"/>
    <x v="0"/>
    <s v="OFF-AR-10003752"/>
    <x v="1"/>
    <x v="6"/>
    <s v="Deluxe Chalkboard Eraser Cleaner"/>
    <n v="18.48"/>
    <n v="2"/>
    <n v="0.2"/>
    <n v="6.0059999999999993"/>
  </r>
  <r>
    <n v="6030"/>
    <x v="3002"/>
    <x v="0"/>
    <x v="696"/>
    <d v="2013-11-16T00:00:00"/>
    <s v="First Class"/>
    <s v="TB-21250"/>
    <s v="Tim Brockman"/>
    <x v="0"/>
    <s v="United States"/>
    <x v="1"/>
    <x v="1"/>
    <n v="90049"/>
    <x v="1"/>
    <s v="OFF-AR-10003829"/>
    <x v="1"/>
    <x v="6"/>
    <s v="Newell 35"/>
    <n v="9.84"/>
    <n v="3"/>
    <n v="0"/>
    <n v="2.8535999999999988"/>
  </r>
  <r>
    <n v="6031"/>
    <x v="3003"/>
    <x v="3"/>
    <x v="91"/>
    <d v="2014-07-07T00:00:00"/>
    <s v="Same Day"/>
    <s v="AH-10585"/>
    <s v="Angele Hood"/>
    <x v="0"/>
    <s v="United States"/>
    <x v="100"/>
    <x v="2"/>
    <n v="33142"/>
    <x v="0"/>
    <s v="FUR-CH-10000155"/>
    <x v="0"/>
    <x v="1"/>
    <s v="Global Comet Stacking Armless Chair"/>
    <n v="239.24"/>
    <n v="1"/>
    <n v="0.2"/>
    <n v="23.924000000000007"/>
  </r>
  <r>
    <n v="6032"/>
    <x v="3004"/>
    <x v="0"/>
    <x v="591"/>
    <d v="2014-01-02T00:00:00"/>
    <s v="Standard Class"/>
    <s v="SS-20140"/>
    <s v="Saphhira Shifley"/>
    <x v="1"/>
    <s v="United States"/>
    <x v="462"/>
    <x v="38"/>
    <n v="3060"/>
    <x v="3"/>
    <s v="FUR-FU-10003142"/>
    <x v="0"/>
    <x v="5"/>
    <s v="Master Big Foot Doorstop, Beige"/>
    <n v="21.12"/>
    <n v="4"/>
    <n v="0"/>
    <n v="6.5471999999999984"/>
  </r>
  <r>
    <n v="6033"/>
    <x v="3005"/>
    <x v="3"/>
    <x v="756"/>
    <d v="2014-04-26T00:00:00"/>
    <s v="First Class"/>
    <s v="TD-20995"/>
    <s v="Tamara Dahlen"/>
    <x v="0"/>
    <s v="United States"/>
    <x v="20"/>
    <x v="15"/>
    <n v="10011"/>
    <x v="3"/>
    <s v="OFF-SU-10001218"/>
    <x v="1"/>
    <x v="14"/>
    <s v="Fiskars Softgrip Scissors"/>
    <n v="54.900000000000006"/>
    <n v="5"/>
    <n v="0"/>
    <n v="15.372000000000003"/>
  </r>
  <r>
    <n v="6034"/>
    <x v="3006"/>
    <x v="1"/>
    <x v="639"/>
    <d v="2012-12-18T00:00:00"/>
    <s v="Standard Class"/>
    <s v="PP-18955"/>
    <s v="Paul Prost"/>
    <x v="2"/>
    <s v="United States"/>
    <x v="1"/>
    <x v="1"/>
    <n v="90036"/>
    <x v="1"/>
    <s v="FUR-FU-10002963"/>
    <x v="0"/>
    <x v="5"/>
    <s v="Master Caster Door Stop, Gray"/>
    <n v="15.24"/>
    <n v="3"/>
    <n v="0"/>
    <n v="5.1815999999999995"/>
  </r>
  <r>
    <n v="6035"/>
    <x v="3007"/>
    <x v="1"/>
    <x v="1083"/>
    <d v="2012-04-25T00:00:00"/>
    <s v="Standard Class"/>
    <s v="PG-18820"/>
    <s v="Patrick Gardner"/>
    <x v="0"/>
    <s v="United States"/>
    <x v="238"/>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x v="238"/>
    <x v="5"/>
    <n v="75007"/>
    <x v="2"/>
    <s v="OFF-BI-10003925"/>
    <x v="1"/>
    <x v="8"/>
    <s v="Fellowes PB300 Plastic Comb Binding Machine"/>
    <n v="310.39199999999994"/>
    <n v="4"/>
    <n v="0.8"/>
    <n v="-512.14680000000021"/>
  </r>
  <r>
    <n v="6037"/>
    <x v="3008"/>
    <x v="0"/>
    <x v="913"/>
    <d v="2013-09-09T00:00:00"/>
    <s v="Standard Class"/>
    <s v="AA-10645"/>
    <s v="Anna Andreadi"/>
    <x v="0"/>
    <s v="United States"/>
    <x v="430"/>
    <x v="0"/>
    <n v="40324"/>
    <x v="0"/>
    <s v="FUR-FU-10003347"/>
    <x v="0"/>
    <x v="5"/>
    <s v="Coloredge Poster Frame"/>
    <n v="42.599999999999994"/>
    <n v="3"/>
    <n v="0"/>
    <n v="16.614000000000001"/>
  </r>
  <r>
    <n v="6038"/>
    <x v="3008"/>
    <x v="0"/>
    <x v="913"/>
    <d v="2013-09-09T00:00:00"/>
    <s v="Standard Class"/>
    <s v="AA-10645"/>
    <s v="Anna Andreadi"/>
    <x v="0"/>
    <s v="United States"/>
    <x v="430"/>
    <x v="0"/>
    <n v="40324"/>
    <x v="0"/>
    <s v="OFF-BI-10000315"/>
    <x v="1"/>
    <x v="8"/>
    <s v="Poly Designer Cover &amp; Back"/>
    <n v="113.94"/>
    <n v="6"/>
    <n v="0"/>
    <n v="54.691199999999995"/>
  </r>
  <r>
    <n v="6039"/>
    <x v="3008"/>
    <x v="0"/>
    <x v="913"/>
    <d v="2013-09-09T00:00:00"/>
    <s v="Standard Class"/>
    <s v="AA-10645"/>
    <s v="Anna Andreadi"/>
    <x v="0"/>
    <s v="United States"/>
    <x v="430"/>
    <x v="0"/>
    <n v="40324"/>
    <x v="0"/>
    <s v="OFF-ST-10002583"/>
    <x v="1"/>
    <x v="4"/>
    <s v="Fellowes Neat Ideas Storage Cubes"/>
    <n v="129.91999999999999"/>
    <n v="4"/>
    <n v="0"/>
    <n v="5.1967999999999961"/>
  </r>
  <r>
    <n v="6040"/>
    <x v="3008"/>
    <x v="0"/>
    <x v="913"/>
    <d v="2013-09-09T00:00:00"/>
    <s v="Standard Class"/>
    <s v="AA-10645"/>
    <s v="Anna Andreadi"/>
    <x v="0"/>
    <s v="United States"/>
    <x v="430"/>
    <x v="0"/>
    <n v="40324"/>
    <x v="0"/>
    <s v="OFF-AR-10003469"/>
    <x v="1"/>
    <x v="6"/>
    <s v="Nontoxic Chalk"/>
    <n v="5.28"/>
    <n v="3"/>
    <n v="0"/>
    <n v="2.5343999999999998"/>
  </r>
  <r>
    <n v="6041"/>
    <x v="3009"/>
    <x v="3"/>
    <x v="241"/>
    <d v="2014-09-30T00:00:00"/>
    <s v="Standard Class"/>
    <s v="FA-14230"/>
    <s v="Frank Atkinson"/>
    <x v="1"/>
    <s v="United States"/>
    <x v="1"/>
    <x v="1"/>
    <n v="90008"/>
    <x v="1"/>
    <s v="TEC-PH-10001817"/>
    <x v="2"/>
    <x v="7"/>
    <s v="Wilson Electronics DB Pro Signal Booster"/>
    <n v="859.2"/>
    <n v="3"/>
    <n v="0.2"/>
    <n v="75.180000000000064"/>
  </r>
  <r>
    <n v="6042"/>
    <x v="3009"/>
    <x v="3"/>
    <x v="241"/>
    <d v="2014-09-30T00:00:00"/>
    <s v="Standard Class"/>
    <s v="FA-14230"/>
    <s v="Frank Atkinson"/>
    <x v="1"/>
    <s v="United States"/>
    <x v="1"/>
    <x v="1"/>
    <n v="90008"/>
    <x v="1"/>
    <s v="TEC-MA-10001031"/>
    <x v="2"/>
    <x v="15"/>
    <s v="Socket Bluetooth Cordless Hand Scanner (CHS)"/>
    <n v="506.28"/>
    <n v="3"/>
    <n v="0.2"/>
    <n v="177.19799999999998"/>
  </r>
  <r>
    <n v="6043"/>
    <x v="3010"/>
    <x v="0"/>
    <x v="1084"/>
    <d v="2013-02-08T00:00:00"/>
    <s v="Standard Class"/>
    <s v="TB-21520"/>
    <s v="Tracy Blumstein"/>
    <x v="0"/>
    <s v="United States"/>
    <x v="136"/>
    <x v="16"/>
    <n v="85635"/>
    <x v="1"/>
    <s v="FUR-FU-10002088"/>
    <x v="0"/>
    <x v="5"/>
    <s v="Nu-Dell Float Frame 11 x 14 1/2"/>
    <n v="14.368000000000002"/>
    <n v="2"/>
    <n v="0.2"/>
    <n v="3.9512"/>
  </r>
  <r>
    <n v="6044"/>
    <x v="3011"/>
    <x v="3"/>
    <x v="240"/>
    <d v="2014-05-25T00:00:00"/>
    <s v="Second Class"/>
    <s v="AH-10075"/>
    <s v="Adam Hart"/>
    <x v="1"/>
    <s v="United States"/>
    <x v="289"/>
    <x v="18"/>
    <n v="37918"/>
    <x v="0"/>
    <s v="FUR-CH-10001482"/>
    <x v="0"/>
    <x v="1"/>
    <s v="Office Star - Mesh Screen back chair with Vinyl seat"/>
    <n v="314.35199999999998"/>
    <n v="3"/>
    <n v="0.2"/>
    <n v="-35.36460000000001"/>
  </r>
  <r>
    <n v="6045"/>
    <x v="3011"/>
    <x v="3"/>
    <x v="240"/>
    <d v="2014-05-25T00:00:00"/>
    <s v="Second Class"/>
    <s v="AH-10075"/>
    <s v="Adam Hart"/>
    <x v="1"/>
    <s v="United States"/>
    <x v="289"/>
    <x v="18"/>
    <n v="37918"/>
    <x v="0"/>
    <s v="OFF-PA-10001526"/>
    <x v="1"/>
    <x v="10"/>
    <s v="Xerox 1949"/>
    <n v="27.888000000000002"/>
    <n v="7"/>
    <n v="0.2"/>
    <n v="10.109400000000001"/>
  </r>
  <r>
    <n v="6046"/>
    <x v="3012"/>
    <x v="1"/>
    <x v="37"/>
    <d v="2012-09-08T00:00:00"/>
    <s v="Standard Class"/>
    <s v="CP-12085"/>
    <s v="Cathy Prescott"/>
    <x v="1"/>
    <s v="United States"/>
    <x v="93"/>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x v="31"/>
    <x v="11"/>
    <n v="55407"/>
    <x v="2"/>
    <s v="FUR-TA-10001771"/>
    <x v="0"/>
    <x v="3"/>
    <s v="Bush Cubix Conference Tables, Fully Assembled"/>
    <n v="692.93999999999994"/>
    <n v="3"/>
    <n v="0"/>
    <n v="173.23500000000001"/>
  </r>
  <r>
    <n v="6048"/>
    <x v="3014"/>
    <x v="1"/>
    <x v="209"/>
    <d v="2012-11-11T00:00:00"/>
    <s v="Standard Class"/>
    <s v="CP-12340"/>
    <s v="Christine Phan"/>
    <x v="1"/>
    <s v="United States"/>
    <x v="100"/>
    <x v="2"/>
    <n v="33142"/>
    <x v="0"/>
    <s v="OFF-BI-10003305"/>
    <x v="1"/>
    <x v="8"/>
    <s v="Avery Hanging File Binders"/>
    <n v="16.146000000000004"/>
    <n v="9"/>
    <n v="0.7"/>
    <n v="-12.916800000000002"/>
  </r>
  <r>
    <n v="6049"/>
    <x v="3014"/>
    <x v="1"/>
    <x v="209"/>
    <d v="2012-11-11T00:00:00"/>
    <s v="Standard Class"/>
    <s v="CP-12340"/>
    <s v="Christine Phan"/>
    <x v="1"/>
    <s v="United States"/>
    <x v="100"/>
    <x v="2"/>
    <n v="33142"/>
    <x v="0"/>
    <s v="OFF-BI-10001359"/>
    <x v="1"/>
    <x v="8"/>
    <s v="GBC DocuBind TL300 Electric Binding System"/>
    <n v="1345.4850000000001"/>
    <n v="5"/>
    <n v="0.7"/>
    <n v="-1031.5385000000001"/>
  </r>
  <r>
    <n v="6050"/>
    <x v="3015"/>
    <x v="0"/>
    <x v="1085"/>
    <d v="2013-06-19T00:00:00"/>
    <s v="First Class"/>
    <s v="LS-17245"/>
    <s v="Lynn Smith"/>
    <x v="0"/>
    <s v="United States"/>
    <x v="12"/>
    <x v="5"/>
    <n v="77036"/>
    <x v="2"/>
    <s v="OFF-PA-10000483"/>
    <x v="1"/>
    <x v="10"/>
    <s v="Xerox 19"/>
    <n v="173.48800000000003"/>
    <n v="7"/>
    <n v="0.2"/>
    <n v="54.214999999999982"/>
  </r>
  <r>
    <n v="6051"/>
    <x v="3016"/>
    <x v="1"/>
    <x v="334"/>
    <d v="2012-04-30T00:00:00"/>
    <s v="Standard Class"/>
    <s v="TS-21655"/>
    <s v="Trudy Schmidt"/>
    <x v="0"/>
    <s v="United States"/>
    <x v="158"/>
    <x v="6"/>
    <n v="53209"/>
    <x v="2"/>
    <s v="OFF-AR-10000658"/>
    <x v="1"/>
    <x v="6"/>
    <s v="Newell 324"/>
    <n v="57.75"/>
    <n v="5"/>
    <n v="0"/>
    <n v="16.170000000000002"/>
  </r>
  <r>
    <n v="6052"/>
    <x v="3016"/>
    <x v="1"/>
    <x v="334"/>
    <d v="2012-04-30T00:00:00"/>
    <s v="Standard Class"/>
    <s v="TS-21655"/>
    <s v="Trudy Schmidt"/>
    <x v="0"/>
    <s v="United States"/>
    <x v="158"/>
    <x v="6"/>
    <n v="53209"/>
    <x v="2"/>
    <s v="OFF-AP-10001205"/>
    <x v="1"/>
    <x v="9"/>
    <s v="Belkin 5 Outlet SurgeMaster Power Centers"/>
    <n v="272.39999999999998"/>
    <n v="5"/>
    <n v="0"/>
    <n v="76.27200000000002"/>
  </r>
  <r>
    <n v="6053"/>
    <x v="3017"/>
    <x v="0"/>
    <x v="713"/>
    <d v="2013-09-27T00:00:00"/>
    <s v="Second Class"/>
    <s v="JS-15940"/>
    <s v="Joni Sundaresam"/>
    <x v="2"/>
    <s v="United States"/>
    <x v="152"/>
    <x v="24"/>
    <n v="43130"/>
    <x v="3"/>
    <s v="OFF-PA-10002586"/>
    <x v="1"/>
    <x v="10"/>
    <s v="Xerox 1970"/>
    <n v="11.952000000000002"/>
    <n v="3"/>
    <n v="0.2"/>
    <n v="4.0338000000000003"/>
  </r>
  <r>
    <n v="6054"/>
    <x v="3017"/>
    <x v="0"/>
    <x v="713"/>
    <d v="2013-09-27T00:00:00"/>
    <s v="Second Class"/>
    <s v="JS-15940"/>
    <s v="Joni Sundaresam"/>
    <x v="2"/>
    <s v="United States"/>
    <x v="152"/>
    <x v="24"/>
    <n v="43130"/>
    <x v="3"/>
    <s v="FUR-FU-10004963"/>
    <x v="0"/>
    <x v="5"/>
    <s v="Eldon 400 Class Desk Accessories, Black Carbon"/>
    <n v="28"/>
    <n v="4"/>
    <n v="0.2"/>
    <n v="7.7000000000000028"/>
  </r>
  <r>
    <n v="6055"/>
    <x v="3017"/>
    <x v="0"/>
    <x v="713"/>
    <d v="2013-09-27T00:00:00"/>
    <s v="Second Class"/>
    <s v="JS-15940"/>
    <s v="Joni Sundaresam"/>
    <x v="2"/>
    <s v="United States"/>
    <x v="152"/>
    <x v="24"/>
    <n v="43130"/>
    <x v="3"/>
    <s v="OFF-BI-10002071"/>
    <x v="1"/>
    <x v="8"/>
    <s v="Fellowes Black Plastic Comb Bindings"/>
    <n v="12.201000000000001"/>
    <n v="7"/>
    <n v="0.7"/>
    <n v="-9.7607999999999961"/>
  </r>
  <r>
    <n v="6056"/>
    <x v="3018"/>
    <x v="0"/>
    <x v="298"/>
    <d v="2013-08-21T00:00:00"/>
    <s v="First Class"/>
    <s v="NF-18385"/>
    <s v="Natalie Fritzler"/>
    <x v="0"/>
    <s v="United States"/>
    <x v="380"/>
    <x v="5"/>
    <n v="78539"/>
    <x v="2"/>
    <s v="OFF-BI-10001617"/>
    <x v="1"/>
    <x v="8"/>
    <s v="GBC Wire Binding Combs"/>
    <n v="2.0679999999999996"/>
    <n v="1"/>
    <n v="0.8"/>
    <n v="-3.4122000000000003"/>
  </r>
  <r>
    <n v="6057"/>
    <x v="3018"/>
    <x v="0"/>
    <x v="298"/>
    <d v="2013-08-21T00:00:00"/>
    <s v="First Class"/>
    <s v="NF-18385"/>
    <s v="Natalie Fritzler"/>
    <x v="0"/>
    <s v="United States"/>
    <x v="380"/>
    <x v="5"/>
    <n v="78539"/>
    <x v="2"/>
    <s v="OFF-PA-10004665"/>
    <x v="1"/>
    <x v="10"/>
    <s v="Advantus Motivational Note Cards"/>
    <n v="83.84"/>
    <n v="8"/>
    <n v="0.2"/>
    <n v="30.391999999999996"/>
  </r>
  <r>
    <n v="6058"/>
    <x v="3019"/>
    <x v="2"/>
    <x v="1086"/>
    <d v="2011-03-08T00:00:00"/>
    <s v="Standard Class"/>
    <s v="KN-16705"/>
    <s v="Kristina Nunn"/>
    <x v="2"/>
    <s v="United States"/>
    <x v="20"/>
    <x v="15"/>
    <n v="10009"/>
    <x v="3"/>
    <s v="OFF-EN-10001990"/>
    <x v="1"/>
    <x v="12"/>
    <s v="Staples"/>
    <n v="11.36"/>
    <n v="2"/>
    <n v="0"/>
    <n v="5.3391999999999991"/>
  </r>
  <r>
    <n v="6059"/>
    <x v="3019"/>
    <x v="2"/>
    <x v="1086"/>
    <d v="2011-03-08T00:00:00"/>
    <s v="Standard Class"/>
    <s v="KN-16705"/>
    <s v="Kristina Nunn"/>
    <x v="2"/>
    <s v="United States"/>
    <x v="20"/>
    <x v="15"/>
    <n v="10009"/>
    <x v="3"/>
    <s v="OFF-PA-10000587"/>
    <x v="1"/>
    <x v="10"/>
    <s v="Array Parchment Paper, Assorted Colors"/>
    <n v="36.4"/>
    <n v="5"/>
    <n v="0"/>
    <n v="17.472000000000001"/>
  </r>
  <r>
    <n v="6060"/>
    <x v="3020"/>
    <x v="2"/>
    <x v="125"/>
    <d v="2012-01-03T00:00:00"/>
    <s v="Standard Class"/>
    <s v="GA-14725"/>
    <s v="Guy Armstrong"/>
    <x v="0"/>
    <s v="United States"/>
    <x v="10"/>
    <x v="9"/>
    <n v="19120"/>
    <x v="3"/>
    <s v="TEC-AC-10004859"/>
    <x v="2"/>
    <x v="11"/>
    <s v="Maxell Pro 80 Minute CD-R, 10/Pack"/>
    <n v="27.968000000000004"/>
    <n v="2"/>
    <n v="0.2"/>
    <n v="6.9920000000000009"/>
  </r>
  <r>
    <n v="6061"/>
    <x v="3021"/>
    <x v="1"/>
    <x v="889"/>
    <d v="2012-04-16T00:00:00"/>
    <s v="Standard Class"/>
    <s v="EH-14125"/>
    <s v="Eugene Hildebrand"/>
    <x v="2"/>
    <s v="United States"/>
    <x v="30"/>
    <x v="15"/>
    <n v="14609"/>
    <x v="3"/>
    <s v="OFF-ST-10001476"/>
    <x v="1"/>
    <x v="4"/>
    <s v="Steel Personal Filing/Posting Tote"/>
    <n v="142.04"/>
    <n v="4"/>
    <n v="0"/>
    <n v="38.350800000000007"/>
  </r>
  <r>
    <n v="6062"/>
    <x v="3021"/>
    <x v="1"/>
    <x v="889"/>
    <d v="2012-04-16T00:00:00"/>
    <s v="Standard Class"/>
    <s v="EH-14125"/>
    <s v="Eugene Hildebrand"/>
    <x v="2"/>
    <s v="United States"/>
    <x v="30"/>
    <x v="15"/>
    <n v="14609"/>
    <x v="3"/>
    <s v="OFF-AR-10002804"/>
    <x v="1"/>
    <x v="6"/>
    <s v="Faber Castell Col-Erase Pencils"/>
    <n v="14.669999999999998"/>
    <n v="3"/>
    <n v="0"/>
    <n v="6.0147000000000004"/>
  </r>
  <r>
    <n v="6063"/>
    <x v="3022"/>
    <x v="1"/>
    <x v="707"/>
    <d v="2012-12-30T00:00:00"/>
    <s v="Second Class"/>
    <s v="RA-19285"/>
    <s v="Ralph Arnett"/>
    <x v="0"/>
    <s v="United States"/>
    <x v="70"/>
    <x v="1"/>
    <n v="92037"/>
    <x v="1"/>
    <s v="TEC-CO-10004202"/>
    <x v="2"/>
    <x v="16"/>
    <s v="Brother DCP1000 Digital 3 in 1 Multifunction Machine"/>
    <n v="1199.96"/>
    <n v="5"/>
    <n v="0.2"/>
    <n v="224.99249999999995"/>
  </r>
  <r>
    <n v="6064"/>
    <x v="3022"/>
    <x v="1"/>
    <x v="707"/>
    <d v="2012-12-30T00:00:00"/>
    <s v="Second Class"/>
    <s v="RA-19285"/>
    <s v="Ralph Arnett"/>
    <x v="0"/>
    <s v="United States"/>
    <x v="70"/>
    <x v="1"/>
    <n v="92037"/>
    <x v="1"/>
    <s v="OFF-PA-10001307"/>
    <x v="1"/>
    <x v="10"/>
    <s v="Important Message Pads, 50 4-1/4 x 5-1/2 Forms per Pad"/>
    <n v="12.600000000000001"/>
    <n v="3"/>
    <n v="0"/>
    <n v="6.1739999999999995"/>
  </r>
  <r>
    <n v="6065"/>
    <x v="3022"/>
    <x v="1"/>
    <x v="707"/>
    <d v="2012-12-30T00:00:00"/>
    <s v="Second Class"/>
    <s v="RA-19285"/>
    <s v="Ralph Arnett"/>
    <x v="0"/>
    <s v="United States"/>
    <x v="70"/>
    <x v="1"/>
    <n v="92037"/>
    <x v="1"/>
    <s v="OFF-PA-10001667"/>
    <x v="1"/>
    <x v="10"/>
    <s v="Great White Multi-Use Recycled Paper (20Lb. and 84 Bright)"/>
    <n v="17.940000000000001"/>
    <n v="3"/>
    <n v="0"/>
    <n v="8.0730000000000004"/>
  </r>
  <r>
    <n v="6066"/>
    <x v="3023"/>
    <x v="1"/>
    <x v="57"/>
    <d v="2012-04-07T00:00:00"/>
    <s v="First Class"/>
    <s v="TT-21070"/>
    <s v="Ted Trevino"/>
    <x v="0"/>
    <s v="United States"/>
    <x v="10"/>
    <x v="9"/>
    <n v="19120"/>
    <x v="3"/>
    <s v="OFF-LA-10001569"/>
    <x v="1"/>
    <x v="2"/>
    <s v="Avery 499"/>
    <n v="23.904000000000003"/>
    <n v="6"/>
    <n v="0.2"/>
    <n v="7.7687999999999988"/>
  </r>
  <r>
    <n v="6067"/>
    <x v="3024"/>
    <x v="1"/>
    <x v="184"/>
    <d v="2012-01-23T00:00:00"/>
    <s v="Standard Class"/>
    <s v="AH-10465"/>
    <s v="Amy Hunt"/>
    <x v="0"/>
    <s v="United States"/>
    <x v="463"/>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x v="80"/>
    <x v="1"/>
    <n v="90712"/>
    <x v="1"/>
    <s v="FUR-CH-10000225"/>
    <x v="0"/>
    <x v="1"/>
    <s v="Global Geo Office Task Chair, Gray"/>
    <n v="518.27200000000005"/>
    <n v="8"/>
    <n v="0.2"/>
    <n v="-97.176000000000073"/>
  </r>
  <r>
    <n v="6069"/>
    <x v="3025"/>
    <x v="3"/>
    <x v="968"/>
    <d v="2014-05-25T00:00:00"/>
    <s v="Standard Class"/>
    <s v="CC-12430"/>
    <s v="Chuck Clark"/>
    <x v="2"/>
    <s v="United States"/>
    <x v="80"/>
    <x v="1"/>
    <n v="90712"/>
    <x v="1"/>
    <s v="FUR-FU-10002191"/>
    <x v="0"/>
    <x v="5"/>
    <s v="G.E. Halogen Desk Lamp Bulbs"/>
    <n v="6.98"/>
    <n v="1"/>
    <n v="0"/>
    <n v="3.3504"/>
  </r>
  <r>
    <n v="6070"/>
    <x v="3025"/>
    <x v="3"/>
    <x v="968"/>
    <d v="2014-05-25T00:00:00"/>
    <s v="Standard Class"/>
    <s v="CC-12430"/>
    <s v="Chuck Clark"/>
    <x v="2"/>
    <s v="United States"/>
    <x v="80"/>
    <x v="1"/>
    <n v="90712"/>
    <x v="1"/>
    <s v="TEC-MA-10003176"/>
    <x v="2"/>
    <x v="15"/>
    <s v="Okidata B400 Printer"/>
    <n v="343.20000000000005"/>
    <n v="1"/>
    <n v="0.2"/>
    <n v="38.609999999999957"/>
  </r>
  <r>
    <n v="6071"/>
    <x v="3026"/>
    <x v="3"/>
    <x v="802"/>
    <d v="2014-08-21T00:00:00"/>
    <s v="Standard Class"/>
    <s v="KD-16495"/>
    <s v="Keith Dawkins"/>
    <x v="1"/>
    <s v="United States"/>
    <x v="10"/>
    <x v="9"/>
    <n v="19120"/>
    <x v="3"/>
    <s v="OFF-LA-10004093"/>
    <x v="1"/>
    <x v="2"/>
    <s v="Avery 486"/>
    <n v="17.544"/>
    <n v="3"/>
    <n v="0.2"/>
    <n v="5.9210999999999983"/>
  </r>
  <r>
    <n v="6072"/>
    <x v="3027"/>
    <x v="1"/>
    <x v="620"/>
    <d v="2013-01-04T00:00:00"/>
    <s v="Standard Class"/>
    <s v="BG-11035"/>
    <s v="Barry Gonzalez"/>
    <x v="0"/>
    <s v="United States"/>
    <x v="89"/>
    <x v="5"/>
    <n v="78745"/>
    <x v="2"/>
    <s v="OFF-ST-10000025"/>
    <x v="1"/>
    <x v="4"/>
    <s v="Fellowes Stor/Drawer Steel Plus Storage Drawers"/>
    <n v="152.68800000000002"/>
    <n v="2"/>
    <n v="0.2"/>
    <n v="-26.720400000000019"/>
  </r>
  <r>
    <n v="6073"/>
    <x v="3027"/>
    <x v="1"/>
    <x v="620"/>
    <d v="2013-01-04T00:00:00"/>
    <s v="Standard Class"/>
    <s v="BG-11035"/>
    <s v="Barry Gonzalez"/>
    <x v="0"/>
    <s v="United States"/>
    <x v="89"/>
    <x v="5"/>
    <n v="78745"/>
    <x v="2"/>
    <s v="OFF-FA-10001561"/>
    <x v="1"/>
    <x v="13"/>
    <s v="Stockwell Push Pins"/>
    <n v="3.4880000000000004"/>
    <n v="2"/>
    <n v="0.2"/>
    <n v="0.56679999999999997"/>
  </r>
  <r>
    <n v="6074"/>
    <x v="3027"/>
    <x v="1"/>
    <x v="620"/>
    <d v="2013-01-04T00:00:00"/>
    <s v="Standard Class"/>
    <s v="BG-11035"/>
    <s v="Barry Gonzalez"/>
    <x v="0"/>
    <s v="United States"/>
    <x v="89"/>
    <x v="5"/>
    <n v="78745"/>
    <x v="2"/>
    <s v="OFF-SU-10001225"/>
    <x v="1"/>
    <x v="14"/>
    <s v="Staples"/>
    <n v="5.8880000000000008"/>
    <n v="2"/>
    <n v="0.2"/>
    <n v="-1.3248000000000004"/>
  </r>
  <r>
    <n v="6075"/>
    <x v="3028"/>
    <x v="3"/>
    <x v="53"/>
    <d v="2014-12-30T00:00:00"/>
    <s v="Standard Class"/>
    <s v="FH-14365"/>
    <s v="Fred Hopkins"/>
    <x v="1"/>
    <s v="United States"/>
    <x v="1"/>
    <x v="1"/>
    <n v="90008"/>
    <x v="1"/>
    <s v="OFF-BI-10001718"/>
    <x v="1"/>
    <x v="8"/>
    <s v="GBC DocuBind P50 Personal Binding Machine"/>
    <n v="153.55199999999999"/>
    <n v="3"/>
    <n v="0.2"/>
    <n v="51.823799999999999"/>
  </r>
  <r>
    <n v="6076"/>
    <x v="3028"/>
    <x v="3"/>
    <x v="53"/>
    <d v="2014-12-30T00:00:00"/>
    <s v="Standard Class"/>
    <s v="FH-14365"/>
    <s v="Fred Hopkins"/>
    <x v="1"/>
    <s v="United States"/>
    <x v="1"/>
    <x v="1"/>
    <n v="90008"/>
    <x v="1"/>
    <s v="OFF-ST-10002756"/>
    <x v="1"/>
    <x v="4"/>
    <s v="Tennsco Stur-D-Stor Boltless Shelving, 5 Shelves, 24&quot; Deep, Sand"/>
    <n v="270.62"/>
    <n v="2"/>
    <n v="0"/>
    <n v="2.7062000000000239"/>
  </r>
  <r>
    <n v="6077"/>
    <x v="3029"/>
    <x v="0"/>
    <x v="142"/>
    <d v="2013-09-08T00:00:00"/>
    <s v="Standard Class"/>
    <s v="PG-18820"/>
    <s v="Patrick Gardner"/>
    <x v="0"/>
    <s v="United States"/>
    <x v="20"/>
    <x v="15"/>
    <n v="10011"/>
    <x v="3"/>
    <s v="TEC-AC-10001432"/>
    <x v="2"/>
    <x v="11"/>
    <s v="Enermax Aurora Lite Keyboard"/>
    <n v="468.90000000000003"/>
    <n v="6"/>
    <n v="0"/>
    <n v="206.31600000000006"/>
  </r>
  <r>
    <n v="6078"/>
    <x v="3029"/>
    <x v="0"/>
    <x v="142"/>
    <d v="2013-09-08T00:00:00"/>
    <s v="Standard Class"/>
    <s v="PG-18820"/>
    <s v="Patrick Gardner"/>
    <x v="0"/>
    <s v="United States"/>
    <x v="20"/>
    <x v="15"/>
    <n v="10011"/>
    <x v="3"/>
    <s v="TEC-AC-10003399"/>
    <x v="2"/>
    <x v="11"/>
    <s v="Memorex Mini Travel Drive 64 GB USB 2.0 Flash Drive"/>
    <n v="72.48"/>
    <n v="2"/>
    <n v="0"/>
    <n v="30.441600000000001"/>
  </r>
  <r>
    <n v="6079"/>
    <x v="3029"/>
    <x v="0"/>
    <x v="142"/>
    <d v="2013-09-08T00:00:00"/>
    <s v="Standard Class"/>
    <s v="PG-18820"/>
    <s v="Patrick Gardner"/>
    <x v="0"/>
    <s v="United States"/>
    <x v="20"/>
    <x v="15"/>
    <n v="10011"/>
    <x v="3"/>
    <s v="OFF-SU-10001574"/>
    <x v="1"/>
    <x v="14"/>
    <s v="Acme Value Line Scissors"/>
    <n v="10.95"/>
    <n v="3"/>
    <n v="0"/>
    <n v="3.2849999999999993"/>
  </r>
  <r>
    <n v="6080"/>
    <x v="3029"/>
    <x v="0"/>
    <x v="142"/>
    <d v="2013-09-08T00:00:00"/>
    <s v="Standard Class"/>
    <s v="PG-18820"/>
    <s v="Patrick Gardner"/>
    <x v="0"/>
    <s v="United States"/>
    <x v="20"/>
    <x v="15"/>
    <n v="10011"/>
    <x v="3"/>
    <s v="FUR-FU-10004864"/>
    <x v="0"/>
    <x v="5"/>
    <s v="Howard Miller 14-1/2&quot; Diameter Chrome Round Wall Clock"/>
    <n v="191.82"/>
    <n v="3"/>
    <n v="0"/>
    <n v="61.382399999999997"/>
  </r>
  <r>
    <n v="6081"/>
    <x v="3030"/>
    <x v="3"/>
    <x v="485"/>
    <d v="2014-08-09T00:00:00"/>
    <s v="First Class"/>
    <s v="NZ-18565"/>
    <s v="Nick Zandusky"/>
    <x v="2"/>
    <s v="United States"/>
    <x v="12"/>
    <x v="5"/>
    <n v="77070"/>
    <x v="2"/>
    <s v="OFF-ST-10001172"/>
    <x v="1"/>
    <x v="4"/>
    <s v="Tennsco Lockers, Sand"/>
    <n v="151.05600000000001"/>
    <n v="9"/>
    <n v="0.2"/>
    <n v="7.5527999999999977"/>
  </r>
  <r>
    <n v="6082"/>
    <x v="3031"/>
    <x v="2"/>
    <x v="1087"/>
    <d v="2011-02-19T00:00:00"/>
    <s v="Same Day"/>
    <s v="TB-21595"/>
    <s v="Troy Blackwell"/>
    <x v="0"/>
    <s v="United States"/>
    <x v="270"/>
    <x v="5"/>
    <n v="79424"/>
    <x v="2"/>
    <s v="FUR-FU-10002396"/>
    <x v="0"/>
    <x v="5"/>
    <s v="DAX Copper Panel Document Frame, 5 x 7 Size"/>
    <n v="25.16"/>
    <n v="5"/>
    <n v="0.6"/>
    <n v="-11.321999999999999"/>
  </r>
  <r>
    <n v="6083"/>
    <x v="3032"/>
    <x v="0"/>
    <x v="441"/>
    <d v="2013-11-28T00:00:00"/>
    <s v="Standard Class"/>
    <s v="JE-15475"/>
    <s v="Jeremy Ellison"/>
    <x v="0"/>
    <s v="United States"/>
    <x v="12"/>
    <x v="5"/>
    <n v="77095"/>
    <x v="2"/>
    <s v="OFF-BI-10004040"/>
    <x v="1"/>
    <x v="8"/>
    <s v="Wilson Jones Impact Binders"/>
    <n v="6.2159999999999993"/>
    <n v="6"/>
    <n v="0.8"/>
    <n v="-9.634800000000002"/>
  </r>
  <r>
    <n v="6084"/>
    <x v="3032"/>
    <x v="0"/>
    <x v="441"/>
    <d v="2013-11-28T00:00:00"/>
    <s v="Standard Class"/>
    <s v="JE-15475"/>
    <s v="Jeremy Ellison"/>
    <x v="0"/>
    <s v="United States"/>
    <x v="12"/>
    <x v="5"/>
    <n v="77095"/>
    <x v="2"/>
    <s v="OFF-AR-10003481"/>
    <x v="1"/>
    <x v="6"/>
    <s v="Newell 348"/>
    <n v="23.616"/>
    <n v="9"/>
    <n v="0.2"/>
    <n v="2.6567999999999969"/>
  </r>
  <r>
    <n v="6085"/>
    <x v="3032"/>
    <x v="0"/>
    <x v="441"/>
    <d v="2013-11-28T00:00:00"/>
    <s v="Standard Class"/>
    <s v="JE-15475"/>
    <s v="Jeremy Ellison"/>
    <x v="0"/>
    <s v="United States"/>
    <x v="12"/>
    <x v="5"/>
    <n v="77095"/>
    <x v="2"/>
    <s v="TEC-AC-10000387"/>
    <x v="2"/>
    <x v="11"/>
    <s v="KeyTronic KT800P2 - Keyboard - Black"/>
    <n v="24.032"/>
    <n v="2"/>
    <n v="0.2"/>
    <n v="-0.60080000000000044"/>
  </r>
  <r>
    <n v="6086"/>
    <x v="3032"/>
    <x v="0"/>
    <x v="441"/>
    <d v="2013-11-28T00:00:00"/>
    <s v="Standard Class"/>
    <s v="JE-15475"/>
    <s v="Jeremy Ellison"/>
    <x v="0"/>
    <s v="United States"/>
    <x v="12"/>
    <x v="5"/>
    <n v="77095"/>
    <x v="2"/>
    <s v="OFF-LA-10000262"/>
    <x v="1"/>
    <x v="2"/>
    <s v="Avery 494"/>
    <n v="2.0880000000000001"/>
    <n v="1"/>
    <n v="0.2"/>
    <n v="0.67859999999999987"/>
  </r>
  <r>
    <n v="6087"/>
    <x v="3032"/>
    <x v="0"/>
    <x v="441"/>
    <d v="2013-11-28T00:00:00"/>
    <s v="Standard Class"/>
    <s v="JE-15475"/>
    <s v="Jeremy Ellison"/>
    <x v="0"/>
    <s v="United States"/>
    <x v="12"/>
    <x v="5"/>
    <n v="77095"/>
    <x v="2"/>
    <s v="OFF-BI-10003196"/>
    <x v="1"/>
    <x v="8"/>
    <s v="Accohide Poly Flexible Ring Binders"/>
    <n v="4.4879999999999995"/>
    <n v="6"/>
    <n v="0.8"/>
    <n v="-6.7320000000000011"/>
  </r>
  <r>
    <n v="6088"/>
    <x v="3033"/>
    <x v="1"/>
    <x v="639"/>
    <d v="2012-12-18T00:00:00"/>
    <s v="Standard Class"/>
    <s v="EH-13945"/>
    <s v="Eric Hoffmann"/>
    <x v="0"/>
    <s v="United States"/>
    <x v="116"/>
    <x v="1"/>
    <n v="92627"/>
    <x v="1"/>
    <s v="FUR-FU-10004351"/>
    <x v="0"/>
    <x v="5"/>
    <s v="Staples"/>
    <n v="29.22"/>
    <n v="3"/>
    <n v="0"/>
    <n v="12.856800000000002"/>
  </r>
  <r>
    <n v="6089"/>
    <x v="3034"/>
    <x v="1"/>
    <x v="385"/>
    <d v="2012-06-17T00:00:00"/>
    <s v="Standard Class"/>
    <s v="BF-10975"/>
    <s v="Barbara Fisher"/>
    <x v="1"/>
    <s v="United States"/>
    <x v="185"/>
    <x v="32"/>
    <n v="30076"/>
    <x v="0"/>
    <s v="OFF-PA-10001870"/>
    <x v="1"/>
    <x v="10"/>
    <s v="Xerox 202"/>
    <n v="6.48"/>
    <n v="1"/>
    <n v="0"/>
    <n v="3.1104000000000003"/>
  </r>
  <r>
    <n v="6090"/>
    <x v="3035"/>
    <x v="3"/>
    <x v="116"/>
    <d v="2015-01-01T00:00:00"/>
    <s v="Second Class"/>
    <s v="PC-18745"/>
    <s v="Pamela Coakley"/>
    <x v="1"/>
    <s v="United States"/>
    <x v="431"/>
    <x v="22"/>
    <n v="80538"/>
    <x v="1"/>
    <s v="OFF-BI-10002813"/>
    <x v="1"/>
    <x v="8"/>
    <s v="Avery Reinforcements for Hole-Punch Pages"/>
    <n v="1.1880000000000002"/>
    <n v="2"/>
    <n v="0.7"/>
    <n v="-0.98999999999999977"/>
  </r>
  <r>
    <n v="6091"/>
    <x v="3036"/>
    <x v="3"/>
    <x v="1088"/>
    <d v="2014-09-27T00:00:00"/>
    <s v="Standard Class"/>
    <s v="SV-20365"/>
    <s v="Seth Vernon"/>
    <x v="0"/>
    <s v="United States"/>
    <x v="20"/>
    <x v="15"/>
    <n v="10035"/>
    <x v="3"/>
    <s v="FUR-CH-10003846"/>
    <x v="0"/>
    <x v="1"/>
    <s v="Hon Valutask Swivel Chairs"/>
    <n v="272.64600000000002"/>
    <n v="3"/>
    <n v="0.1"/>
    <n v="18.176400000000008"/>
  </r>
  <r>
    <n v="6092"/>
    <x v="3036"/>
    <x v="3"/>
    <x v="1088"/>
    <d v="2014-09-27T00:00:00"/>
    <s v="Standard Class"/>
    <s v="SV-20365"/>
    <s v="Seth Vernon"/>
    <x v="0"/>
    <s v="United States"/>
    <x v="20"/>
    <x v="15"/>
    <n v="10035"/>
    <x v="3"/>
    <s v="TEC-AC-10002647"/>
    <x v="2"/>
    <x v="11"/>
    <s v="Logitech Wireless Boombox Speaker - portable - wireless, wired"/>
    <n v="212.8"/>
    <n v="2"/>
    <n v="0"/>
    <n v="95.759999999999991"/>
  </r>
  <r>
    <n v="6093"/>
    <x v="3036"/>
    <x v="3"/>
    <x v="1088"/>
    <d v="2014-09-27T00:00:00"/>
    <s v="Standard Class"/>
    <s v="SV-20365"/>
    <s v="Seth Vernon"/>
    <x v="0"/>
    <s v="United States"/>
    <x v="20"/>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x v="20"/>
    <x v="15"/>
    <n v="10035"/>
    <x v="3"/>
    <s v="TEC-AC-10001465"/>
    <x v="2"/>
    <x v="11"/>
    <s v="SanDisk Cruzer 64 GB USB Flash Drive"/>
    <n v="72.64"/>
    <n v="2"/>
    <n v="0"/>
    <n v="21.791999999999994"/>
  </r>
  <r>
    <n v="6095"/>
    <x v="3036"/>
    <x v="3"/>
    <x v="1088"/>
    <d v="2014-09-27T00:00:00"/>
    <s v="Standard Class"/>
    <s v="SV-20365"/>
    <s v="Seth Vernon"/>
    <x v="0"/>
    <s v="United States"/>
    <x v="20"/>
    <x v="15"/>
    <n v="10035"/>
    <x v="3"/>
    <s v="OFF-ST-10000615"/>
    <x v="1"/>
    <x v="4"/>
    <s v="SimpliFile Personal File, Black Granite, 15w x 6-15/16d x 11-1/4h"/>
    <n v="45.4"/>
    <n v="4"/>
    <n v="0"/>
    <n v="12.712000000000003"/>
  </r>
  <r>
    <n v="6096"/>
    <x v="3036"/>
    <x v="3"/>
    <x v="1088"/>
    <d v="2014-09-27T00:00:00"/>
    <s v="Standard Class"/>
    <s v="SV-20365"/>
    <s v="Seth Vernon"/>
    <x v="0"/>
    <s v="United States"/>
    <x v="20"/>
    <x v="15"/>
    <n v="10035"/>
    <x v="3"/>
    <s v="OFF-PA-10002713"/>
    <x v="1"/>
    <x v="10"/>
    <s v="Adams Phone Message Book, 200 Message Capacity, 8 1/16” x 11”"/>
    <n v="13.76"/>
    <n v="2"/>
    <n v="0"/>
    <n v="6.3295999999999992"/>
  </r>
  <r>
    <n v="6097"/>
    <x v="3036"/>
    <x v="3"/>
    <x v="1088"/>
    <d v="2014-09-27T00:00:00"/>
    <s v="Standard Class"/>
    <s v="SV-20365"/>
    <s v="Seth Vernon"/>
    <x v="0"/>
    <s v="United States"/>
    <x v="20"/>
    <x v="15"/>
    <n v="10035"/>
    <x v="3"/>
    <s v="FUR-CH-10003061"/>
    <x v="0"/>
    <x v="1"/>
    <s v="Global Leather Task Chair, Black"/>
    <n v="80.991"/>
    <n v="1"/>
    <n v="0.1"/>
    <n v="8.0990999999999875"/>
  </r>
  <r>
    <n v="6098"/>
    <x v="3036"/>
    <x v="3"/>
    <x v="1088"/>
    <d v="2014-09-27T00:00:00"/>
    <s v="Standard Class"/>
    <s v="SV-20365"/>
    <s v="Seth Vernon"/>
    <x v="0"/>
    <s v="United States"/>
    <x v="20"/>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x v="20"/>
    <x v="15"/>
    <n v="10035"/>
    <x v="3"/>
    <s v="OFF-FA-10000304"/>
    <x v="1"/>
    <x v="13"/>
    <s v="Advantus Push Pins"/>
    <n v="4.3600000000000003"/>
    <n v="2"/>
    <n v="0"/>
    <n v="1.7876000000000003"/>
  </r>
  <r>
    <n v="6100"/>
    <x v="3036"/>
    <x v="3"/>
    <x v="1088"/>
    <d v="2014-09-27T00:00:00"/>
    <s v="Standard Class"/>
    <s v="SV-20365"/>
    <s v="Seth Vernon"/>
    <x v="0"/>
    <s v="United States"/>
    <x v="20"/>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x v="20"/>
    <x v="15"/>
    <n v="10035"/>
    <x v="3"/>
    <s v="TEC-PH-10002885"/>
    <x v="2"/>
    <x v="7"/>
    <s v="Apple iPhone 5"/>
    <n v="1299.6600000000001"/>
    <n v="2"/>
    <n v="0"/>
    <n v="350.90820000000008"/>
  </r>
  <r>
    <n v="6102"/>
    <x v="3036"/>
    <x v="3"/>
    <x v="1088"/>
    <d v="2014-09-27T00:00:00"/>
    <s v="Standard Class"/>
    <s v="SV-20365"/>
    <s v="Seth Vernon"/>
    <x v="0"/>
    <s v="United States"/>
    <x v="20"/>
    <x v="15"/>
    <n v="10035"/>
    <x v="3"/>
    <s v="FUR-CH-10001215"/>
    <x v="0"/>
    <x v="1"/>
    <s v="Global Troy Executive Leather Low-Back Tilter"/>
    <n v="2254.41"/>
    <n v="5"/>
    <n v="0.1"/>
    <n v="375.73500000000001"/>
  </r>
  <r>
    <n v="6103"/>
    <x v="3036"/>
    <x v="3"/>
    <x v="1088"/>
    <d v="2014-09-27T00:00:00"/>
    <s v="Standard Class"/>
    <s v="SV-20365"/>
    <s v="Seth Vernon"/>
    <x v="0"/>
    <s v="United States"/>
    <x v="20"/>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x v="20"/>
    <x v="15"/>
    <n v="10035"/>
    <x v="3"/>
    <s v="TEC-AC-10001998"/>
    <x v="2"/>
    <x v="11"/>
    <s v="Logitech LS21 Speaker System - PC Multimedia - 2.1-CH - Wired"/>
    <n v="59.97"/>
    <n v="3"/>
    <n v="0"/>
    <n v="20.389799999999994"/>
  </r>
  <r>
    <n v="6105"/>
    <x v="3037"/>
    <x v="3"/>
    <x v="1029"/>
    <d v="2014-08-25T00:00:00"/>
    <s v="First Class"/>
    <s v="Dp-13240"/>
    <s v="Dean percer"/>
    <x v="2"/>
    <s v="United States"/>
    <x v="10"/>
    <x v="9"/>
    <n v="19143"/>
    <x v="3"/>
    <s v="FUR-TA-10002356"/>
    <x v="0"/>
    <x v="3"/>
    <s v="Bevis Boat-Shaped Conference Table"/>
    <n v="314.53199999999998"/>
    <n v="2"/>
    <n v="0.4"/>
    <n v="-83.875200000000035"/>
  </r>
  <r>
    <n v="6106"/>
    <x v="3038"/>
    <x v="1"/>
    <x v="652"/>
    <d v="2012-06-22T00:00:00"/>
    <s v="Standard Class"/>
    <s v="HR-14830"/>
    <s v="Harold Ryan"/>
    <x v="1"/>
    <s v="United States"/>
    <x v="100"/>
    <x v="2"/>
    <n v="33178"/>
    <x v="0"/>
    <s v="OFF-AR-10002399"/>
    <x v="1"/>
    <x v="6"/>
    <s v="Dixon Prang Watercolor Pencils, 10-Color Set with Brush"/>
    <n v="13.632"/>
    <n v="4"/>
    <n v="0.2"/>
    <n v="3.5783999999999998"/>
  </r>
  <r>
    <n v="6107"/>
    <x v="3039"/>
    <x v="2"/>
    <x v="414"/>
    <d v="2011-12-25T00:00:00"/>
    <s v="Standard Class"/>
    <s v="WB-21850"/>
    <s v="William Brown"/>
    <x v="0"/>
    <s v="United States"/>
    <x v="55"/>
    <x v="5"/>
    <n v="75051"/>
    <x v="2"/>
    <s v="OFF-AP-10001563"/>
    <x v="1"/>
    <x v="9"/>
    <s v="Belkin Premiere Surge Master II 8-outlet surge protector"/>
    <n v="19.431999999999995"/>
    <n v="2"/>
    <n v="0.8"/>
    <n v="-49.551600000000022"/>
  </r>
  <r>
    <n v="6108"/>
    <x v="3039"/>
    <x v="2"/>
    <x v="414"/>
    <d v="2011-12-25T00:00:00"/>
    <s v="Standard Class"/>
    <s v="WB-21850"/>
    <s v="William Brown"/>
    <x v="0"/>
    <s v="United States"/>
    <x v="55"/>
    <x v="5"/>
    <n v="75051"/>
    <x v="2"/>
    <s v="TEC-AC-10004510"/>
    <x v="2"/>
    <x v="11"/>
    <s v="Logitech Desktop MK120 Mouse and keyboard Combo"/>
    <n v="65.44"/>
    <n v="5"/>
    <n v="0.2"/>
    <n v="-8.1800000000000033"/>
  </r>
  <r>
    <n v="6109"/>
    <x v="3040"/>
    <x v="0"/>
    <x v="108"/>
    <d v="2013-09-17T00:00:00"/>
    <s v="Standard Class"/>
    <s v="AS-10090"/>
    <s v="Adam Shillingsburg"/>
    <x v="0"/>
    <s v="United States"/>
    <x v="22"/>
    <x v="10"/>
    <n v="60653"/>
    <x v="2"/>
    <s v="OFF-LA-10001982"/>
    <x v="1"/>
    <x v="2"/>
    <s v="Smead Alpha-Z Color-Coded Name Labels First Letter Starter Set"/>
    <n v="6"/>
    <n v="2"/>
    <n v="0.2"/>
    <n v="2.0999999999999996"/>
  </r>
  <r>
    <n v="6110"/>
    <x v="3040"/>
    <x v="0"/>
    <x v="108"/>
    <d v="2013-09-17T00:00:00"/>
    <s v="Standard Class"/>
    <s v="AS-10090"/>
    <s v="Adam Shillingsburg"/>
    <x v="0"/>
    <s v="United States"/>
    <x v="22"/>
    <x v="10"/>
    <n v="60653"/>
    <x v="2"/>
    <s v="OFF-BI-10004141"/>
    <x v="1"/>
    <x v="8"/>
    <s v="Insertable Tab Indexes For Data Binders"/>
    <n v="1.9079999999999997"/>
    <n v="3"/>
    <n v="0.8"/>
    <n v="-3.2436000000000016"/>
  </r>
  <r>
    <n v="6111"/>
    <x v="3041"/>
    <x v="0"/>
    <x v="396"/>
    <d v="2013-11-17T00:00:00"/>
    <s v="Standard Class"/>
    <s v="SP-20920"/>
    <s v="Susan Pistek"/>
    <x v="0"/>
    <s v="United States"/>
    <x v="215"/>
    <x v="24"/>
    <n v="44134"/>
    <x v="3"/>
    <s v="FUR-CH-10004495"/>
    <x v="0"/>
    <x v="1"/>
    <s v="Global Leather and Oak Executive Chair, Black"/>
    <n v="1474.8020000000001"/>
    <n v="7"/>
    <n v="0.3"/>
    <n v="-21.068600000000174"/>
  </r>
  <r>
    <n v="6112"/>
    <x v="3041"/>
    <x v="0"/>
    <x v="396"/>
    <d v="2013-11-17T00:00:00"/>
    <s v="Standard Class"/>
    <s v="SP-20920"/>
    <s v="Susan Pistek"/>
    <x v="0"/>
    <s v="United States"/>
    <x v="215"/>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x v="215"/>
    <x v="24"/>
    <n v="44134"/>
    <x v="3"/>
    <s v="OFF-FA-10000585"/>
    <x v="1"/>
    <x v="13"/>
    <s v="OIC Bulk Pack Metal Binder Clips"/>
    <n v="16.752000000000002"/>
    <n v="6"/>
    <n v="0.2"/>
    <n v="5.4443999999999999"/>
  </r>
  <r>
    <n v="6114"/>
    <x v="3041"/>
    <x v="0"/>
    <x v="396"/>
    <d v="2013-11-17T00:00:00"/>
    <s v="Standard Class"/>
    <s v="SP-20920"/>
    <s v="Susan Pistek"/>
    <x v="0"/>
    <s v="United States"/>
    <x v="215"/>
    <x v="24"/>
    <n v="44134"/>
    <x v="3"/>
    <s v="FUR-CH-10000454"/>
    <x v="0"/>
    <x v="1"/>
    <s v="Hon Deluxe Fabric Upholstered Stacking Chairs, Rounded Back"/>
    <n v="1537.0739999999998"/>
    <n v="9"/>
    <n v="0.3"/>
    <n v="0"/>
  </r>
  <r>
    <n v="6115"/>
    <x v="3041"/>
    <x v="0"/>
    <x v="396"/>
    <d v="2013-11-17T00:00:00"/>
    <s v="Standard Class"/>
    <s v="SP-20920"/>
    <s v="Susan Pistek"/>
    <x v="0"/>
    <s v="United States"/>
    <x v="215"/>
    <x v="24"/>
    <n v="44134"/>
    <x v="3"/>
    <s v="FUR-CH-10003746"/>
    <x v="0"/>
    <x v="1"/>
    <s v="Hon 4070 Series Pagoda Round Back Stacking Chairs"/>
    <n v="449.37200000000001"/>
    <n v="2"/>
    <n v="0.3"/>
    <n v="-12.839199999999977"/>
  </r>
  <r>
    <n v="6116"/>
    <x v="3042"/>
    <x v="0"/>
    <x v="560"/>
    <d v="2013-03-21T00:00:00"/>
    <s v="Standard Class"/>
    <s v="SP-20650"/>
    <s v="Stephanie Phelps"/>
    <x v="1"/>
    <s v="United States"/>
    <x v="464"/>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x v="20"/>
    <x v="15"/>
    <n v="10011"/>
    <x v="3"/>
    <s v="TEC-PH-10002114"/>
    <x v="2"/>
    <x v="7"/>
    <s v="Xiaomi Mi3"/>
    <n v="2279.96"/>
    <n v="4"/>
    <n v="0"/>
    <n v="592.78960000000006"/>
  </r>
  <r>
    <n v="6118"/>
    <x v="3043"/>
    <x v="0"/>
    <x v="373"/>
    <d v="2013-11-20T00:00:00"/>
    <s v="Standard Class"/>
    <s v="CM-12655"/>
    <s v="Corinna Mitchell"/>
    <x v="2"/>
    <s v="United States"/>
    <x v="20"/>
    <x v="15"/>
    <n v="10011"/>
    <x v="3"/>
    <s v="OFF-LA-10001569"/>
    <x v="1"/>
    <x v="2"/>
    <s v="Avery 499"/>
    <n v="14.940000000000001"/>
    <n v="3"/>
    <n v="0"/>
    <n v="6.8723999999999998"/>
  </r>
  <r>
    <n v="6119"/>
    <x v="3044"/>
    <x v="3"/>
    <x v="20"/>
    <d v="2014-09-26T00:00:00"/>
    <s v="Standard Class"/>
    <s v="JR-16210"/>
    <s v="Justin Ritter"/>
    <x v="1"/>
    <s v="United States"/>
    <x v="24"/>
    <x v="21"/>
    <n v="97477"/>
    <x v="1"/>
    <s v="TEC-PH-10001425"/>
    <x v="2"/>
    <x v="7"/>
    <s v="Mophie Juice Pack Helium for iPhone"/>
    <n v="191.976"/>
    <n v="3"/>
    <n v="0.2"/>
    <n v="19.197599999999994"/>
  </r>
  <r>
    <n v="6120"/>
    <x v="3044"/>
    <x v="3"/>
    <x v="20"/>
    <d v="2014-09-26T00:00:00"/>
    <s v="Standard Class"/>
    <s v="JR-16210"/>
    <s v="Justin Ritter"/>
    <x v="1"/>
    <s v="United States"/>
    <x v="24"/>
    <x v="21"/>
    <n v="97477"/>
    <x v="1"/>
    <s v="OFF-AR-10001915"/>
    <x v="1"/>
    <x v="6"/>
    <s v="Peel-Off China Markers"/>
    <n v="23.832000000000001"/>
    <n v="3"/>
    <n v="0.2"/>
    <n v="6.5538000000000007"/>
  </r>
  <r>
    <n v="6121"/>
    <x v="3044"/>
    <x v="3"/>
    <x v="20"/>
    <d v="2014-09-26T00:00:00"/>
    <s v="Standard Class"/>
    <s v="JR-16210"/>
    <s v="Justin Ritter"/>
    <x v="1"/>
    <s v="United States"/>
    <x v="24"/>
    <x v="21"/>
    <n v="97477"/>
    <x v="1"/>
    <s v="FUR-FU-10004864"/>
    <x v="0"/>
    <x v="5"/>
    <s v="Howard Miller 14-1/2&quot; Diameter Chrome Round Wall Clock"/>
    <n v="409.21600000000001"/>
    <n v="8"/>
    <n v="0.2"/>
    <n v="61.38239999999999"/>
  </r>
  <r>
    <n v="6122"/>
    <x v="3044"/>
    <x v="3"/>
    <x v="20"/>
    <d v="2014-09-26T00:00:00"/>
    <s v="Standard Class"/>
    <s v="JR-16210"/>
    <s v="Justin Ritter"/>
    <x v="1"/>
    <s v="United States"/>
    <x v="24"/>
    <x v="21"/>
    <n v="97477"/>
    <x v="1"/>
    <s v="FUR-BO-10001972"/>
    <x v="0"/>
    <x v="0"/>
    <s v="O'Sullivan 4-Shelf Bookcase in Odessa Pine"/>
    <n v="72.588000000000008"/>
    <n v="2"/>
    <n v="0.7"/>
    <n v="-128.2388"/>
  </r>
  <r>
    <n v="6123"/>
    <x v="3045"/>
    <x v="3"/>
    <x v="769"/>
    <d v="2014-12-10T00:00:00"/>
    <s v="Standard Class"/>
    <s v="CB-12415"/>
    <s v="Christy Brittain"/>
    <x v="0"/>
    <s v="United States"/>
    <x v="22"/>
    <x v="10"/>
    <n v="60610"/>
    <x v="2"/>
    <s v="OFF-ST-10000532"/>
    <x v="1"/>
    <x v="4"/>
    <s v="Advantus Rolling Drawer Organizers"/>
    <n v="61.567999999999998"/>
    <n v="2"/>
    <n v="0.2"/>
    <n v="4.6175999999999995"/>
  </r>
  <r>
    <n v="6124"/>
    <x v="3046"/>
    <x v="1"/>
    <x v="284"/>
    <d v="2012-09-05T00:00:00"/>
    <s v="Standard Class"/>
    <s v="SD-20485"/>
    <s v="Shirley Daniels"/>
    <x v="2"/>
    <s v="United States"/>
    <x v="385"/>
    <x v="5"/>
    <n v="76021"/>
    <x v="2"/>
    <s v="OFF-PA-10003883"/>
    <x v="1"/>
    <x v="10"/>
    <s v="Message Book, Phone, Wirebound Standard Line Memo, 2 3/4&quot; X 5&quot;"/>
    <n v="20.96"/>
    <n v="4"/>
    <n v="0.2"/>
    <n v="6.8119999999999994"/>
  </r>
  <r>
    <n v="6125"/>
    <x v="3047"/>
    <x v="3"/>
    <x v="95"/>
    <d v="2014-06-08T00:00:00"/>
    <s v="Standard Class"/>
    <s v="SS-20140"/>
    <s v="Saphhira Shifley"/>
    <x v="1"/>
    <s v="United States"/>
    <x v="1"/>
    <x v="1"/>
    <n v="90036"/>
    <x v="1"/>
    <s v="TEC-AC-10003038"/>
    <x v="2"/>
    <x v="11"/>
    <s v="Kingston Digital DataTraveler 16GB USB 2.0"/>
    <n v="44.75"/>
    <n v="5"/>
    <n v="0"/>
    <n v="8.5024999999999942"/>
  </r>
  <r>
    <n v="6126"/>
    <x v="3047"/>
    <x v="3"/>
    <x v="95"/>
    <d v="2014-06-08T00:00:00"/>
    <s v="Standard Class"/>
    <s v="SS-20140"/>
    <s v="Saphhira Shifley"/>
    <x v="1"/>
    <s v="United States"/>
    <x v="1"/>
    <x v="1"/>
    <n v="90036"/>
    <x v="1"/>
    <s v="OFF-PA-10001593"/>
    <x v="1"/>
    <x v="10"/>
    <s v="Xerox 1947"/>
    <n v="11.96"/>
    <n v="2"/>
    <n v="0"/>
    <n v="5.3819999999999997"/>
  </r>
  <r>
    <n v="6127"/>
    <x v="3047"/>
    <x v="3"/>
    <x v="95"/>
    <d v="2014-06-08T00:00:00"/>
    <s v="Standard Class"/>
    <s v="SS-20140"/>
    <s v="Saphhira Shifley"/>
    <x v="1"/>
    <s v="United States"/>
    <x v="1"/>
    <x v="1"/>
    <n v="90036"/>
    <x v="1"/>
    <s v="OFF-BI-10002049"/>
    <x v="1"/>
    <x v="8"/>
    <s v="UniKeep View Case Binders"/>
    <n v="3.9119999999999999"/>
    <n v="1"/>
    <n v="0.2"/>
    <n v="1.2713999999999996"/>
  </r>
  <r>
    <n v="6128"/>
    <x v="3048"/>
    <x v="0"/>
    <x v="1044"/>
    <d v="2013-04-07T00:00:00"/>
    <s v="Standard Class"/>
    <s v="EH-13990"/>
    <s v="Erica Hackney"/>
    <x v="0"/>
    <s v="United States"/>
    <x v="20"/>
    <x v="15"/>
    <n v="10009"/>
    <x v="3"/>
    <s v="FUR-CH-10003817"/>
    <x v="0"/>
    <x v="1"/>
    <s v="Global Value Steno Chair, Gray"/>
    <n v="327.99600000000004"/>
    <n v="6"/>
    <n v="0.1"/>
    <n v="54.666000000000011"/>
  </r>
  <r>
    <n v="6129"/>
    <x v="3049"/>
    <x v="2"/>
    <x v="1089"/>
    <d v="2011-10-28T00:00:00"/>
    <s v="First Class"/>
    <s v="AH-10030"/>
    <s v="Aaron Hawkins"/>
    <x v="1"/>
    <s v="United States"/>
    <x v="8"/>
    <x v="1"/>
    <n v="94109"/>
    <x v="1"/>
    <s v="OFF-BI-10002353"/>
    <x v="1"/>
    <x v="8"/>
    <s v="GBC VeloBind Cover Sets"/>
    <n v="49.408000000000001"/>
    <n v="4"/>
    <n v="0.2"/>
    <n v="18.527999999999999"/>
  </r>
  <r>
    <n v="6130"/>
    <x v="3050"/>
    <x v="3"/>
    <x v="606"/>
    <d v="2014-04-03T00:00:00"/>
    <s v="Standard Class"/>
    <s v="EM-14200"/>
    <s v="Evan Minnotte"/>
    <x v="2"/>
    <s v="United States"/>
    <x v="173"/>
    <x v="17"/>
    <n v="23464"/>
    <x v="0"/>
    <s v="TEC-AC-10003116"/>
    <x v="2"/>
    <x v="11"/>
    <s v="Memorex Froggy Flash Drive 8 GB"/>
    <n v="53.25"/>
    <n v="3"/>
    <n v="0"/>
    <n v="20.767499999999998"/>
  </r>
  <r>
    <n v="6131"/>
    <x v="3050"/>
    <x v="3"/>
    <x v="606"/>
    <d v="2014-04-03T00:00:00"/>
    <s v="Standard Class"/>
    <s v="EM-14200"/>
    <s v="Evan Minnotte"/>
    <x v="2"/>
    <s v="United States"/>
    <x v="173"/>
    <x v="17"/>
    <n v="23464"/>
    <x v="0"/>
    <s v="OFF-FA-10003021"/>
    <x v="1"/>
    <x v="13"/>
    <s v="Staples"/>
    <n v="3.76"/>
    <n v="2"/>
    <n v="0"/>
    <n v="1.3159999999999998"/>
  </r>
  <r>
    <n v="6132"/>
    <x v="3051"/>
    <x v="2"/>
    <x v="422"/>
    <d v="2011-12-31T00:00:00"/>
    <s v="Standard Class"/>
    <s v="TB-21190"/>
    <s v="Thomas Brumley"/>
    <x v="2"/>
    <s v="United States"/>
    <x v="20"/>
    <x v="15"/>
    <n v="10011"/>
    <x v="3"/>
    <s v="FUR-CH-10004477"/>
    <x v="0"/>
    <x v="1"/>
    <s v="Global Push Button Manager's Chair, Indigo"/>
    <n v="767.21400000000006"/>
    <n v="14"/>
    <n v="0.1"/>
    <n v="161.96739999999997"/>
  </r>
  <r>
    <n v="6133"/>
    <x v="3052"/>
    <x v="3"/>
    <x v="175"/>
    <d v="2014-09-21T00:00:00"/>
    <s v="Standard Class"/>
    <s v="AB-10165"/>
    <s v="Alan Barnes"/>
    <x v="0"/>
    <s v="United States"/>
    <x v="465"/>
    <x v="18"/>
    <n v="37087"/>
    <x v="0"/>
    <s v="OFF-PA-10001033"/>
    <x v="1"/>
    <x v="10"/>
    <s v="Xerox 1893"/>
    <n v="163.96"/>
    <n v="5"/>
    <n v="0.2"/>
    <n v="59.435499999999998"/>
  </r>
  <r>
    <n v="6134"/>
    <x v="3053"/>
    <x v="0"/>
    <x v="765"/>
    <d v="2013-08-20T00:00:00"/>
    <s v="First Class"/>
    <s v="AO-10810"/>
    <s v="Anthony O'Donnell"/>
    <x v="1"/>
    <s v="United States"/>
    <x v="1"/>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x v="374"/>
    <x v="1"/>
    <n v="91911"/>
    <x v="1"/>
    <s v="OFF-AR-10002135"/>
    <x v="1"/>
    <x v="6"/>
    <s v="Boston Heavy-Duty Trimline Electric Pencil Sharpeners"/>
    <n v="192.8"/>
    <n v="4"/>
    <n v="0"/>
    <n v="55.911999999999978"/>
  </r>
  <r>
    <n v="6136"/>
    <x v="3055"/>
    <x v="1"/>
    <x v="1090"/>
    <d v="2012-10-22T00:00:00"/>
    <s v="Standard Class"/>
    <s v="KN-16705"/>
    <s v="Kristina Nunn"/>
    <x v="2"/>
    <s v="United States"/>
    <x v="392"/>
    <x v="5"/>
    <n v="78501"/>
    <x v="2"/>
    <s v="TEC-AC-10000521"/>
    <x v="2"/>
    <x v="11"/>
    <s v="Verbatim Slim CD and DVD Storage Cases, 50/Pack"/>
    <n v="27.695999999999998"/>
    <n v="3"/>
    <n v="0.2"/>
    <n v="3.4619999999999997"/>
  </r>
  <r>
    <n v="6137"/>
    <x v="3055"/>
    <x v="1"/>
    <x v="1090"/>
    <d v="2012-10-22T00:00:00"/>
    <s v="Standard Class"/>
    <s v="KN-16705"/>
    <s v="Kristina Nunn"/>
    <x v="2"/>
    <s v="United States"/>
    <x v="392"/>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x v="389"/>
    <x v="2"/>
    <n v="33021"/>
    <x v="0"/>
    <s v="OFF-PA-10002986"/>
    <x v="1"/>
    <x v="10"/>
    <s v="Xerox 1898"/>
    <n v="32.064"/>
    <n v="6"/>
    <n v="0.2"/>
    <n v="11.222399999999999"/>
  </r>
  <r>
    <n v="6139"/>
    <x v="3057"/>
    <x v="2"/>
    <x v="809"/>
    <d v="2011-04-04T00:00:00"/>
    <s v="Standard Class"/>
    <s v="GA-14725"/>
    <s v="Guy Armstrong"/>
    <x v="0"/>
    <s v="United States"/>
    <x v="8"/>
    <x v="1"/>
    <n v="94110"/>
    <x v="1"/>
    <s v="FUR-BO-10001337"/>
    <x v="0"/>
    <x v="0"/>
    <s v="O'Sullivan Living Dimensions 2-Shelf Bookcases"/>
    <n v="205.666"/>
    <n v="2"/>
    <n v="0.15"/>
    <n v="-12.097999999999999"/>
  </r>
  <r>
    <n v="6140"/>
    <x v="3058"/>
    <x v="1"/>
    <x v="24"/>
    <d v="2012-04-20T00:00:00"/>
    <s v="First Class"/>
    <s v="NC-18415"/>
    <s v="Nathan Cano"/>
    <x v="0"/>
    <s v="United States"/>
    <x v="466"/>
    <x v="1"/>
    <n v="93454"/>
    <x v="1"/>
    <s v="OFF-ST-10000532"/>
    <x v="1"/>
    <x v="4"/>
    <s v="Advantus Rolling Drawer Organizers"/>
    <n v="115.44"/>
    <n v="3"/>
    <n v="0"/>
    <n v="30.014399999999998"/>
  </r>
  <r>
    <n v="6141"/>
    <x v="3059"/>
    <x v="3"/>
    <x v="362"/>
    <d v="2014-07-16T00:00:00"/>
    <s v="Standard Class"/>
    <s v="JF-15190"/>
    <s v="Jamie Frazer"/>
    <x v="0"/>
    <s v="United States"/>
    <x v="91"/>
    <x v="29"/>
    <n v="6040"/>
    <x v="3"/>
    <s v="OFF-PA-10001497"/>
    <x v="1"/>
    <x v="10"/>
    <s v="Xerox 1914"/>
    <n v="274.8"/>
    <n v="5"/>
    <n v="0"/>
    <n v="134.65199999999999"/>
  </r>
  <r>
    <n v="6142"/>
    <x v="3059"/>
    <x v="3"/>
    <x v="362"/>
    <d v="2014-07-16T00:00:00"/>
    <s v="Standard Class"/>
    <s v="JF-15190"/>
    <s v="Jamie Frazer"/>
    <x v="0"/>
    <s v="United States"/>
    <x v="91"/>
    <x v="29"/>
    <n v="6040"/>
    <x v="3"/>
    <s v="OFF-ST-10002554"/>
    <x v="1"/>
    <x v="4"/>
    <s v="Tennsco Industrial Shelving"/>
    <n v="195.64"/>
    <n v="4"/>
    <n v="0"/>
    <n v="3.9128000000000043"/>
  </r>
  <r>
    <n v="6143"/>
    <x v="3059"/>
    <x v="3"/>
    <x v="362"/>
    <d v="2014-07-16T00:00:00"/>
    <s v="Standard Class"/>
    <s v="JF-15190"/>
    <s v="Jamie Frazer"/>
    <x v="0"/>
    <s v="United States"/>
    <x v="91"/>
    <x v="29"/>
    <n v="6040"/>
    <x v="3"/>
    <s v="TEC-PH-10001336"/>
    <x v="2"/>
    <x v="7"/>
    <s v="Digium D40 VoIP phone"/>
    <n v="257.98"/>
    <n v="2"/>
    <n v="0"/>
    <n v="74.8142"/>
  </r>
  <r>
    <n v="6144"/>
    <x v="3059"/>
    <x v="3"/>
    <x v="362"/>
    <d v="2014-07-16T00:00:00"/>
    <s v="Standard Class"/>
    <s v="JF-15190"/>
    <s v="Jamie Frazer"/>
    <x v="0"/>
    <s v="United States"/>
    <x v="91"/>
    <x v="29"/>
    <n v="6040"/>
    <x v="3"/>
    <s v="OFF-AR-10002987"/>
    <x v="1"/>
    <x v="6"/>
    <s v="Prismacolor Color Pencil Set"/>
    <n v="119.03999999999999"/>
    <n v="6"/>
    <n v="0"/>
    <n v="48.806400000000011"/>
  </r>
  <r>
    <n v="6145"/>
    <x v="3060"/>
    <x v="3"/>
    <x v="818"/>
    <d v="2014-07-02T00:00:00"/>
    <s v="Standard Class"/>
    <s v="GT-14710"/>
    <s v="Greg Tran"/>
    <x v="0"/>
    <s v="United States"/>
    <x v="155"/>
    <x v="8"/>
    <n v="68104"/>
    <x v="2"/>
    <s v="OFF-PA-10000575"/>
    <x v="1"/>
    <x v="10"/>
    <s v="Wirebound Message Books, Four 2 3/4 x 5 White Forms per Page"/>
    <n v="20.07"/>
    <n v="3"/>
    <n v="0"/>
    <n v="9.2321999999999989"/>
  </r>
  <r>
    <n v="6146"/>
    <x v="3061"/>
    <x v="2"/>
    <x v="1091"/>
    <d v="2011-12-26T00:00:00"/>
    <s v="Standard Class"/>
    <s v="KM-16660"/>
    <s v="Khloe Miller"/>
    <x v="0"/>
    <s v="United States"/>
    <x v="49"/>
    <x v="1"/>
    <n v="95123"/>
    <x v="1"/>
    <s v="OFF-AR-10003394"/>
    <x v="1"/>
    <x v="6"/>
    <s v="Newell 332"/>
    <n v="11.76"/>
    <n v="4"/>
    <n v="0"/>
    <n v="3.1752000000000002"/>
  </r>
  <r>
    <n v="6147"/>
    <x v="3062"/>
    <x v="3"/>
    <x v="610"/>
    <d v="2014-11-26T00:00:00"/>
    <s v="Standard Class"/>
    <s v="PJ-18835"/>
    <s v="Patrick Jones"/>
    <x v="1"/>
    <s v="United States"/>
    <x v="8"/>
    <x v="1"/>
    <n v="94122"/>
    <x v="1"/>
    <s v="OFF-AR-10003394"/>
    <x v="1"/>
    <x v="6"/>
    <s v="Newell 332"/>
    <n v="11.76"/>
    <n v="4"/>
    <n v="0"/>
    <n v="3.1752000000000002"/>
  </r>
  <r>
    <n v="6148"/>
    <x v="3062"/>
    <x v="3"/>
    <x v="610"/>
    <d v="2014-11-26T00:00:00"/>
    <s v="Standard Class"/>
    <s v="PJ-18835"/>
    <s v="Patrick Jones"/>
    <x v="1"/>
    <s v="United States"/>
    <x v="8"/>
    <x v="1"/>
    <n v="94122"/>
    <x v="1"/>
    <s v="OFF-BI-10001191"/>
    <x v="1"/>
    <x v="8"/>
    <s v="Canvas Sectional Post Binders"/>
    <n v="40.736000000000004"/>
    <n v="2"/>
    <n v="0.2"/>
    <n v="14.7668"/>
  </r>
  <r>
    <n v="6149"/>
    <x v="3063"/>
    <x v="0"/>
    <x v="812"/>
    <d v="2013-06-30T00:00:00"/>
    <s v="Second Class"/>
    <s v="AC-10660"/>
    <s v="Anna Chung"/>
    <x v="0"/>
    <s v="United States"/>
    <x v="8"/>
    <x v="1"/>
    <n v="94109"/>
    <x v="1"/>
    <s v="TEC-PH-10003484"/>
    <x v="2"/>
    <x v="7"/>
    <s v="Ooma Telo VoIP Home Phone System"/>
    <n v="201.584"/>
    <n v="2"/>
    <n v="0.2"/>
    <n v="12.599000000000004"/>
  </r>
  <r>
    <n v="6150"/>
    <x v="3064"/>
    <x v="3"/>
    <x v="116"/>
    <d v="2015-01-01T00:00:00"/>
    <s v="First Class"/>
    <s v="JG-15310"/>
    <s v="Jason Gross"/>
    <x v="1"/>
    <s v="United States"/>
    <x v="85"/>
    <x v="1"/>
    <n v="90805"/>
    <x v="1"/>
    <s v="FUR-CH-10003968"/>
    <x v="0"/>
    <x v="1"/>
    <s v="Novimex Turbo Task Chair"/>
    <n v="340.70400000000006"/>
    <n v="6"/>
    <n v="0.2"/>
    <n v="-34.070400000000006"/>
  </r>
  <r>
    <n v="6151"/>
    <x v="3065"/>
    <x v="0"/>
    <x v="143"/>
    <d v="2013-04-12T00:00:00"/>
    <s v="First Class"/>
    <s v="RM-19375"/>
    <s v="Raymond Messe"/>
    <x v="0"/>
    <s v="United States"/>
    <x v="38"/>
    <x v="32"/>
    <n v="31907"/>
    <x v="0"/>
    <s v="FUR-BO-10001608"/>
    <x v="0"/>
    <x v="0"/>
    <s v="Hon Metal Bookcases, Black"/>
    <n v="354.90000000000003"/>
    <n v="5"/>
    <n v="0"/>
    <n v="88.725000000000023"/>
  </r>
  <r>
    <n v="6152"/>
    <x v="3066"/>
    <x v="2"/>
    <x v="772"/>
    <d v="2011-03-21T00:00:00"/>
    <s v="Second Class"/>
    <s v="EK-13795"/>
    <s v="Eileen Kiefer"/>
    <x v="2"/>
    <s v="United States"/>
    <x v="8"/>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x v="1"/>
    <x v="1"/>
    <n v="90004"/>
    <x v="1"/>
    <s v="OFF-ST-10002485"/>
    <x v="1"/>
    <x v="4"/>
    <s v="Rogers Deluxe File Chest"/>
    <n v="87.92"/>
    <n v="4"/>
    <n v="0"/>
    <n v="0.87919999999999732"/>
  </r>
  <r>
    <n v="6154"/>
    <x v="3068"/>
    <x v="3"/>
    <x v="693"/>
    <d v="2014-04-24T00:00:00"/>
    <s v="First Class"/>
    <s v="CV-12805"/>
    <s v="Cynthia Voltz"/>
    <x v="1"/>
    <s v="United States"/>
    <x v="10"/>
    <x v="9"/>
    <n v="19120"/>
    <x v="3"/>
    <s v="FUR-FU-10001876"/>
    <x v="0"/>
    <x v="5"/>
    <s v="Computer Room Manger, 14&quot;"/>
    <n v="51.967999999999996"/>
    <n v="2"/>
    <n v="0.2"/>
    <n v="10.393599999999998"/>
  </r>
  <r>
    <n v="6155"/>
    <x v="3068"/>
    <x v="3"/>
    <x v="693"/>
    <d v="2014-04-24T00:00:00"/>
    <s v="First Class"/>
    <s v="CV-12805"/>
    <s v="Cynthia Voltz"/>
    <x v="1"/>
    <s v="United States"/>
    <x v="10"/>
    <x v="9"/>
    <n v="19120"/>
    <x v="3"/>
    <s v="OFF-ST-10002370"/>
    <x v="1"/>
    <x v="4"/>
    <s v="Sortfiler Multipurpose Personal File Organizer, Black"/>
    <n v="51.336000000000006"/>
    <n v="3"/>
    <n v="0.2"/>
    <n v="5.7752999999999961"/>
  </r>
  <r>
    <n v="6156"/>
    <x v="3068"/>
    <x v="3"/>
    <x v="693"/>
    <d v="2014-04-24T00:00:00"/>
    <s v="First Class"/>
    <s v="CV-12805"/>
    <s v="Cynthia Voltz"/>
    <x v="1"/>
    <s v="United States"/>
    <x v="10"/>
    <x v="9"/>
    <n v="19120"/>
    <x v="3"/>
    <s v="OFF-ST-10000142"/>
    <x v="1"/>
    <x v="4"/>
    <s v="Deluxe Rollaway Locking File with Drawer"/>
    <n v="332.70400000000001"/>
    <n v="1"/>
    <n v="0.2"/>
    <n v="33.270399999999981"/>
  </r>
  <r>
    <n v="6157"/>
    <x v="3068"/>
    <x v="3"/>
    <x v="693"/>
    <d v="2014-04-24T00:00:00"/>
    <s v="First Class"/>
    <s v="CV-12805"/>
    <s v="Cynthia Voltz"/>
    <x v="1"/>
    <s v="United States"/>
    <x v="10"/>
    <x v="9"/>
    <n v="19120"/>
    <x v="3"/>
    <s v="FUR-FU-10004671"/>
    <x v="0"/>
    <x v="5"/>
    <s v="Executive Impressions 12&quot; Wall Clock"/>
    <n v="42.408000000000008"/>
    <n v="3"/>
    <n v="0.2"/>
    <n v="9.5418000000000003"/>
  </r>
  <r>
    <n v="6158"/>
    <x v="3069"/>
    <x v="0"/>
    <x v="1092"/>
    <d v="2013-08-06T00:00:00"/>
    <s v="Second Class"/>
    <s v="AG-10330"/>
    <s v="Alex Grayson"/>
    <x v="0"/>
    <s v="United States"/>
    <x v="251"/>
    <x v="26"/>
    <n v="74133"/>
    <x v="2"/>
    <s v="OFF-EN-10002504"/>
    <x v="1"/>
    <x v="12"/>
    <s v="Tyvek  Top-Opening Peel &amp; Seel Envelopes, Plain White"/>
    <n v="81.539999999999992"/>
    <n v="3"/>
    <n v="0"/>
    <n v="38.323799999999999"/>
  </r>
  <r>
    <n v="6159"/>
    <x v="3069"/>
    <x v="0"/>
    <x v="1092"/>
    <d v="2013-08-06T00:00:00"/>
    <s v="Second Class"/>
    <s v="AG-10330"/>
    <s v="Alex Grayson"/>
    <x v="0"/>
    <s v="United States"/>
    <x v="251"/>
    <x v="26"/>
    <n v="74133"/>
    <x v="2"/>
    <s v="TEC-AC-10004803"/>
    <x v="2"/>
    <x v="11"/>
    <s v="Sony Micro Vault Click 4 GB USB 2.0 Flash Drive"/>
    <n v="167.28"/>
    <n v="12"/>
    <n v="0"/>
    <n v="23.419200000000011"/>
  </r>
  <r>
    <n v="6160"/>
    <x v="3070"/>
    <x v="0"/>
    <x v="275"/>
    <d v="2013-12-10T00:00:00"/>
    <s v="Standard Class"/>
    <s v="GM-14440"/>
    <s v="Gary McGarr"/>
    <x v="0"/>
    <s v="United States"/>
    <x v="1"/>
    <x v="1"/>
    <n v="90049"/>
    <x v="1"/>
    <s v="OFF-ST-10001932"/>
    <x v="1"/>
    <x v="4"/>
    <s v="Fellowes Staxonsteel Drawer Files"/>
    <n v="772.68"/>
    <n v="4"/>
    <n v="0"/>
    <n v="108.17520000000002"/>
  </r>
  <r>
    <n v="6161"/>
    <x v="3071"/>
    <x v="2"/>
    <x v="1093"/>
    <d v="2011-03-21T00:00:00"/>
    <s v="First Class"/>
    <s v="MC-17605"/>
    <s v="Matt Connell"/>
    <x v="1"/>
    <s v="United States"/>
    <x v="121"/>
    <x v="2"/>
    <n v="33801"/>
    <x v="0"/>
    <s v="TEC-PH-10004667"/>
    <x v="2"/>
    <x v="7"/>
    <s v="Cisco 8x8 Inc. 6753i IP Business Phone System"/>
    <n v="323.97600000000006"/>
    <n v="3"/>
    <n v="0.2"/>
    <n v="28.347899999999981"/>
  </r>
  <r>
    <n v="6162"/>
    <x v="3071"/>
    <x v="2"/>
    <x v="1093"/>
    <d v="2011-03-21T00:00:00"/>
    <s v="First Class"/>
    <s v="MC-17605"/>
    <s v="Matt Connell"/>
    <x v="1"/>
    <s v="United States"/>
    <x v="121"/>
    <x v="2"/>
    <n v="33801"/>
    <x v="0"/>
    <s v="OFF-LA-10000443"/>
    <x v="1"/>
    <x v="2"/>
    <s v="Avery 501"/>
    <n v="11.808"/>
    <n v="4"/>
    <n v="0.2"/>
    <n v="3.9851999999999999"/>
  </r>
  <r>
    <n v="6163"/>
    <x v="3071"/>
    <x v="2"/>
    <x v="1093"/>
    <d v="2011-03-21T00:00:00"/>
    <s v="First Class"/>
    <s v="MC-17605"/>
    <s v="Matt Connell"/>
    <x v="1"/>
    <s v="United States"/>
    <x v="121"/>
    <x v="2"/>
    <n v="33801"/>
    <x v="0"/>
    <s v="OFF-ST-10000918"/>
    <x v="1"/>
    <x v="4"/>
    <s v="Crate-A-Files"/>
    <n v="26.160000000000004"/>
    <n v="3"/>
    <n v="0.2"/>
    <n v="1.961999999999998"/>
  </r>
  <r>
    <n v="6164"/>
    <x v="3071"/>
    <x v="2"/>
    <x v="1093"/>
    <d v="2011-03-21T00:00:00"/>
    <s v="First Class"/>
    <s v="MC-17605"/>
    <s v="Matt Connell"/>
    <x v="1"/>
    <s v="United States"/>
    <x v="121"/>
    <x v="2"/>
    <n v="33801"/>
    <x v="0"/>
    <s v="OFF-BI-10001196"/>
    <x v="1"/>
    <x v="8"/>
    <s v="Avery Flip-Chart Easel Binder, Black"/>
    <n v="33.57"/>
    <n v="5"/>
    <n v="0.7"/>
    <n v="-25.737000000000002"/>
  </r>
  <r>
    <n v="6165"/>
    <x v="3071"/>
    <x v="2"/>
    <x v="1093"/>
    <d v="2011-03-21T00:00:00"/>
    <s v="First Class"/>
    <s v="MC-17605"/>
    <s v="Matt Connell"/>
    <x v="1"/>
    <s v="United States"/>
    <x v="121"/>
    <x v="2"/>
    <n v="33801"/>
    <x v="0"/>
    <s v="FUR-FU-10003981"/>
    <x v="0"/>
    <x v="5"/>
    <s v="Eldon Wave Desk Accessories"/>
    <n v="4.9920000000000009"/>
    <n v="3"/>
    <n v="0.2"/>
    <n v="1.3728000000000002"/>
  </r>
  <r>
    <n v="6166"/>
    <x v="3071"/>
    <x v="2"/>
    <x v="1093"/>
    <d v="2011-03-21T00:00:00"/>
    <s v="First Class"/>
    <s v="MC-17605"/>
    <s v="Matt Connell"/>
    <x v="1"/>
    <s v="United States"/>
    <x v="121"/>
    <x v="2"/>
    <n v="33801"/>
    <x v="0"/>
    <s v="FUR-FU-10002508"/>
    <x v="0"/>
    <x v="5"/>
    <s v="Document Clip Frames"/>
    <n v="20.016000000000002"/>
    <n v="3"/>
    <n v="0.2"/>
    <n v="5.5044000000000013"/>
  </r>
  <r>
    <n v="6167"/>
    <x v="3071"/>
    <x v="2"/>
    <x v="1093"/>
    <d v="2011-03-21T00:00:00"/>
    <s v="First Class"/>
    <s v="MC-17605"/>
    <s v="Matt Connell"/>
    <x v="1"/>
    <s v="United States"/>
    <x v="121"/>
    <x v="2"/>
    <n v="33801"/>
    <x v="0"/>
    <s v="TEC-AC-10002647"/>
    <x v="2"/>
    <x v="11"/>
    <s v="Logitech Wireless Boombox Speaker - portable - wireless, wired"/>
    <n v="170.24"/>
    <n v="2"/>
    <n v="0.2"/>
    <n v="53.199999999999989"/>
  </r>
  <r>
    <n v="6168"/>
    <x v="3072"/>
    <x v="1"/>
    <x v="704"/>
    <d v="2012-04-25T00:00:00"/>
    <s v="Standard Class"/>
    <s v="ES-14020"/>
    <s v="Erica Smith"/>
    <x v="0"/>
    <s v="United States"/>
    <x v="12"/>
    <x v="5"/>
    <n v="77036"/>
    <x v="2"/>
    <s v="OFF-PA-10002377"/>
    <x v="1"/>
    <x v="10"/>
    <s v="Xerox 1916"/>
    <n v="117.456"/>
    <n v="3"/>
    <n v="0.2"/>
    <n v="44.045999999999992"/>
  </r>
  <r>
    <n v="6169"/>
    <x v="3073"/>
    <x v="1"/>
    <x v="444"/>
    <d v="2012-09-22T00:00:00"/>
    <s v="Second Class"/>
    <s v="RW-19540"/>
    <s v="Rick Wilson"/>
    <x v="1"/>
    <s v="United States"/>
    <x v="1"/>
    <x v="1"/>
    <n v="90008"/>
    <x v="1"/>
    <s v="OFF-PA-10004530"/>
    <x v="1"/>
    <x v="10"/>
    <s v="Personal Creations Ink Jet Cards and Labels"/>
    <n v="22.96"/>
    <n v="2"/>
    <n v="0"/>
    <n v="11.250400000000001"/>
  </r>
  <r>
    <n v="6170"/>
    <x v="3074"/>
    <x v="2"/>
    <x v="9"/>
    <d v="2011-08-30T00:00:00"/>
    <s v="Second Class"/>
    <s v="MM-17920"/>
    <s v="Michael Moore"/>
    <x v="0"/>
    <s v="United States"/>
    <x v="24"/>
    <x v="17"/>
    <n v="22153"/>
    <x v="0"/>
    <s v="OFF-PA-10002986"/>
    <x v="1"/>
    <x v="10"/>
    <s v="Xerox 1898"/>
    <n v="13.36"/>
    <n v="2"/>
    <n v="0"/>
    <n v="6.4127999999999998"/>
  </r>
  <r>
    <n v="6171"/>
    <x v="3075"/>
    <x v="0"/>
    <x v="1054"/>
    <d v="2013-12-25T00:00:00"/>
    <s v="Second Class"/>
    <s v="MH-17440"/>
    <s v="Mark Haberlin"/>
    <x v="1"/>
    <s v="United States"/>
    <x v="20"/>
    <x v="15"/>
    <n v="10035"/>
    <x v="3"/>
    <s v="OFF-BI-10000948"/>
    <x v="1"/>
    <x v="8"/>
    <s v="GBC Laser Imprintable Binding System Covers, Desert Sand"/>
    <n v="34.248000000000005"/>
    <n v="3"/>
    <n v="0.2"/>
    <n v="11.558699999999998"/>
  </r>
  <r>
    <n v="6172"/>
    <x v="3075"/>
    <x v="0"/>
    <x v="1054"/>
    <d v="2013-12-25T00:00:00"/>
    <s v="Second Class"/>
    <s v="MH-17440"/>
    <s v="Mark Haberlin"/>
    <x v="1"/>
    <s v="United States"/>
    <x v="20"/>
    <x v="15"/>
    <n v="10035"/>
    <x v="3"/>
    <s v="OFF-AR-10001545"/>
    <x v="1"/>
    <x v="6"/>
    <s v="Newell 326"/>
    <n v="3.52"/>
    <n v="2"/>
    <n v="0"/>
    <n v="1.0207999999999999"/>
  </r>
  <r>
    <n v="6173"/>
    <x v="3076"/>
    <x v="2"/>
    <x v="1094"/>
    <d v="2011-08-08T00:00:00"/>
    <s v="Standard Class"/>
    <s v="NZ-18565"/>
    <s v="Nick Zandusky"/>
    <x v="2"/>
    <s v="United States"/>
    <x v="24"/>
    <x v="25"/>
    <n v="65807"/>
    <x v="2"/>
    <s v="OFF-BI-10001758"/>
    <x v="1"/>
    <x v="8"/>
    <s v="Wilson Jones 14 Line Acrylic Coated Pressboard Data Binders"/>
    <n v="26.7"/>
    <n v="5"/>
    <n v="0"/>
    <n v="12.548999999999999"/>
  </r>
  <r>
    <n v="6174"/>
    <x v="3076"/>
    <x v="2"/>
    <x v="1094"/>
    <d v="2011-08-08T00:00:00"/>
    <s v="Standard Class"/>
    <s v="NZ-18565"/>
    <s v="Nick Zandusky"/>
    <x v="2"/>
    <s v="United States"/>
    <x v="24"/>
    <x v="25"/>
    <n v="65807"/>
    <x v="2"/>
    <s v="TEC-AC-10003237"/>
    <x v="2"/>
    <x v="11"/>
    <s v="Memorex Micro Travel Drive 4 GB"/>
    <n v="21.2"/>
    <n v="2"/>
    <n v="0"/>
    <n v="9.1160000000000014"/>
  </r>
  <r>
    <n v="6175"/>
    <x v="3076"/>
    <x v="2"/>
    <x v="1094"/>
    <d v="2011-08-08T00:00:00"/>
    <s v="Standard Class"/>
    <s v="NZ-18565"/>
    <s v="Nick Zandusky"/>
    <x v="2"/>
    <s v="United States"/>
    <x v="24"/>
    <x v="25"/>
    <n v="65807"/>
    <x v="2"/>
    <s v="OFF-ST-10002011"/>
    <x v="1"/>
    <x v="4"/>
    <s v="Smead Adjustable Mobile File Trolley with Lockable Top"/>
    <n v="838.38"/>
    <n v="2"/>
    <n v="0"/>
    <n v="226.36260000000004"/>
  </r>
  <r>
    <n v="6176"/>
    <x v="3077"/>
    <x v="1"/>
    <x v="481"/>
    <d v="2012-09-26T00:00:00"/>
    <s v="Standard Class"/>
    <s v="GB-14575"/>
    <s v="Giulietta Baptist"/>
    <x v="0"/>
    <s v="United States"/>
    <x v="29"/>
    <x v="20"/>
    <n v="29203"/>
    <x v="0"/>
    <s v="FUR-CH-10000309"/>
    <x v="0"/>
    <x v="1"/>
    <s v="Global Comet Stacking Arm Chair"/>
    <n v="1690.04"/>
    <n v="4"/>
    <n v="0"/>
    <n v="422.51"/>
  </r>
  <r>
    <n v="6177"/>
    <x v="3077"/>
    <x v="1"/>
    <x v="481"/>
    <d v="2012-09-26T00:00:00"/>
    <s v="Standard Class"/>
    <s v="GB-14575"/>
    <s v="Giulietta Baptist"/>
    <x v="0"/>
    <s v="United States"/>
    <x v="29"/>
    <x v="20"/>
    <n v="29203"/>
    <x v="0"/>
    <s v="OFF-ST-10002444"/>
    <x v="1"/>
    <x v="4"/>
    <s v="Recycled Eldon Regeneration Jumbo File"/>
    <n v="85.96"/>
    <n v="7"/>
    <n v="0"/>
    <n v="24.068799999999996"/>
  </r>
  <r>
    <n v="6178"/>
    <x v="3077"/>
    <x v="1"/>
    <x v="481"/>
    <d v="2012-09-26T00:00:00"/>
    <s v="Standard Class"/>
    <s v="GB-14575"/>
    <s v="Giulietta Baptist"/>
    <x v="0"/>
    <s v="United States"/>
    <x v="29"/>
    <x v="20"/>
    <n v="29203"/>
    <x v="0"/>
    <s v="OFF-EN-10001453"/>
    <x v="1"/>
    <x v="12"/>
    <s v="Tyvek Interoffice Envelopes, 9 1/2&quot; x 12 1/2&quot;, 100/Box"/>
    <n v="121.96"/>
    <n v="2"/>
    <n v="0"/>
    <n v="57.32119999999999"/>
  </r>
  <r>
    <n v="6179"/>
    <x v="3077"/>
    <x v="1"/>
    <x v="481"/>
    <d v="2012-09-26T00:00:00"/>
    <s v="Standard Class"/>
    <s v="GB-14575"/>
    <s v="Giulietta Baptist"/>
    <x v="0"/>
    <s v="United States"/>
    <x v="29"/>
    <x v="20"/>
    <n v="29203"/>
    <x v="0"/>
    <s v="OFF-PA-10001801"/>
    <x v="1"/>
    <x v="10"/>
    <s v="Xerox 193"/>
    <n v="23.92"/>
    <n v="4"/>
    <n v="0"/>
    <n v="11.720800000000001"/>
  </r>
  <r>
    <n v="6180"/>
    <x v="3077"/>
    <x v="1"/>
    <x v="481"/>
    <d v="2012-09-26T00:00:00"/>
    <s v="Standard Class"/>
    <s v="GB-14575"/>
    <s v="Giulietta Baptist"/>
    <x v="0"/>
    <s v="United States"/>
    <x v="29"/>
    <x v="20"/>
    <n v="29203"/>
    <x v="0"/>
    <s v="OFF-ST-10000563"/>
    <x v="1"/>
    <x v="4"/>
    <s v="Fellowes Bankers Box Stor/Drawer Steel Plus"/>
    <n v="63.96"/>
    <n v="2"/>
    <n v="0"/>
    <n v="6.3960000000000008"/>
  </r>
  <r>
    <n v="6181"/>
    <x v="3077"/>
    <x v="1"/>
    <x v="481"/>
    <d v="2012-09-26T00:00:00"/>
    <s v="Standard Class"/>
    <s v="GB-14575"/>
    <s v="Giulietta Baptist"/>
    <x v="0"/>
    <s v="United States"/>
    <x v="29"/>
    <x v="20"/>
    <n v="29203"/>
    <x v="0"/>
    <s v="TEC-PH-10000369"/>
    <x v="2"/>
    <x v="7"/>
    <s v="HTC One Mini"/>
    <n v="629.94999999999993"/>
    <n v="5"/>
    <n v="0"/>
    <n v="176.38600000000002"/>
  </r>
  <r>
    <n v="6182"/>
    <x v="3077"/>
    <x v="1"/>
    <x v="481"/>
    <d v="2012-09-26T00:00:00"/>
    <s v="Standard Class"/>
    <s v="GB-14575"/>
    <s v="Giulietta Baptist"/>
    <x v="0"/>
    <s v="United States"/>
    <x v="29"/>
    <x v="20"/>
    <n v="29203"/>
    <x v="0"/>
    <s v="TEC-PH-10002538"/>
    <x v="2"/>
    <x v="7"/>
    <s v="Grandstream GXP1160 VoIP phone"/>
    <n v="113.72999999999999"/>
    <n v="3"/>
    <n v="0"/>
    <n v="32.981699999999989"/>
  </r>
  <r>
    <n v="6183"/>
    <x v="3077"/>
    <x v="1"/>
    <x v="481"/>
    <d v="2012-09-26T00:00:00"/>
    <s v="Standard Class"/>
    <s v="GB-14575"/>
    <s v="Giulietta Baptist"/>
    <x v="0"/>
    <s v="United States"/>
    <x v="29"/>
    <x v="20"/>
    <n v="29203"/>
    <x v="0"/>
    <s v="OFF-BI-10000050"/>
    <x v="1"/>
    <x v="8"/>
    <s v="Angle-D Binders with Locking Rings, Label Holders"/>
    <n v="14.6"/>
    <n v="2"/>
    <n v="0"/>
    <n v="6.8619999999999992"/>
  </r>
  <r>
    <n v="6184"/>
    <x v="3077"/>
    <x v="1"/>
    <x v="481"/>
    <d v="2012-09-26T00:00:00"/>
    <s v="Standard Class"/>
    <s v="GB-14575"/>
    <s v="Giulietta Baptist"/>
    <x v="0"/>
    <s v="United States"/>
    <x v="29"/>
    <x v="20"/>
    <n v="29203"/>
    <x v="0"/>
    <s v="OFF-ST-10004186"/>
    <x v="1"/>
    <x v="4"/>
    <s v="Stur-D-Stor Shelving, Vertical 5-Shelf: 72&quot;H x 36&quot;W x 18 1/2&quot;D"/>
    <n v="887.84"/>
    <n v="8"/>
    <n v="0"/>
    <n v="17.756799999999998"/>
  </r>
  <r>
    <n v="6185"/>
    <x v="3078"/>
    <x v="0"/>
    <x v="25"/>
    <d v="2013-12-14T00:00:00"/>
    <s v="First Class"/>
    <s v="DB-13270"/>
    <s v="Deborah Brumfield"/>
    <x v="2"/>
    <s v="United States"/>
    <x v="32"/>
    <x v="21"/>
    <n v="97206"/>
    <x v="1"/>
    <s v="FUR-CH-10004218"/>
    <x v="0"/>
    <x v="1"/>
    <s v="Global Fabric Manager's Chair, Dark Gray"/>
    <n v="403.92"/>
    <n v="5"/>
    <n v="0.2"/>
    <n v="25.245000000000019"/>
  </r>
  <r>
    <n v="6186"/>
    <x v="3079"/>
    <x v="1"/>
    <x v="976"/>
    <d v="2012-08-12T00:00:00"/>
    <s v="Standard Class"/>
    <s v="JK-15625"/>
    <s v="Jim Karlsson"/>
    <x v="0"/>
    <s v="United States"/>
    <x v="10"/>
    <x v="9"/>
    <n v="19120"/>
    <x v="3"/>
    <s v="OFF-AR-10002952"/>
    <x v="1"/>
    <x v="6"/>
    <s v="Stanley Contemporary Battery Pencil Sharpeners"/>
    <n v="106.8"/>
    <n v="10"/>
    <n v="0.2"/>
    <n v="10.679999999999996"/>
  </r>
  <r>
    <n v="6187"/>
    <x v="3080"/>
    <x v="1"/>
    <x v="219"/>
    <d v="2012-11-17T00:00:00"/>
    <s v="First Class"/>
    <s v="MH-17785"/>
    <s v="Maya Herman"/>
    <x v="1"/>
    <s v="United States"/>
    <x v="20"/>
    <x v="15"/>
    <n v="10035"/>
    <x v="3"/>
    <s v="OFF-ST-10003058"/>
    <x v="1"/>
    <x v="4"/>
    <s v="Eldon Mobile Mega Data Cart  Mega Stackable  Add-On Trays"/>
    <n v="70.949999999999989"/>
    <n v="3"/>
    <n v="0"/>
    <n v="20.575499999999998"/>
  </r>
  <r>
    <n v="6188"/>
    <x v="3080"/>
    <x v="1"/>
    <x v="219"/>
    <d v="2012-11-17T00:00:00"/>
    <s v="First Class"/>
    <s v="MH-17785"/>
    <s v="Maya Herman"/>
    <x v="1"/>
    <s v="United States"/>
    <x v="20"/>
    <x v="15"/>
    <n v="10035"/>
    <x v="3"/>
    <s v="OFF-BI-10003963"/>
    <x v="1"/>
    <x v="8"/>
    <s v="Cardinal Holdit Data Disk Pockets"/>
    <n v="34.944000000000003"/>
    <n v="6"/>
    <n v="0.2"/>
    <n v="11.793599999999998"/>
  </r>
  <r>
    <n v="6189"/>
    <x v="3080"/>
    <x v="1"/>
    <x v="219"/>
    <d v="2012-11-17T00:00:00"/>
    <s v="First Class"/>
    <s v="MH-17785"/>
    <s v="Maya Herman"/>
    <x v="1"/>
    <s v="United States"/>
    <x v="20"/>
    <x v="15"/>
    <n v="10035"/>
    <x v="3"/>
    <s v="OFF-AR-10001955"/>
    <x v="1"/>
    <x v="6"/>
    <s v="Newell 319"/>
    <n v="119.03999999999999"/>
    <n v="6"/>
    <n v="0"/>
    <n v="35.711999999999989"/>
  </r>
  <r>
    <n v="6190"/>
    <x v="3081"/>
    <x v="3"/>
    <x v="1095"/>
    <d v="2014-04-09T00:00:00"/>
    <s v="Standard Class"/>
    <s v="AM-10705"/>
    <s v="Anne McFarland"/>
    <x v="0"/>
    <s v="United States"/>
    <x v="467"/>
    <x v="10"/>
    <n v="60016"/>
    <x v="2"/>
    <s v="TEC-PH-10004345"/>
    <x v="2"/>
    <x v="7"/>
    <s v="Cisco SPA 502G IP Phone"/>
    <n v="383.84000000000003"/>
    <n v="4"/>
    <n v="0.2"/>
    <n v="47.97999999999999"/>
  </r>
  <r>
    <n v="6191"/>
    <x v="3082"/>
    <x v="0"/>
    <x v="435"/>
    <d v="2013-12-29T00:00:00"/>
    <s v="Standard Class"/>
    <s v="JM-15535"/>
    <s v="Jessica Myrick"/>
    <x v="0"/>
    <s v="United States"/>
    <x v="20"/>
    <x v="15"/>
    <n v="10035"/>
    <x v="3"/>
    <s v="FUR-FU-10003192"/>
    <x v="0"/>
    <x v="5"/>
    <s v="Luxo Adjustable Task Clamp Lamp"/>
    <n v="799.56000000000006"/>
    <n v="9"/>
    <n v="0"/>
    <n v="207.88559999999998"/>
  </r>
  <r>
    <n v="6192"/>
    <x v="3083"/>
    <x v="3"/>
    <x v="1096"/>
    <d v="2014-12-14T00:00:00"/>
    <s v="Same Day"/>
    <s v="MW-18220"/>
    <s v="Mitch Webber"/>
    <x v="0"/>
    <s v="United States"/>
    <x v="4"/>
    <x v="4"/>
    <n v="98103"/>
    <x v="1"/>
    <s v="OFF-ST-10001325"/>
    <x v="1"/>
    <x v="4"/>
    <s v="Sterilite Officeware Hinged File Box"/>
    <n v="31.44"/>
    <n v="3"/>
    <n v="0"/>
    <n v="8.4888000000000012"/>
  </r>
  <r>
    <n v="6193"/>
    <x v="3084"/>
    <x v="3"/>
    <x v="66"/>
    <d v="2014-12-27T00:00:00"/>
    <s v="Standard Class"/>
    <s v="AG-10330"/>
    <s v="Alex Grayson"/>
    <x v="0"/>
    <s v="United States"/>
    <x v="12"/>
    <x v="5"/>
    <n v="77095"/>
    <x v="2"/>
    <s v="OFF-PA-10000019"/>
    <x v="1"/>
    <x v="10"/>
    <s v="Xerox 1931"/>
    <n v="25.920000000000005"/>
    <n v="5"/>
    <n v="0.2"/>
    <n v="9.0719999999999992"/>
  </r>
  <r>
    <n v="6194"/>
    <x v="3084"/>
    <x v="3"/>
    <x v="66"/>
    <d v="2014-12-27T00:00:00"/>
    <s v="Standard Class"/>
    <s v="AG-10330"/>
    <s v="Alex Grayson"/>
    <x v="0"/>
    <s v="United States"/>
    <x v="12"/>
    <x v="5"/>
    <n v="77095"/>
    <x v="2"/>
    <s v="OFF-BI-10003429"/>
    <x v="1"/>
    <x v="8"/>
    <s v="Cardinal HOLDit! Binder Insert Strips,Extra Strips"/>
    <n v="6.3299999999999992"/>
    <n v="5"/>
    <n v="0.8"/>
    <n v="-9.8114999999999988"/>
  </r>
  <r>
    <n v="6195"/>
    <x v="3084"/>
    <x v="3"/>
    <x v="66"/>
    <d v="2014-12-27T00:00:00"/>
    <s v="Standard Class"/>
    <s v="AG-10330"/>
    <s v="Alex Grayson"/>
    <x v="0"/>
    <s v="United States"/>
    <x v="12"/>
    <x v="5"/>
    <n v="77095"/>
    <x v="2"/>
    <s v="OFF-PA-10000176"/>
    <x v="1"/>
    <x v="10"/>
    <s v="Xerox 1887"/>
    <n v="75.88"/>
    <n v="5"/>
    <n v="0.2"/>
    <n v="26.557999999999993"/>
  </r>
  <r>
    <n v="6196"/>
    <x v="3085"/>
    <x v="3"/>
    <x v="208"/>
    <d v="2014-10-29T00:00:00"/>
    <s v="Standard Class"/>
    <s v="CM-12160"/>
    <s v="Charles McCrossin"/>
    <x v="0"/>
    <s v="United States"/>
    <x v="10"/>
    <x v="9"/>
    <n v="19143"/>
    <x v="3"/>
    <s v="TEC-PH-10004165"/>
    <x v="2"/>
    <x v="7"/>
    <s v="Mitel MiVoice 5330e IP Phone"/>
    <n v="329.988"/>
    <n v="2"/>
    <n v="0.4"/>
    <n v="-76.997200000000021"/>
  </r>
  <r>
    <n v="6197"/>
    <x v="3085"/>
    <x v="3"/>
    <x v="208"/>
    <d v="2014-10-29T00:00:00"/>
    <s v="Standard Class"/>
    <s v="CM-12160"/>
    <s v="Charles McCrossin"/>
    <x v="0"/>
    <s v="United States"/>
    <x v="10"/>
    <x v="9"/>
    <n v="19143"/>
    <x v="3"/>
    <s v="OFF-ST-10000352"/>
    <x v="1"/>
    <x v="4"/>
    <s v="Acco Perma 2700 Stacking Storage Drawers"/>
    <n v="71.376000000000005"/>
    <n v="3"/>
    <n v="0.2"/>
    <n v="-4.460999999999995"/>
  </r>
  <r>
    <n v="6198"/>
    <x v="3086"/>
    <x v="1"/>
    <x v="50"/>
    <d v="2012-11-17T00:00:00"/>
    <s v="Standard Class"/>
    <s v="RA-19915"/>
    <s v="Russell Applegate"/>
    <x v="0"/>
    <s v="United States"/>
    <x v="38"/>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x v="38"/>
    <x v="14"/>
    <n v="47201"/>
    <x v="2"/>
    <s v="TEC-PH-10001536"/>
    <x v="2"/>
    <x v="7"/>
    <s v="Spigen Samsung Galaxy S5 Case Wallet"/>
    <n v="50.97"/>
    <n v="3"/>
    <n v="0"/>
    <n v="13.252199999999997"/>
  </r>
  <r>
    <n v="6200"/>
    <x v="3086"/>
    <x v="1"/>
    <x v="50"/>
    <d v="2012-11-17T00:00:00"/>
    <s v="Standard Class"/>
    <s v="RA-19915"/>
    <s v="Russell Applegate"/>
    <x v="0"/>
    <s v="United States"/>
    <x v="38"/>
    <x v="14"/>
    <n v="47201"/>
    <x v="2"/>
    <s v="OFF-PA-10001790"/>
    <x v="1"/>
    <x v="10"/>
    <s v="Xerox 1910"/>
    <n v="96.08"/>
    <n v="2"/>
    <n v="0"/>
    <n v="46.118399999999994"/>
  </r>
  <r>
    <n v="6201"/>
    <x v="3087"/>
    <x v="1"/>
    <x v="392"/>
    <d v="2012-04-20T00:00:00"/>
    <s v="Standard Class"/>
    <s v="SB-20185"/>
    <s v="Sarah Brown"/>
    <x v="0"/>
    <s v="United States"/>
    <x v="148"/>
    <x v="10"/>
    <n v="60201"/>
    <x v="2"/>
    <s v="TEC-CO-10001766"/>
    <x v="2"/>
    <x v="16"/>
    <s v="Canon PC940 Copier"/>
    <n v="1439.9680000000001"/>
    <n v="4"/>
    <n v="0.2"/>
    <n v="485.98919999999993"/>
  </r>
  <r>
    <n v="6202"/>
    <x v="3087"/>
    <x v="1"/>
    <x v="392"/>
    <d v="2012-04-20T00:00:00"/>
    <s v="Standard Class"/>
    <s v="SB-20185"/>
    <s v="Sarah Brown"/>
    <x v="0"/>
    <s v="United States"/>
    <x v="148"/>
    <x v="10"/>
    <n v="60201"/>
    <x v="2"/>
    <s v="TEC-AC-10004396"/>
    <x v="2"/>
    <x v="11"/>
    <s v="Logitech Keyboard K120"/>
    <n v="43.56"/>
    <n v="3"/>
    <n v="0.2"/>
    <n v="-4.9004999999999974"/>
  </r>
  <r>
    <n v="6203"/>
    <x v="3088"/>
    <x v="0"/>
    <x v="186"/>
    <d v="2013-12-24T00:00:00"/>
    <s v="Standard Class"/>
    <s v="PK-19075"/>
    <s v="Pete Kriz"/>
    <x v="0"/>
    <s v="United States"/>
    <x v="339"/>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x v="38"/>
    <x v="24"/>
    <n v="43229"/>
    <x v="3"/>
    <s v="TEC-PH-10001305"/>
    <x v="2"/>
    <x v="7"/>
    <s v="Panasonic KX TS208W Corded phone"/>
    <n v="235.15199999999999"/>
    <n v="8"/>
    <n v="0.4"/>
    <n v="-47.030399999999986"/>
  </r>
  <r>
    <n v="6205"/>
    <x v="3090"/>
    <x v="3"/>
    <x v="96"/>
    <d v="2014-12-04T00:00:00"/>
    <s v="First Class"/>
    <s v="MG-17650"/>
    <s v="Matthew Grinstein"/>
    <x v="2"/>
    <s v="United States"/>
    <x v="292"/>
    <x v="24"/>
    <n v="43302"/>
    <x v="3"/>
    <s v="FUR-FU-10002885"/>
    <x v="0"/>
    <x v="5"/>
    <s v="Magna Visual Magnetic Picture Hangers"/>
    <n v="7.7120000000000006"/>
    <n v="2"/>
    <n v="0.2"/>
    <n v="1.7352000000000005"/>
  </r>
  <r>
    <n v="6206"/>
    <x v="3091"/>
    <x v="0"/>
    <x v="201"/>
    <d v="2013-10-25T00:00:00"/>
    <s v="Second Class"/>
    <s v="CM-12445"/>
    <s v="Chuck Magee"/>
    <x v="0"/>
    <s v="United States"/>
    <x v="12"/>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x v="12"/>
    <x v="5"/>
    <n v="77095"/>
    <x v="2"/>
    <s v="OFF-FA-10003112"/>
    <x v="1"/>
    <x v="13"/>
    <s v="Staples"/>
    <n v="25.248000000000001"/>
    <n v="4"/>
    <n v="0.2"/>
    <n v="7.8899999999999979"/>
  </r>
  <r>
    <n v="6208"/>
    <x v="3091"/>
    <x v="0"/>
    <x v="201"/>
    <d v="2013-10-25T00:00:00"/>
    <s v="Second Class"/>
    <s v="CM-12445"/>
    <s v="Chuck Magee"/>
    <x v="0"/>
    <s v="United States"/>
    <x v="12"/>
    <x v="5"/>
    <n v="77095"/>
    <x v="2"/>
    <s v="FUR-CH-10002372"/>
    <x v="0"/>
    <x v="1"/>
    <s v="Office Star - Ergonomically Designed Knee Chair"/>
    <n v="56.686"/>
    <n v="1"/>
    <n v="0.3"/>
    <n v="-14.576399999999996"/>
  </r>
  <r>
    <n v="6209"/>
    <x v="3092"/>
    <x v="3"/>
    <x v="365"/>
    <d v="2014-10-04T00:00:00"/>
    <s v="Standard Class"/>
    <s v="ME-18010"/>
    <s v="Michelle Ellison"/>
    <x v="1"/>
    <s v="United States"/>
    <x v="292"/>
    <x v="24"/>
    <n v="43302"/>
    <x v="3"/>
    <s v="OFF-ST-10000563"/>
    <x v="1"/>
    <x v="4"/>
    <s v="Fellowes Bankers Box Stor/Drawer Steel Plus"/>
    <n v="51.168000000000006"/>
    <n v="2"/>
    <n v="0.2"/>
    <n v="-6.3960000000000008"/>
  </r>
  <r>
    <n v="6210"/>
    <x v="3093"/>
    <x v="3"/>
    <x v="238"/>
    <d v="2014-08-26T00:00:00"/>
    <s v="Standard Class"/>
    <s v="YS-21880"/>
    <s v="Yana Sorensen"/>
    <x v="1"/>
    <s v="United States"/>
    <x v="4"/>
    <x v="4"/>
    <n v="98103"/>
    <x v="1"/>
    <s v="OFF-BI-10003925"/>
    <x v="1"/>
    <x v="8"/>
    <s v="Fellowes PB300 Plastic Comb Binding Machine"/>
    <n v="2793.5280000000002"/>
    <n v="9"/>
    <n v="0.2"/>
    <n v="942.81569999999988"/>
  </r>
  <r>
    <n v="6211"/>
    <x v="3093"/>
    <x v="3"/>
    <x v="238"/>
    <d v="2014-08-26T00:00:00"/>
    <s v="Standard Class"/>
    <s v="YS-21880"/>
    <s v="Yana Sorensen"/>
    <x v="1"/>
    <s v="United States"/>
    <x v="4"/>
    <x v="4"/>
    <n v="98103"/>
    <x v="1"/>
    <s v="OFF-ST-10003306"/>
    <x v="1"/>
    <x v="4"/>
    <s v="Letter Size Cart"/>
    <n v="1000.0200000000001"/>
    <n v="7"/>
    <n v="0"/>
    <n v="290.00579999999991"/>
  </r>
  <r>
    <n v="6212"/>
    <x v="3093"/>
    <x v="3"/>
    <x v="238"/>
    <d v="2014-08-26T00:00:00"/>
    <s v="Standard Class"/>
    <s v="YS-21880"/>
    <s v="Yana Sorensen"/>
    <x v="1"/>
    <s v="United States"/>
    <x v="4"/>
    <x v="4"/>
    <n v="98103"/>
    <x v="1"/>
    <s v="FUR-FU-10001475"/>
    <x v="0"/>
    <x v="5"/>
    <s v="Contract Clock, 14&quot;, Brown"/>
    <n v="65.94"/>
    <n v="3"/>
    <n v="0"/>
    <n v="22.419600000000003"/>
  </r>
  <r>
    <n v="6213"/>
    <x v="3094"/>
    <x v="3"/>
    <x v="105"/>
    <d v="2014-11-17T00:00:00"/>
    <s v="Second Class"/>
    <s v="MB-17305"/>
    <s v="Maria Bertelson"/>
    <x v="0"/>
    <s v="United States"/>
    <x v="468"/>
    <x v="4"/>
    <n v="98632"/>
    <x v="1"/>
    <s v="OFF-FA-10003495"/>
    <x v="1"/>
    <x v="13"/>
    <s v="Staples"/>
    <n v="18.240000000000002"/>
    <n v="3"/>
    <n v="0"/>
    <n v="9.120000000000001"/>
  </r>
  <r>
    <n v="6214"/>
    <x v="3094"/>
    <x v="3"/>
    <x v="105"/>
    <d v="2014-11-17T00:00:00"/>
    <s v="Second Class"/>
    <s v="MB-17305"/>
    <s v="Maria Bertelson"/>
    <x v="0"/>
    <s v="United States"/>
    <x v="468"/>
    <x v="4"/>
    <n v="98632"/>
    <x v="1"/>
    <s v="OFF-AP-10004708"/>
    <x v="1"/>
    <x v="9"/>
    <s v="Fellowes Superior 10 Outlet Split Surge Protector"/>
    <n v="76.12"/>
    <n v="2"/>
    <n v="0"/>
    <n v="22.074799999999996"/>
  </r>
  <r>
    <n v="6215"/>
    <x v="3095"/>
    <x v="2"/>
    <x v="856"/>
    <d v="2011-10-15T00:00:00"/>
    <s v="Standard Class"/>
    <s v="AS-10240"/>
    <s v="Alan Shonely"/>
    <x v="0"/>
    <s v="United States"/>
    <x v="332"/>
    <x v="1"/>
    <n v="90278"/>
    <x v="1"/>
    <s v="OFF-EN-10001219"/>
    <x v="1"/>
    <x v="12"/>
    <s v="#10- 4 1/8&quot; x 9 1/2&quot; Security-Tint Envelopes"/>
    <n v="7.64"/>
    <n v="1"/>
    <n v="0"/>
    <n v="3.7435999999999998"/>
  </r>
  <r>
    <n v="6216"/>
    <x v="3096"/>
    <x v="1"/>
    <x v="109"/>
    <d v="2012-12-03T00:00:00"/>
    <s v="Standard Class"/>
    <s v="MC-17425"/>
    <s v="Mark Cousins"/>
    <x v="1"/>
    <s v="United States"/>
    <x v="20"/>
    <x v="15"/>
    <n v="10035"/>
    <x v="3"/>
    <s v="FUR-FU-10000087"/>
    <x v="0"/>
    <x v="5"/>
    <s v="Executive Impressions 14&quot; Two-Color Numerals Wall Clock"/>
    <n v="68.16"/>
    <n v="3"/>
    <n v="0"/>
    <n v="27.945600000000002"/>
  </r>
  <r>
    <n v="6217"/>
    <x v="3096"/>
    <x v="1"/>
    <x v="109"/>
    <d v="2012-12-03T00:00:00"/>
    <s v="Standard Class"/>
    <s v="MC-17425"/>
    <s v="Mark Cousins"/>
    <x v="1"/>
    <s v="United States"/>
    <x v="20"/>
    <x v="15"/>
    <n v="10035"/>
    <x v="3"/>
    <s v="OFF-EN-10001539"/>
    <x v="1"/>
    <x v="12"/>
    <s v="Staples"/>
    <n v="62.24"/>
    <n v="8"/>
    <n v="0"/>
    <n v="29.252800000000001"/>
  </r>
  <r>
    <n v="6218"/>
    <x v="3097"/>
    <x v="1"/>
    <x v="1097"/>
    <d v="2012-08-02T00:00:00"/>
    <s v="Standard Class"/>
    <s v="PG-18820"/>
    <s v="Patrick Gardner"/>
    <x v="0"/>
    <s v="United States"/>
    <x v="103"/>
    <x v="0"/>
    <n v="40214"/>
    <x v="0"/>
    <s v="TEC-PH-10004897"/>
    <x v="2"/>
    <x v="7"/>
    <s v="Mediabridge Sport Armband iPhone 5s"/>
    <n v="29.97"/>
    <n v="3"/>
    <n v="0"/>
    <n v="0.29969999999999963"/>
  </r>
  <r>
    <n v="6219"/>
    <x v="3098"/>
    <x v="0"/>
    <x v="201"/>
    <d v="2013-10-27T00:00:00"/>
    <s v="Standard Class"/>
    <s v="JS-16030"/>
    <s v="Joy Smith"/>
    <x v="0"/>
    <s v="United States"/>
    <x v="149"/>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x v="149"/>
    <x v="12"/>
    <n v="48183"/>
    <x v="2"/>
    <s v="TEC-PH-10001557"/>
    <x v="2"/>
    <x v="7"/>
    <s v="Pyle PMP37LED"/>
    <n v="191.98"/>
    <n v="2"/>
    <n v="0"/>
    <n v="51.834599999999995"/>
  </r>
  <r>
    <n v="6221"/>
    <x v="3098"/>
    <x v="0"/>
    <x v="201"/>
    <d v="2013-10-27T00:00:00"/>
    <s v="Standard Class"/>
    <s v="JS-16030"/>
    <s v="Joy Smith"/>
    <x v="0"/>
    <s v="United States"/>
    <x v="149"/>
    <x v="12"/>
    <n v="48183"/>
    <x v="2"/>
    <s v="OFF-ST-10000617"/>
    <x v="1"/>
    <x v="4"/>
    <s v="Woodgrain Magazine Files by Perma"/>
    <n v="20.86"/>
    <n v="7"/>
    <n v="0"/>
    <n v="1.4601999999999977"/>
  </r>
  <r>
    <n v="6222"/>
    <x v="3099"/>
    <x v="3"/>
    <x v="32"/>
    <d v="2014-09-19T00:00:00"/>
    <s v="Second Class"/>
    <s v="JB-16000"/>
    <s v="Joy Bell-"/>
    <x v="0"/>
    <s v="United States"/>
    <x v="1"/>
    <x v="1"/>
    <n v="90045"/>
    <x v="1"/>
    <s v="OFF-LA-10000121"/>
    <x v="1"/>
    <x v="2"/>
    <s v="Avery 48"/>
    <n v="56.699999999999996"/>
    <n v="9"/>
    <n v="0"/>
    <n v="26.081999999999997"/>
  </r>
  <r>
    <n v="6223"/>
    <x v="3100"/>
    <x v="3"/>
    <x v="331"/>
    <d v="2014-12-28T00:00:00"/>
    <s v="Standard Class"/>
    <s v="DK-12985"/>
    <s v="Darren Koutras"/>
    <x v="0"/>
    <s v="United States"/>
    <x v="469"/>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x v="469"/>
    <x v="18"/>
    <n v="37075"/>
    <x v="0"/>
    <s v="OFF-AR-10000422"/>
    <x v="1"/>
    <x v="6"/>
    <s v="Pencil and Crayon Sharpener"/>
    <n v="12.263999999999999"/>
    <n v="7"/>
    <n v="0.2"/>
    <n v="1.0730999999999993"/>
  </r>
  <r>
    <n v="6225"/>
    <x v="3100"/>
    <x v="3"/>
    <x v="331"/>
    <d v="2014-12-28T00:00:00"/>
    <s v="Standard Class"/>
    <s v="DK-12985"/>
    <s v="Darren Koutras"/>
    <x v="0"/>
    <s v="United States"/>
    <x v="469"/>
    <x v="18"/>
    <n v="37075"/>
    <x v="0"/>
    <s v="OFF-ST-10004123"/>
    <x v="1"/>
    <x v="4"/>
    <s v="Safco Industrial Wire Shelving System"/>
    <n v="218.35200000000003"/>
    <n v="3"/>
    <n v="0.2"/>
    <n v="-54.588000000000008"/>
  </r>
  <r>
    <n v="6226"/>
    <x v="3101"/>
    <x v="1"/>
    <x v="348"/>
    <d v="2012-10-09T00:00:00"/>
    <s v="Standard Class"/>
    <s v="JF-15490"/>
    <s v="Jeremy Farry"/>
    <x v="0"/>
    <s v="United States"/>
    <x v="32"/>
    <x v="21"/>
    <n v="97206"/>
    <x v="1"/>
    <s v="FUR-BO-10003660"/>
    <x v="0"/>
    <x v="0"/>
    <s v="Bush Cubix Collection Bookcases, Fully Assembled"/>
    <n v="66.294000000000011"/>
    <n v="1"/>
    <n v="0.7"/>
    <n v="-103.86059999999998"/>
  </r>
  <r>
    <n v="6227"/>
    <x v="3101"/>
    <x v="1"/>
    <x v="348"/>
    <d v="2012-10-09T00:00:00"/>
    <s v="Standard Class"/>
    <s v="JF-15490"/>
    <s v="Jeremy Farry"/>
    <x v="0"/>
    <s v="United States"/>
    <x v="32"/>
    <x v="21"/>
    <n v="97206"/>
    <x v="1"/>
    <s v="FUR-CH-10000422"/>
    <x v="0"/>
    <x v="1"/>
    <s v="Global Highback Leather Tilter in Burgundy"/>
    <n v="291.16800000000001"/>
    <n v="4"/>
    <n v="0.2"/>
    <n v="-14.558399999999978"/>
  </r>
  <r>
    <n v="6228"/>
    <x v="3102"/>
    <x v="2"/>
    <x v="981"/>
    <d v="2011-11-07T00:00:00"/>
    <s v="Standard Class"/>
    <s v="PO-18850"/>
    <s v="Patrick O'Brill"/>
    <x v="0"/>
    <s v="United States"/>
    <x v="218"/>
    <x v="5"/>
    <n v="75061"/>
    <x v="2"/>
    <s v="TEC-PH-10002923"/>
    <x v="2"/>
    <x v="7"/>
    <s v="Logitech B530 USB Headset - headset - Full size, Binaural"/>
    <n v="88.77600000000001"/>
    <n v="3"/>
    <n v="0.2"/>
    <n v="7.7679000000000009"/>
  </r>
  <r>
    <n v="6229"/>
    <x v="3103"/>
    <x v="0"/>
    <x v="115"/>
    <d v="2013-01-27T00:00:00"/>
    <s v="Standard Class"/>
    <s v="BT-11530"/>
    <s v="Bradley Talbott"/>
    <x v="2"/>
    <s v="United States"/>
    <x v="138"/>
    <x v="24"/>
    <n v="44105"/>
    <x v="3"/>
    <s v="TEC-PH-10004093"/>
    <x v="2"/>
    <x v="7"/>
    <s v="Panasonic Kx-TS550"/>
    <n v="110.376"/>
    <n v="4"/>
    <n v="0.4"/>
    <n v="-20.235600000000005"/>
  </r>
  <r>
    <n v="6230"/>
    <x v="3103"/>
    <x v="0"/>
    <x v="115"/>
    <d v="2013-01-27T00:00:00"/>
    <s v="Standard Class"/>
    <s v="BT-11530"/>
    <s v="Bradley Talbott"/>
    <x v="2"/>
    <s v="United States"/>
    <x v="138"/>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x v="470"/>
    <x v="23"/>
    <n v="50701"/>
    <x v="2"/>
    <s v="OFF-AR-10001166"/>
    <x v="1"/>
    <x v="6"/>
    <s v="Staples"/>
    <n v="30.32"/>
    <n v="4"/>
    <n v="0"/>
    <n v="11.8248"/>
  </r>
  <r>
    <n v="6232"/>
    <x v="3105"/>
    <x v="3"/>
    <x v="220"/>
    <d v="2014-09-12T00:00:00"/>
    <s v="Same Day"/>
    <s v="JF-15415"/>
    <s v="Jennifer Ferguson"/>
    <x v="0"/>
    <s v="United States"/>
    <x v="4"/>
    <x v="4"/>
    <n v="98105"/>
    <x v="1"/>
    <s v="FUR-CH-10003199"/>
    <x v="0"/>
    <x v="1"/>
    <s v="Office Star - Contemporary Task Swivel Chair"/>
    <n v="177.56800000000001"/>
    <n v="2"/>
    <n v="0.2"/>
    <n v="8.8783999999999921"/>
  </r>
  <r>
    <n v="6233"/>
    <x v="3105"/>
    <x v="3"/>
    <x v="220"/>
    <d v="2014-09-12T00:00:00"/>
    <s v="Same Day"/>
    <s v="JF-15415"/>
    <s v="Jennifer Ferguson"/>
    <x v="0"/>
    <s v="United States"/>
    <x v="4"/>
    <x v="4"/>
    <n v="98105"/>
    <x v="1"/>
    <s v="OFF-PA-10002005"/>
    <x v="1"/>
    <x v="10"/>
    <s v="Xerox 225"/>
    <n v="19.440000000000001"/>
    <n v="3"/>
    <n v="0"/>
    <n v="9.3312000000000008"/>
  </r>
  <r>
    <n v="6234"/>
    <x v="3105"/>
    <x v="3"/>
    <x v="220"/>
    <d v="2014-09-12T00:00:00"/>
    <s v="Same Day"/>
    <s v="JF-15415"/>
    <s v="Jennifer Ferguson"/>
    <x v="0"/>
    <s v="United States"/>
    <x v="4"/>
    <x v="4"/>
    <n v="98105"/>
    <x v="1"/>
    <s v="OFF-PA-10004101"/>
    <x v="1"/>
    <x v="10"/>
    <s v="Xerox 1894"/>
    <n v="71.28"/>
    <n v="11"/>
    <n v="0"/>
    <n v="34.214400000000005"/>
  </r>
  <r>
    <n v="6235"/>
    <x v="3105"/>
    <x v="3"/>
    <x v="220"/>
    <d v="2014-09-12T00:00:00"/>
    <s v="Same Day"/>
    <s v="JF-15415"/>
    <s v="Jennifer Ferguson"/>
    <x v="0"/>
    <s v="United States"/>
    <x v="4"/>
    <x v="4"/>
    <n v="98105"/>
    <x v="1"/>
    <s v="OFF-BI-10004600"/>
    <x v="1"/>
    <x v="8"/>
    <s v="Ibico Ibimaster 300 Manual Binding System"/>
    <n v="1471.96"/>
    <n v="5"/>
    <n v="0.2"/>
    <n v="459.98749999999995"/>
  </r>
  <r>
    <n v="6236"/>
    <x v="3105"/>
    <x v="3"/>
    <x v="220"/>
    <d v="2014-09-12T00:00:00"/>
    <s v="Same Day"/>
    <s v="JF-15415"/>
    <s v="Jennifer Ferguson"/>
    <x v="0"/>
    <s v="United States"/>
    <x v="4"/>
    <x v="4"/>
    <n v="98105"/>
    <x v="1"/>
    <s v="TEC-PH-10000127"/>
    <x v="2"/>
    <x v="7"/>
    <s v="iOttie XL Car Mount"/>
    <n v="79.959999999999994"/>
    <n v="5"/>
    <n v="0.2"/>
    <n v="-17.991000000000003"/>
  </r>
  <r>
    <n v="6237"/>
    <x v="3106"/>
    <x v="0"/>
    <x v="1098"/>
    <d v="2013-02-27T00:00:00"/>
    <s v="Standard Class"/>
    <s v="AC-10420"/>
    <s v="Alyssa Crouse"/>
    <x v="1"/>
    <s v="United States"/>
    <x v="10"/>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x v="20"/>
    <x v="15"/>
    <n v="10009"/>
    <x v="3"/>
    <s v="OFF-BI-10004506"/>
    <x v="1"/>
    <x v="8"/>
    <s v="Wilson Jones data.warehouse D-Ring Binders with DublLock"/>
    <n v="26.336000000000002"/>
    <n v="4"/>
    <n v="0.2"/>
    <n v="9.2176000000000009"/>
  </r>
  <r>
    <n v="6239"/>
    <x v="3108"/>
    <x v="1"/>
    <x v="295"/>
    <d v="2012-12-16T00:00:00"/>
    <s v="Standard Class"/>
    <s v="HA-14905"/>
    <s v="Helen Abelman"/>
    <x v="0"/>
    <s v="United States"/>
    <x v="49"/>
    <x v="1"/>
    <n v="95123"/>
    <x v="1"/>
    <s v="FUR-FU-10004597"/>
    <x v="0"/>
    <x v="5"/>
    <s v="Eldon Cleatmat Chair Mats for Medium Pile Carpets"/>
    <n v="166.5"/>
    <n v="3"/>
    <n v="0"/>
    <n v="21.64500000000001"/>
  </r>
  <r>
    <n v="6240"/>
    <x v="3108"/>
    <x v="1"/>
    <x v="295"/>
    <d v="2012-12-16T00:00:00"/>
    <s v="Standard Class"/>
    <s v="HA-14905"/>
    <s v="Helen Abelman"/>
    <x v="0"/>
    <s v="United States"/>
    <x v="49"/>
    <x v="1"/>
    <n v="95123"/>
    <x v="1"/>
    <s v="OFF-ST-10001496"/>
    <x v="1"/>
    <x v="4"/>
    <s v="Standard Rollaway File with Lock"/>
    <n v="360.38"/>
    <n v="2"/>
    <n v="0"/>
    <n v="93.698800000000006"/>
  </r>
  <r>
    <n v="6241"/>
    <x v="3109"/>
    <x v="0"/>
    <x v="517"/>
    <d v="2013-11-02T00:00:00"/>
    <s v="Second Class"/>
    <s v="LH-17155"/>
    <s v="Logan Haushalter"/>
    <x v="0"/>
    <s v="United States"/>
    <x v="1"/>
    <x v="1"/>
    <n v="90008"/>
    <x v="1"/>
    <s v="OFF-BI-10004236"/>
    <x v="1"/>
    <x v="8"/>
    <s v="XtraLife ClearVue Slant-D Ring Binder, White, 3&quot;"/>
    <n v="11.744"/>
    <n v="1"/>
    <n v="0.2"/>
    <n v="3.8167999999999997"/>
  </r>
  <r>
    <n v="6242"/>
    <x v="3110"/>
    <x v="3"/>
    <x v="39"/>
    <d v="2014-06-01T00:00:00"/>
    <s v="Second Class"/>
    <s v="LO-17170"/>
    <s v="Lori Olson"/>
    <x v="1"/>
    <s v="United States"/>
    <x v="3"/>
    <x v="38"/>
    <n v="3301"/>
    <x v="3"/>
    <s v="FUR-FU-10001185"/>
    <x v="0"/>
    <x v="5"/>
    <s v="Advantus Employee of the Month Certificate Frame, 11 x 13-1/2"/>
    <n v="247.44"/>
    <n v="8"/>
    <n v="0"/>
    <n v="101.4504"/>
  </r>
  <r>
    <n v="6243"/>
    <x v="3111"/>
    <x v="2"/>
    <x v="1059"/>
    <d v="2011-12-28T00:00:00"/>
    <s v="Standard Class"/>
    <s v="DP-13390"/>
    <s v="Dennis Pardue"/>
    <x v="2"/>
    <s v="United States"/>
    <x v="29"/>
    <x v="18"/>
    <n v="38401"/>
    <x v="0"/>
    <s v="OFF-BI-10000977"/>
    <x v="1"/>
    <x v="8"/>
    <s v="Ibico Plastic Spiral Binding Combs"/>
    <n v="18.240000000000002"/>
    <n v="2"/>
    <n v="0.7"/>
    <n v="-14.591999999999999"/>
  </r>
  <r>
    <n v="6244"/>
    <x v="3112"/>
    <x v="0"/>
    <x v="390"/>
    <d v="2013-11-29T00:00:00"/>
    <s v="Standard Class"/>
    <s v="CR-12580"/>
    <s v="Clay Rozendal"/>
    <x v="2"/>
    <s v="United States"/>
    <x v="234"/>
    <x v="4"/>
    <n v="98006"/>
    <x v="1"/>
    <s v="OFF-SU-10004782"/>
    <x v="1"/>
    <x v="14"/>
    <s v="Elite 5&quot; Scissors"/>
    <n v="25.349999999999998"/>
    <n v="3"/>
    <n v="0"/>
    <n v="7.6049999999999978"/>
  </r>
  <r>
    <n v="6245"/>
    <x v="3113"/>
    <x v="1"/>
    <x v="312"/>
    <d v="2012-11-25T00:00:00"/>
    <s v="Standard Class"/>
    <s v="KB-16405"/>
    <s v="Katrina Bavinger"/>
    <x v="2"/>
    <s v="United States"/>
    <x v="4"/>
    <x v="4"/>
    <n v="98105"/>
    <x v="1"/>
    <s v="OFF-AR-10002067"/>
    <x v="1"/>
    <x v="6"/>
    <s v="Newell 334"/>
    <n v="119.03999999999999"/>
    <n v="6"/>
    <n v="0"/>
    <n v="30.950400000000002"/>
  </r>
  <r>
    <n v="6246"/>
    <x v="3113"/>
    <x v="1"/>
    <x v="312"/>
    <d v="2012-11-25T00:00:00"/>
    <s v="Standard Class"/>
    <s v="KB-16405"/>
    <s v="Katrina Bavinger"/>
    <x v="2"/>
    <s v="United States"/>
    <x v="4"/>
    <x v="4"/>
    <n v="98105"/>
    <x v="1"/>
    <s v="FUR-FU-10002364"/>
    <x v="0"/>
    <x v="5"/>
    <s v="Eldon Expressions Wood Desk Accessories, Oak"/>
    <n v="22.14"/>
    <n v="3"/>
    <n v="0"/>
    <n v="6.4205999999999976"/>
  </r>
  <r>
    <n v="6247"/>
    <x v="3113"/>
    <x v="1"/>
    <x v="312"/>
    <d v="2012-11-25T00:00:00"/>
    <s v="Standard Class"/>
    <s v="KB-16405"/>
    <s v="Katrina Bavinger"/>
    <x v="2"/>
    <s v="United States"/>
    <x v="4"/>
    <x v="4"/>
    <n v="98105"/>
    <x v="1"/>
    <s v="TEC-AC-10002018"/>
    <x v="2"/>
    <x v="11"/>
    <s v="AmazonBasics 3-Button USB Wired Mouse"/>
    <n v="13.98"/>
    <n v="2"/>
    <n v="0"/>
    <n v="6.011400000000001"/>
  </r>
  <r>
    <n v="6248"/>
    <x v="3114"/>
    <x v="3"/>
    <x v="148"/>
    <d v="2014-06-05T00:00:00"/>
    <s v="Standard Class"/>
    <s v="ML-17410"/>
    <s v="Maris LaWare"/>
    <x v="0"/>
    <s v="United States"/>
    <x v="38"/>
    <x v="14"/>
    <n v="47201"/>
    <x v="2"/>
    <s v="OFF-BI-10000632"/>
    <x v="1"/>
    <x v="8"/>
    <s v="Satellite Sectional Post Binders"/>
    <n v="43.41"/>
    <n v="1"/>
    <n v="0"/>
    <n v="19.968599999999999"/>
  </r>
  <r>
    <n v="6249"/>
    <x v="3114"/>
    <x v="3"/>
    <x v="148"/>
    <d v="2014-06-05T00:00:00"/>
    <s v="Standard Class"/>
    <s v="ML-17410"/>
    <s v="Maris LaWare"/>
    <x v="0"/>
    <s v="United States"/>
    <x v="38"/>
    <x v="14"/>
    <n v="47201"/>
    <x v="2"/>
    <s v="FUR-FU-10003981"/>
    <x v="0"/>
    <x v="5"/>
    <s v="Eldon Wave Desk Accessories"/>
    <n v="6.24"/>
    <n v="3"/>
    <n v="0"/>
    <n v="2.6208000000000005"/>
  </r>
  <r>
    <n v="6250"/>
    <x v="3114"/>
    <x v="3"/>
    <x v="148"/>
    <d v="2014-06-05T00:00:00"/>
    <s v="Standard Class"/>
    <s v="ML-17410"/>
    <s v="Maris LaWare"/>
    <x v="0"/>
    <s v="United States"/>
    <x v="38"/>
    <x v="14"/>
    <n v="47201"/>
    <x v="2"/>
    <s v="OFF-AP-10001564"/>
    <x v="1"/>
    <x v="9"/>
    <s v="Hoover Commercial Lightweight Upright Vacuum with E-Z Empty Dirt Cup"/>
    <n v="465.16"/>
    <n v="2"/>
    <n v="0"/>
    <n v="120.94159999999999"/>
  </r>
  <r>
    <n v="6251"/>
    <x v="3114"/>
    <x v="3"/>
    <x v="148"/>
    <d v="2014-06-05T00:00:00"/>
    <s v="Standard Class"/>
    <s v="ML-17410"/>
    <s v="Maris LaWare"/>
    <x v="0"/>
    <s v="United States"/>
    <x v="38"/>
    <x v="14"/>
    <n v="47201"/>
    <x v="2"/>
    <s v="OFF-PA-10004082"/>
    <x v="1"/>
    <x v="10"/>
    <s v="Adams Telephone Message Book w/Frequently-Called Numbers Space, 400 Messages per Book"/>
    <n v="7.98"/>
    <n v="1"/>
    <n v="0"/>
    <n v="3.99"/>
  </r>
  <r>
    <n v="6252"/>
    <x v="3115"/>
    <x v="2"/>
    <x v="266"/>
    <d v="2011-12-04T00:00:00"/>
    <s v="First Class"/>
    <s v="MC-17575"/>
    <s v="Matt Collins"/>
    <x v="0"/>
    <s v="United States"/>
    <x v="22"/>
    <x v="10"/>
    <n v="60623"/>
    <x v="2"/>
    <s v="OFF-AP-10004249"/>
    <x v="1"/>
    <x v="9"/>
    <s v="Staples"/>
    <n v="2.3939999999999997"/>
    <n v="1"/>
    <n v="0.8"/>
    <n v="-6.344100000000001"/>
  </r>
  <r>
    <n v="6253"/>
    <x v="3116"/>
    <x v="2"/>
    <x v="884"/>
    <d v="2011-04-07T00:00:00"/>
    <s v="Same Day"/>
    <s v="VM-21685"/>
    <s v="Valerie Mitchum"/>
    <x v="2"/>
    <s v="United States"/>
    <x v="419"/>
    <x v="32"/>
    <n v="30062"/>
    <x v="0"/>
    <s v="OFF-PA-10003441"/>
    <x v="1"/>
    <x v="10"/>
    <s v="Xerox 226"/>
    <n v="58.320000000000007"/>
    <n v="9"/>
    <n v="0"/>
    <n v="27.993600000000001"/>
  </r>
  <r>
    <n v="6254"/>
    <x v="3116"/>
    <x v="2"/>
    <x v="884"/>
    <d v="2011-04-07T00:00:00"/>
    <s v="Same Day"/>
    <s v="VM-21685"/>
    <s v="Valerie Mitchum"/>
    <x v="2"/>
    <s v="United States"/>
    <x v="419"/>
    <x v="32"/>
    <n v="30062"/>
    <x v="0"/>
    <s v="TEC-PH-10004922"/>
    <x v="2"/>
    <x v="7"/>
    <s v="RCA Visys Integrated PBX 8-Line Router"/>
    <n v="200.96999999999997"/>
    <n v="3"/>
    <n v="0"/>
    <n v="50.242500000000007"/>
  </r>
  <r>
    <n v="6255"/>
    <x v="3117"/>
    <x v="1"/>
    <x v="1014"/>
    <d v="2012-09-14T00:00:00"/>
    <s v="Standard Class"/>
    <s v="VW-21775"/>
    <s v="Victoria Wilson"/>
    <x v="1"/>
    <s v="United States"/>
    <x v="122"/>
    <x v="19"/>
    <n v="36116"/>
    <x v="0"/>
    <s v="FUR-FU-10001731"/>
    <x v="0"/>
    <x v="5"/>
    <s v="Acrylic Self-Standing Desk Frames"/>
    <n v="21.36"/>
    <n v="8"/>
    <n v="0"/>
    <n v="8.1167999999999996"/>
  </r>
  <r>
    <n v="6256"/>
    <x v="3118"/>
    <x v="3"/>
    <x v="428"/>
    <d v="2014-09-16T00:00:00"/>
    <s v="Standard Class"/>
    <s v="GK-14620"/>
    <s v="Grace Kelly"/>
    <x v="1"/>
    <s v="United States"/>
    <x v="243"/>
    <x v="5"/>
    <n v="75023"/>
    <x v="2"/>
    <s v="OFF-LA-10000134"/>
    <x v="1"/>
    <x v="2"/>
    <s v="Avery 511"/>
    <n v="9.8560000000000016"/>
    <n v="4"/>
    <n v="0.2"/>
    <n v="3.4495999999999993"/>
  </r>
  <r>
    <n v="6257"/>
    <x v="3119"/>
    <x v="1"/>
    <x v="684"/>
    <d v="2012-09-08T00:00:00"/>
    <s v="Second Class"/>
    <s v="AT-10435"/>
    <s v="Alyssa Tate"/>
    <x v="2"/>
    <s v="United States"/>
    <x v="76"/>
    <x v="2"/>
    <n v="33319"/>
    <x v="0"/>
    <s v="OFF-BI-10003166"/>
    <x v="1"/>
    <x v="8"/>
    <s v="GBC Plasticlear Binding Covers"/>
    <n v="3.4440000000000008"/>
    <n v="1"/>
    <n v="0.7"/>
    <n v="-2.5255999999999998"/>
  </r>
  <r>
    <n v="6258"/>
    <x v="3120"/>
    <x v="3"/>
    <x v="808"/>
    <d v="2014-11-07T00:00:00"/>
    <s v="Second Class"/>
    <s v="AR-10825"/>
    <s v="Anthony Rawles"/>
    <x v="1"/>
    <s v="United States"/>
    <x v="38"/>
    <x v="24"/>
    <n v="43229"/>
    <x v="3"/>
    <s v="OFF-SU-10000646"/>
    <x v="1"/>
    <x v="14"/>
    <s v="Premier Automatic Letter Opener"/>
    <n v="384.59200000000004"/>
    <n v="2"/>
    <n v="0.2"/>
    <n v="-81.725799999999978"/>
  </r>
  <r>
    <n v="6259"/>
    <x v="3121"/>
    <x v="1"/>
    <x v="262"/>
    <d v="2012-03-30T00:00:00"/>
    <s v="Second Class"/>
    <s v="JH-15820"/>
    <s v="John Huston"/>
    <x v="0"/>
    <s v="United States"/>
    <x v="20"/>
    <x v="15"/>
    <n v="10009"/>
    <x v="3"/>
    <s v="OFF-EN-10004459"/>
    <x v="1"/>
    <x v="12"/>
    <s v="Security-Tint Envelopes"/>
    <n v="22.919999999999998"/>
    <n v="3"/>
    <n v="0"/>
    <n v="11.230799999999999"/>
  </r>
  <r>
    <n v="6260"/>
    <x v="3122"/>
    <x v="1"/>
    <x v="863"/>
    <d v="2012-08-17T00:00:00"/>
    <s v="Second Class"/>
    <s v="RA-19285"/>
    <s v="Ralph Arnett"/>
    <x v="0"/>
    <s v="United States"/>
    <x v="102"/>
    <x v="14"/>
    <n v="47374"/>
    <x v="2"/>
    <s v="OFF-BI-10003529"/>
    <x v="1"/>
    <x v="8"/>
    <s v="Avery Round Ring Poly Binders"/>
    <n v="11.36"/>
    <n v="4"/>
    <n v="0"/>
    <n v="5.5663999999999998"/>
  </r>
  <r>
    <n v="6261"/>
    <x v="3123"/>
    <x v="1"/>
    <x v="793"/>
    <d v="2012-05-18T00:00:00"/>
    <s v="Standard Class"/>
    <s v="RO-19780"/>
    <s v="Rose O'Brian"/>
    <x v="0"/>
    <s v="United States"/>
    <x v="4"/>
    <x v="4"/>
    <n v="98115"/>
    <x v="1"/>
    <s v="OFF-BI-10002949"/>
    <x v="1"/>
    <x v="8"/>
    <s v="Prestige Round Ring Binders"/>
    <n v="14.592000000000002"/>
    <n v="3"/>
    <n v="0.2"/>
    <n v="4.9247999999999985"/>
  </r>
  <r>
    <n v="6262"/>
    <x v="3124"/>
    <x v="3"/>
    <x v="283"/>
    <d v="2014-07-28T00:00:00"/>
    <s v="Standard Class"/>
    <s v="LR-17035"/>
    <s v="Lisa Ryan"/>
    <x v="1"/>
    <s v="United States"/>
    <x v="85"/>
    <x v="15"/>
    <n v="11561"/>
    <x v="3"/>
    <s v="OFF-LA-10001158"/>
    <x v="1"/>
    <x v="2"/>
    <s v="Avery Address/Shipping Labels for Typewriters, 4&quot; x 2&quot;"/>
    <n v="41.4"/>
    <n v="4"/>
    <n v="0"/>
    <n v="19.872"/>
  </r>
  <r>
    <n v="6263"/>
    <x v="3125"/>
    <x v="0"/>
    <x v="446"/>
    <d v="2013-09-27T00:00:00"/>
    <s v="First Class"/>
    <s v="MK-17905"/>
    <s v="Michael Kennedy"/>
    <x v="1"/>
    <s v="United States"/>
    <x v="179"/>
    <x v="10"/>
    <n v="61107"/>
    <x v="2"/>
    <s v="OFF-BI-10004584"/>
    <x v="1"/>
    <x v="8"/>
    <s v="GBC ProClick 150 Presentation Binding System"/>
    <n v="442.37199999999996"/>
    <n v="7"/>
    <n v="0.8"/>
    <n v="-729.91380000000004"/>
  </r>
  <r>
    <n v="6264"/>
    <x v="3126"/>
    <x v="3"/>
    <x v="1024"/>
    <d v="2014-05-11T00:00:00"/>
    <s v="Standard Class"/>
    <s v="YS-21880"/>
    <s v="Yana Sorensen"/>
    <x v="1"/>
    <s v="United States"/>
    <x v="38"/>
    <x v="32"/>
    <n v="31907"/>
    <x v="0"/>
    <s v="OFF-BI-10004965"/>
    <x v="1"/>
    <x v="8"/>
    <s v="Ibico Covers for Plastic or Wire Binding Elements"/>
    <n v="34.5"/>
    <n v="3"/>
    <n v="0"/>
    <n v="15.524999999999999"/>
  </r>
  <r>
    <n v="6265"/>
    <x v="3127"/>
    <x v="0"/>
    <x v="1099"/>
    <d v="2013-10-07T00:00:00"/>
    <s v="Same Day"/>
    <s v="JH-15910"/>
    <s v="Jonathan Howell"/>
    <x v="0"/>
    <s v="United States"/>
    <x v="251"/>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x v="316"/>
    <x v="18"/>
    <n v="37211"/>
    <x v="0"/>
    <s v="OFF-PA-10000141"/>
    <x v="1"/>
    <x v="10"/>
    <s v="Ampad Evidence Wirebond Steno Books, 6&quot; x 9&quot;"/>
    <n v="3.4880000000000004"/>
    <n v="2"/>
    <n v="0.2"/>
    <n v="1.1771999999999998"/>
  </r>
  <r>
    <n v="6267"/>
    <x v="3128"/>
    <x v="2"/>
    <x v="935"/>
    <d v="2011-11-08T00:00:00"/>
    <s v="Standard Class"/>
    <s v="AT-10735"/>
    <s v="Annie Thurman"/>
    <x v="0"/>
    <s v="United States"/>
    <x v="316"/>
    <x v="18"/>
    <n v="37211"/>
    <x v="0"/>
    <s v="OFF-PA-10001019"/>
    <x v="1"/>
    <x v="10"/>
    <s v="Xerox 1884"/>
    <n v="143.85600000000002"/>
    <n v="9"/>
    <n v="0.2"/>
    <n v="48.551399999999994"/>
  </r>
  <r>
    <n v="6268"/>
    <x v="3129"/>
    <x v="1"/>
    <x v="486"/>
    <d v="2012-10-04T00:00:00"/>
    <s v="Second Class"/>
    <s v="RM-19675"/>
    <s v="Robert Marley"/>
    <x v="2"/>
    <s v="United States"/>
    <x v="471"/>
    <x v="31"/>
    <n v="2138"/>
    <x v="3"/>
    <s v="TEC-PH-10002496"/>
    <x v="2"/>
    <x v="7"/>
    <s v="Cisco SPA301"/>
    <n v="311.98"/>
    <n v="2"/>
    <n v="0"/>
    <n v="93.593999999999994"/>
  </r>
  <r>
    <n v="6269"/>
    <x v="3129"/>
    <x v="1"/>
    <x v="486"/>
    <d v="2012-10-04T00:00:00"/>
    <s v="Second Class"/>
    <s v="RM-19675"/>
    <s v="Robert Marley"/>
    <x v="2"/>
    <s v="United States"/>
    <x v="471"/>
    <x v="31"/>
    <n v="2138"/>
    <x v="3"/>
    <s v="OFF-BI-10000829"/>
    <x v="1"/>
    <x v="8"/>
    <s v="Avery Non-Stick Binders"/>
    <n v="22.450000000000003"/>
    <n v="5"/>
    <n v="0"/>
    <n v="10.327"/>
  </r>
  <r>
    <n v="6270"/>
    <x v="3130"/>
    <x v="3"/>
    <x v="574"/>
    <d v="2014-12-07T00:00:00"/>
    <s v="Standard Class"/>
    <s v="BB-11545"/>
    <s v="Brenda Bowman"/>
    <x v="1"/>
    <s v="United States"/>
    <x v="182"/>
    <x v="1"/>
    <n v="94601"/>
    <x v="1"/>
    <s v="TEC-PH-10001448"/>
    <x v="2"/>
    <x v="7"/>
    <s v="Anker Astro 15000mAh USB Portable Charger"/>
    <n v="39.992000000000004"/>
    <n v="1"/>
    <n v="0.2"/>
    <n v="-7.9984000000000073"/>
  </r>
  <r>
    <n v="6271"/>
    <x v="3130"/>
    <x v="3"/>
    <x v="574"/>
    <d v="2014-12-07T00:00:00"/>
    <s v="Standard Class"/>
    <s v="BB-11545"/>
    <s v="Brenda Bowman"/>
    <x v="1"/>
    <s v="United States"/>
    <x v="182"/>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x v="182"/>
    <x v="1"/>
    <n v="94601"/>
    <x v="1"/>
    <s v="OFF-AR-10004022"/>
    <x v="1"/>
    <x v="6"/>
    <s v="Panasonic KP-380BK Classic Electric Pencil Sharpener"/>
    <n v="179.89999999999998"/>
    <n v="5"/>
    <n v="0"/>
    <n v="44.974999999999987"/>
  </r>
  <r>
    <n v="6273"/>
    <x v="3131"/>
    <x v="3"/>
    <x v="157"/>
    <d v="2014-12-13T00:00:00"/>
    <s v="First Class"/>
    <s v="AS-10285"/>
    <s v="Alejandro Savely"/>
    <x v="1"/>
    <s v="United States"/>
    <x v="472"/>
    <x v="10"/>
    <n v="60067"/>
    <x v="2"/>
    <s v="TEC-AC-10001284"/>
    <x v="2"/>
    <x v="11"/>
    <s v="Enermax Briskie RF Wireless Keyboard and Mouse Combo"/>
    <n v="116.312"/>
    <n v="7"/>
    <n v="0.2"/>
    <n v="23.262400000000003"/>
  </r>
  <r>
    <n v="6274"/>
    <x v="3132"/>
    <x v="0"/>
    <x v="19"/>
    <d v="2013-07-23T00:00:00"/>
    <s v="Second Class"/>
    <s v="DK-13375"/>
    <s v="Dennis Kane"/>
    <x v="0"/>
    <s v="United States"/>
    <x v="4"/>
    <x v="4"/>
    <n v="98105"/>
    <x v="1"/>
    <s v="FUR-FU-10001847"/>
    <x v="0"/>
    <x v="5"/>
    <s v="Eldon Image Series Black Desk Accessories"/>
    <n v="12.419999999999998"/>
    <n v="3"/>
    <n v="0"/>
    <n v="4.4711999999999996"/>
  </r>
  <r>
    <n v="6275"/>
    <x v="3132"/>
    <x v="0"/>
    <x v="19"/>
    <d v="2013-07-23T00:00:00"/>
    <s v="Second Class"/>
    <s v="DK-13375"/>
    <s v="Dennis Kane"/>
    <x v="0"/>
    <s v="United States"/>
    <x v="4"/>
    <x v="4"/>
    <n v="98105"/>
    <x v="1"/>
    <s v="TEC-AC-10004595"/>
    <x v="2"/>
    <x v="11"/>
    <s v="First Data TMFD35 PIN Pad"/>
    <n v="428.40000000000003"/>
    <n v="3"/>
    <n v="0"/>
    <n v="89.963999999999999"/>
  </r>
  <r>
    <n v="6276"/>
    <x v="3132"/>
    <x v="0"/>
    <x v="19"/>
    <d v="2013-07-23T00:00:00"/>
    <s v="Second Class"/>
    <s v="DK-13375"/>
    <s v="Dennis Kane"/>
    <x v="0"/>
    <s v="United States"/>
    <x v="4"/>
    <x v="4"/>
    <n v="98105"/>
    <x v="1"/>
    <s v="FUR-FU-10004164"/>
    <x v="0"/>
    <x v="5"/>
    <s v="Eldon 300 Class Desk Accessories, Black"/>
    <n v="24.75"/>
    <n v="5"/>
    <n v="0"/>
    <n v="10.890000000000002"/>
  </r>
  <r>
    <n v="6277"/>
    <x v="3132"/>
    <x v="0"/>
    <x v="19"/>
    <d v="2013-07-23T00:00:00"/>
    <s v="Second Class"/>
    <s v="DK-13375"/>
    <s v="Dennis Kane"/>
    <x v="0"/>
    <s v="United States"/>
    <x v="4"/>
    <x v="4"/>
    <n v="98105"/>
    <x v="1"/>
    <s v="OFF-LA-10001074"/>
    <x v="1"/>
    <x v="2"/>
    <s v="Round Specialty Laser Printer Labels"/>
    <n v="87.71"/>
    <n v="7"/>
    <n v="0"/>
    <n v="41.223699999999994"/>
  </r>
  <r>
    <n v="6278"/>
    <x v="3132"/>
    <x v="0"/>
    <x v="19"/>
    <d v="2013-07-23T00:00:00"/>
    <s v="Second Class"/>
    <s v="DK-13375"/>
    <s v="Dennis Kane"/>
    <x v="0"/>
    <s v="United States"/>
    <x v="4"/>
    <x v="4"/>
    <n v="98105"/>
    <x v="1"/>
    <s v="OFF-ST-10000604"/>
    <x v="1"/>
    <x v="4"/>
    <s v="Home/Office Personal File Carts"/>
    <n v="69.52"/>
    <n v="2"/>
    <n v="0"/>
    <n v="17.379999999999995"/>
  </r>
  <r>
    <n v="6279"/>
    <x v="3132"/>
    <x v="0"/>
    <x v="19"/>
    <d v="2013-07-23T00:00:00"/>
    <s v="Second Class"/>
    <s v="DK-13375"/>
    <s v="Dennis Kane"/>
    <x v="0"/>
    <s v="United States"/>
    <x v="4"/>
    <x v="4"/>
    <n v="98105"/>
    <x v="1"/>
    <s v="TEC-PH-10000148"/>
    <x v="2"/>
    <x v="7"/>
    <s v="Cyber Acoustics AC-202b Speech Recognition Stereo Headset"/>
    <n v="20.784000000000002"/>
    <n v="2"/>
    <n v="0.2"/>
    <n v="-4.6764000000000001"/>
  </r>
  <r>
    <n v="6280"/>
    <x v="3132"/>
    <x v="0"/>
    <x v="19"/>
    <d v="2013-07-23T00:00:00"/>
    <s v="Second Class"/>
    <s v="DK-13375"/>
    <s v="Dennis Kane"/>
    <x v="0"/>
    <s v="United States"/>
    <x v="4"/>
    <x v="4"/>
    <n v="98105"/>
    <x v="1"/>
    <s v="OFF-BI-10000042"/>
    <x v="1"/>
    <x v="8"/>
    <s v="Pressboard Data Binder, Crimson, 12&quot; X 8 1/2&quot;"/>
    <n v="12.816000000000001"/>
    <n v="3"/>
    <n v="0.2"/>
    <n v="4.1651999999999987"/>
  </r>
  <r>
    <n v="6281"/>
    <x v="3133"/>
    <x v="3"/>
    <x v="605"/>
    <d v="2014-05-17T00:00:00"/>
    <s v="Standard Class"/>
    <s v="JH-15910"/>
    <s v="Jonathan Howell"/>
    <x v="0"/>
    <s v="United States"/>
    <x v="74"/>
    <x v="24"/>
    <n v="45231"/>
    <x v="3"/>
    <s v="OFF-LA-10000443"/>
    <x v="1"/>
    <x v="2"/>
    <s v="Avery 501"/>
    <n v="5.9039999999999999"/>
    <n v="2"/>
    <n v="0.2"/>
    <n v="1.9925999999999999"/>
  </r>
  <r>
    <n v="6282"/>
    <x v="3134"/>
    <x v="1"/>
    <x v="312"/>
    <d v="2012-11-26T00:00:00"/>
    <s v="Standard Class"/>
    <s v="JK-15205"/>
    <s v="Jamie Kunitz"/>
    <x v="0"/>
    <s v="United States"/>
    <x v="292"/>
    <x v="24"/>
    <n v="43302"/>
    <x v="3"/>
    <s v="FUR-FU-10002874"/>
    <x v="0"/>
    <x v="5"/>
    <s v="Ultra Commercial Grade Dual Valve Door Closer"/>
    <n v="63.824000000000005"/>
    <n v="2"/>
    <n v="0.2"/>
    <n v="9.5735999999999937"/>
  </r>
  <r>
    <n v="6283"/>
    <x v="3134"/>
    <x v="1"/>
    <x v="312"/>
    <d v="2012-11-26T00:00:00"/>
    <s v="Standard Class"/>
    <s v="JK-15205"/>
    <s v="Jamie Kunitz"/>
    <x v="0"/>
    <s v="United States"/>
    <x v="292"/>
    <x v="24"/>
    <n v="43302"/>
    <x v="3"/>
    <s v="OFF-ST-10003994"/>
    <x v="1"/>
    <x v="4"/>
    <s v="Belkin 19&quot; Center-Weighted Shelf, Gray"/>
    <n v="141.55199999999999"/>
    <n v="3"/>
    <n v="0.2"/>
    <n v="-26.541000000000004"/>
  </r>
  <r>
    <n v="6284"/>
    <x v="3135"/>
    <x v="0"/>
    <x v="446"/>
    <d v="2013-09-29T00:00:00"/>
    <s v="Standard Class"/>
    <s v="EH-13765"/>
    <s v="Edward Hooks"/>
    <x v="1"/>
    <s v="United States"/>
    <x v="1"/>
    <x v="1"/>
    <n v="90049"/>
    <x v="1"/>
    <s v="OFF-EN-10001453"/>
    <x v="1"/>
    <x v="12"/>
    <s v="Tyvek Interoffice Envelopes, 9 1/2&quot; x 12 1/2&quot;, 100/Box"/>
    <n v="304.89999999999998"/>
    <n v="5"/>
    <n v="0"/>
    <n v="143.30299999999997"/>
  </r>
  <r>
    <n v="6285"/>
    <x v="3135"/>
    <x v="0"/>
    <x v="446"/>
    <d v="2013-09-29T00:00:00"/>
    <s v="Standard Class"/>
    <s v="EH-13765"/>
    <s v="Edward Hooks"/>
    <x v="1"/>
    <s v="United States"/>
    <x v="1"/>
    <x v="1"/>
    <n v="90049"/>
    <x v="1"/>
    <s v="FUR-CH-10000988"/>
    <x v="0"/>
    <x v="1"/>
    <s v="Hon Olson Stacker Stools"/>
    <n v="563.24"/>
    <n v="5"/>
    <n v="0.2"/>
    <n v="56.324000000000012"/>
  </r>
  <r>
    <n v="6286"/>
    <x v="3136"/>
    <x v="0"/>
    <x v="147"/>
    <d v="2013-10-27T00:00:00"/>
    <s v="Standard Class"/>
    <s v="VW-21775"/>
    <s v="Victoria Wilson"/>
    <x v="1"/>
    <s v="United States"/>
    <x v="80"/>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x v="465"/>
    <x v="18"/>
    <n v="37087"/>
    <x v="0"/>
    <s v="TEC-PH-10001061"/>
    <x v="2"/>
    <x v="7"/>
    <s v="Apple iPhone 5C"/>
    <n v="239.976"/>
    <n v="3"/>
    <n v="0.2"/>
    <n v="17.998199999999997"/>
  </r>
  <r>
    <n v="6288"/>
    <x v="3138"/>
    <x v="2"/>
    <x v="1001"/>
    <d v="2011-07-12T00:00:00"/>
    <s v="Standard Class"/>
    <s v="EB-13705"/>
    <s v="Ed Braxton"/>
    <x v="1"/>
    <s v="United States"/>
    <x v="8"/>
    <x v="1"/>
    <n v="94122"/>
    <x v="1"/>
    <s v="FUR-TA-10003715"/>
    <x v="0"/>
    <x v="3"/>
    <s v="Hon 2111 Invitation Series Corner Table"/>
    <n v="502.48800000000006"/>
    <n v="3"/>
    <n v="0.2"/>
    <n v="-87.935400000000044"/>
  </r>
  <r>
    <n v="6289"/>
    <x v="3138"/>
    <x v="2"/>
    <x v="1001"/>
    <d v="2011-07-12T00:00:00"/>
    <s v="Standard Class"/>
    <s v="EB-13705"/>
    <s v="Ed Braxton"/>
    <x v="1"/>
    <s v="United States"/>
    <x v="8"/>
    <x v="1"/>
    <n v="94122"/>
    <x v="1"/>
    <s v="OFF-BI-10001597"/>
    <x v="1"/>
    <x v="8"/>
    <s v="Wilson Jones Ledger-Size, Piano-Hinge Binder, 2&quot;, Blue"/>
    <n v="196.70400000000001"/>
    <n v="6"/>
    <n v="0.2"/>
    <n v="68.846399999999974"/>
  </r>
  <r>
    <n v="6290"/>
    <x v="3139"/>
    <x v="1"/>
    <x v="649"/>
    <d v="2012-03-18T00:00:00"/>
    <s v="Second Class"/>
    <s v="NF-18595"/>
    <s v="Nicole Fjeld"/>
    <x v="2"/>
    <s v="United States"/>
    <x v="455"/>
    <x v="1"/>
    <n v="95928"/>
    <x v="1"/>
    <s v="FUR-CH-10004063"/>
    <x v="0"/>
    <x v="1"/>
    <s v="Global Deluxe High-Back Manager's Chair"/>
    <n v="915.13600000000008"/>
    <n v="4"/>
    <n v="0.2"/>
    <n v="102.95279999999988"/>
  </r>
  <r>
    <n v="6291"/>
    <x v="3139"/>
    <x v="1"/>
    <x v="649"/>
    <d v="2012-03-18T00:00:00"/>
    <s v="Second Class"/>
    <s v="NF-18595"/>
    <s v="Nicole Fjeld"/>
    <x v="2"/>
    <s v="United States"/>
    <x v="455"/>
    <x v="1"/>
    <n v="95928"/>
    <x v="1"/>
    <s v="FUR-FU-10001979"/>
    <x v="0"/>
    <x v="5"/>
    <s v="Dana Halogen Swing-Arm Architect Lamp"/>
    <n v="327.76"/>
    <n v="8"/>
    <n v="0"/>
    <n v="91.772800000000018"/>
  </r>
  <r>
    <n v="6292"/>
    <x v="3140"/>
    <x v="3"/>
    <x v="574"/>
    <d v="2014-12-06T00:00:00"/>
    <s v="First Class"/>
    <s v="ME-17725"/>
    <s v="Max Engle"/>
    <x v="0"/>
    <s v="United States"/>
    <x v="127"/>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x v="1"/>
    <x v="1"/>
    <n v="90008"/>
    <x v="1"/>
    <s v="TEC-PH-10002923"/>
    <x v="2"/>
    <x v="7"/>
    <s v="Logitech B530 USB Headset - headset - Full size, Binaural"/>
    <n v="88.77600000000001"/>
    <n v="3"/>
    <n v="0.2"/>
    <n v="7.7679000000000009"/>
  </r>
  <r>
    <n v="6294"/>
    <x v="3141"/>
    <x v="1"/>
    <x v="1100"/>
    <d v="2012-04-26T00:00:00"/>
    <s v="Standard Class"/>
    <s v="AZ-10750"/>
    <s v="Annie Zypern"/>
    <x v="0"/>
    <s v="United States"/>
    <x v="1"/>
    <x v="1"/>
    <n v="90008"/>
    <x v="1"/>
    <s v="OFF-AR-10004691"/>
    <x v="1"/>
    <x v="6"/>
    <s v="Boston 1730 StandUp Electric Pencil Sharpener"/>
    <n v="64.14"/>
    <n v="3"/>
    <n v="0"/>
    <n v="16.676400000000001"/>
  </r>
  <r>
    <n v="6295"/>
    <x v="3142"/>
    <x v="2"/>
    <x v="1101"/>
    <d v="2011-09-19T00:00:00"/>
    <s v="First Class"/>
    <s v="RF-19345"/>
    <s v="Randy Ferguson"/>
    <x v="1"/>
    <s v="United States"/>
    <x v="20"/>
    <x v="15"/>
    <n v="10024"/>
    <x v="3"/>
    <s v="OFF-BI-10002931"/>
    <x v="1"/>
    <x v="8"/>
    <s v="Avery Trapezoid Extra Heavy Duty 4&quot; Binders"/>
    <n v="33.552"/>
    <n v="1"/>
    <n v="0.2"/>
    <n v="12.581999999999999"/>
  </r>
  <r>
    <n v="6296"/>
    <x v="3143"/>
    <x v="2"/>
    <x v="129"/>
    <d v="2012-01-01T00:00:00"/>
    <s v="Standard Class"/>
    <s v="AJ-10780"/>
    <s v="Anthony Jacobs"/>
    <x v="1"/>
    <s v="United States"/>
    <x v="473"/>
    <x v="31"/>
    <n v="1915"/>
    <x v="3"/>
    <s v="OFF-AP-10002651"/>
    <x v="1"/>
    <x v="9"/>
    <s v="Hoover Upright Vacuum With Dirt Cup"/>
    <n v="1737.1799999999998"/>
    <n v="6"/>
    <n v="0"/>
    <n v="503.78219999999976"/>
  </r>
  <r>
    <n v="6297"/>
    <x v="3143"/>
    <x v="2"/>
    <x v="129"/>
    <d v="2012-01-01T00:00:00"/>
    <s v="Standard Class"/>
    <s v="AJ-10780"/>
    <s v="Anthony Jacobs"/>
    <x v="1"/>
    <s v="United States"/>
    <x v="473"/>
    <x v="31"/>
    <n v="1915"/>
    <x v="3"/>
    <s v="OFF-ST-10000689"/>
    <x v="1"/>
    <x v="4"/>
    <s v="Fellowes Strictly Business Drawer File, Letter/Legal Size"/>
    <n v="704.25"/>
    <n v="5"/>
    <n v="0"/>
    <n v="84.51"/>
  </r>
  <r>
    <n v="6298"/>
    <x v="3143"/>
    <x v="2"/>
    <x v="129"/>
    <d v="2012-01-01T00:00:00"/>
    <s v="Standard Class"/>
    <s v="AJ-10780"/>
    <s v="Anthony Jacobs"/>
    <x v="1"/>
    <s v="United States"/>
    <x v="473"/>
    <x v="31"/>
    <n v="1915"/>
    <x v="3"/>
    <s v="OFF-PA-10003302"/>
    <x v="1"/>
    <x v="10"/>
    <s v="Xerox 1906"/>
    <n v="141.76"/>
    <n v="4"/>
    <n v="0"/>
    <n v="66.627199999999988"/>
  </r>
  <r>
    <n v="6299"/>
    <x v="3144"/>
    <x v="2"/>
    <x v="618"/>
    <d v="2011-10-26T00:00:00"/>
    <s v="Standard Class"/>
    <s v="SF-20965"/>
    <s v="Sylvia Foulston"/>
    <x v="1"/>
    <s v="United States"/>
    <x v="70"/>
    <x v="1"/>
    <n v="92024"/>
    <x v="1"/>
    <s v="OFF-BI-10001460"/>
    <x v="1"/>
    <x v="8"/>
    <s v="Plastic Binding Combs"/>
    <n v="36.36"/>
    <n v="3"/>
    <n v="0.2"/>
    <n v="12.2715"/>
  </r>
  <r>
    <n v="6300"/>
    <x v="3145"/>
    <x v="3"/>
    <x v="329"/>
    <d v="2014-12-04T00:00:00"/>
    <s v="First Class"/>
    <s v="MZ-17335"/>
    <s v="Maria Zettner"/>
    <x v="2"/>
    <s v="United States"/>
    <x v="8"/>
    <x v="1"/>
    <n v="94109"/>
    <x v="1"/>
    <s v="FUR-FU-10003489"/>
    <x v="0"/>
    <x v="5"/>
    <s v="Contemporary Borderless Frame"/>
    <n v="25.83"/>
    <n v="3"/>
    <n v="0"/>
    <n v="9.5570999999999984"/>
  </r>
  <r>
    <n v="6301"/>
    <x v="3146"/>
    <x v="2"/>
    <x v="571"/>
    <d v="2011-06-12T00:00:00"/>
    <s v="Standard Class"/>
    <s v="SB-20170"/>
    <s v="Sarah Bern"/>
    <x v="0"/>
    <s v="United States"/>
    <x v="22"/>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x v="22"/>
    <x v="10"/>
    <n v="60623"/>
    <x v="2"/>
    <s v="OFF-EN-10000461"/>
    <x v="1"/>
    <x v="12"/>
    <s v="#10- 4 1/8&quot; x 9 1/2&quot; Recycled Envelopes"/>
    <n v="13.984000000000002"/>
    <n v="2"/>
    <n v="0.2"/>
    <n v="4.7195999999999998"/>
  </r>
  <r>
    <n v="6303"/>
    <x v="3147"/>
    <x v="3"/>
    <x v="51"/>
    <d v="2014-11-28T00:00:00"/>
    <s v="Standard Class"/>
    <s v="AH-10210"/>
    <s v="Alan Hwang"/>
    <x v="0"/>
    <s v="United States"/>
    <x v="61"/>
    <x v="5"/>
    <n v="75220"/>
    <x v="2"/>
    <s v="TEC-PH-10001305"/>
    <x v="2"/>
    <x v="7"/>
    <s v="Panasonic KX TS208W Corded phone"/>
    <n v="195.96000000000004"/>
    <n v="5"/>
    <n v="0.2"/>
    <n v="19.596000000000018"/>
  </r>
  <r>
    <n v="6304"/>
    <x v="3148"/>
    <x v="3"/>
    <x v="978"/>
    <d v="2014-06-21T00:00:00"/>
    <s v="Second Class"/>
    <s v="NK-18490"/>
    <s v="Neil Knudson"/>
    <x v="2"/>
    <s v="United States"/>
    <x v="331"/>
    <x v="5"/>
    <n v="78415"/>
    <x v="2"/>
    <s v="OFF-PA-10000167"/>
    <x v="1"/>
    <x v="10"/>
    <s v="Xerox 1925"/>
    <n v="74.352000000000004"/>
    <n v="3"/>
    <n v="0.2"/>
    <n v="23.234999999999992"/>
  </r>
  <r>
    <n v="6305"/>
    <x v="3149"/>
    <x v="3"/>
    <x v="1024"/>
    <d v="2014-05-06T00:00:00"/>
    <s v="Same Day"/>
    <s v="AI-10855"/>
    <s v="Arianne Irving"/>
    <x v="0"/>
    <s v="United States"/>
    <x v="20"/>
    <x v="15"/>
    <n v="10035"/>
    <x v="3"/>
    <s v="OFF-PA-10002947"/>
    <x v="1"/>
    <x v="10"/>
    <s v="Xerox 1923"/>
    <n v="6.68"/>
    <n v="1"/>
    <n v="0"/>
    <n v="3.2063999999999999"/>
  </r>
  <r>
    <n v="6306"/>
    <x v="3150"/>
    <x v="0"/>
    <x v="254"/>
    <d v="2013-11-07T00:00:00"/>
    <s v="Second Class"/>
    <s v="TP-21565"/>
    <s v="Tracy Poddar"/>
    <x v="1"/>
    <s v="United States"/>
    <x v="474"/>
    <x v="21"/>
    <n v="97405"/>
    <x v="1"/>
    <s v="OFF-SU-10002301"/>
    <x v="1"/>
    <x v="14"/>
    <s v="Serrated Blade or Curved Handle Hand Letter Openers"/>
    <n v="17.584000000000003"/>
    <n v="7"/>
    <n v="0.2"/>
    <n v="-4.1761999999999997"/>
  </r>
  <r>
    <n v="6307"/>
    <x v="3150"/>
    <x v="0"/>
    <x v="254"/>
    <d v="2013-11-07T00:00:00"/>
    <s v="Second Class"/>
    <s v="TP-21565"/>
    <s v="Tracy Poddar"/>
    <x v="1"/>
    <s v="United States"/>
    <x v="474"/>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x v="474"/>
    <x v="21"/>
    <n v="97405"/>
    <x v="1"/>
    <s v="OFF-PA-10004353"/>
    <x v="1"/>
    <x v="10"/>
    <s v="Southworth 25% Cotton Premium Laser Paper and Envelopes"/>
    <n v="47.952000000000005"/>
    <n v="3"/>
    <n v="0.2"/>
    <n v="16.783200000000001"/>
  </r>
  <r>
    <n v="6309"/>
    <x v="3150"/>
    <x v="0"/>
    <x v="254"/>
    <d v="2013-11-07T00:00:00"/>
    <s v="Second Class"/>
    <s v="TP-21565"/>
    <s v="Tracy Poddar"/>
    <x v="1"/>
    <s v="United States"/>
    <x v="474"/>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x v="474"/>
    <x v="21"/>
    <n v="97405"/>
    <x v="1"/>
    <s v="OFF-LA-10003930"/>
    <x v="1"/>
    <x v="2"/>
    <s v="Dot Matrix Printer Tape Reel Labels, White, 5000/Box"/>
    <n v="629.18400000000008"/>
    <n v="8"/>
    <n v="0.2"/>
    <n v="228.07919999999999"/>
  </r>
  <r>
    <n v="6311"/>
    <x v="3150"/>
    <x v="0"/>
    <x v="254"/>
    <d v="2013-11-07T00:00:00"/>
    <s v="Second Class"/>
    <s v="TP-21565"/>
    <s v="Tracy Poddar"/>
    <x v="1"/>
    <s v="United States"/>
    <x v="474"/>
    <x v="21"/>
    <n v="97405"/>
    <x v="1"/>
    <s v="OFF-PA-10000176"/>
    <x v="1"/>
    <x v="10"/>
    <s v="Xerox 1887"/>
    <n v="15.176"/>
    <n v="1"/>
    <n v="0.2"/>
    <n v="5.3115999999999985"/>
  </r>
  <r>
    <n v="6312"/>
    <x v="3151"/>
    <x v="2"/>
    <x v="1102"/>
    <d v="2011-09-16T00:00:00"/>
    <s v="Standard Class"/>
    <s v="LW-17125"/>
    <s v="Liz Willingham"/>
    <x v="0"/>
    <s v="United States"/>
    <x v="475"/>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x v="54"/>
    <x v="29"/>
    <n v="6824"/>
    <x v="3"/>
    <s v="OFF-ST-10001932"/>
    <x v="1"/>
    <x v="4"/>
    <s v="Fellowes Staxonsteel Drawer Files"/>
    <n v="579.51"/>
    <n v="3"/>
    <n v="0"/>
    <n v="81.131400000000014"/>
  </r>
  <r>
    <n v="6314"/>
    <x v="3152"/>
    <x v="3"/>
    <x v="911"/>
    <d v="2014-02-22T00:00:00"/>
    <s v="Standard Class"/>
    <s v="NG-18355"/>
    <s v="Nat Gilpin"/>
    <x v="1"/>
    <s v="United States"/>
    <x v="54"/>
    <x v="29"/>
    <n v="6824"/>
    <x v="3"/>
    <s v="TEC-PH-10000923"/>
    <x v="2"/>
    <x v="7"/>
    <s v="Belkin SportFit Armband For iPhone 5s/5c, Fuchsia"/>
    <n v="14.99"/>
    <n v="1"/>
    <n v="0"/>
    <n v="7.3451000000000004"/>
  </r>
  <r>
    <n v="6315"/>
    <x v="3153"/>
    <x v="2"/>
    <x v="156"/>
    <d v="2011-11-29T00:00:00"/>
    <s v="Standard Class"/>
    <s v="NG-18355"/>
    <s v="Nat Gilpin"/>
    <x v="1"/>
    <s v="United States"/>
    <x v="25"/>
    <x v="12"/>
    <n v="49201"/>
    <x v="2"/>
    <s v="OFF-AR-10000380"/>
    <x v="1"/>
    <x v="6"/>
    <s v="Hunt PowerHouse Electric Pencil Sharpener, Blue"/>
    <n v="151.91999999999999"/>
    <n v="4"/>
    <n v="0"/>
    <n v="45.575999999999979"/>
  </r>
  <r>
    <n v="6316"/>
    <x v="3153"/>
    <x v="2"/>
    <x v="156"/>
    <d v="2011-11-29T00:00:00"/>
    <s v="Standard Class"/>
    <s v="NG-18355"/>
    <s v="Nat Gilpin"/>
    <x v="1"/>
    <s v="United States"/>
    <x v="25"/>
    <x v="12"/>
    <n v="49201"/>
    <x v="2"/>
    <s v="OFF-LA-10003930"/>
    <x v="1"/>
    <x v="2"/>
    <s v="Dot Matrix Printer Tape Reel Labels, White, 5000/Box"/>
    <n v="196.62"/>
    <n v="2"/>
    <n v="0"/>
    <n v="96.343800000000002"/>
  </r>
  <r>
    <n v="6317"/>
    <x v="3153"/>
    <x v="2"/>
    <x v="156"/>
    <d v="2011-11-29T00:00:00"/>
    <s v="Standard Class"/>
    <s v="NG-18355"/>
    <s v="Nat Gilpin"/>
    <x v="1"/>
    <s v="United States"/>
    <x v="25"/>
    <x v="12"/>
    <n v="49201"/>
    <x v="2"/>
    <s v="OFF-PA-10001815"/>
    <x v="1"/>
    <x v="10"/>
    <s v="Xerox 1885"/>
    <n v="144.12"/>
    <n v="3"/>
    <n v="0"/>
    <n v="69.177599999999984"/>
  </r>
  <r>
    <n v="6318"/>
    <x v="3153"/>
    <x v="2"/>
    <x v="156"/>
    <d v="2011-11-29T00:00:00"/>
    <s v="Standard Class"/>
    <s v="NG-18355"/>
    <s v="Nat Gilpin"/>
    <x v="1"/>
    <s v="United States"/>
    <x v="25"/>
    <x v="12"/>
    <n v="49201"/>
    <x v="2"/>
    <s v="OFF-PA-10004082"/>
    <x v="1"/>
    <x v="10"/>
    <s v="Adams Telephone Message Book w/Frequently-Called Numbers Space, 400 Messages per Book"/>
    <n v="15.96"/>
    <n v="2"/>
    <n v="0"/>
    <n v="7.98"/>
  </r>
  <r>
    <n v="6319"/>
    <x v="3154"/>
    <x v="3"/>
    <x v="920"/>
    <d v="2014-11-30T00:00:00"/>
    <s v="Second Class"/>
    <s v="EB-13750"/>
    <s v="Edward Becker"/>
    <x v="1"/>
    <s v="United States"/>
    <x v="229"/>
    <x v="1"/>
    <n v="92677"/>
    <x v="1"/>
    <s v="TEC-PH-10004071"/>
    <x v="2"/>
    <x v="7"/>
    <s v="PayAnywhere Card Reader"/>
    <n v="39.960000000000008"/>
    <n v="5"/>
    <n v="0.2"/>
    <n v="3.4964999999999993"/>
  </r>
  <r>
    <n v="6320"/>
    <x v="3154"/>
    <x v="3"/>
    <x v="920"/>
    <d v="2014-11-30T00:00:00"/>
    <s v="Second Class"/>
    <s v="EB-13750"/>
    <s v="Edward Becker"/>
    <x v="1"/>
    <s v="United States"/>
    <x v="229"/>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x v="108"/>
    <x v="2"/>
    <n v="32216"/>
    <x v="0"/>
    <s v="OFF-PA-10001800"/>
    <x v="1"/>
    <x v="10"/>
    <s v="Xerox 220"/>
    <n v="10.368000000000002"/>
    <n v="2"/>
    <n v="0.2"/>
    <n v="3.6288"/>
  </r>
  <r>
    <n v="6322"/>
    <x v="3156"/>
    <x v="2"/>
    <x v="303"/>
    <d v="2011-10-17T00:00:00"/>
    <s v="Standard Class"/>
    <s v="SP-20545"/>
    <s v="Sibella Parks"/>
    <x v="1"/>
    <s v="United States"/>
    <x v="145"/>
    <x v="15"/>
    <n v="10550"/>
    <x v="3"/>
    <s v="OFF-BI-10002764"/>
    <x v="1"/>
    <x v="8"/>
    <s v="Recycled Pressboard Report Cover with Reinforced Top Hinge"/>
    <n v="7.7520000000000007"/>
    <n v="3"/>
    <n v="0.2"/>
    <n v="2.8100999999999998"/>
  </r>
  <r>
    <n v="6323"/>
    <x v="3157"/>
    <x v="2"/>
    <x v="561"/>
    <d v="2011-06-07T00:00:00"/>
    <s v="Second Class"/>
    <s v="RB-19795"/>
    <s v="Ross Baird"/>
    <x v="2"/>
    <s v="United States"/>
    <x v="297"/>
    <x v="12"/>
    <n v="48640"/>
    <x v="2"/>
    <s v="OFF-EN-10004459"/>
    <x v="1"/>
    <x v="12"/>
    <s v="Security-Tint Envelopes"/>
    <n v="15.28"/>
    <n v="2"/>
    <n v="0"/>
    <n v="7.4871999999999996"/>
  </r>
  <r>
    <n v="6324"/>
    <x v="3158"/>
    <x v="2"/>
    <x v="1103"/>
    <d v="2011-06-23T00:00:00"/>
    <s v="Standard Class"/>
    <s v="DB-13660"/>
    <s v="Duane Benoit"/>
    <x v="0"/>
    <s v="United States"/>
    <x v="46"/>
    <x v="13"/>
    <n v="19711"/>
    <x v="3"/>
    <s v="TEC-MA-10000423"/>
    <x v="2"/>
    <x v="15"/>
    <s v="Texas Instruments TI-34 Scientific Calculator"/>
    <n v="65.97"/>
    <n v="3"/>
    <n v="0"/>
    <n v="31.005899999999997"/>
  </r>
  <r>
    <n v="6325"/>
    <x v="3159"/>
    <x v="1"/>
    <x v="1104"/>
    <d v="2012-11-02T00:00:00"/>
    <s v="Standard Class"/>
    <s v="NB-18655"/>
    <s v="Nona Balk"/>
    <x v="1"/>
    <s v="United States"/>
    <x v="8"/>
    <x v="1"/>
    <n v="94109"/>
    <x v="1"/>
    <s v="OFF-PA-10002986"/>
    <x v="1"/>
    <x v="10"/>
    <s v="Xerox 1898"/>
    <n v="33.4"/>
    <n v="5"/>
    <n v="0"/>
    <n v="16.032"/>
  </r>
  <r>
    <n v="6326"/>
    <x v="3159"/>
    <x v="1"/>
    <x v="1104"/>
    <d v="2012-11-02T00:00:00"/>
    <s v="Standard Class"/>
    <s v="NB-18655"/>
    <s v="Nona Balk"/>
    <x v="1"/>
    <s v="United States"/>
    <x v="8"/>
    <x v="1"/>
    <n v="94109"/>
    <x v="1"/>
    <s v="OFF-EN-10001434"/>
    <x v="1"/>
    <x v="12"/>
    <s v="Strathmore #10 Envelopes, Ultimate White"/>
    <n v="210.84"/>
    <n v="4"/>
    <n v="0"/>
    <n v="103.3116"/>
  </r>
  <r>
    <n v="6327"/>
    <x v="3160"/>
    <x v="2"/>
    <x v="407"/>
    <d v="2011-01-27T00:00:00"/>
    <s v="Standard Class"/>
    <s v="XP-21865"/>
    <s v="Xylona Preis"/>
    <x v="0"/>
    <s v="United States"/>
    <x v="17"/>
    <x v="12"/>
    <n v="48185"/>
    <x v="2"/>
    <s v="OFF-ST-10000760"/>
    <x v="1"/>
    <x v="4"/>
    <s v="Eldon Fold 'N Roll Cart System"/>
    <n v="13.98"/>
    <n v="1"/>
    <n v="0"/>
    <n v="4.0541999999999998"/>
  </r>
  <r>
    <n v="6328"/>
    <x v="3160"/>
    <x v="2"/>
    <x v="407"/>
    <d v="2011-01-27T00:00:00"/>
    <s v="Standard Class"/>
    <s v="XP-21865"/>
    <s v="Xylona Preis"/>
    <x v="0"/>
    <s v="United States"/>
    <x v="17"/>
    <x v="12"/>
    <n v="48185"/>
    <x v="2"/>
    <s v="FUR-FU-10002918"/>
    <x v="0"/>
    <x v="5"/>
    <s v="Eldon ClusterMat Chair Mat with Cordless Antistatic Protection"/>
    <n v="272.94"/>
    <n v="3"/>
    <n v="0"/>
    <n v="30.023400000000009"/>
  </r>
  <r>
    <n v="6329"/>
    <x v="3160"/>
    <x v="2"/>
    <x v="407"/>
    <d v="2011-01-27T00:00:00"/>
    <s v="Standard Class"/>
    <s v="XP-21865"/>
    <s v="Xylona Preis"/>
    <x v="0"/>
    <s v="United States"/>
    <x v="17"/>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x v="17"/>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x v="17"/>
    <x v="12"/>
    <n v="48185"/>
    <x v="2"/>
    <s v="OFF-ST-10003123"/>
    <x v="1"/>
    <x v="4"/>
    <s v="Fellowes Bases and Tops For Staxonsteel/High-Stak Systems"/>
    <n v="66.58"/>
    <n v="2"/>
    <n v="0"/>
    <n v="15.979199999999999"/>
  </r>
  <r>
    <n v="6332"/>
    <x v="3160"/>
    <x v="2"/>
    <x v="407"/>
    <d v="2011-01-27T00:00:00"/>
    <s v="Standard Class"/>
    <s v="XP-21865"/>
    <s v="Xylona Preis"/>
    <x v="0"/>
    <s v="United States"/>
    <x v="17"/>
    <x v="12"/>
    <n v="48185"/>
    <x v="2"/>
    <s v="OFF-AR-10004456"/>
    <x v="1"/>
    <x v="6"/>
    <s v="Panasonic KP-4ABK Battery-Operated Pencil Sharpener"/>
    <n v="43.92"/>
    <n v="3"/>
    <n v="0"/>
    <n v="12.736799999999999"/>
  </r>
  <r>
    <n v="6333"/>
    <x v="3160"/>
    <x v="2"/>
    <x v="407"/>
    <d v="2011-01-27T00:00:00"/>
    <s v="Standard Class"/>
    <s v="XP-21865"/>
    <s v="Xylona Preis"/>
    <x v="0"/>
    <s v="United States"/>
    <x v="17"/>
    <x v="12"/>
    <n v="48185"/>
    <x v="2"/>
    <s v="FUR-FU-10002268"/>
    <x v="0"/>
    <x v="5"/>
    <s v="Ultra Door Push Plate"/>
    <n v="14.73"/>
    <n v="3"/>
    <n v="0"/>
    <n v="4.8608999999999991"/>
  </r>
  <r>
    <n v="6334"/>
    <x v="3160"/>
    <x v="2"/>
    <x v="407"/>
    <d v="2011-01-27T00:00:00"/>
    <s v="Standard Class"/>
    <s v="XP-21865"/>
    <s v="Xylona Preis"/>
    <x v="0"/>
    <s v="United States"/>
    <x v="17"/>
    <x v="12"/>
    <n v="48185"/>
    <x v="2"/>
    <s v="OFF-BI-10004364"/>
    <x v="1"/>
    <x v="8"/>
    <s v="Storex Dura Pro Binders"/>
    <n v="29.700000000000003"/>
    <n v="5"/>
    <n v="0"/>
    <n v="13.365"/>
  </r>
  <r>
    <n v="6335"/>
    <x v="3161"/>
    <x v="2"/>
    <x v="384"/>
    <d v="2011-07-15T00:00:00"/>
    <s v="Standard Class"/>
    <s v="MH-17455"/>
    <s v="Mark Hamilton"/>
    <x v="0"/>
    <s v="United States"/>
    <x v="20"/>
    <x v="15"/>
    <n v="10011"/>
    <x v="3"/>
    <s v="OFF-PA-10001970"/>
    <x v="1"/>
    <x v="10"/>
    <s v="Xerox 1881"/>
    <n v="49.12"/>
    <n v="4"/>
    <n v="0"/>
    <n v="23.086399999999998"/>
  </r>
  <r>
    <n v="6336"/>
    <x v="3161"/>
    <x v="2"/>
    <x v="384"/>
    <d v="2011-07-15T00:00:00"/>
    <s v="Standard Class"/>
    <s v="MH-17455"/>
    <s v="Mark Hamilton"/>
    <x v="0"/>
    <s v="United States"/>
    <x v="20"/>
    <x v="15"/>
    <n v="10011"/>
    <x v="3"/>
    <s v="OFF-BI-10002954"/>
    <x v="1"/>
    <x v="8"/>
    <s v="Newell 3-Hole Punched Plastic Slotted Magazine Holders for Binders"/>
    <n v="18.28"/>
    <n v="5"/>
    <n v="0.2"/>
    <n v="6.3979999999999997"/>
  </r>
  <r>
    <n v="6337"/>
    <x v="3162"/>
    <x v="0"/>
    <x v="133"/>
    <d v="2013-09-07T00:00:00"/>
    <s v="Standard Class"/>
    <s v="BG-11740"/>
    <s v="Bruce Geld"/>
    <x v="0"/>
    <s v="United States"/>
    <x v="1"/>
    <x v="1"/>
    <n v="90008"/>
    <x v="1"/>
    <s v="FUR-FU-10000672"/>
    <x v="0"/>
    <x v="5"/>
    <s v="Executive Impressions 10&quot; Spectator Wall Clock"/>
    <n v="47.04"/>
    <n v="4"/>
    <n v="0"/>
    <n v="15.993599999999997"/>
  </r>
  <r>
    <n v="6338"/>
    <x v="3162"/>
    <x v="0"/>
    <x v="133"/>
    <d v="2013-09-07T00:00:00"/>
    <s v="Standard Class"/>
    <s v="BG-11740"/>
    <s v="Bruce Geld"/>
    <x v="0"/>
    <s v="United States"/>
    <x v="1"/>
    <x v="1"/>
    <n v="90008"/>
    <x v="1"/>
    <s v="TEC-PH-10004908"/>
    <x v="2"/>
    <x v="7"/>
    <s v="Panasonic KX TS3282W Corded phone"/>
    <n v="339.96000000000004"/>
    <n v="5"/>
    <n v="0.2"/>
    <n v="42.494999999999948"/>
  </r>
  <r>
    <n v="6339"/>
    <x v="3163"/>
    <x v="3"/>
    <x v="361"/>
    <d v="2014-10-10T00:00:00"/>
    <s v="Standard Class"/>
    <s v="TS-21370"/>
    <s v="Todd Sumrall"/>
    <x v="1"/>
    <s v="United States"/>
    <x v="20"/>
    <x v="15"/>
    <n v="10035"/>
    <x v="3"/>
    <s v="TEC-PH-10003095"/>
    <x v="2"/>
    <x v="7"/>
    <s v="Samsung HM1900 Bluetooth Headset"/>
    <n v="87.8"/>
    <n v="4"/>
    <n v="0"/>
    <n v="43.9"/>
  </r>
  <r>
    <n v="6340"/>
    <x v="3163"/>
    <x v="3"/>
    <x v="361"/>
    <d v="2014-10-10T00:00:00"/>
    <s v="Standard Class"/>
    <s v="TS-21370"/>
    <s v="Todd Sumrall"/>
    <x v="1"/>
    <s v="United States"/>
    <x v="20"/>
    <x v="15"/>
    <n v="10035"/>
    <x v="3"/>
    <s v="FUR-CH-10002880"/>
    <x v="0"/>
    <x v="1"/>
    <s v="Global High-Back Leather Tilter, Burgundy"/>
    <n v="221.38200000000001"/>
    <n v="2"/>
    <n v="0.1"/>
    <n v="2.4597999999999871"/>
  </r>
  <r>
    <n v="6341"/>
    <x v="3163"/>
    <x v="3"/>
    <x v="361"/>
    <d v="2014-10-10T00:00:00"/>
    <s v="Standard Class"/>
    <s v="TS-21370"/>
    <s v="Todd Sumrall"/>
    <x v="1"/>
    <s v="United States"/>
    <x v="20"/>
    <x v="15"/>
    <n v="10035"/>
    <x v="3"/>
    <s v="TEC-MA-10001047"/>
    <x v="2"/>
    <x v="15"/>
    <s v="3D Systems Cube Printer, 2nd Generation, Magenta"/>
    <n v="5199.96"/>
    <n v="4"/>
    <n v="0"/>
    <n v="1351.9895999999999"/>
  </r>
  <r>
    <n v="6342"/>
    <x v="3164"/>
    <x v="3"/>
    <x v="413"/>
    <d v="2014-01-03T00:00:00"/>
    <s v="First Class"/>
    <s v="DB-13660"/>
    <s v="Duane Benoit"/>
    <x v="0"/>
    <s v="United States"/>
    <x v="152"/>
    <x v="24"/>
    <n v="43130"/>
    <x v="3"/>
    <s v="OFF-ST-10002554"/>
    <x v="1"/>
    <x v="4"/>
    <s v="Tennsco Industrial Shelving"/>
    <n v="156.512"/>
    <n v="4"/>
    <n v="0.2"/>
    <n v="-35.215199999999996"/>
  </r>
  <r>
    <n v="6343"/>
    <x v="3165"/>
    <x v="1"/>
    <x v="1105"/>
    <d v="2012-03-10T00:00:00"/>
    <s v="First Class"/>
    <s v="EM-14140"/>
    <s v="Eugene Moren"/>
    <x v="2"/>
    <s v="United States"/>
    <x v="46"/>
    <x v="13"/>
    <n v="19711"/>
    <x v="3"/>
    <s v="TEC-AC-10004469"/>
    <x v="2"/>
    <x v="11"/>
    <s v="Microsoft Sculpt Comfort Mouse"/>
    <n v="119.85000000000001"/>
    <n v="3"/>
    <n v="0"/>
    <n v="52.734000000000009"/>
  </r>
  <r>
    <n v="6344"/>
    <x v="3165"/>
    <x v="1"/>
    <x v="1105"/>
    <d v="2012-03-10T00:00:00"/>
    <s v="First Class"/>
    <s v="EM-14140"/>
    <s v="Eugene Moren"/>
    <x v="2"/>
    <s v="United States"/>
    <x v="46"/>
    <x v="13"/>
    <n v="19711"/>
    <x v="3"/>
    <s v="OFF-BI-10000309"/>
    <x v="1"/>
    <x v="8"/>
    <s v="GBC Twin Loop Wire Binding Elements, 9/16&quot; Spine, Black"/>
    <n v="30.44"/>
    <n v="2"/>
    <n v="0"/>
    <n v="14.9156"/>
  </r>
  <r>
    <n v="6345"/>
    <x v="3165"/>
    <x v="1"/>
    <x v="1105"/>
    <d v="2012-03-10T00:00:00"/>
    <s v="First Class"/>
    <s v="EM-14140"/>
    <s v="Eugene Moren"/>
    <x v="2"/>
    <s v="United States"/>
    <x v="46"/>
    <x v="13"/>
    <n v="19711"/>
    <x v="3"/>
    <s v="OFF-BI-10001765"/>
    <x v="1"/>
    <x v="8"/>
    <s v="Wilson Jones Heavy-Duty Casebound Ring Binders with Metal Hinges"/>
    <n v="69.28"/>
    <n v="2"/>
    <n v="0"/>
    <n v="33.254399999999997"/>
  </r>
  <r>
    <n v="6346"/>
    <x v="3165"/>
    <x v="1"/>
    <x v="1105"/>
    <d v="2012-03-10T00:00:00"/>
    <s v="First Class"/>
    <s v="EM-14140"/>
    <s v="Eugene Moren"/>
    <x v="2"/>
    <s v="United States"/>
    <x v="46"/>
    <x v="13"/>
    <n v="19711"/>
    <x v="3"/>
    <s v="TEC-PH-10001619"/>
    <x v="2"/>
    <x v="7"/>
    <s v="LG G3"/>
    <n v="587.97"/>
    <n v="3"/>
    <n v="0"/>
    <n v="170.51129999999998"/>
  </r>
  <r>
    <n v="6347"/>
    <x v="3166"/>
    <x v="3"/>
    <x v="179"/>
    <d v="2014-10-21T00:00:00"/>
    <s v="Same Day"/>
    <s v="RB-19465"/>
    <s v="Rick Bensley"/>
    <x v="2"/>
    <s v="United States"/>
    <x v="20"/>
    <x v="15"/>
    <n v="10024"/>
    <x v="3"/>
    <s v="OFF-LA-10002034"/>
    <x v="1"/>
    <x v="2"/>
    <s v="Avery 478"/>
    <n v="24.55"/>
    <n v="5"/>
    <n v="0"/>
    <n v="12.029499999999999"/>
  </r>
  <r>
    <n v="6348"/>
    <x v="3167"/>
    <x v="1"/>
    <x v="489"/>
    <d v="2012-05-06T00:00:00"/>
    <s v="Standard Class"/>
    <s v="PO-18850"/>
    <s v="Patrick O'Brill"/>
    <x v="0"/>
    <s v="United States"/>
    <x v="8"/>
    <x v="1"/>
    <n v="94109"/>
    <x v="1"/>
    <s v="OFF-BI-10000309"/>
    <x v="1"/>
    <x v="8"/>
    <s v="GBC Twin Loop Wire Binding Elements, 9/16&quot; Spine, Black"/>
    <n v="12.176000000000002"/>
    <n v="1"/>
    <n v="0.2"/>
    <n v="4.4137999999999993"/>
  </r>
  <r>
    <n v="6349"/>
    <x v="3167"/>
    <x v="1"/>
    <x v="489"/>
    <d v="2012-05-06T00:00:00"/>
    <s v="Standard Class"/>
    <s v="PO-18850"/>
    <s v="Patrick O'Brill"/>
    <x v="0"/>
    <s v="United States"/>
    <x v="8"/>
    <x v="1"/>
    <n v="94109"/>
    <x v="1"/>
    <s v="OFF-ST-10000876"/>
    <x v="1"/>
    <x v="4"/>
    <s v="Eldon Simplefile Box Office"/>
    <n v="37.32"/>
    <n v="3"/>
    <n v="0"/>
    <n v="10.4496"/>
  </r>
  <r>
    <n v="6350"/>
    <x v="3167"/>
    <x v="1"/>
    <x v="489"/>
    <d v="2012-05-06T00:00:00"/>
    <s v="Standard Class"/>
    <s v="PO-18850"/>
    <s v="Patrick O'Brill"/>
    <x v="0"/>
    <s v="United States"/>
    <x v="8"/>
    <x v="1"/>
    <n v="94109"/>
    <x v="1"/>
    <s v="OFF-SU-10002573"/>
    <x v="1"/>
    <x v="14"/>
    <s v="Acme 10&quot; Easy Grip Assistive Scissors"/>
    <n v="35.06"/>
    <n v="2"/>
    <n v="0"/>
    <n v="10.517999999999997"/>
  </r>
  <r>
    <n v="6351"/>
    <x v="3168"/>
    <x v="3"/>
    <x v="213"/>
    <d v="2014-09-09T00:00:00"/>
    <s v="Standard Class"/>
    <s v="AG-10900"/>
    <s v="Arthur Gainer"/>
    <x v="0"/>
    <s v="United States"/>
    <x v="61"/>
    <x v="5"/>
    <n v="75217"/>
    <x v="2"/>
    <s v="FUR-FU-10004622"/>
    <x v="0"/>
    <x v="5"/>
    <s v="Eldon Advantage Foldable Chair Mats for Low Pile Carpets"/>
    <n v="108.40000000000002"/>
    <n v="5"/>
    <n v="0.6"/>
    <n v="-105.69000000000003"/>
  </r>
  <r>
    <n v="6352"/>
    <x v="3169"/>
    <x v="3"/>
    <x v="132"/>
    <d v="2014-11-09T00:00:00"/>
    <s v="Standard Class"/>
    <s v="BF-11275"/>
    <s v="Beth Fritzler"/>
    <x v="1"/>
    <s v="United States"/>
    <x v="100"/>
    <x v="2"/>
    <n v="33178"/>
    <x v="0"/>
    <s v="TEC-PH-10002549"/>
    <x v="2"/>
    <x v="7"/>
    <s v="Polycom SoundPoint IP 450 VoIP phone"/>
    <n v="361.37600000000003"/>
    <n v="2"/>
    <n v="0.2"/>
    <n v="27.103200000000001"/>
  </r>
  <r>
    <n v="6353"/>
    <x v="3170"/>
    <x v="1"/>
    <x v="1023"/>
    <d v="2012-09-19T00:00:00"/>
    <s v="Standard Class"/>
    <s v="HG-14845"/>
    <s v="Harry Greene"/>
    <x v="0"/>
    <s v="United States"/>
    <x v="10"/>
    <x v="9"/>
    <n v="19120"/>
    <x v="3"/>
    <s v="OFF-BI-10004209"/>
    <x v="1"/>
    <x v="8"/>
    <s v="Fellowes Twister Kit, Gray/Clear, 3/pkg"/>
    <n v="2.4119999999999999"/>
    <n v="1"/>
    <n v="0.7"/>
    <n v="-2.0099999999999998"/>
  </r>
  <r>
    <n v="6354"/>
    <x v="3171"/>
    <x v="1"/>
    <x v="684"/>
    <d v="2012-09-12T00:00:00"/>
    <s v="Standard Class"/>
    <s v="BS-11590"/>
    <s v="Brendan Sweed"/>
    <x v="1"/>
    <s v="United States"/>
    <x v="20"/>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x v="20"/>
    <x v="15"/>
    <n v="10011"/>
    <x v="3"/>
    <s v="TEC-PH-10002922"/>
    <x v="2"/>
    <x v="7"/>
    <s v="ShoreTel ShorePhone IP 230 VoIP phone"/>
    <n v="337.98"/>
    <n v="2"/>
    <n v="0"/>
    <n v="101.39399999999998"/>
  </r>
  <r>
    <n v="6356"/>
    <x v="3172"/>
    <x v="2"/>
    <x v="191"/>
    <d v="2011-10-13T00:00:00"/>
    <s v="Standard Class"/>
    <s v="JD-16015"/>
    <s v="Joy Daniels"/>
    <x v="0"/>
    <s v="United States"/>
    <x v="10"/>
    <x v="9"/>
    <n v="19120"/>
    <x v="3"/>
    <s v="OFF-ST-10000642"/>
    <x v="1"/>
    <x v="4"/>
    <s v="Tennsco Lockers, Gray"/>
    <n v="83.920000000000016"/>
    <n v="5"/>
    <n v="0.2"/>
    <n v="-13.637000000000011"/>
  </r>
  <r>
    <n v="6357"/>
    <x v="3173"/>
    <x v="3"/>
    <x v="205"/>
    <d v="2014-01-29T00:00:00"/>
    <s v="Standard Class"/>
    <s v="CS-12250"/>
    <s v="Chris Selesnick"/>
    <x v="1"/>
    <s v="United States"/>
    <x v="4"/>
    <x v="4"/>
    <n v="98103"/>
    <x v="1"/>
    <s v="OFF-BI-10001757"/>
    <x v="1"/>
    <x v="8"/>
    <s v="Pressboard Hanging Data Binders for Unburst Sheets"/>
    <n v="19.68"/>
    <n v="5"/>
    <n v="0.2"/>
    <n v="6.8879999999999981"/>
  </r>
  <r>
    <n v="6358"/>
    <x v="3173"/>
    <x v="3"/>
    <x v="205"/>
    <d v="2014-01-29T00:00:00"/>
    <s v="Standard Class"/>
    <s v="CS-12250"/>
    <s v="Chris Selesnick"/>
    <x v="1"/>
    <s v="United States"/>
    <x v="4"/>
    <x v="4"/>
    <n v="98103"/>
    <x v="1"/>
    <s v="OFF-PA-10004621"/>
    <x v="1"/>
    <x v="10"/>
    <s v="Xerox 212"/>
    <n v="25.92"/>
    <n v="4"/>
    <n v="0"/>
    <n v="12.441600000000001"/>
  </r>
  <r>
    <n v="6359"/>
    <x v="3173"/>
    <x v="3"/>
    <x v="205"/>
    <d v="2014-01-29T00:00:00"/>
    <s v="Standard Class"/>
    <s v="CS-12250"/>
    <s v="Chris Selesnick"/>
    <x v="1"/>
    <s v="United States"/>
    <x v="4"/>
    <x v="4"/>
    <n v="98103"/>
    <x v="1"/>
    <s v="OFF-PA-10002262"/>
    <x v="1"/>
    <x v="10"/>
    <s v="Xerox 192"/>
    <n v="6.48"/>
    <n v="1"/>
    <n v="0"/>
    <n v="3.1104000000000003"/>
  </r>
  <r>
    <n v="6360"/>
    <x v="3173"/>
    <x v="3"/>
    <x v="205"/>
    <d v="2014-01-29T00:00:00"/>
    <s v="Standard Class"/>
    <s v="CS-12250"/>
    <s v="Chris Selesnick"/>
    <x v="1"/>
    <s v="United States"/>
    <x v="4"/>
    <x v="4"/>
    <n v="98103"/>
    <x v="1"/>
    <s v="TEC-PH-10004100"/>
    <x v="2"/>
    <x v="7"/>
    <s v="Griffin GC17055 Auxiliary Audio Cable"/>
    <n v="86.352000000000004"/>
    <n v="6"/>
    <n v="0.2"/>
    <n v="8.6352000000000011"/>
  </r>
  <r>
    <n v="6361"/>
    <x v="3174"/>
    <x v="1"/>
    <x v="895"/>
    <d v="2012-12-15T00:00:00"/>
    <s v="Standard Class"/>
    <s v="FC-14245"/>
    <s v="Frank Carlisle"/>
    <x v="2"/>
    <s v="United States"/>
    <x v="1"/>
    <x v="1"/>
    <n v="90032"/>
    <x v="1"/>
    <s v="OFF-AR-10003582"/>
    <x v="1"/>
    <x v="6"/>
    <s v="Boston Electric Pencil Sharpener, Model 1818, Charcoal Black"/>
    <n v="56.3"/>
    <n v="2"/>
    <n v="0"/>
    <n v="15.764000000000003"/>
  </r>
  <r>
    <n v="6362"/>
    <x v="3175"/>
    <x v="2"/>
    <x v="641"/>
    <d v="2011-11-30T00:00:00"/>
    <s v="Standard Class"/>
    <s v="SE-20110"/>
    <s v="Sanjit Engle"/>
    <x v="0"/>
    <s v="United States"/>
    <x v="24"/>
    <x v="21"/>
    <n v="97477"/>
    <x v="1"/>
    <s v="OFF-AR-10003179"/>
    <x v="1"/>
    <x v="6"/>
    <s v="Dixon Ticonderoga Core-Lock Colored Pencils"/>
    <n v="51.016000000000005"/>
    <n v="7"/>
    <n v="0.2"/>
    <n v="8.2900999999999954"/>
  </r>
  <r>
    <n v="6363"/>
    <x v="3176"/>
    <x v="3"/>
    <x v="610"/>
    <d v="2014-11-26T00:00:00"/>
    <s v="Standard Class"/>
    <s v="CK-12205"/>
    <s v="Chloris Kastensmidt"/>
    <x v="0"/>
    <s v="United States"/>
    <x v="476"/>
    <x v="4"/>
    <n v="98059"/>
    <x v="1"/>
    <s v="OFF-BI-10001670"/>
    <x v="1"/>
    <x v="8"/>
    <s v="Vinyl Sectional Post Binders"/>
    <n v="150.80000000000001"/>
    <n v="5"/>
    <n v="0.2"/>
    <n v="56.55"/>
  </r>
  <r>
    <n v="6364"/>
    <x v="3176"/>
    <x v="3"/>
    <x v="610"/>
    <d v="2014-11-26T00:00:00"/>
    <s v="Standard Class"/>
    <s v="CK-12205"/>
    <s v="Chloris Kastensmidt"/>
    <x v="0"/>
    <s v="United States"/>
    <x v="476"/>
    <x v="4"/>
    <n v="98059"/>
    <x v="1"/>
    <s v="TEC-MA-10002073"/>
    <x v="2"/>
    <x v="15"/>
    <s v="3D Systems Cube Printer, 2nd Generation, White"/>
    <n v="1039.992"/>
    <n v="1"/>
    <n v="0.2"/>
    <n v="103.99920000000003"/>
  </r>
  <r>
    <n v="6365"/>
    <x v="3176"/>
    <x v="3"/>
    <x v="610"/>
    <d v="2014-11-26T00:00:00"/>
    <s v="Standard Class"/>
    <s v="CK-12205"/>
    <s v="Chloris Kastensmidt"/>
    <x v="0"/>
    <s v="United States"/>
    <x v="476"/>
    <x v="4"/>
    <n v="98059"/>
    <x v="1"/>
    <s v="OFF-PA-10003797"/>
    <x v="1"/>
    <x v="10"/>
    <s v="Xerox 209"/>
    <n v="51.84"/>
    <n v="8"/>
    <n v="0"/>
    <n v="24.883200000000002"/>
  </r>
  <r>
    <n v="6366"/>
    <x v="3177"/>
    <x v="3"/>
    <x v="1095"/>
    <d v="2014-04-06T00:00:00"/>
    <s v="First Class"/>
    <s v="DS-13030"/>
    <s v="Darrin Sayre"/>
    <x v="2"/>
    <s v="United States"/>
    <x v="20"/>
    <x v="15"/>
    <n v="10009"/>
    <x v="3"/>
    <s v="TEC-PH-10004006"/>
    <x v="2"/>
    <x v="7"/>
    <s v="Panasonic KX - TS880B Telephone"/>
    <n v="41.22"/>
    <n v="1"/>
    <n v="0"/>
    <n v="11.1294"/>
  </r>
  <r>
    <n v="6367"/>
    <x v="3177"/>
    <x v="3"/>
    <x v="1095"/>
    <d v="2014-04-06T00:00:00"/>
    <s v="First Class"/>
    <s v="DS-13030"/>
    <s v="Darrin Sayre"/>
    <x v="2"/>
    <s v="United States"/>
    <x v="20"/>
    <x v="15"/>
    <n v="10009"/>
    <x v="3"/>
    <s v="OFF-SU-10000646"/>
    <x v="1"/>
    <x v="14"/>
    <s v="Premier Automatic Letter Opener"/>
    <n v="240.37"/>
    <n v="1"/>
    <n v="0"/>
    <n v="7.2111000000000161"/>
  </r>
  <r>
    <n v="6368"/>
    <x v="3177"/>
    <x v="3"/>
    <x v="1095"/>
    <d v="2014-04-06T00:00:00"/>
    <s v="First Class"/>
    <s v="DS-13030"/>
    <s v="Darrin Sayre"/>
    <x v="2"/>
    <s v="United States"/>
    <x v="20"/>
    <x v="15"/>
    <n v="10009"/>
    <x v="3"/>
    <s v="TEC-PH-10002262"/>
    <x v="2"/>
    <x v="7"/>
    <s v="LG Electronics Tone+ HBS-730 Bluetooth Headset"/>
    <n v="119.02"/>
    <n v="2"/>
    <n v="0"/>
    <n v="33.325600000000009"/>
  </r>
  <r>
    <n v="6369"/>
    <x v="3178"/>
    <x v="3"/>
    <x v="240"/>
    <d v="2014-05-25T00:00:00"/>
    <s v="Standard Class"/>
    <s v="SA-20830"/>
    <s v="Sue Ann Reed"/>
    <x v="0"/>
    <s v="United States"/>
    <x v="49"/>
    <x v="1"/>
    <n v="95123"/>
    <x v="1"/>
    <s v="OFF-BI-10002082"/>
    <x v="1"/>
    <x v="8"/>
    <s v="GBC Twin Loop Wire Binding Elements"/>
    <n v="133.12"/>
    <n v="5"/>
    <n v="0.2"/>
    <n v="49.92"/>
  </r>
  <r>
    <n v="6370"/>
    <x v="3179"/>
    <x v="0"/>
    <x v="339"/>
    <d v="2013-10-08T00:00:00"/>
    <s v="Standard Class"/>
    <s v="TP-21565"/>
    <s v="Tracy Poddar"/>
    <x v="1"/>
    <s v="United States"/>
    <x v="55"/>
    <x v="5"/>
    <n v="75051"/>
    <x v="2"/>
    <s v="FUR-FU-10001756"/>
    <x v="0"/>
    <x v="5"/>
    <s v="Eldon Expressions Desk Accessory, Wood Photo Frame, Mahogany"/>
    <n v="38.08"/>
    <n v="5"/>
    <n v="0.6"/>
    <n v="-29.512000000000008"/>
  </r>
  <r>
    <n v="6371"/>
    <x v="3180"/>
    <x v="0"/>
    <x v="831"/>
    <d v="2013-11-22T00:00:00"/>
    <s v="Same Day"/>
    <s v="JK-16120"/>
    <s v="Julie Kriz"/>
    <x v="2"/>
    <s v="United States"/>
    <x v="20"/>
    <x v="15"/>
    <n v="10009"/>
    <x v="3"/>
    <s v="FUR-BO-10002598"/>
    <x v="0"/>
    <x v="0"/>
    <s v="Hon Metal Bookcases, Putty"/>
    <n v="113.56800000000001"/>
    <n v="2"/>
    <n v="0.2"/>
    <n v="12.776399999999988"/>
  </r>
  <r>
    <n v="6372"/>
    <x v="3181"/>
    <x v="3"/>
    <x v="621"/>
    <d v="2014-10-06T00:00:00"/>
    <s v="Second Class"/>
    <s v="CC-12430"/>
    <s v="Chuck Clark"/>
    <x v="2"/>
    <s v="United States"/>
    <x v="20"/>
    <x v="15"/>
    <n v="10009"/>
    <x v="3"/>
    <s v="FUR-FU-10001934"/>
    <x v="0"/>
    <x v="5"/>
    <s v="Magnifier Swing Arm Lamp"/>
    <n v="83.92"/>
    <n v="4"/>
    <n v="0"/>
    <n v="21.819200000000002"/>
  </r>
  <r>
    <n v="6373"/>
    <x v="3181"/>
    <x v="3"/>
    <x v="621"/>
    <d v="2014-10-06T00:00:00"/>
    <s v="Second Class"/>
    <s v="CC-12430"/>
    <s v="Chuck Clark"/>
    <x v="2"/>
    <s v="United States"/>
    <x v="20"/>
    <x v="15"/>
    <n v="10009"/>
    <x v="3"/>
    <s v="OFF-AR-10001130"/>
    <x v="1"/>
    <x v="6"/>
    <s v="Quartet Alpha White Chalk, 12/Pack"/>
    <n v="6.63"/>
    <n v="3"/>
    <n v="0"/>
    <n v="3.1160999999999999"/>
  </r>
  <r>
    <n v="6374"/>
    <x v="3181"/>
    <x v="3"/>
    <x v="621"/>
    <d v="2014-10-06T00:00:00"/>
    <s v="Second Class"/>
    <s v="CC-12430"/>
    <s v="Chuck Clark"/>
    <x v="2"/>
    <s v="United States"/>
    <x v="20"/>
    <x v="15"/>
    <n v="10009"/>
    <x v="3"/>
    <s v="TEC-AC-10002049"/>
    <x v="2"/>
    <x v="11"/>
    <s v="Logitech G19 Programmable Gaming Keyboard"/>
    <n v="371.96999999999997"/>
    <n v="3"/>
    <n v="0"/>
    <n v="66.954599999999971"/>
  </r>
  <r>
    <n v="6375"/>
    <x v="3182"/>
    <x v="2"/>
    <x v="333"/>
    <d v="2011-05-03T00:00:00"/>
    <s v="Standard Class"/>
    <s v="LA-16780"/>
    <s v="Laura Armstrong"/>
    <x v="1"/>
    <s v="United States"/>
    <x v="26"/>
    <x v="18"/>
    <n v="38109"/>
    <x v="0"/>
    <s v="FUR-CH-10001394"/>
    <x v="0"/>
    <x v="1"/>
    <s v="Global Leather Executive Chair"/>
    <n v="561.58400000000006"/>
    <n v="2"/>
    <n v="0.2"/>
    <n v="70.197999999999922"/>
  </r>
  <r>
    <n v="6376"/>
    <x v="3182"/>
    <x v="2"/>
    <x v="333"/>
    <d v="2011-05-03T00:00:00"/>
    <s v="Standard Class"/>
    <s v="LA-16780"/>
    <s v="Laura Armstrong"/>
    <x v="1"/>
    <s v="United States"/>
    <x v="26"/>
    <x v="18"/>
    <n v="38109"/>
    <x v="0"/>
    <s v="OFF-ST-10000798"/>
    <x v="1"/>
    <x v="4"/>
    <s v="2300 Heavy-Duty Transfer File Systems by Perma"/>
    <n v="99.920000000000016"/>
    <n v="5"/>
    <n v="0.2"/>
    <n v="-1.249000000000013"/>
  </r>
  <r>
    <n v="6377"/>
    <x v="3183"/>
    <x v="0"/>
    <x v="877"/>
    <d v="2013-10-11T00:00:00"/>
    <s v="First Class"/>
    <s v="AW-10930"/>
    <s v="Arthur Wiediger"/>
    <x v="2"/>
    <s v="United States"/>
    <x v="10"/>
    <x v="9"/>
    <n v="19143"/>
    <x v="3"/>
    <s v="OFF-LA-10000134"/>
    <x v="1"/>
    <x v="2"/>
    <s v="Avery 511"/>
    <n v="4.9280000000000008"/>
    <n v="2"/>
    <n v="0.2"/>
    <n v="1.7247999999999997"/>
  </r>
  <r>
    <n v="6378"/>
    <x v="3184"/>
    <x v="0"/>
    <x v="272"/>
    <d v="2013-12-23T00:00:00"/>
    <s v="Standard Class"/>
    <s v="BP-11230"/>
    <s v="Benjamin Patterson"/>
    <x v="0"/>
    <s v="United States"/>
    <x v="1"/>
    <x v="1"/>
    <n v="90004"/>
    <x v="1"/>
    <s v="FUR-FU-10002364"/>
    <x v="0"/>
    <x v="5"/>
    <s v="Eldon Expressions Wood Desk Accessories, Oak"/>
    <n v="14.76"/>
    <n v="2"/>
    <n v="0"/>
    <n v="4.2803999999999984"/>
  </r>
  <r>
    <n v="6379"/>
    <x v="3185"/>
    <x v="3"/>
    <x v="318"/>
    <d v="2014-04-15T00:00:00"/>
    <s v="Standard Class"/>
    <s v="DB-13360"/>
    <s v="Dennis Bolton"/>
    <x v="2"/>
    <s v="United States"/>
    <x v="416"/>
    <x v="29"/>
    <n v="6708"/>
    <x v="3"/>
    <s v="TEC-AC-10004571"/>
    <x v="2"/>
    <x v="11"/>
    <s v="Logitech G700s Rechargeable Gaming Mouse"/>
    <n v="99.99"/>
    <n v="1"/>
    <n v="0"/>
    <n v="41.995800000000003"/>
  </r>
  <r>
    <n v="6380"/>
    <x v="3185"/>
    <x v="3"/>
    <x v="318"/>
    <d v="2014-04-15T00:00:00"/>
    <s v="Standard Class"/>
    <s v="DB-13360"/>
    <s v="Dennis Bolton"/>
    <x v="2"/>
    <s v="United States"/>
    <x v="416"/>
    <x v="29"/>
    <n v="6708"/>
    <x v="3"/>
    <s v="OFF-ST-10003692"/>
    <x v="1"/>
    <x v="4"/>
    <s v="Recycled Steel Personal File for Hanging File Folders"/>
    <n v="286.14999999999998"/>
    <n v="5"/>
    <n v="0"/>
    <n v="71.537499999999994"/>
  </r>
  <r>
    <n v="6381"/>
    <x v="3186"/>
    <x v="2"/>
    <x v="918"/>
    <d v="2011-04-13T00:00:00"/>
    <s v="Standard Class"/>
    <s v="PC-19000"/>
    <s v="Pauline Chand"/>
    <x v="2"/>
    <s v="United States"/>
    <x v="432"/>
    <x v="16"/>
    <n v="85224"/>
    <x v="1"/>
    <s v="OFF-FA-10001883"/>
    <x v="1"/>
    <x v="13"/>
    <s v="Alliance Super-Size Bands, Assorted Sizes"/>
    <n v="49.792000000000002"/>
    <n v="8"/>
    <n v="0.2"/>
    <n v="-11.825600000000001"/>
  </r>
  <r>
    <n v="6382"/>
    <x v="3187"/>
    <x v="0"/>
    <x v="892"/>
    <d v="2013-04-03T00:00:00"/>
    <s v="Standard Class"/>
    <s v="TB-21595"/>
    <s v="Troy Blackwell"/>
    <x v="0"/>
    <s v="United States"/>
    <x v="24"/>
    <x v="24"/>
    <n v="45503"/>
    <x v="3"/>
    <s v="FUR-BO-10004015"/>
    <x v="0"/>
    <x v="0"/>
    <s v="Bush Andora Bookcase, Maple/Graphite Gray Finish"/>
    <n v="299.97499999999997"/>
    <n v="5"/>
    <n v="0.5"/>
    <n v="-167.98600000000002"/>
  </r>
  <r>
    <n v="6383"/>
    <x v="3187"/>
    <x v="0"/>
    <x v="892"/>
    <d v="2013-04-03T00:00:00"/>
    <s v="Standard Class"/>
    <s v="TB-21595"/>
    <s v="Troy Blackwell"/>
    <x v="0"/>
    <s v="United States"/>
    <x v="24"/>
    <x v="24"/>
    <n v="45503"/>
    <x v="3"/>
    <s v="TEC-PH-10000141"/>
    <x v="2"/>
    <x v="7"/>
    <s v="Clearsounds A400"/>
    <n v="158.37599999999998"/>
    <n v="4"/>
    <n v="0.4"/>
    <n v="-36.954399999999993"/>
  </r>
  <r>
    <n v="6384"/>
    <x v="3188"/>
    <x v="3"/>
    <x v="787"/>
    <d v="2014-01-19T00:00:00"/>
    <s v="First Class"/>
    <s v="TB-21250"/>
    <s v="Tim Brockman"/>
    <x v="0"/>
    <s v="United States"/>
    <x v="89"/>
    <x v="5"/>
    <n v="78745"/>
    <x v="2"/>
    <s v="OFF-BI-10001597"/>
    <x v="1"/>
    <x v="8"/>
    <s v="Wilson Jones Ledger-Size, Piano-Hinge Binder, 2&quot;, Blue"/>
    <n v="32.783999999999992"/>
    <n v="4"/>
    <n v="0.8"/>
    <n v="-52.454400000000007"/>
  </r>
  <r>
    <n v="6385"/>
    <x v="3188"/>
    <x v="3"/>
    <x v="787"/>
    <d v="2014-01-19T00:00:00"/>
    <s v="First Class"/>
    <s v="TB-21250"/>
    <s v="Tim Brockman"/>
    <x v="0"/>
    <s v="United States"/>
    <x v="89"/>
    <x v="5"/>
    <n v="78745"/>
    <x v="2"/>
    <s v="TEC-AC-10003628"/>
    <x v="2"/>
    <x v="11"/>
    <s v="Logitech 910-002974 M325 Wireless Mouse for Web Scrolling"/>
    <n v="47.984000000000002"/>
    <n v="2"/>
    <n v="0.2"/>
    <n v="14.395200000000004"/>
  </r>
  <r>
    <n v="6386"/>
    <x v="3188"/>
    <x v="3"/>
    <x v="787"/>
    <d v="2014-01-19T00:00:00"/>
    <s v="First Class"/>
    <s v="TB-21250"/>
    <s v="Tim Brockman"/>
    <x v="0"/>
    <s v="United States"/>
    <x v="89"/>
    <x v="5"/>
    <n v="78745"/>
    <x v="2"/>
    <s v="TEC-AC-10002331"/>
    <x v="2"/>
    <x v="11"/>
    <s v="Maxell 74 Minute CDR, 10/Pack"/>
    <n v="62.591999999999999"/>
    <n v="8"/>
    <n v="0.2"/>
    <n v="13.300799999999999"/>
  </r>
  <r>
    <n v="6387"/>
    <x v="3188"/>
    <x v="3"/>
    <x v="787"/>
    <d v="2014-01-19T00:00:00"/>
    <s v="First Class"/>
    <s v="TB-21250"/>
    <s v="Tim Brockman"/>
    <x v="0"/>
    <s v="United States"/>
    <x v="89"/>
    <x v="5"/>
    <n v="78745"/>
    <x v="2"/>
    <s v="OFF-BI-10001098"/>
    <x v="1"/>
    <x v="8"/>
    <s v="Acco D-Ring Binder w/DublLock"/>
    <n v="4.2759999999999989"/>
    <n v="1"/>
    <n v="0.8"/>
    <n v="-6.6278000000000006"/>
  </r>
  <r>
    <n v="6388"/>
    <x v="3189"/>
    <x v="2"/>
    <x v="1106"/>
    <d v="2011-02-05T00:00:00"/>
    <s v="Standard Class"/>
    <s v="MV-18190"/>
    <s v="Mike Vittorini"/>
    <x v="0"/>
    <s v="United States"/>
    <x v="66"/>
    <x v="12"/>
    <n v="48234"/>
    <x v="2"/>
    <s v="OFF-PA-10001204"/>
    <x v="1"/>
    <x v="10"/>
    <s v="Xerox 1972"/>
    <n v="10.56"/>
    <n v="2"/>
    <n v="0"/>
    <n v="4.7519999999999998"/>
  </r>
  <r>
    <n v="6389"/>
    <x v="3189"/>
    <x v="2"/>
    <x v="1106"/>
    <d v="2011-02-05T00:00:00"/>
    <s v="Standard Class"/>
    <s v="MV-18190"/>
    <s v="Mike Vittorini"/>
    <x v="0"/>
    <s v="United States"/>
    <x v="66"/>
    <x v="12"/>
    <n v="48234"/>
    <x v="2"/>
    <s v="OFF-ST-10000991"/>
    <x v="1"/>
    <x v="4"/>
    <s v="Space Solutions HD Industrial Steel Shelving."/>
    <n v="229.94"/>
    <n v="2"/>
    <n v="0"/>
    <n v="6.8982000000000028"/>
  </r>
  <r>
    <n v="6390"/>
    <x v="3190"/>
    <x v="1"/>
    <x v="1107"/>
    <d v="2012-02-11T00:00:00"/>
    <s v="Standard Class"/>
    <s v="DK-12835"/>
    <s v="Damala Kotsonis"/>
    <x v="1"/>
    <s v="United States"/>
    <x v="24"/>
    <x v="17"/>
    <n v="22153"/>
    <x v="0"/>
    <s v="OFF-EN-10000056"/>
    <x v="1"/>
    <x v="12"/>
    <s v="Cameo Buff Policy Envelopes"/>
    <n v="311.14999999999998"/>
    <n v="5"/>
    <n v="0"/>
    <n v="146.24049999999997"/>
  </r>
  <r>
    <n v="6391"/>
    <x v="3190"/>
    <x v="1"/>
    <x v="1107"/>
    <d v="2012-02-11T00:00:00"/>
    <s v="Standard Class"/>
    <s v="DK-12835"/>
    <s v="Damala Kotsonis"/>
    <x v="1"/>
    <s v="United States"/>
    <x v="24"/>
    <x v="17"/>
    <n v="22153"/>
    <x v="0"/>
    <s v="OFF-PA-10003349"/>
    <x v="1"/>
    <x v="10"/>
    <s v="Xerox 1957"/>
    <n v="12.96"/>
    <n v="2"/>
    <n v="0"/>
    <n v="6.3504000000000005"/>
  </r>
  <r>
    <n v="6392"/>
    <x v="3191"/>
    <x v="0"/>
    <x v="882"/>
    <d v="2013-12-20T00:00:00"/>
    <s v="Standard Class"/>
    <s v="PK-19075"/>
    <s v="Pete Kriz"/>
    <x v="0"/>
    <s v="United States"/>
    <x v="20"/>
    <x v="15"/>
    <n v="10011"/>
    <x v="3"/>
    <s v="OFF-PA-10001471"/>
    <x v="1"/>
    <x v="10"/>
    <s v="Strathmore Photo Frame Cards"/>
    <n v="14.62"/>
    <n v="2"/>
    <n v="0"/>
    <n v="6.7251999999999992"/>
  </r>
  <r>
    <n v="6393"/>
    <x v="3191"/>
    <x v="0"/>
    <x v="882"/>
    <d v="2013-12-20T00:00:00"/>
    <s v="Standard Class"/>
    <s v="PK-19075"/>
    <s v="Pete Kriz"/>
    <x v="0"/>
    <s v="United States"/>
    <x v="20"/>
    <x v="15"/>
    <n v="10011"/>
    <x v="3"/>
    <s v="OFF-LA-10003190"/>
    <x v="1"/>
    <x v="2"/>
    <s v="Avery 474"/>
    <n v="5.76"/>
    <n v="2"/>
    <n v="0"/>
    <n v="2.8224"/>
  </r>
  <r>
    <n v="6394"/>
    <x v="3191"/>
    <x v="0"/>
    <x v="882"/>
    <d v="2013-12-20T00:00:00"/>
    <s v="Standard Class"/>
    <s v="PK-19075"/>
    <s v="Pete Kriz"/>
    <x v="0"/>
    <s v="United States"/>
    <x v="20"/>
    <x v="15"/>
    <n v="10011"/>
    <x v="3"/>
    <s v="OFF-FA-10000621"/>
    <x v="1"/>
    <x v="13"/>
    <s v="OIC Colored Binder Clips, Assorted Sizes"/>
    <n v="21.48"/>
    <n v="6"/>
    <n v="0"/>
    <n v="10.5252"/>
  </r>
  <r>
    <n v="6395"/>
    <x v="3191"/>
    <x v="0"/>
    <x v="882"/>
    <d v="2013-12-20T00:00:00"/>
    <s v="Standard Class"/>
    <s v="PK-19075"/>
    <s v="Pete Kriz"/>
    <x v="0"/>
    <s v="United States"/>
    <x v="20"/>
    <x v="15"/>
    <n v="10011"/>
    <x v="3"/>
    <s v="FUR-FU-10002937"/>
    <x v="0"/>
    <x v="5"/>
    <s v="GE 48&quot; Fluorescent Tube, Cool White Energy Saver, 34 Watts, 30/Box"/>
    <n v="396.92"/>
    <n v="4"/>
    <n v="0"/>
    <n v="198.46"/>
  </r>
  <r>
    <n v="6396"/>
    <x v="3191"/>
    <x v="0"/>
    <x v="882"/>
    <d v="2013-12-20T00:00:00"/>
    <s v="Standard Class"/>
    <s v="PK-19075"/>
    <s v="Pete Kriz"/>
    <x v="0"/>
    <s v="United States"/>
    <x v="20"/>
    <x v="15"/>
    <n v="10011"/>
    <x v="3"/>
    <s v="OFF-ST-10004507"/>
    <x v="1"/>
    <x v="4"/>
    <s v="Advantus Rolling Storage Box"/>
    <n v="17.149999999999999"/>
    <n v="1"/>
    <n v="0"/>
    <n v="4.6304999999999996"/>
  </r>
  <r>
    <n v="6397"/>
    <x v="3191"/>
    <x v="0"/>
    <x v="882"/>
    <d v="2013-12-20T00:00:00"/>
    <s v="Standard Class"/>
    <s v="PK-19075"/>
    <s v="Pete Kriz"/>
    <x v="0"/>
    <s v="United States"/>
    <x v="20"/>
    <x v="15"/>
    <n v="10011"/>
    <x v="3"/>
    <s v="OFF-BI-10000279"/>
    <x v="1"/>
    <x v="8"/>
    <s v="Acco Recycled 2&quot; Capacity Laser Printer Hanging Data Binders"/>
    <n v="23.12"/>
    <n v="2"/>
    <n v="0.2"/>
    <n v="7.8029999999999982"/>
  </r>
  <r>
    <n v="6398"/>
    <x v="3192"/>
    <x v="3"/>
    <x v="1108"/>
    <d v="2014-11-05T00:00:00"/>
    <s v="Standard Class"/>
    <s v="AH-10120"/>
    <s v="Adrian Hane"/>
    <x v="2"/>
    <s v="United States"/>
    <x v="61"/>
    <x v="5"/>
    <n v="75217"/>
    <x v="2"/>
    <s v="OFF-AR-10003651"/>
    <x v="1"/>
    <x v="6"/>
    <s v="Newell 350"/>
    <n v="5.2480000000000002"/>
    <n v="2"/>
    <n v="0.2"/>
    <n v="0.59039999999999915"/>
  </r>
  <r>
    <n v="6399"/>
    <x v="3193"/>
    <x v="3"/>
    <x v="634"/>
    <d v="2014-08-13T00:00:00"/>
    <s v="Standard Class"/>
    <s v="GM-14455"/>
    <s v="Gary Mitchum"/>
    <x v="2"/>
    <s v="United States"/>
    <x v="3"/>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x v="3"/>
    <x v="38"/>
    <n v="3301"/>
    <x v="3"/>
    <s v="OFF-LA-10002195"/>
    <x v="1"/>
    <x v="2"/>
    <s v="Avery 481"/>
    <n v="24.64"/>
    <n v="8"/>
    <n v="0"/>
    <n v="11.827199999999999"/>
  </r>
  <r>
    <n v="6401"/>
    <x v="3193"/>
    <x v="3"/>
    <x v="634"/>
    <d v="2014-08-13T00:00:00"/>
    <s v="Standard Class"/>
    <s v="GM-14455"/>
    <s v="Gary Mitchum"/>
    <x v="2"/>
    <s v="United States"/>
    <x v="3"/>
    <x v="38"/>
    <n v="3301"/>
    <x v="3"/>
    <s v="OFF-AR-10000380"/>
    <x v="1"/>
    <x v="6"/>
    <s v="Hunt PowerHouse Electric Pencil Sharpener, Blue"/>
    <n v="227.88"/>
    <n v="6"/>
    <n v="0"/>
    <n v="68.363999999999976"/>
  </r>
  <r>
    <n v="6402"/>
    <x v="3194"/>
    <x v="3"/>
    <x v="1109"/>
    <d v="2014-06-01T00:00:00"/>
    <s v="First Class"/>
    <s v="BD-11725"/>
    <s v="Bruce Degenhardt"/>
    <x v="0"/>
    <s v="United States"/>
    <x v="240"/>
    <x v="28"/>
    <n v="70506"/>
    <x v="0"/>
    <s v="FUR-BO-10000330"/>
    <x v="0"/>
    <x v="0"/>
    <s v="Sauder Camden County Barrister Bookcase, Planked Cherry Finish"/>
    <n v="241.96"/>
    <n v="2"/>
    <n v="0"/>
    <n v="33.874400000000009"/>
  </r>
  <r>
    <n v="6403"/>
    <x v="3194"/>
    <x v="3"/>
    <x v="1109"/>
    <d v="2014-06-01T00:00:00"/>
    <s v="First Class"/>
    <s v="BD-11725"/>
    <s v="Bruce Degenhardt"/>
    <x v="0"/>
    <s v="United States"/>
    <x v="240"/>
    <x v="28"/>
    <n v="70506"/>
    <x v="0"/>
    <s v="OFF-BI-10000591"/>
    <x v="1"/>
    <x v="8"/>
    <s v="Avery Binder Labels"/>
    <n v="3.89"/>
    <n v="1"/>
    <n v="0"/>
    <n v="1.8672"/>
  </r>
  <r>
    <n v="6404"/>
    <x v="3194"/>
    <x v="3"/>
    <x v="1109"/>
    <d v="2014-06-01T00:00:00"/>
    <s v="First Class"/>
    <s v="BD-11725"/>
    <s v="Bruce Degenhardt"/>
    <x v="0"/>
    <s v="United States"/>
    <x v="240"/>
    <x v="28"/>
    <n v="70506"/>
    <x v="0"/>
    <s v="FUR-FU-10001731"/>
    <x v="0"/>
    <x v="5"/>
    <s v="Acrylic Self-Standing Desk Frames"/>
    <n v="8.01"/>
    <n v="3"/>
    <n v="0"/>
    <n v="3.0438000000000001"/>
  </r>
  <r>
    <n v="6405"/>
    <x v="3195"/>
    <x v="1"/>
    <x v="672"/>
    <d v="2012-12-05T00:00:00"/>
    <s v="Standard Class"/>
    <s v="RM-19375"/>
    <s v="Raymond Messe"/>
    <x v="0"/>
    <s v="United States"/>
    <x v="253"/>
    <x v="3"/>
    <n v="27604"/>
    <x v="0"/>
    <s v="TEC-PH-10001198"/>
    <x v="2"/>
    <x v="7"/>
    <s v="Avaya 4621SW VoIP phone"/>
    <n v="177.48000000000002"/>
    <n v="3"/>
    <n v="0.2"/>
    <n v="19.966499999999982"/>
  </r>
  <r>
    <n v="6406"/>
    <x v="3196"/>
    <x v="3"/>
    <x v="515"/>
    <d v="2014-09-03T00:00:00"/>
    <s v="Second Class"/>
    <s v="BW-11110"/>
    <s v="Bart Watters"/>
    <x v="1"/>
    <s v="United States"/>
    <x v="258"/>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x v="258"/>
    <x v="4"/>
    <n v="99207"/>
    <x v="1"/>
    <s v="OFF-ST-10002370"/>
    <x v="1"/>
    <x v="4"/>
    <s v="Sortfiler Multipurpose Personal File Organizer, Black"/>
    <n v="149.73000000000002"/>
    <n v="7"/>
    <n v="0"/>
    <n v="43.421699999999994"/>
  </r>
  <r>
    <n v="6408"/>
    <x v="3197"/>
    <x v="3"/>
    <x v="304"/>
    <d v="2014-05-16T00:00:00"/>
    <s v="First Class"/>
    <s v="GT-14710"/>
    <s v="Greg Tran"/>
    <x v="0"/>
    <s v="United States"/>
    <x v="12"/>
    <x v="5"/>
    <n v="77041"/>
    <x v="2"/>
    <s v="FUR-CH-10003981"/>
    <x v="0"/>
    <x v="1"/>
    <s v="Global Commerce Series Low-Back Swivel/Tilt Chairs"/>
    <n v="899.43"/>
    <n v="5"/>
    <n v="0.3"/>
    <n v="-12.84900000000016"/>
  </r>
  <r>
    <n v="6409"/>
    <x v="3197"/>
    <x v="3"/>
    <x v="304"/>
    <d v="2014-05-16T00:00:00"/>
    <s v="First Class"/>
    <s v="GT-14710"/>
    <s v="Greg Tran"/>
    <x v="0"/>
    <s v="United States"/>
    <x v="12"/>
    <x v="5"/>
    <n v="77041"/>
    <x v="2"/>
    <s v="OFF-AR-10001446"/>
    <x v="1"/>
    <x v="6"/>
    <s v="Newell 309"/>
    <n v="46.2"/>
    <n v="5"/>
    <n v="0.2"/>
    <n v="5.7749999999999986"/>
  </r>
  <r>
    <n v="6410"/>
    <x v="3197"/>
    <x v="3"/>
    <x v="304"/>
    <d v="2014-05-16T00:00:00"/>
    <s v="First Class"/>
    <s v="GT-14710"/>
    <s v="Greg Tran"/>
    <x v="0"/>
    <s v="United States"/>
    <x v="12"/>
    <x v="5"/>
    <n v="77041"/>
    <x v="2"/>
    <s v="OFF-PA-10000300"/>
    <x v="1"/>
    <x v="10"/>
    <s v="Xerox 1936"/>
    <n v="47.952000000000005"/>
    <n v="3"/>
    <n v="0.2"/>
    <n v="16.183799999999998"/>
  </r>
  <r>
    <n v="6411"/>
    <x v="3197"/>
    <x v="3"/>
    <x v="304"/>
    <d v="2014-05-16T00:00:00"/>
    <s v="First Class"/>
    <s v="GT-14710"/>
    <s v="Greg Tran"/>
    <x v="0"/>
    <s v="United States"/>
    <x v="12"/>
    <x v="5"/>
    <n v="77041"/>
    <x v="2"/>
    <s v="TEC-PH-10004071"/>
    <x v="2"/>
    <x v="7"/>
    <s v="PayAnywhere Card Reader"/>
    <n v="7.9920000000000009"/>
    <n v="1"/>
    <n v="0.2"/>
    <n v="0.69930000000000003"/>
  </r>
  <r>
    <n v="6412"/>
    <x v="3197"/>
    <x v="3"/>
    <x v="304"/>
    <d v="2014-05-16T00:00:00"/>
    <s v="First Class"/>
    <s v="GT-14710"/>
    <s v="Greg Tran"/>
    <x v="0"/>
    <s v="United States"/>
    <x v="12"/>
    <x v="5"/>
    <n v="77041"/>
    <x v="2"/>
    <s v="OFF-PA-10003134"/>
    <x v="1"/>
    <x v="10"/>
    <s v="Xerox 1937"/>
    <n v="76.864000000000004"/>
    <n v="2"/>
    <n v="0.2"/>
    <n v="26.902399999999993"/>
  </r>
  <r>
    <n v="6413"/>
    <x v="3198"/>
    <x v="3"/>
    <x v="629"/>
    <d v="2014-08-24T00:00:00"/>
    <s v="Standard Class"/>
    <s v="AH-10120"/>
    <s v="Adrian Hane"/>
    <x v="2"/>
    <s v="United States"/>
    <x v="103"/>
    <x v="0"/>
    <n v="40214"/>
    <x v="0"/>
    <s v="OFF-BI-10002735"/>
    <x v="1"/>
    <x v="8"/>
    <s v="GBC Prestige Therm-A-Bind Covers"/>
    <n v="102.93"/>
    <n v="3"/>
    <n v="0"/>
    <n v="48.377100000000006"/>
  </r>
  <r>
    <n v="6414"/>
    <x v="3198"/>
    <x v="3"/>
    <x v="629"/>
    <d v="2014-08-24T00:00:00"/>
    <s v="Standard Class"/>
    <s v="AH-10120"/>
    <s v="Adrian Hane"/>
    <x v="2"/>
    <s v="United States"/>
    <x v="103"/>
    <x v="0"/>
    <n v="40214"/>
    <x v="0"/>
    <s v="TEC-AC-10004510"/>
    <x v="2"/>
    <x v="11"/>
    <s v="Logitech Desktop MK120 Mouse and keyboard Combo"/>
    <n v="98.16"/>
    <n v="6"/>
    <n v="0"/>
    <n v="9.8159999999999954"/>
  </r>
  <r>
    <n v="6415"/>
    <x v="3199"/>
    <x v="3"/>
    <x v="468"/>
    <d v="2014-11-15T00:00:00"/>
    <s v="Second Class"/>
    <s v="DR-12940"/>
    <s v="Daniel Raglin"/>
    <x v="2"/>
    <s v="United States"/>
    <x v="389"/>
    <x v="2"/>
    <n v="33021"/>
    <x v="0"/>
    <s v="OFF-BI-10004099"/>
    <x v="1"/>
    <x v="8"/>
    <s v="GBC VeloBinder Strips"/>
    <n v="11.520000000000001"/>
    <n v="5"/>
    <n v="0.7"/>
    <n v="-7.6799999999999962"/>
  </r>
  <r>
    <n v="6416"/>
    <x v="3200"/>
    <x v="3"/>
    <x v="170"/>
    <d v="2014-08-22T00:00:00"/>
    <s v="Same Day"/>
    <s v="DL-13495"/>
    <s v="Dionis Lloyd"/>
    <x v="1"/>
    <s v="United States"/>
    <x v="432"/>
    <x v="16"/>
    <n v="85224"/>
    <x v="1"/>
    <s v="OFF-PA-10003395"/>
    <x v="1"/>
    <x v="10"/>
    <s v="Xerox 1941"/>
    <n v="83.88"/>
    <n v="1"/>
    <n v="0.2"/>
    <n v="29.357999999999997"/>
  </r>
  <r>
    <n v="6417"/>
    <x v="3201"/>
    <x v="0"/>
    <x v="387"/>
    <d v="2013-03-13T00:00:00"/>
    <s v="Standard Class"/>
    <s v="BD-11620"/>
    <s v="Brian DeCherney"/>
    <x v="0"/>
    <s v="United States"/>
    <x v="10"/>
    <x v="9"/>
    <n v="19120"/>
    <x v="3"/>
    <s v="TEC-PH-10002890"/>
    <x v="2"/>
    <x v="7"/>
    <s v="AT&amp;T 17929 Lendline Telephone"/>
    <n v="108.57600000000001"/>
    <n v="4"/>
    <n v="0.4"/>
    <n v="-25.334400000000002"/>
  </r>
  <r>
    <n v="6418"/>
    <x v="3201"/>
    <x v="0"/>
    <x v="387"/>
    <d v="2013-03-13T00:00:00"/>
    <s v="Standard Class"/>
    <s v="BD-11620"/>
    <s v="Brian DeCherney"/>
    <x v="0"/>
    <s v="United States"/>
    <x v="10"/>
    <x v="9"/>
    <n v="19120"/>
    <x v="3"/>
    <s v="OFF-FA-10004968"/>
    <x v="1"/>
    <x v="13"/>
    <s v="Rubber Band Ball"/>
    <n v="5.9840000000000009"/>
    <n v="2"/>
    <n v="0.2"/>
    <n v="-1.3463999999999998"/>
  </r>
  <r>
    <n v="6419"/>
    <x v="3202"/>
    <x v="0"/>
    <x v="731"/>
    <d v="2013-11-06T00:00:00"/>
    <s v="Standard Class"/>
    <s v="HW-14935"/>
    <s v="Helen Wasserman"/>
    <x v="1"/>
    <s v="United States"/>
    <x v="251"/>
    <x v="26"/>
    <n v="74133"/>
    <x v="2"/>
    <s v="OFF-SU-10001218"/>
    <x v="1"/>
    <x v="14"/>
    <s v="Fiskars Softgrip Scissors"/>
    <n v="21.96"/>
    <n v="2"/>
    <n v="0"/>
    <n v="6.1488000000000014"/>
  </r>
  <r>
    <n v="6420"/>
    <x v="3202"/>
    <x v="0"/>
    <x v="731"/>
    <d v="2013-11-06T00:00:00"/>
    <s v="Standard Class"/>
    <s v="HW-14935"/>
    <s v="Helen Wasserman"/>
    <x v="1"/>
    <s v="United States"/>
    <x v="251"/>
    <x v="26"/>
    <n v="74133"/>
    <x v="2"/>
    <s v="FUR-CH-10002084"/>
    <x v="0"/>
    <x v="1"/>
    <s v="Hon Mobius Operator's Chair"/>
    <n v="368.96999999999997"/>
    <n v="3"/>
    <n v="0"/>
    <n v="81.173400000000001"/>
  </r>
  <r>
    <n v="6421"/>
    <x v="3202"/>
    <x v="0"/>
    <x v="731"/>
    <d v="2013-11-06T00:00:00"/>
    <s v="Standard Class"/>
    <s v="HW-14935"/>
    <s v="Helen Wasserman"/>
    <x v="1"/>
    <s v="United States"/>
    <x v="251"/>
    <x v="26"/>
    <n v="74133"/>
    <x v="2"/>
    <s v="OFF-AR-10004269"/>
    <x v="1"/>
    <x v="6"/>
    <s v="Newell 31"/>
    <n v="12.39"/>
    <n v="3"/>
    <n v="0"/>
    <n v="3.4692000000000003"/>
  </r>
  <r>
    <n v="6422"/>
    <x v="3202"/>
    <x v="0"/>
    <x v="731"/>
    <d v="2013-11-06T00:00:00"/>
    <s v="Standard Class"/>
    <s v="HW-14935"/>
    <s v="Helen Wasserman"/>
    <x v="1"/>
    <s v="United States"/>
    <x v="251"/>
    <x v="26"/>
    <n v="74133"/>
    <x v="2"/>
    <s v="OFF-ST-10001128"/>
    <x v="1"/>
    <x v="4"/>
    <s v="Carina Mini System Audio Rack, Model AR050B"/>
    <n v="332.94"/>
    <n v="3"/>
    <n v="0"/>
    <n v="9.9882000000000204"/>
  </r>
  <r>
    <n v="6423"/>
    <x v="3203"/>
    <x v="2"/>
    <x v="711"/>
    <d v="2011-08-01T00:00:00"/>
    <s v="Standard Class"/>
    <s v="JO-15145"/>
    <s v="Jack O'Briant"/>
    <x v="1"/>
    <s v="United States"/>
    <x v="446"/>
    <x v="7"/>
    <n v="84020"/>
    <x v="1"/>
    <s v="TEC-AC-10002006"/>
    <x v="2"/>
    <x v="11"/>
    <s v="Memorex Micro Travel Drive 16 GB"/>
    <n v="111.93"/>
    <n v="7"/>
    <n v="0"/>
    <n v="34.698299999999996"/>
  </r>
  <r>
    <n v="6424"/>
    <x v="3204"/>
    <x v="1"/>
    <x v="1040"/>
    <d v="2012-10-27T00:00:00"/>
    <s v="First Class"/>
    <s v="RD-19660"/>
    <s v="Robert Dilbeck"/>
    <x v="2"/>
    <s v="United States"/>
    <x v="182"/>
    <x v="1"/>
    <n v="94601"/>
    <x v="1"/>
    <s v="FUR-CH-10003956"/>
    <x v="0"/>
    <x v="1"/>
    <s v="Novimex High-Tech Fabric Mesh Task Chair"/>
    <n v="454.27200000000005"/>
    <n v="8"/>
    <n v="0.2"/>
    <n v="-73.819200000000052"/>
  </r>
  <r>
    <n v="6425"/>
    <x v="3205"/>
    <x v="3"/>
    <x v="971"/>
    <d v="2014-08-25T00:00:00"/>
    <s v="Standard Class"/>
    <s v="DO-13645"/>
    <s v="Doug O'Connell"/>
    <x v="0"/>
    <s v="United States"/>
    <x v="104"/>
    <x v="31"/>
    <n v="1841"/>
    <x v="3"/>
    <s v="OFF-PA-10000552"/>
    <x v="1"/>
    <x v="10"/>
    <s v="Xerox 200"/>
    <n v="19.440000000000001"/>
    <n v="3"/>
    <n v="0"/>
    <n v="9.3312000000000008"/>
  </r>
  <r>
    <n v="6426"/>
    <x v="3206"/>
    <x v="0"/>
    <x v="454"/>
    <d v="2013-05-28T00:00:00"/>
    <s v="Standard Class"/>
    <s v="CC-12370"/>
    <s v="Christopher Conant"/>
    <x v="0"/>
    <s v="United States"/>
    <x v="10"/>
    <x v="9"/>
    <n v="19120"/>
    <x v="3"/>
    <s v="TEC-CO-10004722"/>
    <x v="2"/>
    <x v="16"/>
    <s v="Canon imageCLASS 2200 Advanced Copier"/>
    <n v="8399.9759999999987"/>
    <n v="4"/>
    <n v="0.4"/>
    <n v="1119.996799999999"/>
  </r>
  <r>
    <n v="6427"/>
    <x v="3206"/>
    <x v="0"/>
    <x v="454"/>
    <d v="2013-05-28T00:00:00"/>
    <s v="Standard Class"/>
    <s v="CC-12370"/>
    <s v="Christopher Conant"/>
    <x v="0"/>
    <s v="United States"/>
    <x v="10"/>
    <x v="9"/>
    <n v="19120"/>
    <x v="3"/>
    <s v="OFF-BI-10004308"/>
    <x v="1"/>
    <x v="8"/>
    <s v="Avery Legal 4-Ring Binder"/>
    <n v="6.2940000000000014"/>
    <n v="1"/>
    <n v="0.7"/>
    <n v="-4.1959999999999997"/>
  </r>
  <r>
    <n v="6428"/>
    <x v="3206"/>
    <x v="0"/>
    <x v="454"/>
    <d v="2013-05-28T00:00:00"/>
    <s v="Standard Class"/>
    <s v="CC-12370"/>
    <s v="Christopher Conant"/>
    <x v="0"/>
    <s v="United States"/>
    <x v="10"/>
    <x v="9"/>
    <n v="19120"/>
    <x v="3"/>
    <s v="OFF-PA-10000029"/>
    <x v="1"/>
    <x v="10"/>
    <s v="Xerox 224"/>
    <n v="10.368000000000002"/>
    <n v="2"/>
    <n v="0.2"/>
    <n v="3.6288"/>
  </r>
  <r>
    <n v="6429"/>
    <x v="3206"/>
    <x v="0"/>
    <x v="454"/>
    <d v="2013-05-28T00:00:00"/>
    <s v="Standard Class"/>
    <s v="CC-12370"/>
    <s v="Christopher Conant"/>
    <x v="0"/>
    <s v="United States"/>
    <x v="10"/>
    <x v="9"/>
    <n v="19120"/>
    <x v="3"/>
    <s v="TEC-PH-10004080"/>
    <x v="2"/>
    <x v="7"/>
    <s v="Avaya 5410 Digital phone"/>
    <n v="122.38199999999999"/>
    <n v="3"/>
    <n v="0.4"/>
    <n v="-24.476399999999998"/>
  </r>
  <r>
    <n v="6430"/>
    <x v="3207"/>
    <x v="2"/>
    <x v="935"/>
    <d v="2011-11-07T00:00:00"/>
    <s v="Standard Class"/>
    <s v="SH-20395"/>
    <s v="Shahid Hopkins"/>
    <x v="0"/>
    <s v="United States"/>
    <x v="108"/>
    <x v="3"/>
    <n v="28540"/>
    <x v="0"/>
    <s v="OFF-ST-10001558"/>
    <x v="1"/>
    <x v="4"/>
    <s v="Acco Perma 4000 Stacking Storage Drawers"/>
    <n v="25.983999999999998"/>
    <n v="2"/>
    <n v="0.2"/>
    <n v="-1.6239999999999997"/>
  </r>
  <r>
    <n v="6431"/>
    <x v="3207"/>
    <x v="2"/>
    <x v="935"/>
    <d v="2011-11-07T00:00:00"/>
    <s v="Standard Class"/>
    <s v="SH-20395"/>
    <s v="Shahid Hopkins"/>
    <x v="0"/>
    <s v="United States"/>
    <x v="108"/>
    <x v="3"/>
    <n v="28540"/>
    <x v="0"/>
    <s v="FUR-TA-10001768"/>
    <x v="0"/>
    <x v="3"/>
    <s v="Hon Racetrack Conference Tables"/>
    <n v="945.03600000000006"/>
    <n v="6"/>
    <n v="0.4"/>
    <n v="-299.26140000000009"/>
  </r>
  <r>
    <n v="6432"/>
    <x v="3207"/>
    <x v="2"/>
    <x v="935"/>
    <d v="2011-11-07T00:00:00"/>
    <s v="Standard Class"/>
    <s v="SH-20395"/>
    <s v="Shahid Hopkins"/>
    <x v="0"/>
    <s v="United States"/>
    <x v="108"/>
    <x v="3"/>
    <n v="28540"/>
    <x v="0"/>
    <s v="OFF-BI-10002982"/>
    <x v="1"/>
    <x v="8"/>
    <s v="Avery Self-Adhesive Photo Pockets for Polaroid Photos"/>
    <n v="14.301000000000002"/>
    <n v="7"/>
    <n v="0.7"/>
    <n v="-10.487400000000001"/>
  </r>
  <r>
    <n v="6433"/>
    <x v="3207"/>
    <x v="2"/>
    <x v="935"/>
    <d v="2011-11-07T00:00:00"/>
    <s v="Standard Class"/>
    <s v="SH-20395"/>
    <s v="Shahid Hopkins"/>
    <x v="0"/>
    <s v="United States"/>
    <x v="108"/>
    <x v="3"/>
    <n v="28540"/>
    <x v="0"/>
    <s v="FUR-FU-10001468"/>
    <x v="0"/>
    <x v="5"/>
    <s v="Tenex Antistatic Computer Chair Mats"/>
    <n v="410.35199999999998"/>
    <n v="3"/>
    <n v="0.2"/>
    <n v="-51.29400000000004"/>
  </r>
  <r>
    <n v="6434"/>
    <x v="3208"/>
    <x v="1"/>
    <x v="1110"/>
    <d v="2012-04-04T00:00:00"/>
    <s v="Standard Class"/>
    <s v="FC-14335"/>
    <s v="Fred Chung"/>
    <x v="1"/>
    <s v="United States"/>
    <x v="22"/>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x v="22"/>
    <x v="10"/>
    <n v="60610"/>
    <x v="2"/>
    <s v="TEC-PH-10002890"/>
    <x v="2"/>
    <x v="7"/>
    <s v="AT&amp;T 17929 Lendline Telephone"/>
    <n v="180.96"/>
    <n v="5"/>
    <n v="0.2"/>
    <n v="13.571999999999996"/>
  </r>
  <r>
    <n v="6436"/>
    <x v="3209"/>
    <x v="3"/>
    <x v="837"/>
    <d v="2014-05-30T00:00:00"/>
    <s v="First Class"/>
    <s v="JG-15160"/>
    <s v="James Galang"/>
    <x v="0"/>
    <s v="United States"/>
    <x v="449"/>
    <x v="45"/>
    <n v="83201"/>
    <x v="1"/>
    <s v="FUR-FU-10004963"/>
    <x v="0"/>
    <x v="5"/>
    <s v="Eldon 400 Class Desk Accessories, Black Carbon"/>
    <n v="35"/>
    <n v="4"/>
    <n v="0"/>
    <n v="14.700000000000003"/>
  </r>
  <r>
    <n v="6437"/>
    <x v="3209"/>
    <x v="3"/>
    <x v="837"/>
    <d v="2014-05-30T00:00:00"/>
    <s v="First Class"/>
    <s v="JG-15160"/>
    <s v="James Galang"/>
    <x v="0"/>
    <s v="United States"/>
    <x v="449"/>
    <x v="45"/>
    <n v="83201"/>
    <x v="1"/>
    <s v="OFF-ST-10000025"/>
    <x v="1"/>
    <x v="4"/>
    <s v="Fellowes Stor/Drawer Steel Plus Storage Drawers"/>
    <n v="477.15000000000003"/>
    <n v="5"/>
    <n v="0"/>
    <n v="28.628999999999962"/>
  </r>
  <r>
    <n v="6438"/>
    <x v="3209"/>
    <x v="3"/>
    <x v="837"/>
    <d v="2014-05-30T00:00:00"/>
    <s v="First Class"/>
    <s v="JG-15160"/>
    <s v="James Galang"/>
    <x v="0"/>
    <s v="United States"/>
    <x v="449"/>
    <x v="45"/>
    <n v="83201"/>
    <x v="1"/>
    <s v="TEC-PH-10004389"/>
    <x v="2"/>
    <x v="7"/>
    <s v="Nokia Lumia 925"/>
    <n v="302.37599999999998"/>
    <n v="3"/>
    <n v="0.2"/>
    <n v="22.678200000000018"/>
  </r>
  <r>
    <n v="6439"/>
    <x v="3210"/>
    <x v="3"/>
    <x v="817"/>
    <d v="2014-12-20T00:00:00"/>
    <s v="Standard Class"/>
    <s v="LC-16885"/>
    <s v="Lena Creighton"/>
    <x v="0"/>
    <s v="United States"/>
    <x v="243"/>
    <x v="5"/>
    <n v="75023"/>
    <x v="2"/>
    <s v="FUR-TA-10000577"/>
    <x v="0"/>
    <x v="3"/>
    <s v="Bretford CR4500 Series Slim Rectangular Table"/>
    <n v="974.98799999999983"/>
    <n v="4"/>
    <n v="0.3"/>
    <n v="-97.49879999999996"/>
  </r>
  <r>
    <n v="6440"/>
    <x v="3211"/>
    <x v="2"/>
    <x v="777"/>
    <d v="2011-10-06T00:00:00"/>
    <s v="First Class"/>
    <s v="CC-12220"/>
    <s v="Chris Cortes"/>
    <x v="0"/>
    <s v="United States"/>
    <x v="20"/>
    <x v="15"/>
    <n v="10024"/>
    <x v="3"/>
    <s v="FUR-CH-10003298"/>
    <x v="0"/>
    <x v="1"/>
    <s v="Office Star - Contemporary Task Swivel chair with Loop Arms, Charcoal"/>
    <n v="589.41"/>
    <n v="5"/>
    <n v="0.1"/>
    <n v="-6.5490000000000492"/>
  </r>
  <r>
    <n v="6441"/>
    <x v="3212"/>
    <x v="0"/>
    <x v="63"/>
    <d v="2013-10-21T00:00:00"/>
    <s v="Standard Class"/>
    <s v="BW-11110"/>
    <s v="Bart Watters"/>
    <x v="1"/>
    <s v="United States"/>
    <x v="20"/>
    <x v="15"/>
    <n v="10024"/>
    <x v="3"/>
    <s v="OFF-AR-10001860"/>
    <x v="1"/>
    <x v="6"/>
    <s v="BIC Liqua Brite Liner"/>
    <n v="34.700000000000003"/>
    <n v="5"/>
    <n v="0"/>
    <n v="12.492000000000001"/>
  </r>
  <r>
    <n v="6442"/>
    <x v="3212"/>
    <x v="0"/>
    <x v="63"/>
    <d v="2013-10-21T00:00:00"/>
    <s v="Standard Class"/>
    <s v="BW-11110"/>
    <s v="Bart Watters"/>
    <x v="1"/>
    <s v="United States"/>
    <x v="20"/>
    <x v="15"/>
    <n v="10024"/>
    <x v="3"/>
    <s v="OFF-ST-10003123"/>
    <x v="1"/>
    <x v="4"/>
    <s v="Fellowes Bases and Tops For Staxonsteel/High-Stak Systems"/>
    <n v="99.87"/>
    <n v="3"/>
    <n v="0"/>
    <n v="23.968799999999998"/>
  </r>
  <r>
    <n v="6443"/>
    <x v="3212"/>
    <x v="0"/>
    <x v="63"/>
    <d v="2013-10-21T00:00:00"/>
    <s v="Standard Class"/>
    <s v="BW-11110"/>
    <s v="Bart Watters"/>
    <x v="1"/>
    <s v="United States"/>
    <x v="20"/>
    <x v="15"/>
    <n v="10024"/>
    <x v="3"/>
    <s v="OFF-PA-10001295"/>
    <x v="1"/>
    <x v="10"/>
    <s v="Computer Printout Paper with Letter-Trim Perforations"/>
    <n v="37.94"/>
    <n v="2"/>
    <n v="0"/>
    <n v="18.211199999999998"/>
  </r>
  <r>
    <n v="6444"/>
    <x v="3212"/>
    <x v="0"/>
    <x v="63"/>
    <d v="2013-10-21T00:00:00"/>
    <s v="Standard Class"/>
    <s v="BW-11110"/>
    <s v="Bart Watters"/>
    <x v="1"/>
    <s v="United States"/>
    <x v="20"/>
    <x v="15"/>
    <n v="10024"/>
    <x v="3"/>
    <s v="OFF-LA-10000407"/>
    <x v="1"/>
    <x v="2"/>
    <s v="Avery White Multi-Purpose Labels"/>
    <n v="24.900000000000002"/>
    <n v="5"/>
    <n v="0"/>
    <n v="11.454000000000001"/>
  </r>
  <r>
    <n v="6445"/>
    <x v="3212"/>
    <x v="0"/>
    <x v="63"/>
    <d v="2013-10-21T00:00:00"/>
    <s v="Standard Class"/>
    <s v="BW-11110"/>
    <s v="Bart Watters"/>
    <x v="1"/>
    <s v="United States"/>
    <x v="20"/>
    <x v="15"/>
    <n v="10024"/>
    <x v="3"/>
    <s v="FUR-FU-10003535"/>
    <x v="0"/>
    <x v="5"/>
    <s v="Howard Miller Distant Time Traveler Alarm Clock"/>
    <n v="82.26"/>
    <n v="3"/>
    <n v="0"/>
    <n v="33.726600000000005"/>
  </r>
  <r>
    <n v="6446"/>
    <x v="3213"/>
    <x v="1"/>
    <x v="616"/>
    <d v="2012-03-10T00:00:00"/>
    <s v="Standard Class"/>
    <s v="JJ-15445"/>
    <s v="Jennifer Jackson"/>
    <x v="0"/>
    <s v="United States"/>
    <x v="22"/>
    <x v="10"/>
    <n v="60623"/>
    <x v="2"/>
    <s v="OFF-FA-10000611"/>
    <x v="1"/>
    <x v="13"/>
    <s v="Binder Clips by OIC"/>
    <n v="7.1039999999999992"/>
    <n v="6"/>
    <n v="0.2"/>
    <n v="2.4863999999999997"/>
  </r>
  <r>
    <n v="6447"/>
    <x v="3214"/>
    <x v="3"/>
    <x v="168"/>
    <d v="2014-03-07T00:00:00"/>
    <s v="Second Class"/>
    <s v="TT-21460"/>
    <s v="Tonja Turnell"/>
    <x v="2"/>
    <s v="United States"/>
    <x v="12"/>
    <x v="5"/>
    <n v="77095"/>
    <x v="2"/>
    <s v="FUR-FU-10004848"/>
    <x v="0"/>
    <x v="5"/>
    <s v="Howard Miller 13-3/4&quot; Diameter Brushed Chrome Round Wall Clock"/>
    <n v="103.50000000000001"/>
    <n v="5"/>
    <n v="0.6"/>
    <n v="-77.625"/>
  </r>
  <r>
    <n v="6448"/>
    <x v="3214"/>
    <x v="3"/>
    <x v="168"/>
    <d v="2014-03-07T00:00:00"/>
    <s v="Second Class"/>
    <s v="TT-21460"/>
    <s v="Tonja Turnell"/>
    <x v="2"/>
    <s v="United States"/>
    <x v="12"/>
    <x v="5"/>
    <n v="77095"/>
    <x v="2"/>
    <s v="OFF-LA-10002381"/>
    <x v="1"/>
    <x v="2"/>
    <s v="Avery 497"/>
    <n v="2.4640000000000004"/>
    <n v="1"/>
    <n v="0.2"/>
    <n v="0.86239999999999983"/>
  </r>
  <r>
    <n v="6449"/>
    <x v="3214"/>
    <x v="3"/>
    <x v="168"/>
    <d v="2014-03-07T00:00:00"/>
    <s v="Second Class"/>
    <s v="TT-21460"/>
    <s v="Tonja Turnell"/>
    <x v="2"/>
    <s v="United States"/>
    <x v="12"/>
    <x v="5"/>
    <n v="77095"/>
    <x v="2"/>
    <s v="OFF-ST-10000918"/>
    <x v="1"/>
    <x v="4"/>
    <s v="Crate-A-Files"/>
    <n v="8.7200000000000006"/>
    <n v="1"/>
    <n v="0.2"/>
    <n v="0.65399999999999947"/>
  </r>
  <r>
    <n v="6450"/>
    <x v="3215"/>
    <x v="1"/>
    <x v="12"/>
    <d v="2012-09-29T00:00:00"/>
    <s v="Standard Class"/>
    <s v="EH-13990"/>
    <s v="Erica Hackney"/>
    <x v="0"/>
    <s v="United States"/>
    <x v="255"/>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x v="255"/>
    <x v="29"/>
    <n v="6450"/>
    <x v="3"/>
    <s v="OFF-PA-10002222"/>
    <x v="1"/>
    <x v="10"/>
    <s v="Xerox Color Copier Paper, 11&quot; x 17&quot;, Ream"/>
    <n v="45.68"/>
    <n v="2"/>
    <n v="0"/>
    <n v="21.012799999999999"/>
  </r>
  <r>
    <n v="6452"/>
    <x v="3215"/>
    <x v="1"/>
    <x v="12"/>
    <d v="2012-09-29T00:00:00"/>
    <s v="Standard Class"/>
    <s v="EH-13990"/>
    <s v="Erica Hackney"/>
    <x v="0"/>
    <s v="United States"/>
    <x v="255"/>
    <x v="29"/>
    <n v="6450"/>
    <x v="3"/>
    <s v="OFF-AR-10004930"/>
    <x v="1"/>
    <x v="6"/>
    <s v="Turquoise Lead Holder with Pocket Clip"/>
    <n v="6.7"/>
    <n v="1"/>
    <n v="0"/>
    <n v="2.2109999999999994"/>
  </r>
  <r>
    <n v="6453"/>
    <x v="3216"/>
    <x v="1"/>
    <x v="546"/>
    <d v="2012-12-23T00:00:00"/>
    <s v="Second Class"/>
    <s v="PR-18880"/>
    <s v="Patrick Ryan"/>
    <x v="0"/>
    <s v="United States"/>
    <x v="477"/>
    <x v="10"/>
    <n v="60025"/>
    <x v="2"/>
    <s v="TEC-PH-10001750"/>
    <x v="2"/>
    <x v="7"/>
    <s v="Samsung Rugby III"/>
    <n v="158.376"/>
    <n v="3"/>
    <n v="0.2"/>
    <n v="13.857900000000008"/>
  </r>
  <r>
    <n v="6454"/>
    <x v="3217"/>
    <x v="1"/>
    <x v="1049"/>
    <d v="2012-10-13T00:00:00"/>
    <s v="Standard Class"/>
    <s v="BT-11680"/>
    <s v="Brian Thompson"/>
    <x v="0"/>
    <s v="United States"/>
    <x v="12"/>
    <x v="5"/>
    <n v="77036"/>
    <x v="2"/>
    <s v="OFF-AR-10000657"/>
    <x v="1"/>
    <x v="6"/>
    <s v="Binney &amp; Smith inkTank Desk Highlighter, Chisel Tip, Yellow, 12/Box"/>
    <n v="3.44"/>
    <n v="2"/>
    <n v="0.2"/>
    <n v="0.55899999999999961"/>
  </r>
  <r>
    <n v="6455"/>
    <x v="3218"/>
    <x v="3"/>
    <x v="689"/>
    <d v="2014-08-04T00:00:00"/>
    <s v="First Class"/>
    <s v="EC-14050"/>
    <s v="Erin Creighton"/>
    <x v="0"/>
    <s v="United States"/>
    <x v="8"/>
    <x v="1"/>
    <n v="94110"/>
    <x v="1"/>
    <s v="OFF-ST-10003442"/>
    <x v="1"/>
    <x v="4"/>
    <s v="Eldon Portable Mobile Manager"/>
    <n v="56.56"/>
    <n v="2"/>
    <n v="0"/>
    <n v="15.2712"/>
  </r>
  <r>
    <n v="6456"/>
    <x v="3218"/>
    <x v="3"/>
    <x v="689"/>
    <d v="2014-08-04T00:00:00"/>
    <s v="First Class"/>
    <s v="EC-14050"/>
    <s v="Erin Creighton"/>
    <x v="0"/>
    <s v="United States"/>
    <x v="8"/>
    <x v="1"/>
    <n v="94110"/>
    <x v="1"/>
    <s v="FUR-FU-10003142"/>
    <x v="0"/>
    <x v="5"/>
    <s v="Master Big Foot Doorstop, Beige"/>
    <n v="36.96"/>
    <n v="7"/>
    <n v="0"/>
    <n v="11.457599999999998"/>
  </r>
  <r>
    <n v="6457"/>
    <x v="3219"/>
    <x v="2"/>
    <x v="79"/>
    <d v="2011-08-11T00:00:00"/>
    <s v="Standard Class"/>
    <s v="SP-20650"/>
    <s v="Stephanie Phelps"/>
    <x v="1"/>
    <s v="United States"/>
    <x v="20"/>
    <x v="15"/>
    <n v="10009"/>
    <x v="3"/>
    <s v="TEC-PH-10002468"/>
    <x v="2"/>
    <x v="7"/>
    <s v="Plantronics CS 50-USB - headset - Convertible, Monaural"/>
    <n v="135.99"/>
    <n v="1"/>
    <n v="0"/>
    <n v="36.717300000000009"/>
  </r>
  <r>
    <n v="6458"/>
    <x v="3219"/>
    <x v="2"/>
    <x v="79"/>
    <d v="2011-08-11T00:00:00"/>
    <s v="Standard Class"/>
    <s v="SP-20650"/>
    <s v="Stephanie Phelps"/>
    <x v="1"/>
    <s v="United States"/>
    <x v="20"/>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x v="248"/>
    <x v="39"/>
    <n v="21215"/>
    <x v="3"/>
    <s v="OFF-AR-10001919"/>
    <x v="1"/>
    <x v="6"/>
    <s v="OIC #2 Pencils, Medium Soft"/>
    <n v="3.76"/>
    <n v="2"/>
    <n v="0"/>
    <n v="1.0903999999999998"/>
  </r>
  <r>
    <n v="6460"/>
    <x v="3220"/>
    <x v="3"/>
    <x v="304"/>
    <d v="2014-05-18T00:00:00"/>
    <s v="First Class"/>
    <s v="AJ-10780"/>
    <s v="Anthony Jacobs"/>
    <x v="1"/>
    <s v="United States"/>
    <x v="248"/>
    <x v="39"/>
    <n v="21215"/>
    <x v="3"/>
    <s v="OFF-AR-10003045"/>
    <x v="1"/>
    <x v="6"/>
    <s v="Prang Colored Pencils"/>
    <n v="14.7"/>
    <n v="5"/>
    <n v="0"/>
    <n v="6.6150000000000002"/>
  </r>
  <r>
    <n v="6461"/>
    <x v="3220"/>
    <x v="3"/>
    <x v="304"/>
    <d v="2014-05-18T00:00:00"/>
    <s v="First Class"/>
    <s v="AJ-10780"/>
    <s v="Anthony Jacobs"/>
    <x v="1"/>
    <s v="United States"/>
    <x v="248"/>
    <x v="39"/>
    <n v="21215"/>
    <x v="3"/>
    <s v="OFF-AR-10003338"/>
    <x v="1"/>
    <x v="6"/>
    <s v="Eberhard Faber 3 1/2&quot; Golf Pencils"/>
    <n v="37.200000000000003"/>
    <n v="5"/>
    <n v="0"/>
    <n v="9.3000000000000007"/>
  </r>
  <r>
    <n v="6462"/>
    <x v="3220"/>
    <x v="3"/>
    <x v="304"/>
    <d v="2014-05-18T00:00:00"/>
    <s v="First Class"/>
    <s v="AJ-10780"/>
    <s v="Anthony Jacobs"/>
    <x v="1"/>
    <s v="United States"/>
    <x v="248"/>
    <x v="39"/>
    <n v="21215"/>
    <x v="3"/>
    <s v="TEC-AC-10003280"/>
    <x v="2"/>
    <x v="11"/>
    <s v="Belkin F8E887 USB Wired Ergonomic Keyboard"/>
    <n v="89.97"/>
    <n v="3"/>
    <n v="0"/>
    <n v="18.893699999999995"/>
  </r>
  <r>
    <n v="6463"/>
    <x v="3220"/>
    <x v="3"/>
    <x v="304"/>
    <d v="2014-05-18T00:00:00"/>
    <s v="First Class"/>
    <s v="AJ-10780"/>
    <s v="Anthony Jacobs"/>
    <x v="1"/>
    <s v="United States"/>
    <x v="248"/>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x v="248"/>
    <x v="39"/>
    <n v="21215"/>
    <x v="3"/>
    <s v="OFF-LA-10004544"/>
    <x v="1"/>
    <x v="2"/>
    <s v="Avery 505"/>
    <n v="74"/>
    <n v="5"/>
    <n v="0"/>
    <n v="37"/>
  </r>
  <r>
    <n v="6465"/>
    <x v="3221"/>
    <x v="0"/>
    <x v="897"/>
    <d v="2013-09-29T00:00:00"/>
    <s v="Standard Class"/>
    <s v="AS-10630"/>
    <s v="Ann Steele"/>
    <x v="2"/>
    <s v="United States"/>
    <x v="103"/>
    <x v="0"/>
    <n v="40214"/>
    <x v="0"/>
    <s v="FUR-FU-10004586"/>
    <x v="0"/>
    <x v="5"/>
    <s v="G.E. Longer-Life Indoor Recessed Floodlight Bulbs"/>
    <n v="13.28"/>
    <n v="2"/>
    <n v="0"/>
    <n v="6.3743999999999996"/>
  </r>
  <r>
    <n v="6466"/>
    <x v="3222"/>
    <x v="1"/>
    <x v="50"/>
    <d v="2012-11-17T00:00:00"/>
    <s v="Standard Class"/>
    <s v="AA-10375"/>
    <s v="Allen Armold"/>
    <x v="0"/>
    <s v="United States"/>
    <x v="465"/>
    <x v="18"/>
    <n v="37087"/>
    <x v="0"/>
    <s v="OFF-ST-10003572"/>
    <x v="1"/>
    <x v="4"/>
    <s v="Portfile Personal File Boxes"/>
    <n v="84.960000000000008"/>
    <n v="6"/>
    <n v="0.2"/>
    <n v="6.3719999999999999"/>
  </r>
  <r>
    <n v="6467"/>
    <x v="3223"/>
    <x v="3"/>
    <x v="1053"/>
    <d v="2014-05-26T00:00:00"/>
    <s v="Second Class"/>
    <s v="EH-13945"/>
    <s v="Eric Hoffmann"/>
    <x v="0"/>
    <s v="United States"/>
    <x v="1"/>
    <x v="1"/>
    <n v="90008"/>
    <x v="1"/>
    <s v="TEC-AC-10002331"/>
    <x v="2"/>
    <x v="11"/>
    <s v="Maxell 74 Minute CDR, 10/Pack"/>
    <n v="68.459999999999994"/>
    <n v="7"/>
    <n v="0"/>
    <n v="25.330199999999998"/>
  </r>
  <r>
    <n v="6468"/>
    <x v="3224"/>
    <x v="0"/>
    <x v="499"/>
    <d v="2013-12-09T00:00:00"/>
    <s v="Standard Class"/>
    <s v="DB-13270"/>
    <s v="Deborah Brumfield"/>
    <x v="2"/>
    <s v="United States"/>
    <x v="205"/>
    <x v="34"/>
    <n v="2908"/>
    <x v="3"/>
    <s v="OFF-ST-10000142"/>
    <x v="1"/>
    <x v="4"/>
    <s v="Deluxe Rollaway Locking File with Drawer"/>
    <n v="2079.4"/>
    <n v="5"/>
    <n v="0"/>
    <n v="582.23199999999997"/>
  </r>
  <r>
    <n v="6469"/>
    <x v="3224"/>
    <x v="0"/>
    <x v="499"/>
    <d v="2013-12-09T00:00:00"/>
    <s v="Standard Class"/>
    <s v="DB-13270"/>
    <s v="Deborah Brumfield"/>
    <x v="2"/>
    <s v="United States"/>
    <x v="205"/>
    <x v="34"/>
    <n v="2908"/>
    <x v="3"/>
    <s v="TEC-PH-10000441"/>
    <x v="2"/>
    <x v="7"/>
    <s v="VTech DS6151"/>
    <n v="629.94999999999993"/>
    <n v="5"/>
    <n v="0"/>
    <n v="176.38600000000002"/>
  </r>
  <r>
    <n v="6470"/>
    <x v="3224"/>
    <x v="0"/>
    <x v="499"/>
    <d v="2013-12-09T00:00:00"/>
    <s v="Standard Class"/>
    <s v="DB-13270"/>
    <s v="Deborah Brumfield"/>
    <x v="2"/>
    <s v="United States"/>
    <x v="205"/>
    <x v="34"/>
    <n v="2908"/>
    <x v="3"/>
    <s v="FUR-FU-10004864"/>
    <x v="0"/>
    <x v="5"/>
    <s v="Eldon 500 Class Desk Accessories"/>
    <n v="72.42"/>
    <n v="6"/>
    <n v="0"/>
    <n v="23.898600000000002"/>
  </r>
  <r>
    <n v="6471"/>
    <x v="3225"/>
    <x v="1"/>
    <x v="1111"/>
    <d v="2012-09-02T00:00:00"/>
    <s v="Standard Class"/>
    <s v="CC-12100"/>
    <s v="Chad Cunningham"/>
    <x v="2"/>
    <s v="United States"/>
    <x v="66"/>
    <x v="12"/>
    <n v="48234"/>
    <x v="2"/>
    <s v="TEC-PH-10001750"/>
    <x v="2"/>
    <x v="7"/>
    <s v="Samsung Rugby III"/>
    <n v="131.97999999999999"/>
    <n v="2"/>
    <n v="0"/>
    <n v="35.634600000000006"/>
  </r>
  <r>
    <n v="6472"/>
    <x v="3225"/>
    <x v="1"/>
    <x v="1111"/>
    <d v="2012-09-02T00:00:00"/>
    <s v="Standard Class"/>
    <s v="CC-12100"/>
    <s v="Chad Cunningham"/>
    <x v="2"/>
    <s v="United States"/>
    <x v="66"/>
    <x v="12"/>
    <n v="48234"/>
    <x v="2"/>
    <s v="TEC-AC-10004510"/>
    <x v="2"/>
    <x v="11"/>
    <s v="Logitech Desktop MK120 Mouse and keyboard Combo"/>
    <n v="114.52"/>
    <n v="7"/>
    <n v="0"/>
    <n v="11.451999999999995"/>
  </r>
  <r>
    <n v="6473"/>
    <x v="3226"/>
    <x v="2"/>
    <x v="571"/>
    <d v="2011-06-10T00:00:00"/>
    <s v="Standard Class"/>
    <s v="VT-21700"/>
    <s v="Valerie Takahito"/>
    <x v="2"/>
    <s v="United States"/>
    <x v="12"/>
    <x v="5"/>
    <n v="77070"/>
    <x v="2"/>
    <s v="OFF-LA-10001074"/>
    <x v="1"/>
    <x v="2"/>
    <s v="Round Specialty Laser Printer Labels"/>
    <n v="100.24000000000001"/>
    <n v="10"/>
    <n v="0.2"/>
    <n v="33.830999999999989"/>
  </r>
  <r>
    <n v="6474"/>
    <x v="3227"/>
    <x v="0"/>
    <x v="196"/>
    <d v="2013-03-21T00:00:00"/>
    <s v="Second Class"/>
    <s v="DB-13060"/>
    <s v="Dave Brooks"/>
    <x v="0"/>
    <s v="United States"/>
    <x v="29"/>
    <x v="18"/>
    <n v="38401"/>
    <x v="0"/>
    <s v="OFF-AP-10003590"/>
    <x v="1"/>
    <x v="9"/>
    <s v="Hoover WindTunnel Plus Canister Vacuum"/>
    <n v="871.80000000000007"/>
    <n v="3"/>
    <n v="0.2"/>
    <n v="87.180000000000092"/>
  </r>
  <r>
    <n v="6475"/>
    <x v="3228"/>
    <x v="2"/>
    <x v="1112"/>
    <d v="2011-01-16T00:00:00"/>
    <s v="First Class"/>
    <s v="BS-11590"/>
    <s v="Brendan Sweed"/>
    <x v="1"/>
    <s v="United States"/>
    <x v="10"/>
    <x v="9"/>
    <n v="19140"/>
    <x v="3"/>
    <s v="FUR-BO-10003433"/>
    <x v="0"/>
    <x v="0"/>
    <s v="Sauder Cornerstone Collection Library"/>
    <n v="61.96"/>
    <n v="4"/>
    <n v="0.5"/>
    <n v="-53.285600000000009"/>
  </r>
  <r>
    <n v="6476"/>
    <x v="3229"/>
    <x v="3"/>
    <x v="95"/>
    <d v="2014-06-11T00:00:00"/>
    <s v="Standard Class"/>
    <s v="NR-18550"/>
    <s v="Nick Radford"/>
    <x v="0"/>
    <s v="United States"/>
    <x v="95"/>
    <x v="2"/>
    <n v="33024"/>
    <x v="0"/>
    <s v="OFF-BI-10002432"/>
    <x v="1"/>
    <x v="8"/>
    <s v="Wilson Jones Standard D-Ring Binders"/>
    <n v="4.5540000000000003"/>
    <n v="3"/>
    <n v="0.7"/>
    <n v="-3.4913999999999987"/>
  </r>
  <r>
    <n v="6477"/>
    <x v="3229"/>
    <x v="3"/>
    <x v="95"/>
    <d v="2014-06-11T00:00:00"/>
    <s v="Standard Class"/>
    <s v="NR-18550"/>
    <s v="Nick Radford"/>
    <x v="0"/>
    <s v="United States"/>
    <x v="95"/>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x v="95"/>
    <x v="2"/>
    <n v="33024"/>
    <x v="0"/>
    <s v="TEC-AC-10003832"/>
    <x v="2"/>
    <x v="11"/>
    <s v="Logitech P710e Mobile Speakerphone"/>
    <n v="205.99200000000002"/>
    <n v="1"/>
    <n v="0.2"/>
    <n v="-2.5749000000000279"/>
  </r>
  <r>
    <n v="6479"/>
    <x v="3229"/>
    <x v="3"/>
    <x v="95"/>
    <d v="2014-06-11T00:00:00"/>
    <s v="Standard Class"/>
    <s v="NR-18550"/>
    <s v="Nick Radford"/>
    <x v="0"/>
    <s v="United States"/>
    <x v="95"/>
    <x v="2"/>
    <n v="33024"/>
    <x v="0"/>
    <s v="OFF-PA-10000809"/>
    <x v="1"/>
    <x v="10"/>
    <s v="Xerox 206"/>
    <n v="15.552000000000003"/>
    <n v="3"/>
    <n v="0.2"/>
    <n v="5.4432"/>
  </r>
  <r>
    <n v="6480"/>
    <x v="3229"/>
    <x v="3"/>
    <x v="95"/>
    <d v="2014-06-11T00:00:00"/>
    <s v="Standard Class"/>
    <s v="NR-18550"/>
    <s v="Nick Radford"/>
    <x v="0"/>
    <s v="United States"/>
    <x v="95"/>
    <x v="2"/>
    <n v="33024"/>
    <x v="0"/>
    <s v="TEC-PH-10000441"/>
    <x v="2"/>
    <x v="7"/>
    <s v="VTech DS6151"/>
    <n v="503.96000000000004"/>
    <n v="5"/>
    <n v="0.2"/>
    <n v="50.396000000000015"/>
  </r>
  <r>
    <n v="6481"/>
    <x v="3229"/>
    <x v="3"/>
    <x v="95"/>
    <d v="2014-06-11T00:00:00"/>
    <s v="Standard Class"/>
    <s v="NR-18550"/>
    <s v="Nick Radford"/>
    <x v="0"/>
    <s v="United States"/>
    <x v="95"/>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x v="95"/>
    <x v="2"/>
    <n v="33024"/>
    <x v="0"/>
    <s v="FUR-BO-10002824"/>
    <x v="0"/>
    <x v="0"/>
    <s v="Bush Mission Pointe Library"/>
    <n v="241.56799999999998"/>
    <n v="2"/>
    <n v="0.2"/>
    <n v="0"/>
  </r>
  <r>
    <n v="6483"/>
    <x v="3229"/>
    <x v="3"/>
    <x v="95"/>
    <d v="2014-06-11T00:00:00"/>
    <s v="Standard Class"/>
    <s v="NR-18550"/>
    <s v="Nick Radford"/>
    <x v="0"/>
    <s v="United States"/>
    <x v="95"/>
    <x v="2"/>
    <n v="33024"/>
    <x v="0"/>
    <s v="TEC-AC-10002942"/>
    <x v="2"/>
    <x v="11"/>
    <s v="WD My Passport Ultra 1TB Portable External Hard Drive"/>
    <n v="110.4"/>
    <n v="2"/>
    <n v="0.2"/>
    <n v="-4.1400000000000077"/>
  </r>
  <r>
    <n v="6484"/>
    <x v="3230"/>
    <x v="3"/>
    <x v="95"/>
    <d v="2014-06-10T00:00:00"/>
    <s v="Standard Class"/>
    <s v="KN-16390"/>
    <s v="Katherine Nockton"/>
    <x v="1"/>
    <s v="United States"/>
    <x v="20"/>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x v="20"/>
    <x v="15"/>
    <n v="10011"/>
    <x v="3"/>
    <s v="TEC-MA-10003173"/>
    <x v="2"/>
    <x v="15"/>
    <s v="Hewlett-Packard 300S Scientific Calculator"/>
    <n v="78.66"/>
    <n v="6"/>
    <n v="0"/>
    <n v="36.183599999999991"/>
  </r>
  <r>
    <n v="6486"/>
    <x v="3230"/>
    <x v="3"/>
    <x v="95"/>
    <d v="2014-06-10T00:00:00"/>
    <s v="Standard Class"/>
    <s v="KN-16390"/>
    <s v="Katherine Nockton"/>
    <x v="1"/>
    <s v="United States"/>
    <x v="20"/>
    <x v="15"/>
    <n v="10011"/>
    <x v="3"/>
    <s v="OFF-PA-10004156"/>
    <x v="1"/>
    <x v="10"/>
    <s v="Xerox 188"/>
    <n v="45.36"/>
    <n v="4"/>
    <n v="0"/>
    <n v="22.226399999999998"/>
  </r>
  <r>
    <n v="6487"/>
    <x v="3231"/>
    <x v="1"/>
    <x v="1113"/>
    <d v="2012-03-26T00:00:00"/>
    <s v="Standard Class"/>
    <s v="JW-16075"/>
    <s v="Julia West"/>
    <x v="0"/>
    <s v="United States"/>
    <x v="108"/>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x v="108"/>
    <x v="3"/>
    <n v="28540"/>
    <x v="0"/>
    <s v="OFF-BI-10000948"/>
    <x v="1"/>
    <x v="8"/>
    <s v="GBC Laser Imprintable Binding System Covers, Desert Sand"/>
    <n v="12.843000000000002"/>
    <n v="3"/>
    <n v="0.7"/>
    <n v="-9.8462999999999994"/>
  </r>
  <r>
    <n v="6489"/>
    <x v="3231"/>
    <x v="1"/>
    <x v="1113"/>
    <d v="2012-03-26T00:00:00"/>
    <s v="Standard Class"/>
    <s v="JW-16075"/>
    <s v="Julia West"/>
    <x v="0"/>
    <s v="United States"/>
    <x v="108"/>
    <x v="3"/>
    <n v="28540"/>
    <x v="0"/>
    <s v="OFF-PA-10002254"/>
    <x v="1"/>
    <x v="10"/>
    <s v="Xerox 1883"/>
    <n v="295.45600000000002"/>
    <n v="14"/>
    <n v="0.2"/>
    <n v="96.023199999999974"/>
  </r>
  <r>
    <n v="6490"/>
    <x v="3232"/>
    <x v="3"/>
    <x v="20"/>
    <d v="2014-09-25T00:00:00"/>
    <s v="Standard Class"/>
    <s v="JM-15535"/>
    <s v="Jessica Myrick"/>
    <x v="0"/>
    <s v="United States"/>
    <x v="20"/>
    <x v="15"/>
    <n v="10011"/>
    <x v="3"/>
    <s v="OFF-PA-10004782"/>
    <x v="1"/>
    <x v="10"/>
    <s v="Xerox 228"/>
    <n v="32.400000000000006"/>
    <n v="5"/>
    <n v="0"/>
    <n v="15.552000000000001"/>
  </r>
  <r>
    <n v="6491"/>
    <x v="3233"/>
    <x v="2"/>
    <x v="1114"/>
    <d v="2011-09-19T00:00:00"/>
    <s v="Standard Class"/>
    <s v="MF-18250"/>
    <s v="Monica Federle"/>
    <x v="1"/>
    <s v="United States"/>
    <x v="10"/>
    <x v="9"/>
    <n v="19120"/>
    <x v="3"/>
    <s v="FUR-FU-10000222"/>
    <x v="0"/>
    <x v="5"/>
    <s v="Seth Thomas 16&quot; Steel Case Clock"/>
    <n v="103.93599999999999"/>
    <n v="4"/>
    <n v="0.2"/>
    <n v="16.889599999999998"/>
  </r>
  <r>
    <n v="6492"/>
    <x v="3234"/>
    <x v="0"/>
    <x v="73"/>
    <d v="2013-11-26T00:00:00"/>
    <s v="Standard Class"/>
    <s v="FA-14230"/>
    <s v="Frank Atkinson"/>
    <x v="1"/>
    <s v="United States"/>
    <x v="333"/>
    <x v="2"/>
    <n v="32839"/>
    <x v="0"/>
    <s v="FUR-BO-10004695"/>
    <x v="0"/>
    <x v="0"/>
    <s v="O'Sullivan 2-Door Barrister Bookcase in Odessa Pine"/>
    <n v="289.56799999999998"/>
    <n v="2"/>
    <n v="0.2"/>
    <n v="10.858799999999974"/>
  </r>
  <r>
    <n v="6493"/>
    <x v="3234"/>
    <x v="0"/>
    <x v="73"/>
    <d v="2013-11-26T00:00:00"/>
    <s v="Standard Class"/>
    <s v="FA-14230"/>
    <s v="Frank Atkinson"/>
    <x v="1"/>
    <s v="United States"/>
    <x v="333"/>
    <x v="2"/>
    <n v="32839"/>
    <x v="0"/>
    <s v="OFF-ST-10003327"/>
    <x v="1"/>
    <x v="4"/>
    <s v="Akro-Mils 12-Gallon Tote"/>
    <n v="39.72"/>
    <n v="5"/>
    <n v="0.2"/>
    <n v="4.4684999999999953"/>
  </r>
  <r>
    <n v="6494"/>
    <x v="3234"/>
    <x v="0"/>
    <x v="73"/>
    <d v="2013-11-26T00:00:00"/>
    <s v="Standard Class"/>
    <s v="FA-14230"/>
    <s v="Frank Atkinson"/>
    <x v="1"/>
    <s v="United States"/>
    <x v="333"/>
    <x v="2"/>
    <n v="32839"/>
    <x v="0"/>
    <s v="TEC-PH-10003357"/>
    <x v="2"/>
    <x v="7"/>
    <s v="Grandstream GXP2100 Mainstream Business Phone"/>
    <n v="244.768"/>
    <n v="4"/>
    <n v="0.2"/>
    <n v="24.476800000000004"/>
  </r>
  <r>
    <n v="6495"/>
    <x v="3235"/>
    <x v="3"/>
    <x v="960"/>
    <d v="2014-11-02T00:00:00"/>
    <s v="Second Class"/>
    <s v="KH-16510"/>
    <s v="Keith Herrera"/>
    <x v="0"/>
    <s v="United States"/>
    <x v="12"/>
    <x v="5"/>
    <n v="77095"/>
    <x v="2"/>
    <s v="TEC-AC-10002167"/>
    <x v="2"/>
    <x v="11"/>
    <s v="Imation 8gb Micro Traveldrive Usb 2.0 Flash Drive"/>
    <n v="24"/>
    <n v="2"/>
    <n v="0.2"/>
    <n v="-2.6999999999999993"/>
  </r>
  <r>
    <n v="6496"/>
    <x v="3235"/>
    <x v="3"/>
    <x v="960"/>
    <d v="2014-11-02T00:00:00"/>
    <s v="Second Class"/>
    <s v="KH-16510"/>
    <s v="Keith Herrera"/>
    <x v="0"/>
    <s v="United States"/>
    <x v="12"/>
    <x v="5"/>
    <n v="77095"/>
    <x v="2"/>
    <s v="OFF-PA-10001937"/>
    <x v="1"/>
    <x v="10"/>
    <s v="Xerox 21"/>
    <n v="15.552000000000003"/>
    <n v="3"/>
    <n v="0.2"/>
    <n v="5.4432"/>
  </r>
  <r>
    <n v="6497"/>
    <x v="3235"/>
    <x v="3"/>
    <x v="960"/>
    <d v="2014-11-02T00:00:00"/>
    <s v="Second Class"/>
    <s v="KH-16510"/>
    <s v="Keith Herrera"/>
    <x v="0"/>
    <s v="United States"/>
    <x v="12"/>
    <x v="5"/>
    <n v="77095"/>
    <x v="2"/>
    <s v="TEC-AC-10004510"/>
    <x v="2"/>
    <x v="11"/>
    <s v="Logitech Desktop MK120 Mouse and keyboard Combo"/>
    <n v="26.176000000000002"/>
    <n v="2"/>
    <n v="0.2"/>
    <n v="-3.272000000000002"/>
  </r>
  <r>
    <n v="6498"/>
    <x v="3236"/>
    <x v="1"/>
    <x v="1115"/>
    <d v="2012-07-28T00:00:00"/>
    <s v="Standard Class"/>
    <s v="SS-20515"/>
    <s v="Shirley Schmidt"/>
    <x v="2"/>
    <s v="United States"/>
    <x v="103"/>
    <x v="0"/>
    <n v="40214"/>
    <x v="0"/>
    <s v="FUR-FU-10001487"/>
    <x v="0"/>
    <x v="5"/>
    <s v="Eldon Expressions Wood and Plastic Desk Accessories, Cherry Wood"/>
    <n v="20.94"/>
    <n v="3"/>
    <n v="0"/>
    <n v="6.0725999999999987"/>
  </r>
  <r>
    <n v="6499"/>
    <x v="3236"/>
    <x v="1"/>
    <x v="1115"/>
    <d v="2012-07-28T00:00:00"/>
    <s v="Standard Class"/>
    <s v="SS-20515"/>
    <s v="Shirley Schmidt"/>
    <x v="2"/>
    <s v="United States"/>
    <x v="103"/>
    <x v="0"/>
    <n v="40214"/>
    <x v="0"/>
    <s v="OFF-BI-10000069"/>
    <x v="1"/>
    <x v="8"/>
    <s v="GBC Prepunched Paper, 19-Hole, for Binding Systems, 24-lb"/>
    <n v="135.09"/>
    <n v="9"/>
    <n v="0"/>
    <n v="62.14139999999999"/>
  </r>
  <r>
    <n v="6500"/>
    <x v="3236"/>
    <x v="1"/>
    <x v="1115"/>
    <d v="2012-07-28T00:00:00"/>
    <s v="Standard Class"/>
    <s v="SS-20515"/>
    <s v="Shirley Schmidt"/>
    <x v="2"/>
    <s v="United States"/>
    <x v="103"/>
    <x v="0"/>
    <n v="40214"/>
    <x v="0"/>
    <s v="TEC-AC-10003289"/>
    <x v="2"/>
    <x v="11"/>
    <s v="Anker Ultra-Slim Mini Bluetooth 3.0 Wireless Keyboard"/>
    <n v="279.85999999999996"/>
    <n v="14"/>
    <n v="0"/>
    <n v="64.367799999999988"/>
  </r>
  <r>
    <n v="6501"/>
    <x v="3236"/>
    <x v="1"/>
    <x v="1115"/>
    <d v="2012-07-28T00:00:00"/>
    <s v="Standard Class"/>
    <s v="SS-20515"/>
    <s v="Shirley Schmidt"/>
    <x v="2"/>
    <s v="United States"/>
    <x v="103"/>
    <x v="0"/>
    <n v="40214"/>
    <x v="0"/>
    <s v="OFF-BI-10000069"/>
    <x v="1"/>
    <x v="8"/>
    <s v="GBC Prepunched Paper, 19-Hole, for Binding Systems, 24-lb"/>
    <n v="90.06"/>
    <n v="6"/>
    <n v="0"/>
    <n v="41.427599999999991"/>
  </r>
  <r>
    <n v="6502"/>
    <x v="3237"/>
    <x v="2"/>
    <x v="981"/>
    <d v="2011-11-06T00:00:00"/>
    <s v="Standard Class"/>
    <s v="LC-17050"/>
    <s v="Liz Carlisle"/>
    <x v="0"/>
    <s v="United States"/>
    <x v="64"/>
    <x v="24"/>
    <n v="44256"/>
    <x v="3"/>
    <s v="TEC-PH-10001299"/>
    <x v="2"/>
    <x v="7"/>
    <s v="Polycom CX300 Desktop Phone USB VoIP phone"/>
    <n v="539.96399999999994"/>
    <n v="6"/>
    <n v="0.4"/>
    <n v="-107.99280000000002"/>
  </r>
  <r>
    <n v="6503"/>
    <x v="3237"/>
    <x v="2"/>
    <x v="981"/>
    <d v="2011-11-06T00:00:00"/>
    <s v="Standard Class"/>
    <s v="LC-17050"/>
    <s v="Liz Carlisle"/>
    <x v="0"/>
    <s v="United States"/>
    <x v="64"/>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x v="64"/>
    <x v="24"/>
    <n v="44256"/>
    <x v="3"/>
    <s v="OFF-BI-10001098"/>
    <x v="1"/>
    <x v="8"/>
    <s v="Acco D-Ring Binder w/DublLock"/>
    <n v="19.242000000000001"/>
    <n v="3"/>
    <n v="0.7"/>
    <n v="-13.4694"/>
  </r>
  <r>
    <n v="6505"/>
    <x v="3238"/>
    <x v="3"/>
    <x v="701"/>
    <d v="2014-11-23T00:00:00"/>
    <s v="Second Class"/>
    <s v="VW-21775"/>
    <s v="Victoria Wilson"/>
    <x v="1"/>
    <s v="United States"/>
    <x v="20"/>
    <x v="15"/>
    <n v="10011"/>
    <x v="3"/>
    <s v="OFF-ST-10000142"/>
    <x v="1"/>
    <x v="4"/>
    <s v="Deluxe Rollaway Locking File with Drawer"/>
    <n v="1247.6399999999999"/>
    <n v="3"/>
    <n v="0"/>
    <n v="349.33919999999995"/>
  </r>
  <r>
    <n v="6506"/>
    <x v="3239"/>
    <x v="0"/>
    <x v="190"/>
    <d v="2013-07-01T00:00:00"/>
    <s v="Standard Class"/>
    <s v="LD-16855"/>
    <s v="Lela Donovan"/>
    <x v="1"/>
    <s v="United States"/>
    <x v="22"/>
    <x v="10"/>
    <n v="60653"/>
    <x v="2"/>
    <s v="OFF-AR-10001547"/>
    <x v="1"/>
    <x v="6"/>
    <s v="Newell 311"/>
    <n v="5.3040000000000003"/>
    <n v="3"/>
    <n v="0.2"/>
    <n v="0.46409999999999996"/>
  </r>
  <r>
    <n v="6507"/>
    <x v="3240"/>
    <x v="0"/>
    <x v="790"/>
    <d v="2013-10-12T00:00:00"/>
    <s v="Second Class"/>
    <s v="SP-20545"/>
    <s v="Sibella Parks"/>
    <x v="1"/>
    <s v="United States"/>
    <x v="10"/>
    <x v="9"/>
    <n v="19143"/>
    <x v="3"/>
    <s v="OFF-PA-10001593"/>
    <x v="1"/>
    <x v="10"/>
    <s v="Xerox 1947"/>
    <n v="19.136000000000003"/>
    <n v="4"/>
    <n v="0.2"/>
    <n v="5.9799999999999986"/>
  </r>
  <r>
    <n v="6508"/>
    <x v="3240"/>
    <x v="0"/>
    <x v="790"/>
    <d v="2013-10-12T00:00:00"/>
    <s v="Second Class"/>
    <s v="SP-20545"/>
    <s v="Sibella Parks"/>
    <x v="1"/>
    <s v="United States"/>
    <x v="10"/>
    <x v="9"/>
    <n v="19143"/>
    <x v="3"/>
    <s v="FUR-FU-10004071"/>
    <x v="0"/>
    <x v="5"/>
    <s v="Luxo Professional Magnifying Clamp-On Fluorescent Lamps"/>
    <n v="332.83200000000005"/>
    <n v="4"/>
    <n v="0.2"/>
    <n v="-24.962399999999988"/>
  </r>
  <r>
    <n v="6509"/>
    <x v="3241"/>
    <x v="3"/>
    <x v="698"/>
    <d v="2014-12-27T00:00:00"/>
    <s v="Standard Class"/>
    <s v="DK-13150"/>
    <s v="David Kendrick"/>
    <x v="1"/>
    <s v="United States"/>
    <x v="20"/>
    <x v="15"/>
    <n v="10009"/>
    <x v="3"/>
    <s v="OFF-PA-10001970"/>
    <x v="1"/>
    <x v="10"/>
    <s v="Xerox 1908"/>
    <n v="279.89999999999998"/>
    <n v="5"/>
    <n v="0"/>
    <n v="137.15100000000001"/>
  </r>
  <r>
    <n v="6510"/>
    <x v="3241"/>
    <x v="3"/>
    <x v="698"/>
    <d v="2014-12-27T00:00:00"/>
    <s v="Standard Class"/>
    <s v="DK-13150"/>
    <s v="David Kendrick"/>
    <x v="1"/>
    <s v="United States"/>
    <x v="20"/>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x v="20"/>
    <x v="15"/>
    <n v="10009"/>
    <x v="3"/>
    <s v="OFF-PA-10004156"/>
    <x v="1"/>
    <x v="10"/>
    <s v="Xerox 188"/>
    <n v="34.019999999999996"/>
    <n v="3"/>
    <n v="0"/>
    <n v="16.669799999999999"/>
  </r>
  <r>
    <n v="6512"/>
    <x v="3242"/>
    <x v="3"/>
    <x v="904"/>
    <d v="2014-03-11T00:00:00"/>
    <s v="Standard Class"/>
    <s v="FC-14245"/>
    <s v="Frank Carlisle"/>
    <x v="2"/>
    <s v="United States"/>
    <x v="8"/>
    <x v="1"/>
    <n v="94109"/>
    <x v="1"/>
    <s v="OFF-AR-10003158"/>
    <x v="1"/>
    <x v="6"/>
    <s v="Fluorescent Highlighters by Dixon"/>
    <n v="23.88"/>
    <n v="6"/>
    <n v="0"/>
    <n v="8.1191999999999993"/>
  </r>
  <r>
    <n v="6513"/>
    <x v="3242"/>
    <x v="3"/>
    <x v="904"/>
    <d v="2014-03-11T00:00:00"/>
    <s v="Standard Class"/>
    <s v="FC-14245"/>
    <s v="Frank Carlisle"/>
    <x v="2"/>
    <s v="United States"/>
    <x v="8"/>
    <x v="1"/>
    <n v="94109"/>
    <x v="1"/>
    <s v="OFF-LA-10004559"/>
    <x v="1"/>
    <x v="2"/>
    <s v="Avery 49"/>
    <n v="11.52"/>
    <n v="4"/>
    <n v="0"/>
    <n v="5.6448"/>
  </r>
  <r>
    <n v="6514"/>
    <x v="3242"/>
    <x v="3"/>
    <x v="904"/>
    <d v="2014-03-11T00:00:00"/>
    <s v="Standard Class"/>
    <s v="FC-14245"/>
    <s v="Frank Carlisle"/>
    <x v="2"/>
    <s v="United States"/>
    <x v="8"/>
    <x v="1"/>
    <n v="94109"/>
    <x v="1"/>
    <s v="OFF-PA-10001033"/>
    <x v="1"/>
    <x v="10"/>
    <s v="Xerox 1893"/>
    <n v="286.93"/>
    <n v="7"/>
    <n v="0"/>
    <n v="140.59569999999999"/>
  </r>
  <r>
    <n v="6515"/>
    <x v="3242"/>
    <x v="3"/>
    <x v="904"/>
    <d v="2014-03-11T00:00:00"/>
    <s v="Standard Class"/>
    <s v="FC-14245"/>
    <s v="Frank Carlisle"/>
    <x v="2"/>
    <s v="United States"/>
    <x v="8"/>
    <x v="1"/>
    <n v="94109"/>
    <x v="1"/>
    <s v="TEC-PH-10001336"/>
    <x v="2"/>
    <x v="7"/>
    <s v="Digium D40 VoIP phone"/>
    <n v="206.38400000000001"/>
    <n v="2"/>
    <n v="0.2"/>
    <n v="23.218199999999996"/>
  </r>
  <r>
    <n v="6516"/>
    <x v="3243"/>
    <x v="3"/>
    <x v="175"/>
    <d v="2014-09-20T00:00:00"/>
    <s v="Standard Class"/>
    <s v="RD-19480"/>
    <s v="Rick Duston"/>
    <x v="0"/>
    <s v="United States"/>
    <x v="8"/>
    <x v="1"/>
    <n v="94122"/>
    <x v="1"/>
    <s v="FUR-CH-10002961"/>
    <x v="0"/>
    <x v="1"/>
    <s v="Leather Task Chair, Black"/>
    <n v="218.35200000000003"/>
    <n v="3"/>
    <n v="0.2"/>
    <n v="0"/>
  </r>
  <r>
    <n v="6517"/>
    <x v="3243"/>
    <x v="3"/>
    <x v="175"/>
    <d v="2014-09-20T00:00:00"/>
    <s v="Standard Class"/>
    <s v="RD-19480"/>
    <s v="Rick Duston"/>
    <x v="0"/>
    <s v="United States"/>
    <x v="8"/>
    <x v="1"/>
    <n v="94122"/>
    <x v="1"/>
    <s v="FUR-FU-10001488"/>
    <x v="0"/>
    <x v="5"/>
    <s v="Tenex 46&quot; x 60&quot; Computer Anti-Static Chairmat, Rectangular Shaped"/>
    <n v="529.9"/>
    <n v="5"/>
    <n v="0"/>
    <n v="105.97999999999999"/>
  </r>
  <r>
    <n v="6518"/>
    <x v="3243"/>
    <x v="3"/>
    <x v="175"/>
    <d v="2014-09-20T00:00:00"/>
    <s v="Standard Class"/>
    <s v="RD-19480"/>
    <s v="Rick Duston"/>
    <x v="0"/>
    <s v="United States"/>
    <x v="8"/>
    <x v="1"/>
    <n v="94122"/>
    <x v="1"/>
    <s v="OFF-AR-10001915"/>
    <x v="1"/>
    <x v="6"/>
    <s v="Peel-Off China Markers"/>
    <n v="99.3"/>
    <n v="10"/>
    <n v="0"/>
    <n v="41.706000000000003"/>
  </r>
  <r>
    <n v="6519"/>
    <x v="3243"/>
    <x v="3"/>
    <x v="175"/>
    <d v="2014-09-20T00:00:00"/>
    <s v="Standard Class"/>
    <s v="RD-19480"/>
    <s v="Rick Duston"/>
    <x v="0"/>
    <s v="United States"/>
    <x v="8"/>
    <x v="1"/>
    <n v="94122"/>
    <x v="1"/>
    <s v="OFF-AP-10001205"/>
    <x v="1"/>
    <x v="9"/>
    <s v="Belkin 5 Outlet SurgeMaster Power Centers"/>
    <n v="108.96"/>
    <n v="2"/>
    <n v="0"/>
    <n v="30.508800000000008"/>
  </r>
  <r>
    <n v="6520"/>
    <x v="3243"/>
    <x v="3"/>
    <x v="175"/>
    <d v="2014-09-20T00:00:00"/>
    <s v="Standard Class"/>
    <s v="RD-19480"/>
    <s v="Rick Duston"/>
    <x v="0"/>
    <s v="United States"/>
    <x v="8"/>
    <x v="1"/>
    <n v="94122"/>
    <x v="1"/>
    <s v="OFF-BI-10004528"/>
    <x v="1"/>
    <x v="8"/>
    <s v="Cardinal Poly Pocket Divider Pockets for Ring Binders"/>
    <n v="2.6880000000000002"/>
    <n v="1"/>
    <n v="0.2"/>
    <n v="0.83999999999999975"/>
  </r>
  <r>
    <n v="6521"/>
    <x v="3244"/>
    <x v="3"/>
    <x v="1034"/>
    <d v="2014-01-19T00:00:00"/>
    <s v="Second Class"/>
    <s v="AR-10540"/>
    <s v="Andy Reiter"/>
    <x v="0"/>
    <s v="United States"/>
    <x v="25"/>
    <x v="12"/>
    <n v="49201"/>
    <x v="2"/>
    <s v="OFF-BI-10004995"/>
    <x v="1"/>
    <x v="8"/>
    <s v="GBC DocuBind P400 Electric Binding System"/>
    <n v="5443.96"/>
    <n v="4"/>
    <n v="0"/>
    <n v="2504.2215999999999"/>
  </r>
  <r>
    <n v="6522"/>
    <x v="3244"/>
    <x v="3"/>
    <x v="1034"/>
    <d v="2014-01-19T00:00:00"/>
    <s v="Second Class"/>
    <s v="AR-10540"/>
    <s v="Andy Reiter"/>
    <x v="0"/>
    <s v="United States"/>
    <x v="25"/>
    <x v="12"/>
    <n v="49201"/>
    <x v="2"/>
    <s v="FUR-CH-10004626"/>
    <x v="0"/>
    <x v="1"/>
    <s v="Office Star Flex Back Scooter Chair with Aluminum Finish Frame"/>
    <n v="302.67"/>
    <n v="3"/>
    <n v="0"/>
    <n v="72.640799999999999"/>
  </r>
  <r>
    <n v="6523"/>
    <x v="3244"/>
    <x v="3"/>
    <x v="1034"/>
    <d v="2014-01-19T00:00:00"/>
    <s v="Second Class"/>
    <s v="AR-10540"/>
    <s v="Andy Reiter"/>
    <x v="0"/>
    <s v="United States"/>
    <x v="25"/>
    <x v="12"/>
    <n v="49201"/>
    <x v="2"/>
    <s v="OFF-PA-10001260"/>
    <x v="1"/>
    <x v="10"/>
    <s v="TOPS Money Receipt Book, Consecutively Numbered in Red,"/>
    <n v="56.07"/>
    <n v="7"/>
    <n v="0"/>
    <n v="25.231499999999997"/>
  </r>
  <r>
    <n v="6524"/>
    <x v="3245"/>
    <x v="0"/>
    <x v="274"/>
    <d v="2013-07-14T00:00:00"/>
    <s v="Standard Class"/>
    <s v="CC-12100"/>
    <s v="Chad Cunningham"/>
    <x v="2"/>
    <s v="United States"/>
    <x v="10"/>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x v="10"/>
    <x v="9"/>
    <n v="19120"/>
    <x v="3"/>
    <s v="TEC-PH-10002310"/>
    <x v="2"/>
    <x v="7"/>
    <s v="Panasonic KX T7731-B Digital phone"/>
    <n v="59.993999999999993"/>
    <n v="1"/>
    <n v="0.4"/>
    <n v="-12.998700000000007"/>
  </r>
  <r>
    <n v="6526"/>
    <x v="3245"/>
    <x v="0"/>
    <x v="274"/>
    <d v="2013-07-14T00:00:00"/>
    <s v="Standard Class"/>
    <s v="CC-12100"/>
    <s v="Chad Cunningham"/>
    <x v="2"/>
    <s v="United States"/>
    <x v="10"/>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x v="10"/>
    <x v="9"/>
    <n v="19120"/>
    <x v="3"/>
    <s v="OFF-BI-10001308"/>
    <x v="1"/>
    <x v="8"/>
    <s v="GBC Standard Plastic Binding Systems' Combs"/>
    <n v="9.4200000000000017"/>
    <n v="5"/>
    <n v="0.7"/>
    <n v="-7.8500000000000014"/>
  </r>
  <r>
    <n v="6528"/>
    <x v="3246"/>
    <x v="0"/>
    <x v="443"/>
    <d v="2013-12-29T00:00:00"/>
    <s v="Second Class"/>
    <s v="CA-11965"/>
    <s v="Carol Adams"/>
    <x v="1"/>
    <s v="United States"/>
    <x v="99"/>
    <x v="34"/>
    <n v="2886"/>
    <x v="3"/>
    <s v="TEC-CO-10002095"/>
    <x v="2"/>
    <x v="16"/>
    <s v="Hewlett Packard 610 Color Digital Copier / Printer"/>
    <n v="1999.96"/>
    <n v="4"/>
    <n v="0"/>
    <n v="899.98199999999997"/>
  </r>
  <r>
    <n v="6529"/>
    <x v="3247"/>
    <x v="2"/>
    <x v="1091"/>
    <d v="2011-12-26T00:00:00"/>
    <s v="Standard Class"/>
    <s v="BT-11530"/>
    <s v="Bradley Talbott"/>
    <x v="2"/>
    <s v="United States"/>
    <x v="20"/>
    <x v="15"/>
    <n v="10024"/>
    <x v="3"/>
    <s v="OFF-ST-10004946"/>
    <x v="1"/>
    <x v="4"/>
    <s v="Desktop 3-Pocket Hot File"/>
    <n v="216.4"/>
    <n v="4"/>
    <n v="0"/>
    <n v="56.26400000000001"/>
  </r>
  <r>
    <n v="6530"/>
    <x v="3248"/>
    <x v="2"/>
    <x v="1116"/>
    <d v="2011-02-28T00:00:00"/>
    <s v="Standard Class"/>
    <s v="MG-17875"/>
    <s v="Michael Grace"/>
    <x v="2"/>
    <s v="United States"/>
    <x v="236"/>
    <x v="5"/>
    <n v="79907"/>
    <x v="2"/>
    <s v="OFF-LA-10004425"/>
    <x v="1"/>
    <x v="2"/>
    <s v="Staples"/>
    <n v="6.9360000000000008"/>
    <n v="3"/>
    <n v="0.2"/>
    <n v="2.3409000000000004"/>
  </r>
  <r>
    <n v="6531"/>
    <x v="3248"/>
    <x v="2"/>
    <x v="1116"/>
    <d v="2011-02-28T00:00:00"/>
    <s v="Standard Class"/>
    <s v="MG-17875"/>
    <s v="Michael Grace"/>
    <x v="2"/>
    <s v="United States"/>
    <x v="236"/>
    <x v="5"/>
    <n v="79907"/>
    <x v="2"/>
    <s v="OFF-BI-10000320"/>
    <x v="1"/>
    <x v="8"/>
    <s v="GBC Plastic Binding Combs"/>
    <n v="4.427999999999999"/>
    <n v="3"/>
    <n v="0.8"/>
    <n v="-6.8633999999999986"/>
  </r>
  <r>
    <n v="6532"/>
    <x v="3249"/>
    <x v="3"/>
    <x v="769"/>
    <d v="2014-12-09T00:00:00"/>
    <s v="Standard Class"/>
    <s v="TP-21130"/>
    <s v="Theone Pippenger"/>
    <x v="0"/>
    <s v="United States"/>
    <x v="30"/>
    <x v="11"/>
    <n v="55901"/>
    <x v="2"/>
    <s v="OFF-AR-10001315"/>
    <x v="1"/>
    <x v="6"/>
    <s v="Newell 310"/>
    <n v="8.8000000000000007"/>
    <n v="5"/>
    <n v="0"/>
    <n v="2.5519999999999996"/>
  </r>
  <r>
    <n v="6533"/>
    <x v="3249"/>
    <x v="3"/>
    <x v="769"/>
    <d v="2014-12-09T00:00:00"/>
    <s v="Standard Class"/>
    <s v="TP-21130"/>
    <s v="Theone Pippenger"/>
    <x v="0"/>
    <s v="United States"/>
    <x v="30"/>
    <x v="11"/>
    <n v="55901"/>
    <x v="2"/>
    <s v="TEC-AC-10004595"/>
    <x v="2"/>
    <x v="11"/>
    <s v="First Data TMFD35 PIN Pad"/>
    <n v="142.80000000000001"/>
    <n v="1"/>
    <n v="0"/>
    <n v="29.988"/>
  </r>
  <r>
    <n v="6534"/>
    <x v="3249"/>
    <x v="3"/>
    <x v="769"/>
    <d v="2014-12-09T00:00:00"/>
    <s v="Standard Class"/>
    <s v="TP-21130"/>
    <s v="Theone Pippenger"/>
    <x v="0"/>
    <s v="United States"/>
    <x v="30"/>
    <x v="11"/>
    <n v="55901"/>
    <x v="2"/>
    <s v="TEC-AC-10001539"/>
    <x v="2"/>
    <x v="11"/>
    <s v="Logitech G430 Surround Sound Gaming Headset with Dolby 7.1 Technology"/>
    <n v="399.95"/>
    <n v="5"/>
    <n v="0"/>
    <n v="143.982"/>
  </r>
  <r>
    <n v="6535"/>
    <x v="3250"/>
    <x v="2"/>
    <x v="664"/>
    <d v="2011-11-22T00:00:00"/>
    <s v="Standard Class"/>
    <s v="GT-14710"/>
    <s v="Greg Tran"/>
    <x v="0"/>
    <s v="United States"/>
    <x v="198"/>
    <x v="15"/>
    <n v="14215"/>
    <x v="3"/>
    <s v="OFF-BI-10001359"/>
    <x v="1"/>
    <x v="8"/>
    <s v="GBC DocuBind TL300 Electric Binding System"/>
    <n v="2152.7760000000003"/>
    <n v="3"/>
    <n v="0.2"/>
    <n v="726.56189999999981"/>
  </r>
  <r>
    <n v="6536"/>
    <x v="3250"/>
    <x v="2"/>
    <x v="664"/>
    <d v="2011-11-22T00:00:00"/>
    <s v="Standard Class"/>
    <s v="GT-14710"/>
    <s v="Greg Tran"/>
    <x v="0"/>
    <s v="United States"/>
    <x v="198"/>
    <x v="15"/>
    <n v="14215"/>
    <x v="3"/>
    <s v="FUR-BO-10002213"/>
    <x v="0"/>
    <x v="0"/>
    <s v="DMI Eclipse Executive Suite Bookcases"/>
    <n v="4007.8400000000006"/>
    <n v="10"/>
    <n v="0.2"/>
    <n v="-50.098000000000297"/>
  </r>
  <r>
    <n v="6537"/>
    <x v="3251"/>
    <x v="2"/>
    <x v="22"/>
    <d v="2011-10-23T00:00:00"/>
    <s v="First Class"/>
    <s v="FH-14365"/>
    <s v="Fred Hopkins"/>
    <x v="1"/>
    <s v="United States"/>
    <x v="289"/>
    <x v="18"/>
    <n v="37918"/>
    <x v="0"/>
    <s v="FUR-TA-10003008"/>
    <x v="0"/>
    <x v="3"/>
    <s v="Lesro Round Back Collection Coffee Table, End Table"/>
    <n v="328.59000000000003"/>
    <n v="3"/>
    <n v="0.4"/>
    <n v="-147.8655"/>
  </r>
  <r>
    <n v="6538"/>
    <x v="3251"/>
    <x v="2"/>
    <x v="22"/>
    <d v="2011-10-23T00:00:00"/>
    <s v="First Class"/>
    <s v="FH-14365"/>
    <s v="Fred Hopkins"/>
    <x v="1"/>
    <s v="United States"/>
    <x v="289"/>
    <x v="18"/>
    <n v="37918"/>
    <x v="0"/>
    <s v="OFF-ST-10000934"/>
    <x v="1"/>
    <x v="4"/>
    <s v="Contico 72&quot;H Heavy-Duty Storage System"/>
    <n v="98.352000000000004"/>
    <n v="3"/>
    <n v="0.2"/>
    <n v="-24.588000000000001"/>
  </r>
  <r>
    <n v="6539"/>
    <x v="3252"/>
    <x v="1"/>
    <x v="969"/>
    <d v="2012-10-30T00:00:00"/>
    <s v="Standard Class"/>
    <s v="HK-14890"/>
    <s v="Heather Kirkland"/>
    <x v="1"/>
    <s v="United States"/>
    <x v="46"/>
    <x v="13"/>
    <n v="19711"/>
    <x v="3"/>
    <s v="TEC-PH-10004042"/>
    <x v="2"/>
    <x v="7"/>
    <s v="ClearOne Communications CHAT 70 OC Speaker Phone"/>
    <n v="158.99"/>
    <n v="1"/>
    <n v="0"/>
    <n v="41.337400000000002"/>
  </r>
  <r>
    <n v="6540"/>
    <x v="3252"/>
    <x v="1"/>
    <x v="969"/>
    <d v="2012-10-30T00:00:00"/>
    <s v="Standard Class"/>
    <s v="HK-14890"/>
    <s v="Heather Kirkland"/>
    <x v="1"/>
    <s v="United States"/>
    <x v="46"/>
    <x v="13"/>
    <n v="19711"/>
    <x v="3"/>
    <s v="FUR-CH-10002439"/>
    <x v="0"/>
    <x v="1"/>
    <s v="Iceberg Nesting Folding Chair, 19w x 6d x 43h"/>
    <n v="291.10000000000002"/>
    <n v="5"/>
    <n v="0"/>
    <n v="75.686000000000007"/>
  </r>
  <r>
    <n v="6541"/>
    <x v="3253"/>
    <x v="3"/>
    <x v="673"/>
    <d v="2014-11-20T00:00:00"/>
    <s v="First Class"/>
    <s v="CC-12220"/>
    <s v="Chris Cortes"/>
    <x v="0"/>
    <s v="United States"/>
    <x v="4"/>
    <x v="4"/>
    <n v="98103"/>
    <x v="1"/>
    <s v="OFF-PA-10001363"/>
    <x v="1"/>
    <x v="10"/>
    <s v="Xerox 1933"/>
    <n v="73.679999999999993"/>
    <n v="6"/>
    <n v="0"/>
    <n v="34.629599999999996"/>
  </r>
  <r>
    <n v="6542"/>
    <x v="3253"/>
    <x v="3"/>
    <x v="673"/>
    <d v="2014-11-20T00:00:00"/>
    <s v="First Class"/>
    <s v="CC-12220"/>
    <s v="Chris Cortes"/>
    <x v="0"/>
    <s v="United States"/>
    <x v="4"/>
    <x v="4"/>
    <n v="98103"/>
    <x v="1"/>
    <s v="FUR-FU-10003394"/>
    <x v="0"/>
    <x v="5"/>
    <s v="Tenex &quot;The Solids&quot; Textured Chair Mats"/>
    <n v="139.91999999999999"/>
    <n v="2"/>
    <n v="0"/>
    <n v="23.786399999999986"/>
  </r>
  <r>
    <n v="6543"/>
    <x v="3253"/>
    <x v="3"/>
    <x v="673"/>
    <d v="2014-11-20T00:00:00"/>
    <s v="First Class"/>
    <s v="CC-12220"/>
    <s v="Chris Cortes"/>
    <x v="0"/>
    <s v="United States"/>
    <x v="4"/>
    <x v="4"/>
    <n v="98103"/>
    <x v="1"/>
    <s v="TEC-PH-10003171"/>
    <x v="2"/>
    <x v="7"/>
    <s v="Plantronics Encore H101 Dual Earpieces Headset"/>
    <n v="107.88"/>
    <n v="3"/>
    <n v="0.2"/>
    <n v="10.787999999999997"/>
  </r>
  <r>
    <n v="6544"/>
    <x v="3253"/>
    <x v="3"/>
    <x v="673"/>
    <d v="2014-11-20T00:00:00"/>
    <s v="First Class"/>
    <s v="CC-12220"/>
    <s v="Chris Cortes"/>
    <x v="0"/>
    <s v="United States"/>
    <x v="4"/>
    <x v="4"/>
    <n v="98103"/>
    <x v="1"/>
    <s v="OFF-ST-10003123"/>
    <x v="1"/>
    <x v="4"/>
    <s v="Fellowes Bases and Tops For Staxonsteel/High-Stak Systems"/>
    <n v="33.29"/>
    <n v="1"/>
    <n v="0"/>
    <n v="7.9895999999999994"/>
  </r>
  <r>
    <n v="6545"/>
    <x v="3254"/>
    <x v="3"/>
    <x v="304"/>
    <d v="2014-05-19T00:00:00"/>
    <s v="Standard Class"/>
    <s v="DP-13000"/>
    <s v="Darren Powers"/>
    <x v="0"/>
    <s v="United States"/>
    <x v="138"/>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x v="138"/>
    <x v="24"/>
    <n v="44105"/>
    <x v="3"/>
    <s v="OFF-LA-10000973"/>
    <x v="1"/>
    <x v="2"/>
    <s v="Avery 502"/>
    <n v="5.04"/>
    <n v="2"/>
    <n v="0.2"/>
    <n v="1.764"/>
  </r>
  <r>
    <n v="6547"/>
    <x v="3254"/>
    <x v="3"/>
    <x v="304"/>
    <d v="2014-05-19T00:00:00"/>
    <s v="Standard Class"/>
    <s v="DP-13000"/>
    <s v="Darren Powers"/>
    <x v="0"/>
    <s v="United States"/>
    <x v="138"/>
    <x v="24"/>
    <n v="44105"/>
    <x v="3"/>
    <s v="OFF-PA-10000483"/>
    <x v="1"/>
    <x v="10"/>
    <s v="Xerox 19"/>
    <n v="24.784000000000002"/>
    <n v="1"/>
    <n v="0.2"/>
    <n v="7.7449999999999983"/>
  </r>
  <r>
    <n v="6548"/>
    <x v="3255"/>
    <x v="2"/>
    <x v="72"/>
    <d v="2011-03-05T00:00:00"/>
    <s v="Standard Class"/>
    <s v="VF-21715"/>
    <s v="Vicky Freymann"/>
    <x v="2"/>
    <s v="United States"/>
    <x v="308"/>
    <x v="10"/>
    <n v="60126"/>
    <x v="2"/>
    <s v="FUR-CH-10000863"/>
    <x v="0"/>
    <x v="1"/>
    <s v="Novimex Swivel Fabric Task Chair"/>
    <n v="634.11599999999999"/>
    <n v="6"/>
    <n v="0.3"/>
    <n v="-172.11720000000003"/>
  </r>
  <r>
    <n v="6549"/>
    <x v="3255"/>
    <x v="2"/>
    <x v="72"/>
    <d v="2011-03-05T00:00:00"/>
    <s v="Standard Class"/>
    <s v="VF-21715"/>
    <s v="Vicky Freymann"/>
    <x v="2"/>
    <s v="United States"/>
    <x v="308"/>
    <x v="10"/>
    <n v="60126"/>
    <x v="2"/>
    <s v="OFF-PA-10003036"/>
    <x v="1"/>
    <x v="10"/>
    <s v="Black Print Carbonless 8 1/2&quot; x 8 1/4&quot; Rapid Memo Book"/>
    <n v="17.472000000000001"/>
    <n v="3"/>
    <n v="0.2"/>
    <n v="5.6783999999999981"/>
  </r>
  <r>
    <n v="6550"/>
    <x v="3256"/>
    <x v="1"/>
    <x v="117"/>
    <d v="2012-08-01T00:00:00"/>
    <s v="First Class"/>
    <s v="GH-14410"/>
    <s v="Gary Hansen"/>
    <x v="2"/>
    <s v="United States"/>
    <x v="69"/>
    <x v="11"/>
    <n v="55044"/>
    <x v="2"/>
    <s v="FUR-CH-10002304"/>
    <x v="0"/>
    <x v="1"/>
    <s v="Global Stack Chair without Arms, Black"/>
    <n v="155.88"/>
    <n v="6"/>
    <n v="0"/>
    <n v="38.970000000000006"/>
  </r>
  <r>
    <n v="6551"/>
    <x v="3257"/>
    <x v="1"/>
    <x v="549"/>
    <d v="2012-11-03T00:00:00"/>
    <s v="Second Class"/>
    <s v="JH-16180"/>
    <s v="Justin Hirsh"/>
    <x v="0"/>
    <s v="United States"/>
    <x v="20"/>
    <x v="15"/>
    <n v="10035"/>
    <x v="3"/>
    <s v="FUR-CH-10000422"/>
    <x v="0"/>
    <x v="1"/>
    <s v="Global Highback Leather Tilter in Burgundy"/>
    <n v="327.56399999999996"/>
    <n v="4"/>
    <n v="0.1"/>
    <n v="21.837600000000023"/>
  </r>
  <r>
    <n v="6552"/>
    <x v="3258"/>
    <x v="3"/>
    <x v="819"/>
    <d v="2014-12-22T00:00:00"/>
    <s v="Second Class"/>
    <s v="RB-19465"/>
    <s v="Rick Bensley"/>
    <x v="2"/>
    <s v="United States"/>
    <x v="1"/>
    <x v="1"/>
    <n v="90036"/>
    <x v="1"/>
    <s v="OFF-PA-10002986"/>
    <x v="1"/>
    <x v="10"/>
    <s v="Xerox 1898"/>
    <n v="13.36"/>
    <n v="2"/>
    <n v="0"/>
    <n v="6.4127999999999998"/>
  </r>
  <r>
    <n v="6553"/>
    <x v="3258"/>
    <x v="3"/>
    <x v="819"/>
    <d v="2014-12-22T00:00:00"/>
    <s v="Second Class"/>
    <s v="RB-19465"/>
    <s v="Rick Bensley"/>
    <x v="2"/>
    <s v="United States"/>
    <x v="1"/>
    <x v="1"/>
    <n v="90036"/>
    <x v="1"/>
    <s v="OFF-ST-10002289"/>
    <x v="1"/>
    <x v="4"/>
    <s v="Safco Wire Cube Shelving System, For Use as 4 or 5 14&quot; Cubes, Black"/>
    <n v="158.9"/>
    <n v="5"/>
    <n v="0"/>
    <n v="7.9449999999999932"/>
  </r>
  <r>
    <n v="6554"/>
    <x v="3259"/>
    <x v="2"/>
    <x v="22"/>
    <d v="2011-10-22T00:00:00"/>
    <s v="Second Class"/>
    <s v="LS-16975"/>
    <s v="Lindsay Shagiari"/>
    <x v="2"/>
    <s v="United States"/>
    <x v="22"/>
    <x v="10"/>
    <n v="60653"/>
    <x v="2"/>
    <s v="TEC-AC-10001606"/>
    <x v="2"/>
    <x v="11"/>
    <s v="Logitech Wireless Performance Mouse MX for PC and Mac"/>
    <n v="319.96800000000002"/>
    <n v="4"/>
    <n v="0.2"/>
    <n v="71.992800000000003"/>
  </r>
  <r>
    <n v="6555"/>
    <x v="3259"/>
    <x v="2"/>
    <x v="22"/>
    <d v="2011-10-22T00:00:00"/>
    <s v="Second Class"/>
    <s v="LS-16975"/>
    <s v="Lindsay Shagiari"/>
    <x v="2"/>
    <s v="United States"/>
    <x v="22"/>
    <x v="10"/>
    <n v="60653"/>
    <x v="2"/>
    <s v="OFF-ST-10003805"/>
    <x v="1"/>
    <x v="4"/>
    <s v="24 Capacity Maxi Data Binder Racks, Pearl"/>
    <n v="505.32000000000005"/>
    <n v="3"/>
    <n v="0.2"/>
    <n v="31.582499999999953"/>
  </r>
  <r>
    <n v="6556"/>
    <x v="3259"/>
    <x v="2"/>
    <x v="22"/>
    <d v="2011-10-22T00:00:00"/>
    <s v="Second Class"/>
    <s v="LS-16975"/>
    <s v="Lindsay Shagiari"/>
    <x v="2"/>
    <s v="United States"/>
    <x v="22"/>
    <x v="10"/>
    <n v="60653"/>
    <x v="2"/>
    <s v="OFF-PA-10002109"/>
    <x v="1"/>
    <x v="10"/>
    <s v="Wirebound Voice Message Log Book"/>
    <n v="3.8079999999999998"/>
    <n v="1"/>
    <n v="0.2"/>
    <n v="1.2375999999999996"/>
  </r>
  <r>
    <n v="6557"/>
    <x v="3259"/>
    <x v="2"/>
    <x v="22"/>
    <d v="2011-10-22T00:00:00"/>
    <s v="Second Class"/>
    <s v="LS-16975"/>
    <s v="Lindsay Shagiari"/>
    <x v="2"/>
    <s v="United States"/>
    <x v="22"/>
    <x v="10"/>
    <n v="60653"/>
    <x v="2"/>
    <s v="OFF-BI-10000632"/>
    <x v="1"/>
    <x v="8"/>
    <s v="Satellite Sectional Post Binders"/>
    <n v="8.6819999999999968"/>
    <n v="1"/>
    <n v="0.8"/>
    <n v="-14.759400000000003"/>
  </r>
  <r>
    <n v="6558"/>
    <x v="3259"/>
    <x v="2"/>
    <x v="22"/>
    <d v="2011-10-22T00:00:00"/>
    <s v="Second Class"/>
    <s v="LS-16975"/>
    <s v="Lindsay Shagiari"/>
    <x v="2"/>
    <s v="United States"/>
    <x v="22"/>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x v="198"/>
    <x v="15"/>
    <n v="14215"/>
    <x v="3"/>
    <s v="FUR-CH-10004997"/>
    <x v="0"/>
    <x v="1"/>
    <s v="Hon Every-Day Series Multi-Task Chairs"/>
    <n v="1522.6379999999999"/>
    <n v="9"/>
    <n v="0.1"/>
    <n v="169.18200000000004"/>
  </r>
  <r>
    <n v="6560"/>
    <x v="3261"/>
    <x v="0"/>
    <x v="658"/>
    <d v="2013-07-27T00:00:00"/>
    <s v="Standard Class"/>
    <s v="DK-12835"/>
    <s v="Damala Kotsonis"/>
    <x v="1"/>
    <s v="United States"/>
    <x v="43"/>
    <x v="1"/>
    <n v="95661"/>
    <x v="1"/>
    <s v="OFF-EN-10003001"/>
    <x v="1"/>
    <x v="12"/>
    <s v="Ames Color-File Green Diamond Border X-ray Mailers"/>
    <n v="419.90000000000003"/>
    <n v="5"/>
    <n v="0"/>
    <n v="197.35299999999998"/>
  </r>
  <r>
    <n v="6561"/>
    <x v="3261"/>
    <x v="0"/>
    <x v="658"/>
    <d v="2013-07-27T00:00:00"/>
    <s v="Standard Class"/>
    <s v="DK-12835"/>
    <s v="Damala Kotsonis"/>
    <x v="1"/>
    <s v="United States"/>
    <x v="43"/>
    <x v="1"/>
    <n v="95661"/>
    <x v="1"/>
    <s v="OFF-LA-10003766"/>
    <x v="1"/>
    <x v="2"/>
    <s v="Self-Adhesive Removable Labels"/>
    <n v="3.15"/>
    <n v="1"/>
    <n v="0"/>
    <n v="1.512"/>
  </r>
  <r>
    <n v="6562"/>
    <x v="3262"/>
    <x v="3"/>
    <x v="185"/>
    <d v="2014-04-03T00:00:00"/>
    <s v="First Class"/>
    <s v="SC-20260"/>
    <s v="Scott Cohen"/>
    <x v="1"/>
    <s v="United States"/>
    <x v="81"/>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x v="104"/>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x v="104"/>
    <x v="31"/>
    <n v="1841"/>
    <x v="3"/>
    <s v="FUR-TA-10003469"/>
    <x v="0"/>
    <x v="3"/>
    <s v="Balt Split Level Computer Training Table"/>
    <n v="194.25"/>
    <n v="2"/>
    <n v="0.3"/>
    <n v="-38.849999999999994"/>
  </r>
  <r>
    <n v="6565"/>
    <x v="3263"/>
    <x v="2"/>
    <x v="1118"/>
    <d v="2011-05-12T00:00:00"/>
    <s v="Standard Class"/>
    <s v="CT-11995"/>
    <s v="Carol Triggs"/>
    <x v="0"/>
    <s v="United States"/>
    <x v="104"/>
    <x v="31"/>
    <n v="1841"/>
    <x v="3"/>
    <s v="OFF-AR-10002578"/>
    <x v="1"/>
    <x v="6"/>
    <s v="Newell 335"/>
    <n v="8.64"/>
    <n v="3"/>
    <n v="0"/>
    <n v="2.5055999999999998"/>
  </r>
  <r>
    <n v="6566"/>
    <x v="3263"/>
    <x v="2"/>
    <x v="1118"/>
    <d v="2011-05-12T00:00:00"/>
    <s v="Standard Class"/>
    <s v="CT-11995"/>
    <s v="Carol Triggs"/>
    <x v="0"/>
    <s v="United States"/>
    <x v="104"/>
    <x v="31"/>
    <n v="1841"/>
    <x v="3"/>
    <s v="FUR-CH-10004675"/>
    <x v="0"/>
    <x v="1"/>
    <s v="Lifetime Advantage Folding Chairs, 4/Carton"/>
    <n v="872.32"/>
    <n v="4"/>
    <n v="0"/>
    <n v="244.24959999999999"/>
  </r>
  <r>
    <n v="6567"/>
    <x v="3264"/>
    <x v="3"/>
    <x v="1119"/>
    <d v="2014-02-09T00:00:00"/>
    <s v="Second Class"/>
    <s v="CB-12025"/>
    <s v="Cassandra Brandow"/>
    <x v="0"/>
    <s v="United States"/>
    <x v="435"/>
    <x v="5"/>
    <n v="76706"/>
    <x v="2"/>
    <s v="OFF-BI-10004632"/>
    <x v="1"/>
    <x v="8"/>
    <s v="Ibico Hi-Tech Manual Binding System"/>
    <n v="243.99199999999996"/>
    <n v="4"/>
    <n v="0.8"/>
    <n v="-426.9860000000001"/>
  </r>
  <r>
    <n v="6568"/>
    <x v="3264"/>
    <x v="3"/>
    <x v="1119"/>
    <d v="2014-02-09T00:00:00"/>
    <s v="Second Class"/>
    <s v="CB-12025"/>
    <s v="Cassandra Brandow"/>
    <x v="0"/>
    <s v="United States"/>
    <x v="435"/>
    <x v="5"/>
    <n v="76706"/>
    <x v="2"/>
    <s v="OFF-AR-10003087"/>
    <x v="1"/>
    <x v="6"/>
    <s v="Staples"/>
    <n v="7.120000000000001"/>
    <n v="5"/>
    <n v="0.2"/>
    <n v="0.71199999999999974"/>
  </r>
  <r>
    <n v="6569"/>
    <x v="3265"/>
    <x v="2"/>
    <x v="891"/>
    <d v="2011-04-22T00:00:00"/>
    <s v="Standard Class"/>
    <s v="KM-16720"/>
    <s v="Kunst Miller"/>
    <x v="0"/>
    <s v="United States"/>
    <x v="12"/>
    <x v="5"/>
    <n v="77095"/>
    <x v="2"/>
    <s v="OFF-AR-10001868"/>
    <x v="1"/>
    <x v="6"/>
    <s v="Prang Dustless Chalk Sticks"/>
    <n v="2.6880000000000002"/>
    <n v="2"/>
    <n v="0.2"/>
    <n v="1.008"/>
  </r>
  <r>
    <n v="6570"/>
    <x v="3265"/>
    <x v="2"/>
    <x v="891"/>
    <d v="2011-04-22T00:00:00"/>
    <s v="Standard Class"/>
    <s v="KM-16720"/>
    <s v="Kunst Miller"/>
    <x v="0"/>
    <s v="United States"/>
    <x v="12"/>
    <x v="5"/>
    <n v="77095"/>
    <x v="2"/>
    <s v="FUR-CH-10002602"/>
    <x v="0"/>
    <x v="1"/>
    <s v="DMI Arturo Collection Mission-style Design Wood Chair"/>
    <n v="317.05799999999999"/>
    <n v="3"/>
    <n v="0.3"/>
    <n v="-18.117599999999996"/>
  </r>
  <r>
    <n v="6571"/>
    <x v="3265"/>
    <x v="2"/>
    <x v="891"/>
    <d v="2011-04-22T00:00:00"/>
    <s v="Standard Class"/>
    <s v="KM-16720"/>
    <s v="Kunst Miller"/>
    <x v="0"/>
    <s v="United States"/>
    <x v="12"/>
    <x v="5"/>
    <n v="77095"/>
    <x v="2"/>
    <s v="OFF-EN-10000056"/>
    <x v="1"/>
    <x v="12"/>
    <s v="Cameo Buff Policy Envelopes"/>
    <n v="149.352"/>
    <n v="3"/>
    <n v="0.2"/>
    <n v="50.40629999999998"/>
  </r>
  <r>
    <n v="6572"/>
    <x v="3265"/>
    <x v="2"/>
    <x v="891"/>
    <d v="2011-04-22T00:00:00"/>
    <s v="Standard Class"/>
    <s v="KM-16720"/>
    <s v="Kunst Miller"/>
    <x v="0"/>
    <s v="United States"/>
    <x v="12"/>
    <x v="5"/>
    <n v="77095"/>
    <x v="2"/>
    <s v="TEC-AC-10000474"/>
    <x v="2"/>
    <x v="11"/>
    <s v="Kensington Expert Mouse Optical USB Trackball for PC or Mac"/>
    <n v="227.976"/>
    <n v="3"/>
    <n v="0.2"/>
    <n v="28.496999999999957"/>
  </r>
  <r>
    <n v="6573"/>
    <x v="3266"/>
    <x v="0"/>
    <x v="1120"/>
    <d v="2013-05-17T00:00:00"/>
    <s v="Standard Class"/>
    <s v="RD-19720"/>
    <s v="Roger Demir"/>
    <x v="0"/>
    <s v="United States"/>
    <x v="4"/>
    <x v="4"/>
    <n v="98105"/>
    <x v="1"/>
    <s v="OFF-PA-10003971"/>
    <x v="1"/>
    <x v="10"/>
    <s v="Xerox 1965"/>
    <n v="11.96"/>
    <n v="2"/>
    <n v="0"/>
    <n v="5.8604000000000003"/>
  </r>
  <r>
    <n v="6574"/>
    <x v="3267"/>
    <x v="0"/>
    <x v="881"/>
    <d v="2013-12-01T00:00:00"/>
    <s v="Standard Class"/>
    <s v="BP-11050"/>
    <s v="Barry Pond"/>
    <x v="1"/>
    <s v="United States"/>
    <x v="135"/>
    <x v="30"/>
    <n v="7060"/>
    <x v="3"/>
    <s v="OFF-ST-10000689"/>
    <x v="1"/>
    <x v="4"/>
    <s v="Fellowes Strictly Business Drawer File, Letter/Legal Size"/>
    <n v="563.4"/>
    <n v="4"/>
    <n v="0"/>
    <n v="67.608000000000004"/>
  </r>
  <r>
    <n v="6575"/>
    <x v="3267"/>
    <x v="0"/>
    <x v="881"/>
    <d v="2013-12-01T00:00:00"/>
    <s v="Standard Class"/>
    <s v="BP-11050"/>
    <s v="Barry Pond"/>
    <x v="1"/>
    <s v="United States"/>
    <x v="135"/>
    <x v="30"/>
    <n v="7060"/>
    <x v="3"/>
    <s v="TEC-MA-10004255"/>
    <x v="2"/>
    <x v="15"/>
    <s v="Konica Minolta magicolor 1690MF Multifunction Printer"/>
    <n v="319.92"/>
    <n v="8"/>
    <n v="0"/>
    <n v="118.37040000000002"/>
  </r>
  <r>
    <n v="6576"/>
    <x v="3268"/>
    <x v="3"/>
    <x v="448"/>
    <d v="2014-03-09T00:00:00"/>
    <s v="Standard Class"/>
    <s v="EJ-13720"/>
    <s v="Ed Jacobs"/>
    <x v="0"/>
    <s v="United States"/>
    <x v="1"/>
    <x v="1"/>
    <n v="90008"/>
    <x v="1"/>
    <s v="TEC-AC-10000990"/>
    <x v="2"/>
    <x v="11"/>
    <s v="Imation Bio 2GB USB Flash Drive Imation Corp"/>
    <n v="1049.44"/>
    <n v="8"/>
    <n v="0"/>
    <n v="440.76480000000004"/>
  </r>
  <r>
    <n v="6577"/>
    <x v="3268"/>
    <x v="3"/>
    <x v="448"/>
    <d v="2014-03-09T00:00:00"/>
    <s v="Standard Class"/>
    <s v="EJ-13720"/>
    <s v="Ed Jacobs"/>
    <x v="0"/>
    <s v="United States"/>
    <x v="1"/>
    <x v="1"/>
    <n v="90008"/>
    <x v="1"/>
    <s v="FUR-CH-10003968"/>
    <x v="0"/>
    <x v="1"/>
    <s v="Novimex Turbo Task Chair"/>
    <n v="170.35200000000003"/>
    <n v="3"/>
    <n v="0.2"/>
    <n v="-17.035200000000003"/>
  </r>
  <r>
    <n v="6578"/>
    <x v="3269"/>
    <x v="1"/>
    <x v="401"/>
    <d v="2012-12-11T00:00:00"/>
    <s v="Second Class"/>
    <s v="RO-19780"/>
    <s v="Rose O'Brian"/>
    <x v="0"/>
    <s v="United States"/>
    <x v="81"/>
    <x v="17"/>
    <n v="22204"/>
    <x v="0"/>
    <s v="TEC-PH-10001615"/>
    <x v="2"/>
    <x v="7"/>
    <s v="AT&amp;T CL82213"/>
    <n v="173.94"/>
    <n v="6"/>
    <n v="0"/>
    <n v="50.442599999999977"/>
  </r>
  <r>
    <n v="6579"/>
    <x v="3270"/>
    <x v="2"/>
    <x v="55"/>
    <d v="2011-08-30T00:00:00"/>
    <s v="Standard Class"/>
    <s v="MW-18220"/>
    <s v="Mitch Webber"/>
    <x v="0"/>
    <s v="United States"/>
    <x v="4"/>
    <x v="4"/>
    <n v="98103"/>
    <x v="1"/>
    <s v="TEC-PH-10000895"/>
    <x v="2"/>
    <x v="7"/>
    <s v="Polycom VVX 310 VoIP phone"/>
    <n v="1007.9440000000002"/>
    <n v="7"/>
    <n v="0.2"/>
    <n v="75.595799999999997"/>
  </r>
  <r>
    <n v="6580"/>
    <x v="3271"/>
    <x v="0"/>
    <x v="332"/>
    <d v="2013-10-23T00:00:00"/>
    <s v="Same Day"/>
    <s v="MS-17530"/>
    <s v="MaryBeth Skach"/>
    <x v="0"/>
    <s v="United States"/>
    <x v="4"/>
    <x v="4"/>
    <n v="98105"/>
    <x v="1"/>
    <s v="OFF-PA-10003001"/>
    <x v="1"/>
    <x v="10"/>
    <s v="Xerox 1986"/>
    <n v="6.68"/>
    <n v="1"/>
    <n v="0"/>
    <n v="3.2063999999999999"/>
  </r>
  <r>
    <n v="6581"/>
    <x v="3271"/>
    <x v="0"/>
    <x v="332"/>
    <d v="2013-10-23T00:00:00"/>
    <s v="Same Day"/>
    <s v="MS-17530"/>
    <s v="MaryBeth Skach"/>
    <x v="0"/>
    <s v="United States"/>
    <x v="4"/>
    <x v="4"/>
    <n v="98105"/>
    <x v="1"/>
    <s v="OFF-AR-10002766"/>
    <x v="1"/>
    <x v="6"/>
    <s v="Prang Drawing Pencil Set"/>
    <n v="8.34"/>
    <n v="3"/>
    <n v="0"/>
    <n v="2.2517999999999998"/>
  </r>
  <r>
    <n v="6582"/>
    <x v="3271"/>
    <x v="0"/>
    <x v="332"/>
    <d v="2013-10-23T00:00:00"/>
    <s v="Same Day"/>
    <s v="MS-17530"/>
    <s v="MaryBeth Skach"/>
    <x v="0"/>
    <s v="United States"/>
    <x v="4"/>
    <x v="4"/>
    <n v="98105"/>
    <x v="1"/>
    <s v="FUR-FU-10003095"/>
    <x v="0"/>
    <x v="5"/>
    <s v="Linden 12&quot; Wall Clock With Oak Frame"/>
    <n v="101.94"/>
    <n v="3"/>
    <n v="0"/>
    <n v="30.581999999999987"/>
  </r>
  <r>
    <n v="6583"/>
    <x v="3272"/>
    <x v="0"/>
    <x v="1121"/>
    <d v="2013-08-12T00:00:00"/>
    <s v="Standard Class"/>
    <s v="DW-13585"/>
    <s v="Dorothy Wardle"/>
    <x v="1"/>
    <s v="United States"/>
    <x v="156"/>
    <x v="4"/>
    <n v="98026"/>
    <x v="1"/>
    <s v="TEC-AC-10003610"/>
    <x v="2"/>
    <x v="11"/>
    <s v="Logitech Illuminated - Keyboard"/>
    <n v="179.97"/>
    <n v="3"/>
    <n v="0"/>
    <n v="86.385600000000011"/>
  </r>
  <r>
    <n v="6584"/>
    <x v="3273"/>
    <x v="3"/>
    <x v="246"/>
    <d v="2014-07-28T00:00:00"/>
    <s v="Standard Class"/>
    <s v="AM-10705"/>
    <s v="Anne McFarland"/>
    <x v="0"/>
    <s v="United States"/>
    <x v="127"/>
    <x v="17"/>
    <n v="24153"/>
    <x v="0"/>
    <s v="OFF-AR-10003727"/>
    <x v="1"/>
    <x v="6"/>
    <s v="Berol Giant Pencil Sharpener"/>
    <n v="101.94"/>
    <n v="6"/>
    <n v="0"/>
    <n v="29.562599999999986"/>
  </r>
  <r>
    <n v="6585"/>
    <x v="3273"/>
    <x v="3"/>
    <x v="246"/>
    <d v="2014-07-28T00:00:00"/>
    <s v="Standard Class"/>
    <s v="AM-10705"/>
    <s v="Anne McFarland"/>
    <x v="0"/>
    <s v="United States"/>
    <x v="127"/>
    <x v="17"/>
    <n v="24153"/>
    <x v="0"/>
    <s v="TEC-PH-10002660"/>
    <x v="2"/>
    <x v="7"/>
    <s v="Nortel Networks T7316 E Nt8 B27"/>
    <n v="271.95999999999998"/>
    <n v="4"/>
    <n v="0"/>
    <n v="67.990000000000009"/>
  </r>
  <r>
    <n v="6586"/>
    <x v="3273"/>
    <x v="3"/>
    <x v="246"/>
    <d v="2014-07-28T00:00:00"/>
    <s v="Standard Class"/>
    <s v="AM-10705"/>
    <s v="Anne McFarland"/>
    <x v="0"/>
    <s v="United States"/>
    <x v="127"/>
    <x v="17"/>
    <n v="24153"/>
    <x v="0"/>
    <s v="FUR-FU-10003274"/>
    <x v="0"/>
    <x v="5"/>
    <s v="Regeneration Desk Collection"/>
    <n v="8.8000000000000007"/>
    <n v="5"/>
    <n v="0"/>
    <n v="3.8720000000000003"/>
  </r>
  <r>
    <n v="6587"/>
    <x v="3273"/>
    <x v="3"/>
    <x v="246"/>
    <d v="2014-07-28T00:00:00"/>
    <s v="Standard Class"/>
    <s v="AM-10705"/>
    <s v="Anne McFarland"/>
    <x v="0"/>
    <s v="United States"/>
    <x v="127"/>
    <x v="17"/>
    <n v="24153"/>
    <x v="0"/>
    <s v="OFF-AR-10003829"/>
    <x v="1"/>
    <x v="6"/>
    <s v="Newell 35"/>
    <n v="19.68"/>
    <n v="6"/>
    <n v="0"/>
    <n v="5.7071999999999976"/>
  </r>
  <r>
    <n v="6588"/>
    <x v="3273"/>
    <x v="3"/>
    <x v="246"/>
    <d v="2014-07-28T00:00:00"/>
    <s v="Standard Class"/>
    <s v="AM-10705"/>
    <s v="Anne McFarland"/>
    <x v="0"/>
    <s v="United States"/>
    <x v="127"/>
    <x v="17"/>
    <n v="24153"/>
    <x v="0"/>
    <s v="FUR-BO-10003441"/>
    <x v="0"/>
    <x v="0"/>
    <s v="Bush Westfield Collection Bookcases, Fully Assembled"/>
    <n v="302.94"/>
    <n v="3"/>
    <n v="0"/>
    <n v="69.67619999999998"/>
  </r>
  <r>
    <n v="6589"/>
    <x v="3273"/>
    <x v="3"/>
    <x v="246"/>
    <d v="2014-07-28T00:00:00"/>
    <s v="Standard Class"/>
    <s v="AM-10705"/>
    <s v="Anne McFarland"/>
    <x v="0"/>
    <s v="United States"/>
    <x v="127"/>
    <x v="17"/>
    <n v="24153"/>
    <x v="0"/>
    <s v="OFF-BI-10003355"/>
    <x v="1"/>
    <x v="8"/>
    <s v="Cardinal Holdit Business Card Pockets"/>
    <n v="14.940000000000001"/>
    <n v="3"/>
    <n v="0"/>
    <n v="7.1712000000000007"/>
  </r>
  <r>
    <n v="6590"/>
    <x v="3273"/>
    <x v="3"/>
    <x v="246"/>
    <d v="2014-07-28T00:00:00"/>
    <s v="Standard Class"/>
    <s v="AM-10705"/>
    <s v="Anne McFarland"/>
    <x v="0"/>
    <s v="United States"/>
    <x v="127"/>
    <x v="17"/>
    <n v="24153"/>
    <x v="0"/>
    <s v="OFF-SU-10003505"/>
    <x v="1"/>
    <x v="14"/>
    <s v="Premier Electric Letter Opener"/>
    <n v="231.72"/>
    <n v="2"/>
    <n v="0"/>
    <n v="11.585999999999984"/>
  </r>
  <r>
    <n v="6591"/>
    <x v="3274"/>
    <x v="2"/>
    <x v="893"/>
    <d v="2011-03-26T00:00:00"/>
    <s v="First Class"/>
    <s v="BG-11740"/>
    <s v="Bruce Geld"/>
    <x v="0"/>
    <s v="United States"/>
    <x v="478"/>
    <x v="2"/>
    <n v="33445"/>
    <x v="0"/>
    <s v="OFF-LA-10004484"/>
    <x v="1"/>
    <x v="2"/>
    <s v="Avery 476"/>
    <n v="9.9120000000000008"/>
    <n v="3"/>
    <n v="0.2"/>
    <n v="3.2213999999999996"/>
  </r>
  <r>
    <n v="6592"/>
    <x v="3275"/>
    <x v="1"/>
    <x v="28"/>
    <d v="2012-05-06T00:00:00"/>
    <s v="Standard Class"/>
    <s v="KB-16585"/>
    <s v="Ken Black"/>
    <x v="1"/>
    <s v="United States"/>
    <x v="8"/>
    <x v="1"/>
    <n v="94110"/>
    <x v="1"/>
    <s v="OFF-AR-10000658"/>
    <x v="1"/>
    <x v="6"/>
    <s v="Newell 324"/>
    <n v="34.650000000000006"/>
    <n v="3"/>
    <n v="0"/>
    <n v="9.702"/>
  </r>
  <r>
    <n v="6593"/>
    <x v="3275"/>
    <x v="1"/>
    <x v="28"/>
    <d v="2012-05-06T00:00:00"/>
    <s v="Standard Class"/>
    <s v="KB-16585"/>
    <s v="Ken Black"/>
    <x v="1"/>
    <s v="United States"/>
    <x v="8"/>
    <x v="1"/>
    <n v="94110"/>
    <x v="1"/>
    <s v="TEC-PH-10000347"/>
    <x v="2"/>
    <x v="7"/>
    <s v="Cush Cases Heavy Duty Rugged Cover Case for Samsung Galaxy S5 - Purple"/>
    <n v="19.8"/>
    <n v="5"/>
    <n v="0.2"/>
    <n v="1.7324999999999999"/>
  </r>
  <r>
    <n v="6594"/>
    <x v="3276"/>
    <x v="0"/>
    <x v="900"/>
    <d v="2013-06-17T00:00:00"/>
    <s v="Second Class"/>
    <s v="GT-14710"/>
    <s v="Greg Tran"/>
    <x v="0"/>
    <s v="United States"/>
    <x v="20"/>
    <x v="15"/>
    <n v="10024"/>
    <x v="3"/>
    <s v="OFF-BI-10001989"/>
    <x v="1"/>
    <x v="8"/>
    <s v="Premium Transparent Presentation Covers by GBC"/>
    <n v="33.568000000000005"/>
    <n v="2"/>
    <n v="0.2"/>
    <n v="11.748799999999997"/>
  </r>
  <r>
    <n v="6595"/>
    <x v="3277"/>
    <x v="1"/>
    <x v="124"/>
    <d v="2012-05-11T00:00:00"/>
    <s v="Standard Class"/>
    <s v="SV-20815"/>
    <s v="Stuart Van"/>
    <x v="1"/>
    <s v="United States"/>
    <x v="245"/>
    <x v="14"/>
    <n v="46203"/>
    <x v="2"/>
    <s v="OFF-AR-10001897"/>
    <x v="1"/>
    <x v="6"/>
    <s v="Model L Table or Wall-Mount Pencil Sharpener"/>
    <n v="125.92999999999999"/>
    <n v="7"/>
    <n v="0"/>
    <n v="35.260400000000004"/>
  </r>
  <r>
    <n v="6596"/>
    <x v="3278"/>
    <x v="3"/>
    <x v="756"/>
    <d v="2014-04-27T00:00:00"/>
    <s v="First Class"/>
    <s v="GG-14650"/>
    <s v="Greg Guthrie"/>
    <x v="1"/>
    <s v="United States"/>
    <x v="38"/>
    <x v="24"/>
    <n v="43229"/>
    <x v="3"/>
    <s v="OFF-BI-10000285"/>
    <x v="1"/>
    <x v="8"/>
    <s v="XtraLife ClearVue Slant-D Ring Binders by Cardinal"/>
    <n v="11.760000000000002"/>
    <n v="5"/>
    <n v="0.7"/>
    <n v="-7.8399999999999963"/>
  </r>
  <r>
    <n v="6597"/>
    <x v="3278"/>
    <x v="3"/>
    <x v="756"/>
    <d v="2014-04-27T00:00:00"/>
    <s v="First Class"/>
    <s v="GG-14650"/>
    <s v="Greg Guthrie"/>
    <x v="1"/>
    <s v="United States"/>
    <x v="38"/>
    <x v="24"/>
    <n v="43229"/>
    <x v="3"/>
    <s v="OFF-PA-10001804"/>
    <x v="1"/>
    <x v="10"/>
    <s v="Xerox 195"/>
    <n v="5.3440000000000003"/>
    <n v="1"/>
    <n v="0.2"/>
    <n v="1.8703999999999998"/>
  </r>
  <r>
    <n v="6598"/>
    <x v="3279"/>
    <x v="2"/>
    <x v="571"/>
    <d v="2011-06-12T00:00:00"/>
    <s v="Standard Class"/>
    <s v="SV-20785"/>
    <s v="Stewart Visinsky"/>
    <x v="0"/>
    <s v="United States"/>
    <x v="108"/>
    <x v="2"/>
    <n v="32216"/>
    <x v="0"/>
    <s v="OFF-BI-10002557"/>
    <x v="1"/>
    <x v="8"/>
    <s v="Presstex Flexible Ring Binders"/>
    <n v="1.3650000000000002"/>
    <n v="1"/>
    <n v="0.7"/>
    <n v="-0.9099999999999997"/>
  </r>
  <r>
    <n v="6599"/>
    <x v="3279"/>
    <x v="2"/>
    <x v="571"/>
    <d v="2011-06-12T00:00:00"/>
    <s v="Standard Class"/>
    <s v="SV-20785"/>
    <s v="Stewart Visinsky"/>
    <x v="0"/>
    <s v="United States"/>
    <x v="108"/>
    <x v="2"/>
    <n v="32216"/>
    <x v="0"/>
    <s v="OFF-PA-10002319"/>
    <x v="1"/>
    <x v="10"/>
    <s v="Xerox 1944"/>
    <n v="62.015999999999998"/>
    <n v="2"/>
    <n v="0.2"/>
    <n v="22.480800000000002"/>
  </r>
  <r>
    <n v="6600"/>
    <x v="3280"/>
    <x v="2"/>
    <x v="266"/>
    <d v="2011-12-07T00:00:00"/>
    <s v="Standard Class"/>
    <s v="ON-18715"/>
    <s v="Odella Nelson"/>
    <x v="1"/>
    <s v="United States"/>
    <x v="183"/>
    <x v="39"/>
    <n v="20735"/>
    <x v="3"/>
    <s v="FUR-FU-10003849"/>
    <x v="0"/>
    <x v="5"/>
    <s v="DAX Metal Frame, Desktop, Stepped-Edge"/>
    <n v="60.72"/>
    <n v="3"/>
    <n v="0"/>
    <n v="23.680799999999998"/>
  </r>
  <r>
    <n v="6601"/>
    <x v="3280"/>
    <x v="2"/>
    <x v="266"/>
    <d v="2011-12-07T00:00:00"/>
    <s v="Standard Class"/>
    <s v="ON-18715"/>
    <s v="Odella Nelson"/>
    <x v="1"/>
    <s v="United States"/>
    <x v="183"/>
    <x v="39"/>
    <n v="20735"/>
    <x v="3"/>
    <s v="OFF-PA-10002923"/>
    <x v="1"/>
    <x v="10"/>
    <s v="Xerox 1942"/>
    <n v="146.82"/>
    <n v="3"/>
    <n v="0"/>
    <n v="73.41"/>
  </r>
  <r>
    <n v="6602"/>
    <x v="3280"/>
    <x v="2"/>
    <x v="266"/>
    <d v="2011-12-07T00:00:00"/>
    <s v="Standard Class"/>
    <s v="ON-18715"/>
    <s v="Odella Nelson"/>
    <x v="1"/>
    <s v="United States"/>
    <x v="183"/>
    <x v="39"/>
    <n v="20735"/>
    <x v="3"/>
    <s v="FUR-CH-10004754"/>
    <x v="0"/>
    <x v="1"/>
    <s v="Global Stack Chair with Arms, Black"/>
    <n v="239.84"/>
    <n v="8"/>
    <n v="0"/>
    <n v="64.756799999999998"/>
  </r>
  <r>
    <n v="6603"/>
    <x v="3280"/>
    <x v="2"/>
    <x v="266"/>
    <d v="2011-12-07T00:00:00"/>
    <s v="Standard Class"/>
    <s v="ON-18715"/>
    <s v="Odella Nelson"/>
    <x v="1"/>
    <s v="United States"/>
    <x v="183"/>
    <x v="39"/>
    <n v="20735"/>
    <x v="3"/>
    <s v="OFF-LA-10000634"/>
    <x v="1"/>
    <x v="2"/>
    <s v="Avery 509"/>
    <n v="15.66"/>
    <n v="6"/>
    <n v="0"/>
    <n v="7.2035999999999998"/>
  </r>
  <r>
    <n v="6604"/>
    <x v="3281"/>
    <x v="3"/>
    <x v="46"/>
    <d v="2014-06-21T00:00:00"/>
    <s v="First Class"/>
    <s v="RA-19945"/>
    <s v="Ryan Akin"/>
    <x v="0"/>
    <s v="United States"/>
    <x v="479"/>
    <x v="22"/>
    <n v="80022"/>
    <x v="1"/>
    <s v="OFF-ST-10001418"/>
    <x v="1"/>
    <x v="4"/>
    <s v="Carina Media Storage Towers in Natural &amp; Black"/>
    <n v="146.352"/>
    <n v="3"/>
    <n v="0.2"/>
    <n v="-32.929200000000002"/>
  </r>
  <r>
    <n v="6605"/>
    <x v="3282"/>
    <x v="0"/>
    <x v="439"/>
    <d v="2013-06-01T00:00:00"/>
    <s v="Standard Class"/>
    <s v="SV-20785"/>
    <s v="Stewart Visinsky"/>
    <x v="0"/>
    <s v="United States"/>
    <x v="157"/>
    <x v="1"/>
    <n v="92704"/>
    <x v="1"/>
    <s v="OFF-FA-10003467"/>
    <x v="1"/>
    <x v="13"/>
    <s v="Alliance Big Bands Rubber Bands, 12/Pack"/>
    <n v="5.9399999999999995"/>
    <n v="3"/>
    <n v="0"/>
    <n v="0"/>
  </r>
  <r>
    <n v="6606"/>
    <x v="3282"/>
    <x v="0"/>
    <x v="439"/>
    <d v="2013-06-01T00:00:00"/>
    <s v="Standard Class"/>
    <s v="SV-20785"/>
    <s v="Stewart Visinsky"/>
    <x v="0"/>
    <s v="United States"/>
    <x v="157"/>
    <x v="1"/>
    <n v="92704"/>
    <x v="1"/>
    <s v="OFF-PA-10001293"/>
    <x v="1"/>
    <x v="10"/>
    <s v="Xerox 1946"/>
    <n v="45.36"/>
    <n v="7"/>
    <n v="0"/>
    <n v="21.772800000000004"/>
  </r>
  <r>
    <n v="6607"/>
    <x v="3282"/>
    <x v="0"/>
    <x v="439"/>
    <d v="2013-06-01T00:00:00"/>
    <s v="Standard Class"/>
    <s v="SV-20785"/>
    <s v="Stewart Visinsky"/>
    <x v="0"/>
    <s v="United States"/>
    <x v="157"/>
    <x v="1"/>
    <n v="92704"/>
    <x v="1"/>
    <s v="TEC-PH-10003885"/>
    <x v="2"/>
    <x v="7"/>
    <s v="Cisco SPA508G"/>
    <n v="211.16800000000001"/>
    <n v="4"/>
    <n v="0.2"/>
    <n v="23.756399999999985"/>
  </r>
  <r>
    <n v="6608"/>
    <x v="3282"/>
    <x v="0"/>
    <x v="439"/>
    <d v="2013-06-01T00:00:00"/>
    <s v="Standard Class"/>
    <s v="SV-20785"/>
    <s v="Stewart Visinsky"/>
    <x v="0"/>
    <s v="United States"/>
    <x v="157"/>
    <x v="1"/>
    <n v="92704"/>
    <x v="1"/>
    <s v="FUR-CH-10004860"/>
    <x v="0"/>
    <x v="1"/>
    <s v="Global Low Back Tilter Chair"/>
    <n v="484.70400000000006"/>
    <n v="6"/>
    <n v="0.2"/>
    <n v="-84.823200000000071"/>
  </r>
  <r>
    <n v="6609"/>
    <x v="3282"/>
    <x v="0"/>
    <x v="439"/>
    <d v="2013-06-01T00:00:00"/>
    <s v="Standard Class"/>
    <s v="SV-20785"/>
    <s v="Stewart Visinsky"/>
    <x v="0"/>
    <s v="United States"/>
    <x v="157"/>
    <x v="1"/>
    <n v="92704"/>
    <x v="1"/>
    <s v="TEC-MA-10002428"/>
    <x v="2"/>
    <x v="15"/>
    <s v="Fellowes Powershred HS-440 4-Sheet High Security Shredder"/>
    <n v="371.97600000000006"/>
    <n v="3"/>
    <n v="0.2"/>
    <n v="116.24249999999996"/>
  </r>
  <r>
    <n v="6610"/>
    <x v="3283"/>
    <x v="1"/>
    <x v="366"/>
    <d v="2012-03-10T00:00:00"/>
    <s v="Same Day"/>
    <s v="KB-16585"/>
    <s v="Ken Black"/>
    <x v="1"/>
    <s v="United States"/>
    <x v="183"/>
    <x v="39"/>
    <n v="20735"/>
    <x v="3"/>
    <s v="OFF-ST-10002406"/>
    <x v="1"/>
    <x v="4"/>
    <s v="Pizazz Global Quick File"/>
    <n v="89.820000000000007"/>
    <n v="6"/>
    <n v="0"/>
    <n v="25.149600000000007"/>
  </r>
  <r>
    <n v="6611"/>
    <x v="3284"/>
    <x v="0"/>
    <x v="201"/>
    <d v="2013-10-23T00:00:00"/>
    <s v="First Class"/>
    <s v="AG-10495"/>
    <s v="Andrew Gjertsen"/>
    <x v="1"/>
    <s v="United States"/>
    <x v="1"/>
    <x v="1"/>
    <n v="90049"/>
    <x v="1"/>
    <s v="OFF-BI-10004209"/>
    <x v="1"/>
    <x v="8"/>
    <s v="Fellowes Twister Kit, Gray/Clear, 3/pkg"/>
    <n v="19.295999999999999"/>
    <n v="3"/>
    <n v="0.2"/>
    <n v="6.0299999999999994"/>
  </r>
  <r>
    <n v="6612"/>
    <x v="3285"/>
    <x v="1"/>
    <x v="1122"/>
    <d v="2012-04-28T00:00:00"/>
    <s v="Standard Class"/>
    <s v="JK-16090"/>
    <s v="Juliana Krohn"/>
    <x v="0"/>
    <s v="United States"/>
    <x v="103"/>
    <x v="0"/>
    <n v="40214"/>
    <x v="0"/>
    <s v="FUR-CH-10001891"/>
    <x v="0"/>
    <x v="1"/>
    <s v="Global Deluxe Office Fabric Chairs"/>
    <n v="191.96"/>
    <n v="2"/>
    <n v="0"/>
    <n v="51.829200000000014"/>
  </r>
  <r>
    <n v="6613"/>
    <x v="3285"/>
    <x v="1"/>
    <x v="1122"/>
    <d v="2012-04-28T00:00:00"/>
    <s v="Standard Class"/>
    <s v="JK-16090"/>
    <s v="Juliana Krohn"/>
    <x v="0"/>
    <s v="United States"/>
    <x v="103"/>
    <x v="0"/>
    <n v="40214"/>
    <x v="0"/>
    <s v="OFF-BI-10002215"/>
    <x v="1"/>
    <x v="8"/>
    <s v="Wilson Jones Hanging View Binder, White, 1&quot;"/>
    <n v="21.299999999999997"/>
    <n v="3"/>
    <n v="0"/>
    <n v="9.7979999999999983"/>
  </r>
  <r>
    <n v="6614"/>
    <x v="3285"/>
    <x v="1"/>
    <x v="1122"/>
    <d v="2012-04-28T00:00:00"/>
    <s v="Standard Class"/>
    <s v="JK-16090"/>
    <s v="Juliana Krohn"/>
    <x v="0"/>
    <s v="United States"/>
    <x v="103"/>
    <x v="0"/>
    <n v="40214"/>
    <x v="0"/>
    <s v="TEC-PH-10002103"/>
    <x v="2"/>
    <x v="7"/>
    <s v="Jabra SPEAK 410"/>
    <n v="469.95"/>
    <n v="5"/>
    <n v="0"/>
    <n v="131.58600000000001"/>
  </r>
  <r>
    <n v="6615"/>
    <x v="3285"/>
    <x v="1"/>
    <x v="1122"/>
    <d v="2012-04-28T00:00:00"/>
    <s v="Standard Class"/>
    <s v="JK-16090"/>
    <s v="Juliana Krohn"/>
    <x v="0"/>
    <s v="United States"/>
    <x v="103"/>
    <x v="0"/>
    <n v="40214"/>
    <x v="0"/>
    <s v="FUR-FU-10003394"/>
    <x v="0"/>
    <x v="5"/>
    <s v="Tenex &quot;The Solids&quot; Textured Chair Mats"/>
    <n v="209.88"/>
    <n v="3"/>
    <n v="0"/>
    <n v="35.679599999999979"/>
  </r>
  <r>
    <n v="6616"/>
    <x v="3286"/>
    <x v="0"/>
    <x v="26"/>
    <d v="2013-06-20T00:00:00"/>
    <s v="First Class"/>
    <s v="MV-18190"/>
    <s v="Mike Vittorini"/>
    <x v="0"/>
    <s v="United States"/>
    <x v="1"/>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x v="1"/>
    <x v="1"/>
    <n v="90045"/>
    <x v="1"/>
    <s v="OFF-LA-10000081"/>
    <x v="1"/>
    <x v="2"/>
    <s v="Avery 496"/>
    <n v="22.5"/>
    <n v="6"/>
    <n v="0"/>
    <n v="10.799999999999999"/>
  </r>
  <r>
    <n v="6618"/>
    <x v="3286"/>
    <x v="0"/>
    <x v="26"/>
    <d v="2013-06-20T00:00:00"/>
    <s v="First Class"/>
    <s v="MV-18190"/>
    <s v="Mike Vittorini"/>
    <x v="0"/>
    <s v="United States"/>
    <x v="1"/>
    <x v="1"/>
    <n v="90045"/>
    <x v="1"/>
    <s v="OFF-PA-10001497"/>
    <x v="1"/>
    <x v="10"/>
    <s v="Xerox 1914"/>
    <n v="219.84"/>
    <n v="4"/>
    <n v="0"/>
    <n v="107.7216"/>
  </r>
  <r>
    <n v="6619"/>
    <x v="3287"/>
    <x v="3"/>
    <x v="1123"/>
    <d v="2014-01-19T00:00:00"/>
    <s v="Second Class"/>
    <s v="CP-12085"/>
    <s v="Cathy Prescott"/>
    <x v="1"/>
    <s v="United States"/>
    <x v="24"/>
    <x v="25"/>
    <n v="65807"/>
    <x v="2"/>
    <s v="OFF-PA-10004983"/>
    <x v="1"/>
    <x v="10"/>
    <s v="Xerox 23"/>
    <n v="32.400000000000006"/>
    <n v="5"/>
    <n v="0"/>
    <n v="15.552000000000001"/>
  </r>
  <r>
    <n v="6620"/>
    <x v="3287"/>
    <x v="3"/>
    <x v="1123"/>
    <d v="2014-01-19T00:00:00"/>
    <s v="Second Class"/>
    <s v="CP-12085"/>
    <s v="Cathy Prescott"/>
    <x v="1"/>
    <s v="United States"/>
    <x v="24"/>
    <x v="25"/>
    <n v="65807"/>
    <x v="2"/>
    <s v="OFF-AR-10004010"/>
    <x v="1"/>
    <x v="6"/>
    <s v="Hunt Boston Vacuum Mount KS Pencil Sharpener"/>
    <n v="209.94"/>
    <n v="6"/>
    <n v="0"/>
    <n v="54.584400000000002"/>
  </r>
  <r>
    <n v="6621"/>
    <x v="3287"/>
    <x v="3"/>
    <x v="1123"/>
    <d v="2014-01-19T00:00:00"/>
    <s v="Second Class"/>
    <s v="CP-12085"/>
    <s v="Cathy Prescott"/>
    <x v="1"/>
    <s v="United States"/>
    <x v="24"/>
    <x v="25"/>
    <n v="65807"/>
    <x v="2"/>
    <s v="OFF-SU-10002881"/>
    <x v="1"/>
    <x v="14"/>
    <s v="Martin Yale Chadless Opener Electric Letter Opener"/>
    <n v="4164.0499999999993"/>
    <n v="5"/>
    <n v="0"/>
    <n v="83.281000000000063"/>
  </r>
  <r>
    <n v="6622"/>
    <x v="3287"/>
    <x v="3"/>
    <x v="1123"/>
    <d v="2014-01-19T00:00:00"/>
    <s v="Second Class"/>
    <s v="CP-12085"/>
    <s v="Cathy Prescott"/>
    <x v="1"/>
    <s v="United States"/>
    <x v="24"/>
    <x v="25"/>
    <n v="65807"/>
    <x v="2"/>
    <s v="FUR-BO-10001608"/>
    <x v="0"/>
    <x v="0"/>
    <s v="Hon Metal Bookcases, Black"/>
    <n v="212.94"/>
    <n v="3"/>
    <n v="0"/>
    <n v="53.235000000000014"/>
  </r>
  <r>
    <n v="6623"/>
    <x v="3288"/>
    <x v="2"/>
    <x v="1124"/>
    <d v="2011-09-09T00:00:00"/>
    <s v="First Class"/>
    <s v="VP-21760"/>
    <s v="Victoria Pisteka"/>
    <x v="1"/>
    <s v="United States"/>
    <x v="8"/>
    <x v="1"/>
    <n v="94109"/>
    <x v="1"/>
    <s v="FUR-FU-10001487"/>
    <x v="0"/>
    <x v="5"/>
    <s v="Eldon Expressions Wood and Plastic Desk Accessories, Cherry Wood"/>
    <n v="41.88"/>
    <n v="6"/>
    <n v="0"/>
    <n v="12.145199999999997"/>
  </r>
  <r>
    <n v="6624"/>
    <x v="3288"/>
    <x v="2"/>
    <x v="1124"/>
    <d v="2011-09-09T00:00:00"/>
    <s v="First Class"/>
    <s v="VP-21760"/>
    <s v="Victoria Pisteka"/>
    <x v="1"/>
    <s v="United States"/>
    <x v="8"/>
    <x v="1"/>
    <n v="94109"/>
    <x v="1"/>
    <s v="OFF-LA-10001934"/>
    <x v="1"/>
    <x v="2"/>
    <s v="Avery 516"/>
    <n v="58.48"/>
    <n v="8"/>
    <n v="0"/>
    <n v="27.485599999999998"/>
  </r>
  <r>
    <n v="6625"/>
    <x v="3289"/>
    <x v="1"/>
    <x v="1125"/>
    <d v="2012-01-23T00:00:00"/>
    <s v="Standard Class"/>
    <s v="PM-18940"/>
    <s v="Paul MacIntyre"/>
    <x v="0"/>
    <s v="United States"/>
    <x v="480"/>
    <x v="5"/>
    <n v="77590"/>
    <x v="2"/>
    <s v="FUR-TA-10002855"/>
    <x v="0"/>
    <x v="3"/>
    <s v="Bevis Round Conference Table Top &amp; Single Column Base"/>
    <n v="102.438"/>
    <n v="1"/>
    <n v="0.3"/>
    <n v="-13.170600000000007"/>
  </r>
  <r>
    <n v="6626"/>
    <x v="3289"/>
    <x v="1"/>
    <x v="1125"/>
    <d v="2012-01-23T00:00:00"/>
    <s v="Standard Class"/>
    <s v="PM-18940"/>
    <s v="Paul MacIntyre"/>
    <x v="0"/>
    <s v="United States"/>
    <x v="480"/>
    <x v="5"/>
    <n v="77590"/>
    <x v="2"/>
    <s v="FUR-CH-10004875"/>
    <x v="0"/>
    <x v="1"/>
    <s v="Harbour Creations 67200 Series Stacking Chairs"/>
    <n v="199.304"/>
    <n v="4"/>
    <n v="0.3"/>
    <n v="-8.5416000000000025"/>
  </r>
  <r>
    <n v="6627"/>
    <x v="3290"/>
    <x v="2"/>
    <x v="637"/>
    <d v="2011-12-21T00:00:00"/>
    <s v="Standard Class"/>
    <s v="TB-21400"/>
    <s v="Tom Boeckenhauer"/>
    <x v="0"/>
    <s v="United States"/>
    <x v="20"/>
    <x v="15"/>
    <n v="10024"/>
    <x v="3"/>
    <s v="TEC-MA-10001127"/>
    <x v="2"/>
    <x v="15"/>
    <s v="HP Designjet T520 Inkjet Large Format Printer - 24&quot; Color"/>
    <n v="6999.96"/>
    <n v="4"/>
    <n v="0"/>
    <n v="2239.9871999999996"/>
  </r>
  <r>
    <n v="6628"/>
    <x v="3291"/>
    <x v="2"/>
    <x v="235"/>
    <d v="2011-05-27T00:00:00"/>
    <s v="Standard Class"/>
    <s v="EH-13990"/>
    <s v="Erica Hackney"/>
    <x v="0"/>
    <s v="United States"/>
    <x v="234"/>
    <x v="4"/>
    <n v="98006"/>
    <x v="1"/>
    <s v="OFF-PA-10003177"/>
    <x v="1"/>
    <x v="10"/>
    <s v="Xerox 1999"/>
    <n v="12.96"/>
    <n v="2"/>
    <n v="0"/>
    <n v="6.2208000000000006"/>
  </r>
  <r>
    <n v="6629"/>
    <x v="3292"/>
    <x v="1"/>
    <x v="444"/>
    <d v="2012-09-22T00:00:00"/>
    <s v="Second Class"/>
    <s v="GW-14605"/>
    <s v="Giulietta Weimer"/>
    <x v="0"/>
    <s v="United States"/>
    <x v="20"/>
    <x v="15"/>
    <n v="10024"/>
    <x v="3"/>
    <s v="TEC-PH-10000011"/>
    <x v="2"/>
    <x v="7"/>
    <s v="PureGear Roll-On Screen Protector"/>
    <n v="279.85999999999996"/>
    <n v="14"/>
    <n v="0"/>
    <n v="134.33279999999996"/>
  </r>
  <r>
    <n v="6630"/>
    <x v="3293"/>
    <x v="1"/>
    <x v="653"/>
    <d v="2012-10-06T00:00:00"/>
    <s v="Standard Class"/>
    <s v="NP-18685"/>
    <s v="Nora Pelletier"/>
    <x v="2"/>
    <s v="United States"/>
    <x v="481"/>
    <x v="3"/>
    <n v="27893"/>
    <x v="0"/>
    <s v="OFF-BI-10001757"/>
    <x v="1"/>
    <x v="8"/>
    <s v="Pressboard Hanging Data Binders for Unburst Sheets"/>
    <n v="7.3800000000000008"/>
    <n v="5"/>
    <n v="0.7"/>
    <n v="-5.4120000000000008"/>
  </r>
  <r>
    <n v="6631"/>
    <x v="3294"/>
    <x v="0"/>
    <x v="591"/>
    <d v="2013-12-31T00:00:00"/>
    <s v="Standard Class"/>
    <s v="JE-15715"/>
    <s v="Joe Elijah"/>
    <x v="0"/>
    <s v="United States"/>
    <x v="4"/>
    <x v="4"/>
    <n v="98115"/>
    <x v="1"/>
    <s v="FUR-CH-10000847"/>
    <x v="0"/>
    <x v="1"/>
    <s v="Global Executive Mid-Back Manager's Chair"/>
    <n v="698.35200000000009"/>
    <n v="3"/>
    <n v="0.2"/>
    <n v="52.376399999999961"/>
  </r>
  <r>
    <n v="6632"/>
    <x v="3294"/>
    <x v="0"/>
    <x v="591"/>
    <d v="2013-12-31T00:00:00"/>
    <s v="Standard Class"/>
    <s v="JE-15715"/>
    <s v="Joe Elijah"/>
    <x v="0"/>
    <s v="United States"/>
    <x v="4"/>
    <x v="4"/>
    <n v="98115"/>
    <x v="1"/>
    <s v="FUR-TA-10001307"/>
    <x v="0"/>
    <x v="3"/>
    <s v="SAFCO PlanMaster Heigh-Adjustable Drafting Table Base, 43w x 30d x 30-37h, Black"/>
    <n v="1747.25"/>
    <n v="5"/>
    <n v="0"/>
    <n v="629.01"/>
  </r>
  <r>
    <n v="6633"/>
    <x v="3295"/>
    <x v="0"/>
    <x v="715"/>
    <d v="2013-05-09T00:00:00"/>
    <s v="Second Class"/>
    <s v="BE-11455"/>
    <s v="Brad Eason"/>
    <x v="2"/>
    <s v="United States"/>
    <x v="24"/>
    <x v="25"/>
    <n v="65807"/>
    <x v="2"/>
    <s v="OFF-AP-10001205"/>
    <x v="1"/>
    <x v="9"/>
    <s v="Belkin 5 Outlet SurgeMaster Power Centers"/>
    <n v="54.48"/>
    <n v="1"/>
    <n v="0"/>
    <n v="15.254400000000004"/>
  </r>
  <r>
    <n v="6634"/>
    <x v="3296"/>
    <x v="0"/>
    <x v="1057"/>
    <d v="2013-10-25T00:00:00"/>
    <s v="Same Day"/>
    <s v="SS-20590"/>
    <s v="Sonia Sunley"/>
    <x v="0"/>
    <s v="United States"/>
    <x v="8"/>
    <x v="1"/>
    <n v="94109"/>
    <x v="1"/>
    <s v="TEC-AC-10001838"/>
    <x v="2"/>
    <x v="11"/>
    <s v="Razer Tiamat Over Ear 7.1 Surround Sound PC Gaming Headset"/>
    <n v="199.99"/>
    <n v="1"/>
    <n v="0"/>
    <n v="85.995700000000014"/>
  </r>
  <r>
    <n v="6635"/>
    <x v="3297"/>
    <x v="3"/>
    <x v="636"/>
    <d v="2014-05-07T00:00:00"/>
    <s v="Same Day"/>
    <s v="MB-18085"/>
    <s v="Mick Brown"/>
    <x v="0"/>
    <s v="United States"/>
    <x v="35"/>
    <x v="3"/>
    <n v="28205"/>
    <x v="0"/>
    <s v="OFF-BI-10003982"/>
    <x v="1"/>
    <x v="8"/>
    <s v="Wilson Jones Century Plastic Molded Ring Binders"/>
    <n v="68.541000000000011"/>
    <n v="11"/>
    <n v="0.7"/>
    <n v="-52.548099999999991"/>
  </r>
  <r>
    <n v="6636"/>
    <x v="3297"/>
    <x v="3"/>
    <x v="636"/>
    <d v="2014-05-07T00:00:00"/>
    <s v="Same Day"/>
    <s v="MB-18085"/>
    <s v="Mick Brown"/>
    <x v="0"/>
    <s v="United States"/>
    <x v="35"/>
    <x v="3"/>
    <n v="28205"/>
    <x v="0"/>
    <s v="TEC-PH-10004977"/>
    <x v="2"/>
    <x v="7"/>
    <s v="GE 30524EE4"/>
    <n v="627.16800000000012"/>
    <n v="4"/>
    <n v="0.2"/>
    <n v="70.55639999999994"/>
  </r>
  <r>
    <n v="6637"/>
    <x v="3297"/>
    <x v="3"/>
    <x v="636"/>
    <d v="2014-05-07T00:00:00"/>
    <s v="Same Day"/>
    <s v="MB-18085"/>
    <s v="Mick Brown"/>
    <x v="0"/>
    <s v="United States"/>
    <x v="35"/>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x v="20"/>
    <x v="15"/>
    <n v="10011"/>
    <x v="3"/>
    <s v="OFF-AR-10001573"/>
    <x v="1"/>
    <x v="6"/>
    <s v="American Pencil"/>
    <n v="6.99"/>
    <n v="3"/>
    <n v="0"/>
    <n v="2.027099999999999"/>
  </r>
  <r>
    <n v="6639"/>
    <x v="3298"/>
    <x v="3"/>
    <x v="344"/>
    <d v="2014-12-01T00:00:00"/>
    <s v="Second Class"/>
    <s v="RP-19390"/>
    <s v="Resi Pölking"/>
    <x v="0"/>
    <s v="United States"/>
    <x v="20"/>
    <x v="15"/>
    <n v="10011"/>
    <x v="3"/>
    <s v="OFF-BI-10001196"/>
    <x v="1"/>
    <x v="8"/>
    <s v="Avery Flip-Chart Easel Binder, Black"/>
    <n v="107.42400000000001"/>
    <n v="6"/>
    <n v="0.2"/>
    <n v="36.255599999999994"/>
  </r>
  <r>
    <n v="6640"/>
    <x v="3299"/>
    <x v="2"/>
    <x v="656"/>
    <d v="2011-11-02T00:00:00"/>
    <s v="Second Class"/>
    <s v="AJ-10780"/>
    <s v="Anthony Jacobs"/>
    <x v="1"/>
    <s v="United States"/>
    <x v="160"/>
    <x v="24"/>
    <n v="44052"/>
    <x v="3"/>
    <s v="FUR-TA-10003954"/>
    <x v="0"/>
    <x v="3"/>
    <s v="Hon 94000 Series Round Tables"/>
    <n v="1421.664"/>
    <n v="8"/>
    <n v="0.4"/>
    <n v="-734.52639999999997"/>
  </r>
  <r>
    <n v="6641"/>
    <x v="3300"/>
    <x v="3"/>
    <x v="485"/>
    <d v="2014-08-10T00:00:00"/>
    <s v="Standard Class"/>
    <s v="PO-18865"/>
    <s v="Patrick O'Donnell"/>
    <x v="0"/>
    <s v="United States"/>
    <x v="245"/>
    <x v="14"/>
    <n v="46203"/>
    <x v="2"/>
    <s v="OFF-BI-10001989"/>
    <x v="1"/>
    <x v="8"/>
    <s v="Premium Transparent Presentation Covers by GBC"/>
    <n v="125.88"/>
    <n v="6"/>
    <n v="0"/>
    <n v="60.422399999999996"/>
  </r>
  <r>
    <n v="6642"/>
    <x v="3300"/>
    <x v="3"/>
    <x v="485"/>
    <d v="2014-08-10T00:00:00"/>
    <s v="Standard Class"/>
    <s v="PO-18865"/>
    <s v="Patrick O'Donnell"/>
    <x v="0"/>
    <s v="United States"/>
    <x v="245"/>
    <x v="14"/>
    <n v="46203"/>
    <x v="2"/>
    <s v="TEC-AC-10001714"/>
    <x v="2"/>
    <x v="11"/>
    <s v="Logitech MX Performance Wireless Mouse"/>
    <n v="79.78"/>
    <n v="2"/>
    <n v="0"/>
    <n v="29.518599999999999"/>
  </r>
  <r>
    <n v="6643"/>
    <x v="3300"/>
    <x v="3"/>
    <x v="485"/>
    <d v="2014-08-10T00:00:00"/>
    <s v="Standard Class"/>
    <s v="PO-18865"/>
    <s v="Patrick O'Donnell"/>
    <x v="0"/>
    <s v="United States"/>
    <x v="245"/>
    <x v="14"/>
    <n v="46203"/>
    <x v="2"/>
    <s v="OFF-LA-10003498"/>
    <x v="1"/>
    <x v="2"/>
    <s v="Avery 475"/>
    <n v="133.20000000000002"/>
    <n v="9"/>
    <n v="0"/>
    <n v="66.600000000000009"/>
  </r>
  <r>
    <n v="6644"/>
    <x v="3301"/>
    <x v="1"/>
    <x v="544"/>
    <d v="2012-08-16T00:00:00"/>
    <s v="Standard Class"/>
    <s v="WB-21850"/>
    <s v="William Brown"/>
    <x v="0"/>
    <s v="United States"/>
    <x v="252"/>
    <x v="21"/>
    <n v="97756"/>
    <x v="1"/>
    <s v="TEC-PH-10000576"/>
    <x v="2"/>
    <x v="7"/>
    <s v="AT&amp;T 1080 Corded phone"/>
    <n v="438.36800000000005"/>
    <n v="4"/>
    <n v="0.2"/>
    <n v="38.357200000000006"/>
  </r>
  <r>
    <n v="6645"/>
    <x v="3301"/>
    <x v="1"/>
    <x v="544"/>
    <d v="2012-08-16T00:00:00"/>
    <s v="Standard Class"/>
    <s v="WB-21850"/>
    <s v="William Brown"/>
    <x v="0"/>
    <s v="United States"/>
    <x v="252"/>
    <x v="21"/>
    <n v="97756"/>
    <x v="1"/>
    <s v="TEC-PH-10004188"/>
    <x v="2"/>
    <x v="7"/>
    <s v="OtterBox Commuter Series Case - Samsung Galaxy S4"/>
    <n v="139.94400000000002"/>
    <n v="7"/>
    <n v="0.2"/>
    <n v="-31.487400000000001"/>
  </r>
  <r>
    <n v="6646"/>
    <x v="3301"/>
    <x v="1"/>
    <x v="544"/>
    <d v="2012-08-16T00:00:00"/>
    <s v="Standard Class"/>
    <s v="WB-21850"/>
    <s v="William Brown"/>
    <x v="0"/>
    <s v="United States"/>
    <x v="252"/>
    <x v="21"/>
    <n v="97756"/>
    <x v="1"/>
    <s v="OFF-AP-10001469"/>
    <x v="1"/>
    <x v="9"/>
    <s v="Fellowes 8 Outlet Superior Workstation Surge Protector"/>
    <n v="133.47200000000001"/>
    <n v="4"/>
    <n v="0.2"/>
    <n v="15.015599999999985"/>
  </r>
  <r>
    <n v="6647"/>
    <x v="3302"/>
    <x v="0"/>
    <x v="272"/>
    <d v="2013-12-22T00:00:00"/>
    <s v="Standard Class"/>
    <s v="MP-18175"/>
    <s v="Mike Pelletier"/>
    <x v="2"/>
    <s v="United States"/>
    <x v="24"/>
    <x v="21"/>
    <n v="97477"/>
    <x v="1"/>
    <s v="FUR-TA-10003473"/>
    <x v="0"/>
    <x v="3"/>
    <s v="Bretford Rectangular Conference Table Tops"/>
    <n v="564.19499999999994"/>
    <n v="3"/>
    <n v="0.5"/>
    <n v="-304.66529999999989"/>
  </r>
  <r>
    <n v="6648"/>
    <x v="3302"/>
    <x v="0"/>
    <x v="272"/>
    <d v="2013-12-22T00:00:00"/>
    <s v="Standard Class"/>
    <s v="MP-18175"/>
    <s v="Mike Pelletier"/>
    <x v="2"/>
    <s v="United States"/>
    <x v="24"/>
    <x v="21"/>
    <n v="97477"/>
    <x v="1"/>
    <s v="OFF-AP-10001205"/>
    <x v="1"/>
    <x v="9"/>
    <s v="Belkin 5 Outlet SurgeMaster Power Centers"/>
    <n v="87.168000000000006"/>
    <n v="2"/>
    <n v="0.2"/>
    <n v="8.7168000000000063"/>
  </r>
  <r>
    <n v="6649"/>
    <x v="3303"/>
    <x v="3"/>
    <x v="565"/>
    <d v="2014-09-12T00:00:00"/>
    <s v="First Class"/>
    <s v="BF-11020"/>
    <s v="Barry Französisch"/>
    <x v="1"/>
    <s v="United States"/>
    <x v="81"/>
    <x v="5"/>
    <n v="76017"/>
    <x v="2"/>
    <s v="OFF-BI-10002429"/>
    <x v="1"/>
    <x v="8"/>
    <s v="Premier Elliptical Ring Binder, Black"/>
    <n v="42.615999999999993"/>
    <n v="7"/>
    <n v="0.8"/>
    <n v="-68.185600000000022"/>
  </r>
  <r>
    <n v="6650"/>
    <x v="3303"/>
    <x v="3"/>
    <x v="565"/>
    <d v="2014-09-12T00:00:00"/>
    <s v="First Class"/>
    <s v="BF-11020"/>
    <s v="Barry Französisch"/>
    <x v="1"/>
    <s v="United States"/>
    <x v="81"/>
    <x v="5"/>
    <n v="76017"/>
    <x v="2"/>
    <s v="TEC-CO-10001943"/>
    <x v="2"/>
    <x v="16"/>
    <s v="Canon PC-428 Personal Copier"/>
    <n v="319.98400000000004"/>
    <n v="2"/>
    <n v="0.2"/>
    <n v="107.99459999999999"/>
  </r>
  <r>
    <n v="6651"/>
    <x v="3303"/>
    <x v="3"/>
    <x v="565"/>
    <d v="2014-09-12T00:00:00"/>
    <s v="First Class"/>
    <s v="BF-11020"/>
    <s v="Barry Französisch"/>
    <x v="1"/>
    <s v="United States"/>
    <x v="81"/>
    <x v="5"/>
    <n v="76017"/>
    <x v="2"/>
    <s v="OFF-FA-10004854"/>
    <x v="1"/>
    <x v="13"/>
    <s v="Vinyl Coated Wire Paper Clips in Organizer Box, 800/Box"/>
    <n v="45.92"/>
    <n v="5"/>
    <n v="0.2"/>
    <n v="15.498000000000001"/>
  </r>
  <r>
    <n v="6652"/>
    <x v="3303"/>
    <x v="3"/>
    <x v="565"/>
    <d v="2014-09-12T00:00:00"/>
    <s v="First Class"/>
    <s v="BF-11020"/>
    <s v="Barry Französisch"/>
    <x v="1"/>
    <s v="United States"/>
    <x v="81"/>
    <x v="5"/>
    <n v="76017"/>
    <x v="2"/>
    <s v="FUR-FU-10001095"/>
    <x v="0"/>
    <x v="5"/>
    <s v="DAX Black Cherry Wood-Tone Poster Frame"/>
    <n v="21.184000000000001"/>
    <n v="2"/>
    <n v="0.6"/>
    <n v="-11.651199999999999"/>
  </r>
  <r>
    <n v="6653"/>
    <x v="3303"/>
    <x v="3"/>
    <x v="565"/>
    <d v="2014-09-12T00:00:00"/>
    <s v="First Class"/>
    <s v="BF-11020"/>
    <s v="Barry Französisch"/>
    <x v="1"/>
    <s v="United States"/>
    <x v="81"/>
    <x v="5"/>
    <n v="76017"/>
    <x v="2"/>
    <s v="OFF-PA-10000061"/>
    <x v="1"/>
    <x v="10"/>
    <s v="Xerox 205"/>
    <n v="20.736000000000004"/>
    <n v="4"/>
    <n v="0.2"/>
    <n v="7.2576000000000001"/>
  </r>
  <r>
    <n v="6654"/>
    <x v="3303"/>
    <x v="3"/>
    <x v="565"/>
    <d v="2014-09-12T00:00:00"/>
    <s v="First Class"/>
    <s v="BF-11020"/>
    <s v="Barry Französisch"/>
    <x v="1"/>
    <s v="United States"/>
    <x v="81"/>
    <x v="5"/>
    <n v="76017"/>
    <x v="2"/>
    <s v="FUR-CH-10003535"/>
    <x v="0"/>
    <x v="1"/>
    <s v="Global Armless Task Chair, Royal Blue"/>
    <n v="213.42999999999995"/>
    <n v="5"/>
    <n v="0.3"/>
    <n v="-39.636999999999993"/>
  </r>
  <r>
    <n v="6655"/>
    <x v="3304"/>
    <x v="3"/>
    <x v="297"/>
    <d v="2014-02-28T00:00:00"/>
    <s v="Standard Class"/>
    <s v="KM-16375"/>
    <s v="Katherine Murray"/>
    <x v="2"/>
    <s v="United States"/>
    <x v="23"/>
    <x v="16"/>
    <n v="85234"/>
    <x v="1"/>
    <s v="TEC-PH-10004447"/>
    <x v="2"/>
    <x v="7"/>
    <s v="Toshiba IPT2010-SD IP Telephone"/>
    <n v="333.57600000000002"/>
    <n v="3"/>
    <n v="0.2"/>
    <n v="25.018199999999993"/>
  </r>
  <r>
    <n v="6656"/>
    <x v="3304"/>
    <x v="3"/>
    <x v="297"/>
    <d v="2014-02-28T00:00:00"/>
    <s v="Standard Class"/>
    <s v="KM-16375"/>
    <s v="Katherine Murray"/>
    <x v="2"/>
    <s v="United States"/>
    <x v="23"/>
    <x v="16"/>
    <n v="85234"/>
    <x v="1"/>
    <s v="TEC-AC-10001114"/>
    <x v="2"/>
    <x v="11"/>
    <s v="Microsoft Wireless Mobile Mouse 4000"/>
    <n v="31.992000000000004"/>
    <n v="1"/>
    <n v="0.2"/>
    <n v="4.7987999999999964"/>
  </r>
  <r>
    <n v="6657"/>
    <x v="3304"/>
    <x v="3"/>
    <x v="297"/>
    <d v="2014-02-28T00:00:00"/>
    <s v="Standard Class"/>
    <s v="KM-16375"/>
    <s v="Katherine Murray"/>
    <x v="2"/>
    <s v="United States"/>
    <x v="23"/>
    <x v="16"/>
    <n v="85234"/>
    <x v="1"/>
    <s v="OFF-ST-10000563"/>
    <x v="1"/>
    <x v="4"/>
    <s v="Fellowes Bankers Box Stor/Drawer Steel Plus"/>
    <n v="51.168000000000006"/>
    <n v="2"/>
    <n v="0.2"/>
    <n v="-6.3960000000000008"/>
  </r>
  <r>
    <n v="6658"/>
    <x v="3304"/>
    <x v="3"/>
    <x v="297"/>
    <d v="2014-02-28T00:00:00"/>
    <s v="Standard Class"/>
    <s v="KM-16375"/>
    <s v="Katherine Murray"/>
    <x v="2"/>
    <s v="United States"/>
    <x v="23"/>
    <x v="16"/>
    <n v="85234"/>
    <x v="1"/>
    <s v="OFF-EN-10004846"/>
    <x v="1"/>
    <x v="12"/>
    <s v="Letter or Legal Size Expandable Poly String Tie Envelopes"/>
    <n v="10.64"/>
    <n v="5"/>
    <n v="0.2"/>
    <n v="3.8570000000000002"/>
  </r>
  <r>
    <n v="6659"/>
    <x v="3304"/>
    <x v="3"/>
    <x v="297"/>
    <d v="2014-02-28T00:00:00"/>
    <s v="Standard Class"/>
    <s v="KM-16375"/>
    <s v="Katherine Murray"/>
    <x v="2"/>
    <s v="United States"/>
    <x v="23"/>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x v="23"/>
    <x v="16"/>
    <n v="85234"/>
    <x v="1"/>
    <s v="FUR-TA-10001039"/>
    <x v="0"/>
    <x v="3"/>
    <s v="KI Adjustable-Height Table"/>
    <n v="386.91"/>
    <n v="9"/>
    <n v="0.5"/>
    <n v="-185.71679999999998"/>
  </r>
  <r>
    <n v="6661"/>
    <x v="3305"/>
    <x v="1"/>
    <x v="816"/>
    <d v="2012-08-10T00:00:00"/>
    <s v="Second Class"/>
    <s v="DB-13405"/>
    <s v="Denny Blanton"/>
    <x v="0"/>
    <s v="United States"/>
    <x v="104"/>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x v="104"/>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x v="104"/>
    <x v="31"/>
    <n v="1841"/>
    <x v="3"/>
    <s v="OFF-BI-10001718"/>
    <x v="1"/>
    <x v="8"/>
    <s v="GBC DocuBind P50 Personal Binding Machine"/>
    <n v="447.85999999999996"/>
    <n v="7"/>
    <n v="0"/>
    <n v="210.49419999999998"/>
  </r>
  <r>
    <n v="6664"/>
    <x v="3306"/>
    <x v="3"/>
    <x v="40"/>
    <d v="2014-11-02T00:00:00"/>
    <s v="Standard Class"/>
    <s v="OT-18730"/>
    <s v="Olvera Toch"/>
    <x v="0"/>
    <s v="United States"/>
    <x v="173"/>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x v="173"/>
    <x v="17"/>
    <n v="23464"/>
    <x v="0"/>
    <s v="OFF-EN-10002831"/>
    <x v="1"/>
    <x v="12"/>
    <s v="Tyvek  Top-Opening Peel &amp; Seel  Envelopes, Gray"/>
    <n v="251.57999999999998"/>
    <n v="7"/>
    <n v="0"/>
    <n v="113.21099999999998"/>
  </r>
  <r>
    <n v="6666"/>
    <x v="3307"/>
    <x v="0"/>
    <x v="216"/>
    <d v="2013-07-19T00:00:00"/>
    <s v="Second Class"/>
    <s v="JS-15880"/>
    <s v="John Stevenson"/>
    <x v="0"/>
    <s v="United States"/>
    <x v="218"/>
    <x v="5"/>
    <n v="75061"/>
    <x v="2"/>
    <s v="OFF-PA-10001497"/>
    <x v="1"/>
    <x v="10"/>
    <s v="Xerox 1914"/>
    <n v="219.84000000000003"/>
    <n v="5"/>
    <n v="0.2"/>
    <n v="79.691999999999979"/>
  </r>
  <r>
    <n v="6667"/>
    <x v="3308"/>
    <x v="3"/>
    <x v="605"/>
    <d v="2014-05-15T00:00:00"/>
    <s v="Second Class"/>
    <s v="CA-12775"/>
    <s v="Cynthia Arntzen"/>
    <x v="0"/>
    <s v="United States"/>
    <x v="219"/>
    <x v="30"/>
    <n v="8360"/>
    <x v="3"/>
    <s v="FUR-FU-10000719"/>
    <x v="0"/>
    <x v="5"/>
    <s v="DAX Cubicle Frames, 8-1/2 x 11"/>
    <n v="42.85"/>
    <n v="5"/>
    <n v="0"/>
    <n v="15.426000000000002"/>
  </r>
  <r>
    <n v="6668"/>
    <x v="3308"/>
    <x v="3"/>
    <x v="605"/>
    <d v="2014-05-15T00:00:00"/>
    <s v="Second Class"/>
    <s v="CA-12775"/>
    <s v="Cynthia Arntzen"/>
    <x v="0"/>
    <s v="United States"/>
    <x v="219"/>
    <x v="30"/>
    <n v="8360"/>
    <x v="3"/>
    <s v="OFF-LA-10002271"/>
    <x v="1"/>
    <x v="2"/>
    <s v="Smead Alpha-Z Color-Coded Second Alphabetical Labels and Starter Set"/>
    <n v="6.16"/>
    <n v="2"/>
    <n v="0"/>
    <n v="2.9567999999999999"/>
  </r>
  <r>
    <n v="6669"/>
    <x v="3308"/>
    <x v="3"/>
    <x v="605"/>
    <d v="2014-05-15T00:00:00"/>
    <s v="Second Class"/>
    <s v="CA-12775"/>
    <s v="Cynthia Arntzen"/>
    <x v="0"/>
    <s v="United States"/>
    <x v="219"/>
    <x v="30"/>
    <n v="8360"/>
    <x v="3"/>
    <s v="OFF-SU-10004661"/>
    <x v="1"/>
    <x v="14"/>
    <s v="Acme Titanium Bonded Scissors"/>
    <n v="17"/>
    <n v="2"/>
    <n v="0"/>
    <n v="4.42"/>
  </r>
  <r>
    <n v="6670"/>
    <x v="3308"/>
    <x v="3"/>
    <x v="605"/>
    <d v="2014-05-15T00:00:00"/>
    <s v="Second Class"/>
    <s v="CA-12775"/>
    <s v="Cynthia Arntzen"/>
    <x v="0"/>
    <s v="United States"/>
    <x v="219"/>
    <x v="30"/>
    <n v="8360"/>
    <x v="3"/>
    <s v="TEC-AC-10004859"/>
    <x v="2"/>
    <x v="11"/>
    <s v="Maxell Pro 80 Minute CD-R, 10/Pack"/>
    <n v="87.4"/>
    <n v="5"/>
    <n v="0"/>
    <n v="34.960000000000008"/>
  </r>
  <r>
    <n v="6671"/>
    <x v="3309"/>
    <x v="3"/>
    <x v="1126"/>
    <d v="2014-05-30T00:00:00"/>
    <s v="Standard Class"/>
    <s v="MH-18115"/>
    <s v="Mick Hernandez"/>
    <x v="2"/>
    <s v="United States"/>
    <x v="38"/>
    <x v="32"/>
    <n v="31907"/>
    <x v="0"/>
    <s v="OFF-BI-10002824"/>
    <x v="1"/>
    <x v="8"/>
    <s v="Recycled Easel Ring Binders"/>
    <n v="29.84"/>
    <n v="2"/>
    <n v="0"/>
    <n v="13.427999999999997"/>
  </r>
  <r>
    <n v="6672"/>
    <x v="3310"/>
    <x v="2"/>
    <x v="709"/>
    <d v="2011-08-27T00:00:00"/>
    <s v="Second Class"/>
    <s v="RB-19645"/>
    <s v="Robert Barroso"/>
    <x v="1"/>
    <s v="United States"/>
    <x v="1"/>
    <x v="1"/>
    <n v="90032"/>
    <x v="1"/>
    <s v="OFF-BI-10001575"/>
    <x v="1"/>
    <x v="8"/>
    <s v="GBC Linen Binding Covers"/>
    <n v="49.568000000000005"/>
    <n v="2"/>
    <n v="0.2"/>
    <n v="17.348799999999997"/>
  </r>
  <r>
    <n v="6673"/>
    <x v="3311"/>
    <x v="1"/>
    <x v="861"/>
    <d v="2012-09-16T00:00:00"/>
    <s v="Standard Class"/>
    <s v="SB-20290"/>
    <s v="Sean Braxton"/>
    <x v="1"/>
    <s v="United States"/>
    <x v="70"/>
    <x v="1"/>
    <n v="92024"/>
    <x v="1"/>
    <s v="OFF-AR-10000380"/>
    <x v="1"/>
    <x v="6"/>
    <s v="Hunt PowerHouse Electric Pencil Sharpener, Blue"/>
    <n v="265.85999999999996"/>
    <n v="7"/>
    <n v="0"/>
    <n v="79.757999999999967"/>
  </r>
  <r>
    <n v="6674"/>
    <x v="3312"/>
    <x v="1"/>
    <x v="577"/>
    <d v="2012-09-12T00:00:00"/>
    <s v="Standard Class"/>
    <s v="TW-21025"/>
    <s v="Tamara Willingham"/>
    <x v="2"/>
    <s v="United States"/>
    <x v="262"/>
    <x v="17"/>
    <n v="22901"/>
    <x v="0"/>
    <s v="FUR-FU-10000820"/>
    <x v="0"/>
    <x v="5"/>
    <s v="Tensor Brushed Steel Torchiere Floor Lamp"/>
    <n v="67.959999999999994"/>
    <n v="4"/>
    <n v="0"/>
    <n v="12.232799999999997"/>
  </r>
  <r>
    <n v="6675"/>
    <x v="3313"/>
    <x v="1"/>
    <x v="82"/>
    <d v="2012-11-23T00:00:00"/>
    <s v="Second Class"/>
    <s v="DL-13330"/>
    <s v="Denise Leinenbach"/>
    <x v="0"/>
    <s v="United States"/>
    <x v="104"/>
    <x v="14"/>
    <n v="46226"/>
    <x v="2"/>
    <s v="OFF-AR-10003759"/>
    <x v="1"/>
    <x v="6"/>
    <s v="Crayola Anti Dust Chalk, 12/Pack"/>
    <n v="10.92"/>
    <n v="6"/>
    <n v="0"/>
    <n v="4.9139999999999997"/>
  </r>
  <r>
    <n v="6676"/>
    <x v="3313"/>
    <x v="1"/>
    <x v="82"/>
    <d v="2012-11-23T00:00:00"/>
    <s v="Second Class"/>
    <s v="DL-13330"/>
    <s v="Denise Leinenbach"/>
    <x v="0"/>
    <s v="United States"/>
    <x v="104"/>
    <x v="14"/>
    <n v="46226"/>
    <x v="2"/>
    <s v="TEC-MA-10002930"/>
    <x v="2"/>
    <x v="15"/>
    <s v="Ricoh - Ink Collector Unit for GX3000 Series Printers"/>
    <n v="83.9"/>
    <n v="2"/>
    <n v="0"/>
    <n v="22.653000000000006"/>
  </r>
  <r>
    <n v="6677"/>
    <x v="3313"/>
    <x v="1"/>
    <x v="82"/>
    <d v="2012-11-23T00:00:00"/>
    <s v="Second Class"/>
    <s v="DL-13330"/>
    <s v="Denise Leinenbach"/>
    <x v="0"/>
    <s v="United States"/>
    <x v="104"/>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x v="104"/>
    <x v="14"/>
    <n v="46226"/>
    <x v="2"/>
    <s v="TEC-AC-10000990"/>
    <x v="2"/>
    <x v="11"/>
    <s v="Imation Bio 2GB USB Flash Drive Imation Corp"/>
    <n v="393.54"/>
    <n v="3"/>
    <n v="0"/>
    <n v="165.28680000000003"/>
  </r>
  <r>
    <n v="6679"/>
    <x v="3314"/>
    <x v="2"/>
    <x v="982"/>
    <d v="2011-10-14T00:00:00"/>
    <s v="Standard Class"/>
    <s v="SD-20485"/>
    <s v="Shirley Daniels"/>
    <x v="2"/>
    <s v="United States"/>
    <x v="42"/>
    <x v="16"/>
    <n v="85023"/>
    <x v="1"/>
    <s v="FUR-FU-10003724"/>
    <x v="0"/>
    <x v="5"/>
    <s v="Westinghouse Clip-On Gooseneck Lamps"/>
    <n v="46.872"/>
    <n v="7"/>
    <n v="0.2"/>
    <n v="3.5153999999999979"/>
  </r>
  <r>
    <n v="6680"/>
    <x v="3315"/>
    <x v="3"/>
    <x v="264"/>
    <d v="2014-09-08T00:00:00"/>
    <s v="Second Class"/>
    <s v="TB-21055"/>
    <s v="Ted Butterfield"/>
    <x v="0"/>
    <s v="United States"/>
    <x v="255"/>
    <x v="29"/>
    <n v="6450"/>
    <x v="3"/>
    <s v="OFF-ST-10000918"/>
    <x v="1"/>
    <x v="4"/>
    <s v="Crate-A-Files"/>
    <n v="10.9"/>
    <n v="1"/>
    <n v="0"/>
    <n v="2.8339999999999996"/>
  </r>
  <r>
    <n v="6681"/>
    <x v="3315"/>
    <x v="3"/>
    <x v="264"/>
    <d v="2014-09-08T00:00:00"/>
    <s v="Second Class"/>
    <s v="TB-21055"/>
    <s v="Ted Butterfield"/>
    <x v="0"/>
    <s v="United States"/>
    <x v="255"/>
    <x v="29"/>
    <n v="6450"/>
    <x v="3"/>
    <s v="OFF-PA-10000157"/>
    <x v="1"/>
    <x v="10"/>
    <s v="Xerox 191"/>
    <n v="79.92"/>
    <n v="4"/>
    <n v="0"/>
    <n v="37.562399999999997"/>
  </r>
  <r>
    <n v="6682"/>
    <x v="3315"/>
    <x v="3"/>
    <x v="264"/>
    <d v="2014-09-08T00:00:00"/>
    <s v="Second Class"/>
    <s v="TB-21055"/>
    <s v="Ted Butterfield"/>
    <x v="0"/>
    <s v="United States"/>
    <x v="255"/>
    <x v="29"/>
    <n v="6450"/>
    <x v="3"/>
    <s v="OFF-PA-10002499"/>
    <x v="1"/>
    <x v="10"/>
    <s v="Xerox 1890"/>
    <n v="146.82"/>
    <n v="3"/>
    <n v="0"/>
    <n v="73.41"/>
  </r>
  <r>
    <n v="6683"/>
    <x v="3316"/>
    <x v="3"/>
    <x v="314"/>
    <d v="2014-01-03T00:00:00"/>
    <s v="First Class"/>
    <s v="DP-13390"/>
    <s v="Dennis Pardue"/>
    <x v="2"/>
    <s v="United States"/>
    <x v="47"/>
    <x v="6"/>
    <n v="53132"/>
    <x v="2"/>
    <s v="OFF-BI-10002012"/>
    <x v="1"/>
    <x v="8"/>
    <s v="Wilson Jones Easy Flow II Sheet Lifters"/>
    <n v="3.6"/>
    <n v="2"/>
    <n v="0"/>
    <n v="1.728"/>
  </r>
  <r>
    <n v="6684"/>
    <x v="3317"/>
    <x v="2"/>
    <x v="1127"/>
    <d v="2011-11-10T00:00:00"/>
    <s v="Standard Class"/>
    <s v="DE-13255"/>
    <s v="Deanra Eno"/>
    <x v="2"/>
    <s v="United States"/>
    <x v="1"/>
    <x v="1"/>
    <n v="90008"/>
    <x v="1"/>
    <s v="FUR-FU-10000320"/>
    <x v="0"/>
    <x v="5"/>
    <s v="OIC Stacking Trays"/>
    <n v="20.04"/>
    <n v="6"/>
    <n v="0"/>
    <n v="8.8176000000000023"/>
  </r>
  <r>
    <n v="6685"/>
    <x v="3318"/>
    <x v="1"/>
    <x v="997"/>
    <d v="2012-12-22T00:00:00"/>
    <s v="Standard Class"/>
    <s v="MC-18100"/>
    <s v="Mick Crebagga"/>
    <x v="0"/>
    <s v="United States"/>
    <x v="41"/>
    <x v="10"/>
    <n v="61701"/>
    <x v="2"/>
    <s v="OFF-ST-10003716"/>
    <x v="1"/>
    <x v="4"/>
    <s v="Tennsco Double-Tier Lockers"/>
    <n v="180.01600000000002"/>
    <n v="1"/>
    <n v="0.2"/>
    <n v="-15.751400000000004"/>
  </r>
  <r>
    <n v="6686"/>
    <x v="3318"/>
    <x v="1"/>
    <x v="997"/>
    <d v="2012-12-22T00:00:00"/>
    <s v="Standard Class"/>
    <s v="MC-18100"/>
    <s v="Mick Crebagga"/>
    <x v="0"/>
    <s v="United States"/>
    <x v="41"/>
    <x v="10"/>
    <n v="61701"/>
    <x v="2"/>
    <s v="FUR-FU-10000965"/>
    <x v="0"/>
    <x v="5"/>
    <s v="Howard Miller 11-1/2&quot; Diameter Ridgewood Wall Clock"/>
    <n v="41.552"/>
    <n v="2"/>
    <n v="0.6"/>
    <n v="-19.737199999999994"/>
  </r>
  <r>
    <n v="6687"/>
    <x v="3318"/>
    <x v="1"/>
    <x v="997"/>
    <d v="2012-12-22T00:00:00"/>
    <s v="Standard Class"/>
    <s v="MC-18100"/>
    <s v="Mick Crebagga"/>
    <x v="0"/>
    <s v="United States"/>
    <x v="41"/>
    <x v="10"/>
    <n v="61701"/>
    <x v="2"/>
    <s v="OFF-AR-10003829"/>
    <x v="1"/>
    <x v="6"/>
    <s v="Newell 35"/>
    <n v="13.120000000000001"/>
    <n v="5"/>
    <n v="0.2"/>
    <n v="1.4759999999999982"/>
  </r>
  <r>
    <n v="6688"/>
    <x v="3319"/>
    <x v="1"/>
    <x v="263"/>
    <d v="2012-05-21T00:00:00"/>
    <s v="Standard Class"/>
    <s v="HG-15025"/>
    <s v="Hunter Glantz"/>
    <x v="0"/>
    <s v="United States"/>
    <x v="1"/>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x v="8"/>
    <x v="1"/>
    <n v="94109"/>
    <x v="1"/>
    <s v="TEC-AC-10004568"/>
    <x v="2"/>
    <x v="11"/>
    <s v="Maxell LTO Ultrium - 800 GB"/>
    <n v="111.96"/>
    <n v="4"/>
    <n v="0"/>
    <n v="21.27239999999999"/>
  </r>
  <r>
    <n v="6690"/>
    <x v="3321"/>
    <x v="3"/>
    <x v="574"/>
    <d v="2014-12-10T00:00:00"/>
    <s v="Standard Class"/>
    <s v="RP-19855"/>
    <s v="Roy Phan"/>
    <x v="1"/>
    <s v="United States"/>
    <x v="12"/>
    <x v="5"/>
    <n v="77095"/>
    <x v="2"/>
    <s v="OFF-AR-10000817"/>
    <x v="1"/>
    <x v="6"/>
    <s v="Manco Dry-Lighter Erasable Highlighter"/>
    <n v="12.160000000000002"/>
    <n v="5"/>
    <n v="0.2"/>
    <n v="2.1279999999999988"/>
  </r>
  <r>
    <n v="6691"/>
    <x v="3322"/>
    <x v="3"/>
    <x v="689"/>
    <d v="2014-08-06T00:00:00"/>
    <s v="Standard Class"/>
    <s v="LS-17200"/>
    <s v="Luke Schmidt"/>
    <x v="1"/>
    <s v="United States"/>
    <x v="158"/>
    <x v="6"/>
    <n v="53209"/>
    <x v="2"/>
    <s v="OFF-BI-10003460"/>
    <x v="1"/>
    <x v="8"/>
    <s v="Acco 3-Hole Punch"/>
    <n v="17.52"/>
    <n v="4"/>
    <n v="0"/>
    <n v="8.4095999999999993"/>
  </r>
  <r>
    <n v="6692"/>
    <x v="3322"/>
    <x v="3"/>
    <x v="689"/>
    <d v="2014-08-06T00:00:00"/>
    <s v="Standard Class"/>
    <s v="LS-17200"/>
    <s v="Luke Schmidt"/>
    <x v="1"/>
    <s v="United States"/>
    <x v="158"/>
    <x v="6"/>
    <n v="53209"/>
    <x v="2"/>
    <s v="OFF-AP-10002472"/>
    <x v="1"/>
    <x v="9"/>
    <s v="3M Office Air Cleaner"/>
    <n v="155.88"/>
    <n v="6"/>
    <n v="0"/>
    <n v="54.558"/>
  </r>
  <r>
    <n v="6693"/>
    <x v="3323"/>
    <x v="3"/>
    <x v="938"/>
    <d v="2014-08-14T00:00:00"/>
    <s v="Second Class"/>
    <s v="DR-12940"/>
    <s v="Daniel Raglin"/>
    <x v="2"/>
    <s v="United States"/>
    <x v="335"/>
    <x v="28"/>
    <n v="70601"/>
    <x v="0"/>
    <s v="OFF-BI-10000632"/>
    <x v="1"/>
    <x v="8"/>
    <s v="Satellite Sectional Post Binders"/>
    <n v="477.51"/>
    <n v="11"/>
    <n v="0"/>
    <n v="219.65459999999999"/>
  </r>
  <r>
    <n v="6694"/>
    <x v="3324"/>
    <x v="3"/>
    <x v="1033"/>
    <d v="2014-10-03T00:00:00"/>
    <s v="Second Class"/>
    <s v="CC-12475"/>
    <s v="Cindy Chapman"/>
    <x v="0"/>
    <s v="United States"/>
    <x v="248"/>
    <x v="39"/>
    <n v="21215"/>
    <x v="3"/>
    <s v="OFF-PA-10000062"/>
    <x v="1"/>
    <x v="10"/>
    <s v="Green Bar Computer Printout Paper"/>
    <n v="164.88"/>
    <n v="3"/>
    <n v="0"/>
    <n v="80.791200000000003"/>
  </r>
  <r>
    <n v="6695"/>
    <x v="3325"/>
    <x v="0"/>
    <x v="370"/>
    <d v="2013-08-31T00:00:00"/>
    <s v="Standard Class"/>
    <s v="SS-20515"/>
    <s v="Shirley Schmidt"/>
    <x v="2"/>
    <s v="United States"/>
    <x v="47"/>
    <x v="6"/>
    <n v="53132"/>
    <x v="2"/>
    <s v="TEC-AC-10002006"/>
    <x v="2"/>
    <x v="11"/>
    <s v="Memorex Micro Travel Drive 16 GB"/>
    <n v="47.97"/>
    <n v="3"/>
    <n v="0"/>
    <n v="14.870699999999998"/>
  </r>
  <r>
    <n v="6696"/>
    <x v="3326"/>
    <x v="0"/>
    <x v="499"/>
    <d v="2013-12-08T00:00:00"/>
    <s v="Standard Class"/>
    <s v="JF-15190"/>
    <s v="Jamie Frazer"/>
    <x v="0"/>
    <s v="United States"/>
    <x v="20"/>
    <x v="15"/>
    <n v="10024"/>
    <x v="3"/>
    <s v="OFF-BI-10004318"/>
    <x v="1"/>
    <x v="8"/>
    <s v="Ibico EB-19 Dual Function Manual Binding System"/>
    <n v="415.17600000000004"/>
    <n v="3"/>
    <n v="0.2"/>
    <n v="134.93219999999999"/>
  </r>
  <r>
    <n v="6697"/>
    <x v="3326"/>
    <x v="0"/>
    <x v="499"/>
    <d v="2013-12-08T00:00:00"/>
    <s v="Standard Class"/>
    <s v="JF-15190"/>
    <s v="Jamie Frazer"/>
    <x v="0"/>
    <s v="United States"/>
    <x v="20"/>
    <x v="15"/>
    <n v="10024"/>
    <x v="3"/>
    <s v="OFF-BI-10004236"/>
    <x v="1"/>
    <x v="8"/>
    <s v="XtraLife ClearVue Slant-D Ring Binder, White, 3&quot;"/>
    <n v="35.231999999999999"/>
    <n v="3"/>
    <n v="0.2"/>
    <n v="11.450399999999998"/>
  </r>
  <r>
    <n v="6698"/>
    <x v="3326"/>
    <x v="0"/>
    <x v="499"/>
    <d v="2013-12-08T00:00:00"/>
    <s v="Standard Class"/>
    <s v="JF-15190"/>
    <s v="Jamie Frazer"/>
    <x v="0"/>
    <s v="United States"/>
    <x v="20"/>
    <x v="15"/>
    <n v="10024"/>
    <x v="3"/>
    <s v="OFF-PA-10000062"/>
    <x v="1"/>
    <x v="10"/>
    <s v="Green Bar Computer Printout Paper"/>
    <n v="54.96"/>
    <n v="1"/>
    <n v="0"/>
    <n v="26.930399999999999"/>
  </r>
  <r>
    <n v="6699"/>
    <x v="3327"/>
    <x v="3"/>
    <x v="246"/>
    <d v="2014-07-26T00:00:00"/>
    <s v="Standard Class"/>
    <s v="SW-20455"/>
    <s v="Shaun Weien"/>
    <x v="0"/>
    <s v="United States"/>
    <x v="70"/>
    <x v="1"/>
    <n v="92024"/>
    <x v="1"/>
    <s v="OFF-PA-10003205"/>
    <x v="1"/>
    <x v="10"/>
    <s v="Wirebound Message Forms, Four 2 3/4 x 5 Forms per Page, Pink Paper"/>
    <n v="16.34"/>
    <n v="2"/>
    <n v="0"/>
    <n v="7.6798000000000002"/>
  </r>
  <r>
    <n v="6700"/>
    <x v="3327"/>
    <x v="3"/>
    <x v="246"/>
    <d v="2014-07-26T00:00:00"/>
    <s v="Standard Class"/>
    <s v="SW-20455"/>
    <s v="Shaun Weien"/>
    <x v="0"/>
    <s v="United States"/>
    <x v="70"/>
    <x v="1"/>
    <n v="92024"/>
    <x v="1"/>
    <s v="FUR-CH-10000988"/>
    <x v="0"/>
    <x v="1"/>
    <s v="Hon Olson Stacker Stools"/>
    <n v="225.29600000000002"/>
    <n v="2"/>
    <n v="0.2"/>
    <n v="22.529599999999995"/>
  </r>
  <r>
    <n v="6701"/>
    <x v="3327"/>
    <x v="3"/>
    <x v="246"/>
    <d v="2014-07-26T00:00:00"/>
    <s v="Standard Class"/>
    <s v="SW-20455"/>
    <s v="Shaun Weien"/>
    <x v="0"/>
    <s v="United States"/>
    <x v="70"/>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x v="481"/>
    <x v="3"/>
    <n v="27893"/>
    <x v="0"/>
    <s v="FUR-FU-10001986"/>
    <x v="0"/>
    <x v="5"/>
    <s v="Dana Fluorescent Magnifying Lamp, White, 36&quot;"/>
    <n v="163.136"/>
    <n v="4"/>
    <n v="0.2"/>
    <n v="20.391999999999989"/>
  </r>
  <r>
    <n v="6703"/>
    <x v="3328"/>
    <x v="1"/>
    <x v="1128"/>
    <d v="2012-05-24T00:00:00"/>
    <s v="Standard Class"/>
    <s v="SG-20470"/>
    <s v="Sheri Gordon"/>
    <x v="0"/>
    <s v="United States"/>
    <x v="481"/>
    <x v="3"/>
    <n v="27893"/>
    <x v="0"/>
    <s v="OFF-BI-10001031"/>
    <x v="1"/>
    <x v="8"/>
    <s v="Pressboard Data Binders by Wilson Jones"/>
    <n v="6.4080000000000004"/>
    <n v="4"/>
    <n v="0.7"/>
    <n v="-4.9127999999999989"/>
  </r>
  <r>
    <n v="6704"/>
    <x v="3329"/>
    <x v="1"/>
    <x v="537"/>
    <d v="2012-06-28T00:00:00"/>
    <s v="Standard Class"/>
    <s v="CS-12355"/>
    <s v="Christine Sundaresam"/>
    <x v="0"/>
    <s v="United States"/>
    <x v="85"/>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x v="85"/>
    <x v="1"/>
    <n v="90805"/>
    <x v="1"/>
    <s v="OFF-FA-10003059"/>
    <x v="1"/>
    <x v="13"/>
    <s v="Assorted Color Push Pins"/>
    <n v="5.43"/>
    <n v="3"/>
    <n v="0"/>
    <n v="1.7918999999999998"/>
  </r>
  <r>
    <n v="6706"/>
    <x v="3329"/>
    <x v="1"/>
    <x v="537"/>
    <d v="2012-06-28T00:00:00"/>
    <s v="Standard Class"/>
    <s v="CS-12355"/>
    <s v="Christine Sundaresam"/>
    <x v="0"/>
    <s v="United States"/>
    <x v="85"/>
    <x v="1"/>
    <n v="90805"/>
    <x v="1"/>
    <s v="TEC-PH-10003931"/>
    <x v="2"/>
    <x v="7"/>
    <s v="JBL Micro Wireless Portable Bluetooth Speaker"/>
    <n v="143.976"/>
    <n v="3"/>
    <n v="0.2"/>
    <n v="8.998500000000007"/>
  </r>
  <r>
    <n v="6707"/>
    <x v="3330"/>
    <x v="0"/>
    <x v="545"/>
    <d v="2013-09-16T00:00:00"/>
    <s v="Standard Class"/>
    <s v="SC-20695"/>
    <s v="Steve Chapman"/>
    <x v="1"/>
    <s v="United States"/>
    <x v="2"/>
    <x v="2"/>
    <n v="33311"/>
    <x v="0"/>
    <s v="TEC-PH-10003505"/>
    <x v="2"/>
    <x v="7"/>
    <s v="Geemarc AmpliPOWER60"/>
    <n v="519.67999999999995"/>
    <n v="7"/>
    <n v="0.2"/>
    <n v="58.46399999999997"/>
  </r>
  <r>
    <n v="6708"/>
    <x v="3331"/>
    <x v="2"/>
    <x v="138"/>
    <d v="2011-04-18T00:00:00"/>
    <s v="Standard Class"/>
    <s v="BF-11170"/>
    <s v="Ben Ferrer"/>
    <x v="2"/>
    <s v="United States"/>
    <x v="248"/>
    <x v="39"/>
    <n v="21215"/>
    <x v="3"/>
    <s v="OFF-LA-10002368"/>
    <x v="1"/>
    <x v="2"/>
    <s v="Avery 479"/>
    <n v="7.83"/>
    <n v="3"/>
    <n v="0"/>
    <n v="3.6017999999999999"/>
  </r>
  <r>
    <n v="6709"/>
    <x v="3332"/>
    <x v="1"/>
    <x v="717"/>
    <d v="2012-11-19T00:00:00"/>
    <s v="Standard Class"/>
    <s v="GZ-14470"/>
    <s v="Gary Zandusky"/>
    <x v="0"/>
    <s v="United States"/>
    <x v="482"/>
    <x v="27"/>
    <n v="87124"/>
    <x v="1"/>
    <s v="FUR-CH-10004287"/>
    <x v="0"/>
    <x v="1"/>
    <s v="SAFCO Arco Folding Chair"/>
    <n v="883.84"/>
    <n v="4"/>
    <n v="0.2"/>
    <n v="99.431999999999931"/>
  </r>
  <r>
    <n v="6710"/>
    <x v="3332"/>
    <x v="1"/>
    <x v="717"/>
    <d v="2012-11-19T00:00:00"/>
    <s v="Standard Class"/>
    <s v="GZ-14470"/>
    <s v="Gary Zandusky"/>
    <x v="0"/>
    <s v="United States"/>
    <x v="482"/>
    <x v="27"/>
    <n v="87124"/>
    <x v="1"/>
    <s v="FUR-CH-10001891"/>
    <x v="0"/>
    <x v="1"/>
    <s v="Global Deluxe Office Fabric Chairs"/>
    <n v="230.35200000000003"/>
    <n v="3"/>
    <n v="0.2"/>
    <n v="20.155800000000013"/>
  </r>
  <r>
    <n v="6711"/>
    <x v="3333"/>
    <x v="0"/>
    <x v="10"/>
    <d v="2013-12-13T00:00:00"/>
    <s v="First Class"/>
    <s v="SP-20650"/>
    <s v="Stephanie Phelps"/>
    <x v="1"/>
    <s v="United States"/>
    <x v="280"/>
    <x v="1"/>
    <n v="95207"/>
    <x v="1"/>
    <s v="OFF-BI-10002133"/>
    <x v="1"/>
    <x v="8"/>
    <s v="Wilson Jones Elliptical Ring 3 1/2&quot; Capacity Binders, 800 sheets"/>
    <n v="273.92"/>
    <n v="8"/>
    <n v="0.2"/>
    <n v="99.295999999999978"/>
  </r>
  <r>
    <n v="6712"/>
    <x v="3334"/>
    <x v="3"/>
    <x v="238"/>
    <d v="2014-08-22T00:00:00"/>
    <s v="Second Class"/>
    <s v="PJ-19015"/>
    <s v="Pauline Johnson"/>
    <x v="0"/>
    <s v="United States"/>
    <x v="38"/>
    <x v="24"/>
    <n v="43229"/>
    <x v="3"/>
    <s v="OFF-AR-10001419"/>
    <x v="1"/>
    <x v="6"/>
    <s v="Newell 325"/>
    <n v="9.9120000000000008"/>
    <n v="3"/>
    <n v="0.2"/>
    <n v="1.2389999999999994"/>
  </r>
  <r>
    <n v="6713"/>
    <x v="3335"/>
    <x v="3"/>
    <x v="817"/>
    <d v="2014-12-15T00:00:00"/>
    <s v="Same Day"/>
    <s v="DB-13060"/>
    <s v="Dave Brooks"/>
    <x v="0"/>
    <s v="United States"/>
    <x v="242"/>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x v="242"/>
    <x v="10"/>
    <n v="60076"/>
    <x v="2"/>
    <s v="FUR-FU-10004091"/>
    <x v="0"/>
    <x v="5"/>
    <s v="Howard Miller 13&quot; Diameter Goldtone Round Wall Clock"/>
    <n v="56.328000000000003"/>
    <n v="3"/>
    <n v="0.6"/>
    <n v="-26.755799999999994"/>
  </r>
  <r>
    <n v="6715"/>
    <x v="3335"/>
    <x v="3"/>
    <x v="817"/>
    <d v="2014-12-15T00:00:00"/>
    <s v="Same Day"/>
    <s v="DB-13060"/>
    <s v="Dave Brooks"/>
    <x v="0"/>
    <s v="United States"/>
    <x v="242"/>
    <x v="10"/>
    <n v="60076"/>
    <x v="2"/>
    <s v="TEC-AC-10004510"/>
    <x v="2"/>
    <x v="11"/>
    <s v="Logitech Desktop MK120 Mouse and keyboard Combo"/>
    <n v="39.264000000000003"/>
    <n v="3"/>
    <n v="0.2"/>
    <n v="-4.908000000000003"/>
  </r>
  <r>
    <n v="6716"/>
    <x v="3335"/>
    <x v="3"/>
    <x v="817"/>
    <d v="2014-12-15T00:00:00"/>
    <s v="Same Day"/>
    <s v="DB-13060"/>
    <s v="Dave Brooks"/>
    <x v="0"/>
    <s v="United States"/>
    <x v="242"/>
    <x v="10"/>
    <n v="60076"/>
    <x v="2"/>
    <s v="OFF-AR-10002987"/>
    <x v="1"/>
    <x v="6"/>
    <s v="Prismacolor Color Pencil Set"/>
    <n v="95.231999999999999"/>
    <n v="6"/>
    <n v="0.2"/>
    <n v="24.998400000000011"/>
  </r>
  <r>
    <n v="6717"/>
    <x v="3336"/>
    <x v="0"/>
    <x v="143"/>
    <d v="2013-04-16T00:00:00"/>
    <s v="Standard Class"/>
    <s v="CK-12325"/>
    <s v="Christine Kargatis"/>
    <x v="2"/>
    <s v="United States"/>
    <x v="322"/>
    <x v="36"/>
    <n v="71901"/>
    <x v="0"/>
    <s v="OFF-FA-10002280"/>
    <x v="1"/>
    <x v="13"/>
    <s v="Advantus Plastic Paper Clips"/>
    <n v="30"/>
    <n v="6"/>
    <n v="0"/>
    <n v="14.399999999999999"/>
  </r>
  <r>
    <n v="6718"/>
    <x v="3336"/>
    <x v="0"/>
    <x v="143"/>
    <d v="2013-04-16T00:00:00"/>
    <s v="Standard Class"/>
    <s v="CK-12325"/>
    <s v="Christine Kargatis"/>
    <x v="2"/>
    <s v="United States"/>
    <x v="322"/>
    <x v="36"/>
    <n v="71901"/>
    <x v="0"/>
    <s v="OFF-PA-10001934"/>
    <x v="1"/>
    <x v="10"/>
    <s v="Xerox 1993"/>
    <n v="25.92"/>
    <n v="4"/>
    <n v="0"/>
    <n v="12.700800000000001"/>
  </r>
  <r>
    <n v="6719"/>
    <x v="3336"/>
    <x v="0"/>
    <x v="143"/>
    <d v="2013-04-16T00:00:00"/>
    <s v="Standard Class"/>
    <s v="CK-12325"/>
    <s v="Christine Kargatis"/>
    <x v="2"/>
    <s v="United States"/>
    <x v="322"/>
    <x v="36"/>
    <n v="71901"/>
    <x v="0"/>
    <s v="FUR-FU-10003268"/>
    <x v="0"/>
    <x v="5"/>
    <s v="Eldon Radial Chair Mat for Low to Medium Pile Carpets"/>
    <n v="159.91999999999999"/>
    <n v="4"/>
    <n v="0"/>
    <n v="31.983999999999995"/>
  </r>
  <r>
    <n v="6720"/>
    <x v="3337"/>
    <x v="0"/>
    <x v="186"/>
    <d v="2013-12-20T00:00:00"/>
    <s v="First Class"/>
    <s v="SF-20065"/>
    <s v="Sandra Flanagan"/>
    <x v="0"/>
    <s v="United States"/>
    <x v="483"/>
    <x v="3"/>
    <n v="27534"/>
    <x v="0"/>
    <s v="OFF-AP-10004859"/>
    <x v="1"/>
    <x v="9"/>
    <s v="Acco 6 Outlet Guardian Premium Surge Suppressor"/>
    <n v="34.944000000000003"/>
    <n v="3"/>
    <n v="0.2"/>
    <n v="3.0576000000000008"/>
  </r>
  <r>
    <n v="6721"/>
    <x v="3338"/>
    <x v="3"/>
    <x v="20"/>
    <d v="2014-09-25T00:00:00"/>
    <s v="Standard Class"/>
    <s v="DP-13105"/>
    <s v="Dave Poirier"/>
    <x v="1"/>
    <s v="United States"/>
    <x v="1"/>
    <x v="1"/>
    <n v="90032"/>
    <x v="1"/>
    <s v="TEC-AC-10000057"/>
    <x v="2"/>
    <x v="11"/>
    <s v="Microsoft Natural Ergonomic Keyboard 4000"/>
    <n v="149.94999999999999"/>
    <n v="5"/>
    <n v="0"/>
    <n v="31.489499999999992"/>
  </r>
  <r>
    <n v="6722"/>
    <x v="3338"/>
    <x v="3"/>
    <x v="20"/>
    <d v="2014-09-25T00:00:00"/>
    <s v="Standard Class"/>
    <s v="DP-13105"/>
    <s v="Dave Poirier"/>
    <x v="1"/>
    <s v="United States"/>
    <x v="1"/>
    <x v="1"/>
    <n v="90032"/>
    <x v="1"/>
    <s v="OFF-AR-10000914"/>
    <x v="1"/>
    <x v="6"/>
    <s v="Boston 16765 Mini Stand Up Battery Pencil Sharpener"/>
    <n v="23.32"/>
    <n v="2"/>
    <n v="0"/>
    <n v="6.0632000000000019"/>
  </r>
  <r>
    <n v="6723"/>
    <x v="3338"/>
    <x v="3"/>
    <x v="20"/>
    <d v="2014-09-25T00:00:00"/>
    <s v="Standard Class"/>
    <s v="DP-13105"/>
    <s v="Dave Poirier"/>
    <x v="1"/>
    <s v="United States"/>
    <x v="1"/>
    <x v="1"/>
    <n v="90032"/>
    <x v="1"/>
    <s v="OFF-AR-10004956"/>
    <x v="1"/>
    <x v="6"/>
    <s v="Newell 33"/>
    <n v="16.740000000000002"/>
    <n v="3"/>
    <n v="0"/>
    <n v="4.8545999999999978"/>
  </r>
  <r>
    <n v="6724"/>
    <x v="3339"/>
    <x v="3"/>
    <x v="507"/>
    <d v="2014-09-07T00:00:00"/>
    <s v="Second Class"/>
    <s v="VM-21835"/>
    <s v="Vivian Mathis"/>
    <x v="0"/>
    <s v="United States"/>
    <x v="462"/>
    <x v="38"/>
    <n v="3060"/>
    <x v="3"/>
    <s v="OFF-FA-10001843"/>
    <x v="1"/>
    <x v="13"/>
    <s v="Staples"/>
    <n v="14.82"/>
    <n v="6"/>
    <n v="0"/>
    <n v="6.9654000000000007"/>
  </r>
  <r>
    <n v="6725"/>
    <x v="3340"/>
    <x v="0"/>
    <x v="126"/>
    <d v="2013-09-17T00:00:00"/>
    <s v="Standard Class"/>
    <s v="SF-20200"/>
    <s v="Sarah Foster"/>
    <x v="0"/>
    <s v="United States"/>
    <x v="4"/>
    <x v="4"/>
    <n v="98103"/>
    <x v="1"/>
    <s v="OFF-FA-10000585"/>
    <x v="1"/>
    <x v="13"/>
    <s v="OIC Bulk Pack Metal Binder Clips"/>
    <n v="10.47"/>
    <n v="3"/>
    <n v="0"/>
    <n v="4.8162000000000003"/>
  </r>
  <r>
    <n v="6726"/>
    <x v="3340"/>
    <x v="0"/>
    <x v="126"/>
    <d v="2013-09-17T00:00:00"/>
    <s v="Standard Class"/>
    <s v="SF-20200"/>
    <s v="Sarah Foster"/>
    <x v="0"/>
    <s v="United States"/>
    <x v="4"/>
    <x v="4"/>
    <n v="98103"/>
    <x v="1"/>
    <s v="OFF-LA-10003720"/>
    <x v="1"/>
    <x v="2"/>
    <s v="Avery 487"/>
    <n v="11.07"/>
    <n v="3"/>
    <n v="0"/>
    <n v="5.2028999999999996"/>
  </r>
  <r>
    <n v="6727"/>
    <x v="3340"/>
    <x v="0"/>
    <x v="126"/>
    <d v="2013-09-17T00:00:00"/>
    <s v="Standard Class"/>
    <s v="SF-20200"/>
    <s v="Sarah Foster"/>
    <x v="0"/>
    <s v="United States"/>
    <x v="4"/>
    <x v="4"/>
    <n v="98103"/>
    <x v="1"/>
    <s v="OFF-BI-10000301"/>
    <x v="1"/>
    <x v="8"/>
    <s v="GBC Instant Report Kit"/>
    <n v="20.704000000000001"/>
    <n v="4"/>
    <n v="0.2"/>
    <n v="7.7639999999999993"/>
  </r>
  <r>
    <n v="6728"/>
    <x v="3341"/>
    <x v="3"/>
    <x v="682"/>
    <d v="2014-08-16T00:00:00"/>
    <s v="Second Class"/>
    <s v="SC-20695"/>
    <s v="Steve Chapman"/>
    <x v="1"/>
    <s v="United States"/>
    <x v="102"/>
    <x v="14"/>
    <n v="47374"/>
    <x v="2"/>
    <s v="OFF-PA-10003302"/>
    <x v="1"/>
    <x v="10"/>
    <s v="Xerox 1906"/>
    <n v="177.2"/>
    <n v="5"/>
    <n v="0"/>
    <n v="83.283999999999992"/>
  </r>
  <r>
    <n v="6729"/>
    <x v="3342"/>
    <x v="0"/>
    <x v="254"/>
    <d v="2013-11-10T00:00:00"/>
    <s v="Standard Class"/>
    <s v="MF-17665"/>
    <s v="Maureen Fritzler"/>
    <x v="1"/>
    <s v="United States"/>
    <x v="100"/>
    <x v="2"/>
    <n v="33180"/>
    <x v="0"/>
    <s v="FUR-FU-10001889"/>
    <x v="0"/>
    <x v="5"/>
    <s v="Ultra Door Pull Handle"/>
    <n v="50.496000000000002"/>
    <n v="6"/>
    <n v="0.2"/>
    <n v="8.2055999999999987"/>
  </r>
  <r>
    <n v="6730"/>
    <x v="3343"/>
    <x v="1"/>
    <x v="652"/>
    <d v="2012-06-20T00:00:00"/>
    <s v="First Class"/>
    <s v="BV-11245"/>
    <s v="Benjamin Venier"/>
    <x v="1"/>
    <s v="United States"/>
    <x v="214"/>
    <x v="18"/>
    <n v="37167"/>
    <x v="0"/>
    <s v="OFF-BI-10002982"/>
    <x v="1"/>
    <x v="8"/>
    <s v="Avery Self-Adhesive Photo Pockets for Polaroid Photos"/>
    <n v="6.1290000000000004"/>
    <n v="3"/>
    <n v="0.7"/>
    <n v="-4.4945999999999984"/>
  </r>
  <r>
    <n v="6731"/>
    <x v="3343"/>
    <x v="1"/>
    <x v="652"/>
    <d v="2012-06-20T00:00:00"/>
    <s v="First Class"/>
    <s v="BV-11245"/>
    <s v="Benjamin Venier"/>
    <x v="1"/>
    <s v="United States"/>
    <x v="214"/>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x v="214"/>
    <x v="18"/>
    <n v="37167"/>
    <x v="0"/>
    <s v="OFF-PA-10001937"/>
    <x v="1"/>
    <x v="10"/>
    <s v="Xerox 21"/>
    <n v="20.736000000000004"/>
    <n v="4"/>
    <n v="0.2"/>
    <n v="7.2576000000000001"/>
  </r>
  <r>
    <n v="6733"/>
    <x v="3344"/>
    <x v="2"/>
    <x v="1129"/>
    <d v="2011-07-07T00:00:00"/>
    <s v="First Class"/>
    <s v="KE-16420"/>
    <s v="Katrina Edelman"/>
    <x v="1"/>
    <s v="United States"/>
    <x v="34"/>
    <x v="22"/>
    <n v="80013"/>
    <x v="1"/>
    <s v="OFF-PA-10001977"/>
    <x v="1"/>
    <x v="10"/>
    <s v="Xerox 194"/>
    <n v="177.536"/>
    <n v="4"/>
    <n v="0.2"/>
    <n v="62.137599999999992"/>
  </r>
  <r>
    <n v="6734"/>
    <x v="3344"/>
    <x v="2"/>
    <x v="1129"/>
    <d v="2011-07-07T00:00:00"/>
    <s v="First Class"/>
    <s v="KE-16420"/>
    <s v="Katrina Edelman"/>
    <x v="1"/>
    <s v="United States"/>
    <x v="34"/>
    <x v="22"/>
    <n v="80013"/>
    <x v="1"/>
    <s v="OFF-AP-10000692"/>
    <x v="1"/>
    <x v="9"/>
    <s v="Fellowes Mighty 8 Compact Surge Protector"/>
    <n v="32.432000000000002"/>
    <n v="2"/>
    <n v="0.2"/>
    <n v="3.2432000000000016"/>
  </r>
  <r>
    <n v="6735"/>
    <x v="3345"/>
    <x v="1"/>
    <x v="139"/>
    <d v="2012-12-25T00:00:00"/>
    <s v="Standard Class"/>
    <s v="EM-14200"/>
    <s v="Evan Minnotte"/>
    <x v="2"/>
    <s v="United States"/>
    <x v="100"/>
    <x v="2"/>
    <n v="33142"/>
    <x v="0"/>
    <s v="OFF-LA-10004093"/>
    <x v="1"/>
    <x v="2"/>
    <s v="Avery 486"/>
    <n v="11.696"/>
    <n v="2"/>
    <n v="0.2"/>
    <n v="3.9473999999999996"/>
  </r>
  <r>
    <n v="6736"/>
    <x v="3346"/>
    <x v="0"/>
    <x v="342"/>
    <d v="2013-04-18T00:00:00"/>
    <s v="Standard Class"/>
    <s v="BT-11680"/>
    <s v="Brian Thompson"/>
    <x v="0"/>
    <s v="United States"/>
    <x v="8"/>
    <x v="1"/>
    <n v="94122"/>
    <x v="1"/>
    <s v="OFF-AP-10004980"/>
    <x v="1"/>
    <x v="9"/>
    <s v="3M Replacement Filter for Office Air Cleaner for 20' x 33' Room"/>
    <n v="113.76"/>
    <n v="3"/>
    <n v="0"/>
    <n v="44.366400000000006"/>
  </r>
  <r>
    <n v="6737"/>
    <x v="3346"/>
    <x v="0"/>
    <x v="342"/>
    <d v="2013-04-18T00:00:00"/>
    <s v="Standard Class"/>
    <s v="BT-11680"/>
    <s v="Brian Thompson"/>
    <x v="0"/>
    <s v="United States"/>
    <x v="8"/>
    <x v="1"/>
    <n v="94122"/>
    <x v="1"/>
    <s v="OFF-ST-10001932"/>
    <x v="1"/>
    <x v="4"/>
    <s v="Fellowes Staxonsteel Drawer Files"/>
    <n v="579.51"/>
    <n v="3"/>
    <n v="0"/>
    <n v="81.131400000000014"/>
  </r>
  <r>
    <n v="6738"/>
    <x v="3346"/>
    <x v="0"/>
    <x v="342"/>
    <d v="2013-04-18T00:00:00"/>
    <s v="Standard Class"/>
    <s v="BT-11680"/>
    <s v="Brian Thompson"/>
    <x v="0"/>
    <s v="United States"/>
    <x v="8"/>
    <x v="1"/>
    <n v="94122"/>
    <x v="1"/>
    <s v="OFF-ST-10000636"/>
    <x v="1"/>
    <x v="4"/>
    <s v="Rogers Profile Extra Capacity Storage Tub"/>
    <n v="150.66"/>
    <n v="9"/>
    <n v="0"/>
    <n v="6.0263999999999918"/>
  </r>
  <r>
    <n v="6739"/>
    <x v="3346"/>
    <x v="0"/>
    <x v="342"/>
    <d v="2013-04-18T00:00:00"/>
    <s v="Standard Class"/>
    <s v="BT-11680"/>
    <s v="Brian Thompson"/>
    <x v="0"/>
    <s v="United States"/>
    <x v="8"/>
    <x v="1"/>
    <n v="94122"/>
    <x v="1"/>
    <s v="OFF-BI-10000069"/>
    <x v="1"/>
    <x v="8"/>
    <s v="GBC Prepunched Paper, 19-Hole, for Binding Systems, 24-lb"/>
    <n v="48.032000000000004"/>
    <n v="4"/>
    <n v="0.2"/>
    <n v="15.610399999999993"/>
  </r>
  <r>
    <n v="6740"/>
    <x v="3347"/>
    <x v="2"/>
    <x v="542"/>
    <d v="2011-05-31T00:00:00"/>
    <s v="Standard Class"/>
    <s v="MM-18055"/>
    <s v="Michelle Moray"/>
    <x v="0"/>
    <s v="United States"/>
    <x v="22"/>
    <x v="10"/>
    <n v="60623"/>
    <x v="2"/>
    <s v="OFF-ST-10001837"/>
    <x v="1"/>
    <x v="4"/>
    <s v="SAFCO Mobile Desk Side File, Wire Frame"/>
    <n v="102.624"/>
    <n v="3"/>
    <n v="0.2"/>
    <n v="7.6968000000000032"/>
  </r>
  <r>
    <n v="6741"/>
    <x v="3347"/>
    <x v="2"/>
    <x v="542"/>
    <d v="2011-05-31T00:00:00"/>
    <s v="Standard Class"/>
    <s v="MM-18055"/>
    <s v="Michelle Moray"/>
    <x v="0"/>
    <s v="United States"/>
    <x v="22"/>
    <x v="10"/>
    <n v="60623"/>
    <x v="2"/>
    <s v="FUR-CH-10003981"/>
    <x v="0"/>
    <x v="1"/>
    <s v="Global Commerce Series Low-Back Swivel/Tilt Chairs"/>
    <n v="359.77199999999999"/>
    <n v="2"/>
    <n v="0.3"/>
    <n v="-5.1396000000000583"/>
  </r>
  <r>
    <n v="6742"/>
    <x v="3347"/>
    <x v="2"/>
    <x v="542"/>
    <d v="2011-05-31T00:00:00"/>
    <s v="Standard Class"/>
    <s v="MM-18055"/>
    <s v="Michelle Moray"/>
    <x v="0"/>
    <s v="United States"/>
    <x v="22"/>
    <x v="10"/>
    <n v="60623"/>
    <x v="2"/>
    <s v="OFF-AR-10000716"/>
    <x v="1"/>
    <x v="6"/>
    <s v="DIXON Ticonderoga Erasable Checking Pencils"/>
    <n v="13.392000000000001"/>
    <n v="3"/>
    <n v="0.2"/>
    <n v="3.1806000000000005"/>
  </r>
  <r>
    <n v="6743"/>
    <x v="3348"/>
    <x v="3"/>
    <x v="91"/>
    <d v="2014-07-12T00:00:00"/>
    <s v="Standard Class"/>
    <s v="PO-18850"/>
    <s v="Patrick O'Brill"/>
    <x v="0"/>
    <s v="United States"/>
    <x v="1"/>
    <x v="1"/>
    <n v="90008"/>
    <x v="1"/>
    <s v="FUR-CH-10001146"/>
    <x v="0"/>
    <x v="1"/>
    <s v="Global Task Chair, Black"/>
    <n v="122.13600000000001"/>
    <n v="3"/>
    <n v="0.2"/>
    <n v="-13.740299999999994"/>
  </r>
  <r>
    <n v="6744"/>
    <x v="3349"/>
    <x v="1"/>
    <x v="1130"/>
    <d v="2012-02-20T00:00:00"/>
    <s v="Standard Class"/>
    <s v="SP-20860"/>
    <s v="Sung Pak"/>
    <x v="1"/>
    <s v="United States"/>
    <x v="18"/>
    <x v="38"/>
    <n v="3820"/>
    <x v="3"/>
    <s v="OFF-PA-10002751"/>
    <x v="1"/>
    <x v="10"/>
    <s v="Xerox 1920"/>
    <n v="35.880000000000003"/>
    <n v="6"/>
    <n v="0"/>
    <n v="16.146000000000001"/>
  </r>
  <r>
    <n v="6745"/>
    <x v="3350"/>
    <x v="3"/>
    <x v="114"/>
    <d v="2014-06-19T00:00:00"/>
    <s v="Second Class"/>
    <s v="CS-12355"/>
    <s v="Christine Sundaresam"/>
    <x v="0"/>
    <s v="United States"/>
    <x v="65"/>
    <x v="24"/>
    <n v="43017"/>
    <x v="3"/>
    <s v="TEC-AC-10001606"/>
    <x v="2"/>
    <x v="11"/>
    <s v="Logitech Wireless Performance Mouse MX for PC and Mac"/>
    <n v="479.952"/>
    <n v="6"/>
    <n v="0.2"/>
    <n v="107.98920000000001"/>
  </r>
  <r>
    <n v="6746"/>
    <x v="3350"/>
    <x v="3"/>
    <x v="114"/>
    <d v="2014-06-19T00:00:00"/>
    <s v="Second Class"/>
    <s v="CS-12355"/>
    <s v="Christine Sundaresam"/>
    <x v="0"/>
    <s v="United States"/>
    <x v="65"/>
    <x v="24"/>
    <n v="43017"/>
    <x v="3"/>
    <s v="OFF-AR-10001427"/>
    <x v="1"/>
    <x v="6"/>
    <s v="Newell 330"/>
    <n v="23.92"/>
    <n v="5"/>
    <n v="0.2"/>
    <n v="1.7940000000000005"/>
  </r>
  <r>
    <n v="6747"/>
    <x v="3351"/>
    <x v="3"/>
    <x v="38"/>
    <d v="2014-11-17T00:00:00"/>
    <s v="First Class"/>
    <s v="KB-16600"/>
    <s v="Ken Brennan"/>
    <x v="1"/>
    <s v="United States"/>
    <x v="20"/>
    <x v="15"/>
    <n v="10009"/>
    <x v="3"/>
    <s v="TEC-PH-10004389"/>
    <x v="2"/>
    <x v="7"/>
    <s v="Nokia Lumia 925"/>
    <n v="629.94999999999993"/>
    <n v="5"/>
    <n v="0"/>
    <n v="163.78700000000003"/>
  </r>
  <r>
    <n v="6748"/>
    <x v="3352"/>
    <x v="3"/>
    <x v="157"/>
    <d v="2014-12-16T00:00:00"/>
    <s v="Standard Class"/>
    <s v="AA-10375"/>
    <s v="Allen Armold"/>
    <x v="0"/>
    <s v="United States"/>
    <x v="20"/>
    <x v="15"/>
    <n v="10035"/>
    <x v="3"/>
    <s v="OFF-BI-10002498"/>
    <x v="1"/>
    <x v="8"/>
    <s v="Clear Mylar Reinforcing Strips"/>
    <n v="14.952000000000002"/>
    <n v="1"/>
    <n v="0.2"/>
    <n v="5.0462999999999996"/>
  </r>
  <r>
    <n v="6749"/>
    <x v="3352"/>
    <x v="3"/>
    <x v="157"/>
    <d v="2014-12-16T00:00:00"/>
    <s v="Standard Class"/>
    <s v="AA-10375"/>
    <s v="Allen Armold"/>
    <x v="0"/>
    <s v="United States"/>
    <x v="20"/>
    <x v="15"/>
    <n v="10035"/>
    <x v="3"/>
    <s v="OFF-PA-10002245"/>
    <x v="1"/>
    <x v="10"/>
    <s v="Xerox 1895"/>
    <n v="17.940000000000001"/>
    <n v="3"/>
    <n v="0"/>
    <n v="8.0730000000000004"/>
  </r>
  <r>
    <n v="6750"/>
    <x v="3352"/>
    <x v="3"/>
    <x v="157"/>
    <d v="2014-12-16T00:00:00"/>
    <s v="Standard Class"/>
    <s v="AA-10375"/>
    <s v="Allen Armold"/>
    <x v="0"/>
    <s v="United States"/>
    <x v="20"/>
    <x v="15"/>
    <n v="10035"/>
    <x v="3"/>
    <s v="TEC-PH-10004522"/>
    <x v="2"/>
    <x v="7"/>
    <s v="Dexim XPower Skin Super-Thin Power Case for iPhone 5 - Black"/>
    <n v="116.98"/>
    <n v="2"/>
    <n v="0"/>
    <n v="29.245000000000005"/>
  </r>
  <r>
    <n v="6751"/>
    <x v="3353"/>
    <x v="0"/>
    <x v="931"/>
    <d v="2013-07-01T00:00:00"/>
    <s v="Second Class"/>
    <s v="BP-11155"/>
    <s v="Becky Pak"/>
    <x v="0"/>
    <s v="United States"/>
    <x v="267"/>
    <x v="30"/>
    <n v="7501"/>
    <x v="3"/>
    <s v="FUR-CH-10003535"/>
    <x v="0"/>
    <x v="1"/>
    <s v="Global Armless Task Chair, Royal Blue"/>
    <n v="121.96"/>
    <n v="2"/>
    <n v="0"/>
    <n v="20.733199999999997"/>
  </r>
  <r>
    <n v="6752"/>
    <x v="3353"/>
    <x v="0"/>
    <x v="931"/>
    <d v="2013-07-01T00:00:00"/>
    <s v="Second Class"/>
    <s v="BP-11155"/>
    <s v="Becky Pak"/>
    <x v="0"/>
    <s v="United States"/>
    <x v="267"/>
    <x v="30"/>
    <n v="7501"/>
    <x v="3"/>
    <s v="OFF-AP-10000595"/>
    <x v="1"/>
    <x v="9"/>
    <s v="Disposable Triple-Filter Dust Bags"/>
    <n v="8.74"/>
    <n v="2"/>
    <n v="0"/>
    <n v="2.2724000000000002"/>
  </r>
  <r>
    <n v="6753"/>
    <x v="3353"/>
    <x v="0"/>
    <x v="931"/>
    <d v="2013-07-01T00:00:00"/>
    <s v="Second Class"/>
    <s v="BP-11155"/>
    <s v="Becky Pak"/>
    <x v="0"/>
    <s v="United States"/>
    <x v="267"/>
    <x v="30"/>
    <n v="7501"/>
    <x v="3"/>
    <s v="OFF-PA-10003039"/>
    <x v="1"/>
    <x v="10"/>
    <s v="Xerox 1960"/>
    <n v="61.96"/>
    <n v="2"/>
    <n v="0"/>
    <n v="27.881999999999998"/>
  </r>
  <r>
    <n v="6754"/>
    <x v="3353"/>
    <x v="0"/>
    <x v="931"/>
    <d v="2013-07-01T00:00:00"/>
    <s v="Second Class"/>
    <s v="BP-11155"/>
    <s v="Becky Pak"/>
    <x v="0"/>
    <s v="United States"/>
    <x v="267"/>
    <x v="30"/>
    <n v="7501"/>
    <x v="3"/>
    <s v="OFF-BI-10002003"/>
    <x v="1"/>
    <x v="8"/>
    <s v="Ibico Presentation Index for Binding Systems"/>
    <n v="7.96"/>
    <n v="2"/>
    <n v="0"/>
    <n v="3.7412000000000001"/>
  </r>
  <r>
    <n v="6755"/>
    <x v="3353"/>
    <x v="0"/>
    <x v="931"/>
    <d v="2013-07-01T00:00:00"/>
    <s v="Second Class"/>
    <s v="BP-11155"/>
    <s v="Becky Pak"/>
    <x v="0"/>
    <s v="United States"/>
    <x v="267"/>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x v="80"/>
    <x v="30"/>
    <n v="8701"/>
    <x v="3"/>
    <s v="FUR-FU-10002445"/>
    <x v="0"/>
    <x v="5"/>
    <s v="DAX Two-Tone Rosewood/Black Document Frame, Desktop, 5 x 7"/>
    <n v="47.400000000000006"/>
    <n v="5"/>
    <n v="0"/>
    <n v="18.960000000000004"/>
  </r>
  <r>
    <n v="6757"/>
    <x v="3354"/>
    <x v="3"/>
    <x v="175"/>
    <d v="2014-09-20T00:00:00"/>
    <s v="Standard Class"/>
    <s v="TC-21145"/>
    <s v="Theresa Coyne"/>
    <x v="1"/>
    <s v="United States"/>
    <x v="80"/>
    <x v="30"/>
    <n v="8701"/>
    <x v="3"/>
    <s v="FUR-CH-10003606"/>
    <x v="0"/>
    <x v="1"/>
    <s v="SAFCO Folding Chair Trolley"/>
    <n v="512.96"/>
    <n v="4"/>
    <n v="0"/>
    <n v="143.62880000000001"/>
  </r>
  <r>
    <n v="6758"/>
    <x v="3354"/>
    <x v="3"/>
    <x v="175"/>
    <d v="2014-09-20T00:00:00"/>
    <s v="Standard Class"/>
    <s v="TC-21145"/>
    <s v="Theresa Coyne"/>
    <x v="1"/>
    <s v="United States"/>
    <x v="80"/>
    <x v="30"/>
    <n v="8701"/>
    <x v="3"/>
    <s v="TEC-PH-10002115"/>
    <x v="2"/>
    <x v="7"/>
    <s v="Plantronics 81402"/>
    <n v="395.93999999999994"/>
    <n v="6"/>
    <n v="0"/>
    <n v="102.94440000000002"/>
  </r>
  <r>
    <n v="6759"/>
    <x v="3354"/>
    <x v="3"/>
    <x v="175"/>
    <d v="2014-09-20T00:00:00"/>
    <s v="Standard Class"/>
    <s v="TC-21145"/>
    <s v="Theresa Coyne"/>
    <x v="1"/>
    <s v="United States"/>
    <x v="80"/>
    <x v="30"/>
    <n v="8701"/>
    <x v="3"/>
    <s v="OFF-ST-10000934"/>
    <x v="1"/>
    <x v="4"/>
    <s v="Contico 72&quot;H Heavy-Duty Storage System"/>
    <n v="81.96"/>
    <n v="2"/>
    <n v="0"/>
    <n v="0"/>
  </r>
  <r>
    <n v="6760"/>
    <x v="3355"/>
    <x v="3"/>
    <x v="574"/>
    <d v="2014-12-09T00:00:00"/>
    <s v="Standard Class"/>
    <s v="BG-11035"/>
    <s v="Barry Gonzalez"/>
    <x v="0"/>
    <s v="United States"/>
    <x v="247"/>
    <x v="3"/>
    <n v="27405"/>
    <x v="0"/>
    <s v="OFF-AR-10003903"/>
    <x v="1"/>
    <x v="6"/>
    <s v="Sanford 52201 APSCO Electric Pencil Sharpener"/>
    <n v="32.776000000000003"/>
    <n v="1"/>
    <n v="0.2"/>
    <n v="2.4581999999999997"/>
  </r>
  <r>
    <n v="6761"/>
    <x v="3356"/>
    <x v="3"/>
    <x v="335"/>
    <d v="2014-07-01T00:00:00"/>
    <s v="Standard Class"/>
    <s v="DO-13435"/>
    <s v="Denny Ordway"/>
    <x v="0"/>
    <s v="United States"/>
    <x v="20"/>
    <x v="15"/>
    <n v="10035"/>
    <x v="3"/>
    <s v="OFF-ST-10004123"/>
    <x v="1"/>
    <x v="4"/>
    <s v="Safco Industrial Wire Shelving System"/>
    <n v="272.94"/>
    <n v="3"/>
    <n v="0"/>
    <n v="0"/>
  </r>
  <r>
    <n v="6762"/>
    <x v="3357"/>
    <x v="0"/>
    <x v="1131"/>
    <d v="2013-07-27T00:00:00"/>
    <s v="Second Class"/>
    <s v="DB-12970"/>
    <s v="Darren Budd"/>
    <x v="1"/>
    <s v="United States"/>
    <x v="20"/>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x v="22"/>
    <x v="10"/>
    <n v="60623"/>
    <x v="2"/>
    <s v="OFF-LA-10000240"/>
    <x v="1"/>
    <x v="2"/>
    <s v="Self-Adhesive Address Labels for Typewriters by Universal"/>
    <n v="29.24"/>
    <n v="5"/>
    <n v="0.2"/>
    <n v="9.8685000000000009"/>
  </r>
  <r>
    <n v="6764"/>
    <x v="3358"/>
    <x v="0"/>
    <x v="476"/>
    <d v="2013-09-09T00:00:00"/>
    <s v="Standard Class"/>
    <s v="RL-19615"/>
    <s v="Rob Lucas"/>
    <x v="0"/>
    <s v="United States"/>
    <x v="22"/>
    <x v="10"/>
    <n v="60623"/>
    <x v="2"/>
    <s v="OFF-ST-10002485"/>
    <x v="1"/>
    <x v="4"/>
    <s v="Rogers Deluxe File Chest"/>
    <n v="35.167999999999999"/>
    <n v="2"/>
    <n v="0.2"/>
    <n v="-8.3524000000000012"/>
  </r>
  <r>
    <n v="6765"/>
    <x v="3358"/>
    <x v="0"/>
    <x v="476"/>
    <d v="2013-09-09T00:00:00"/>
    <s v="Standard Class"/>
    <s v="RL-19615"/>
    <s v="Rob Lucas"/>
    <x v="0"/>
    <s v="United States"/>
    <x v="22"/>
    <x v="10"/>
    <n v="60623"/>
    <x v="2"/>
    <s v="TEC-MA-10003230"/>
    <x v="2"/>
    <x v="15"/>
    <s v="Okidata C610n Printer"/>
    <n v="1362.8999999999999"/>
    <n v="3"/>
    <n v="0.3"/>
    <n v="-19.470000000000141"/>
  </r>
  <r>
    <n v="6766"/>
    <x v="3359"/>
    <x v="3"/>
    <x v="693"/>
    <d v="2014-04-25T00:00:00"/>
    <s v="Standard Class"/>
    <s v="SJ-20215"/>
    <s v="Sarah Jordon"/>
    <x v="0"/>
    <s v="United States"/>
    <x v="22"/>
    <x v="10"/>
    <n v="60653"/>
    <x v="2"/>
    <s v="FUR-CH-10002602"/>
    <x v="0"/>
    <x v="1"/>
    <s v="DMI Arturo Collection Mission-style Design Wood Chair"/>
    <n v="317.05799999999999"/>
    <n v="3"/>
    <n v="0.3"/>
    <n v="-18.117599999999996"/>
  </r>
  <r>
    <n v="6767"/>
    <x v="3359"/>
    <x v="3"/>
    <x v="693"/>
    <d v="2014-04-25T00:00:00"/>
    <s v="Standard Class"/>
    <s v="SJ-20215"/>
    <s v="Sarah Jordon"/>
    <x v="0"/>
    <s v="United States"/>
    <x v="22"/>
    <x v="10"/>
    <n v="60653"/>
    <x v="2"/>
    <s v="OFF-AR-10001683"/>
    <x v="1"/>
    <x v="6"/>
    <s v="Lumber Crayons"/>
    <n v="15.76"/>
    <n v="2"/>
    <n v="0.2"/>
    <n v="3.5460000000000007"/>
  </r>
  <r>
    <n v="6768"/>
    <x v="3359"/>
    <x v="3"/>
    <x v="693"/>
    <d v="2014-04-25T00:00:00"/>
    <s v="Standard Class"/>
    <s v="SJ-20215"/>
    <s v="Sarah Jordon"/>
    <x v="0"/>
    <s v="United States"/>
    <x v="22"/>
    <x v="10"/>
    <n v="60653"/>
    <x v="2"/>
    <s v="FUR-FU-10002456"/>
    <x v="0"/>
    <x v="5"/>
    <s v="Master Caster Door Stop, Large Neon Orange"/>
    <n v="14.560000000000002"/>
    <n v="5"/>
    <n v="0.6"/>
    <n v="-6.1879999999999988"/>
  </r>
  <r>
    <n v="6769"/>
    <x v="3360"/>
    <x v="2"/>
    <x v="1132"/>
    <d v="2011-08-16T00:00:00"/>
    <s v="Standard Class"/>
    <s v="CS-12175"/>
    <s v="Charles Sheldon"/>
    <x v="1"/>
    <s v="United States"/>
    <x v="80"/>
    <x v="30"/>
    <n v="8701"/>
    <x v="3"/>
    <s v="OFF-BI-10002854"/>
    <x v="1"/>
    <x v="8"/>
    <s v="Performers Binder/Pad Holder, Black"/>
    <n v="196.21"/>
    <n v="7"/>
    <n v="0"/>
    <n v="98.105000000000004"/>
  </r>
  <r>
    <n v="6770"/>
    <x v="3361"/>
    <x v="3"/>
    <x v="20"/>
    <d v="2014-09-24T00:00:00"/>
    <s v="Standard Class"/>
    <s v="JP-16135"/>
    <s v="Julie Prescott"/>
    <x v="2"/>
    <s v="United States"/>
    <x v="38"/>
    <x v="32"/>
    <n v="31907"/>
    <x v="0"/>
    <s v="OFF-AR-10002445"/>
    <x v="1"/>
    <x v="6"/>
    <s v="SANFORD Major Accent Highlighters"/>
    <n v="35.4"/>
    <n v="5"/>
    <n v="0"/>
    <n v="13.452000000000002"/>
  </r>
  <r>
    <n v="6771"/>
    <x v="3362"/>
    <x v="3"/>
    <x v="34"/>
    <d v="2014-12-14T00:00:00"/>
    <s v="Standard Class"/>
    <s v="NC-18535"/>
    <s v="Nick Crebassa"/>
    <x v="1"/>
    <s v="United States"/>
    <x v="42"/>
    <x v="16"/>
    <n v="85023"/>
    <x v="1"/>
    <s v="OFF-PA-10004359"/>
    <x v="1"/>
    <x v="10"/>
    <s v="Multicolor Computer Printout Paper"/>
    <n v="419.4"/>
    <n v="5"/>
    <n v="0.2"/>
    <n v="146.79"/>
  </r>
  <r>
    <n v="6772"/>
    <x v="3362"/>
    <x v="3"/>
    <x v="34"/>
    <d v="2014-12-14T00:00:00"/>
    <s v="Standard Class"/>
    <s v="NC-18535"/>
    <s v="Nick Crebassa"/>
    <x v="1"/>
    <s v="United States"/>
    <x v="42"/>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x v="1"/>
    <x v="1"/>
    <n v="90004"/>
    <x v="1"/>
    <s v="OFF-BI-10003314"/>
    <x v="1"/>
    <x v="8"/>
    <s v="Tuff Stuff Recycled Round Ring Binders"/>
    <n v="7.7120000000000006"/>
    <n v="2"/>
    <n v="0.2"/>
    <n v="2.7956000000000003"/>
  </r>
  <r>
    <n v="6774"/>
    <x v="3363"/>
    <x v="0"/>
    <x v="254"/>
    <d v="2013-11-09T00:00:00"/>
    <s v="Standard Class"/>
    <s v="CW-11905"/>
    <s v="Carl Weiss"/>
    <x v="2"/>
    <s v="United States"/>
    <x v="1"/>
    <x v="1"/>
    <n v="90004"/>
    <x v="1"/>
    <s v="OFF-BI-10000494"/>
    <x v="1"/>
    <x v="8"/>
    <s v="Acco Economy Flexible Poly Round Ring Binder"/>
    <n v="4.1760000000000002"/>
    <n v="1"/>
    <n v="0.2"/>
    <n v="1.3049999999999997"/>
  </r>
  <r>
    <n v="6775"/>
    <x v="3363"/>
    <x v="0"/>
    <x v="254"/>
    <d v="2013-11-09T00:00:00"/>
    <s v="Standard Class"/>
    <s v="CW-11905"/>
    <s v="Carl Weiss"/>
    <x v="2"/>
    <s v="United States"/>
    <x v="1"/>
    <x v="1"/>
    <n v="90004"/>
    <x v="1"/>
    <s v="OFF-PA-10000295"/>
    <x v="1"/>
    <x v="10"/>
    <s v="Xerox 229"/>
    <n v="38.880000000000003"/>
    <n v="6"/>
    <n v="0"/>
    <n v="18.662400000000002"/>
  </r>
  <r>
    <n v="6776"/>
    <x v="3364"/>
    <x v="1"/>
    <x v="368"/>
    <d v="2012-04-04T00:00:00"/>
    <s v="Standard Class"/>
    <s v="CM-12115"/>
    <s v="Chad McGuire"/>
    <x v="0"/>
    <s v="United States"/>
    <x v="20"/>
    <x v="15"/>
    <n v="10024"/>
    <x v="3"/>
    <s v="OFF-PA-10002615"/>
    <x v="1"/>
    <x v="10"/>
    <s v="Ampad Gold Fibre Wirebound Steno Books, 6&quot; x 9&quot;, Gregg Ruled"/>
    <n v="17.64"/>
    <n v="4"/>
    <n v="0"/>
    <n v="8.1143999999999998"/>
  </r>
  <r>
    <n v="6777"/>
    <x v="3365"/>
    <x v="0"/>
    <x v="64"/>
    <d v="2013-09-12T00:00:00"/>
    <s v="Standard Class"/>
    <s v="PT-19090"/>
    <s v="Pete Takahito"/>
    <x v="0"/>
    <s v="United States"/>
    <x v="52"/>
    <x v="5"/>
    <n v="78207"/>
    <x v="2"/>
    <s v="OFF-ST-10003479"/>
    <x v="1"/>
    <x v="4"/>
    <s v="Eldon Base for stackable storage shelf, platinum"/>
    <n v="93.456000000000003"/>
    <n v="3"/>
    <n v="0.2"/>
    <n v="-17.523000000000014"/>
  </r>
  <r>
    <n v="6778"/>
    <x v="3366"/>
    <x v="3"/>
    <x v="480"/>
    <d v="2014-02-02T00:00:00"/>
    <s v="Standard Class"/>
    <s v="CL-12700"/>
    <s v="Craig Leslie"/>
    <x v="2"/>
    <s v="United States"/>
    <x v="20"/>
    <x v="15"/>
    <n v="10009"/>
    <x v="3"/>
    <s v="TEC-AC-10002800"/>
    <x v="2"/>
    <x v="11"/>
    <s v="Plantronics Audio 478 Stereo USB Headset"/>
    <n v="449.91"/>
    <n v="9"/>
    <n v="0"/>
    <n v="157.46849999999998"/>
  </r>
  <r>
    <n v="6779"/>
    <x v="3367"/>
    <x v="0"/>
    <x v="323"/>
    <d v="2013-09-09T00:00:00"/>
    <s v="Second Class"/>
    <s v="HF-14995"/>
    <s v="Herbert Flentye"/>
    <x v="0"/>
    <s v="United States"/>
    <x v="248"/>
    <x v="39"/>
    <n v="21215"/>
    <x v="3"/>
    <s v="FUR-BO-10003159"/>
    <x v="0"/>
    <x v="0"/>
    <s v="Sauder Camden County Collection Libraries, Planked Cherry Finish"/>
    <n v="344.94"/>
    <n v="3"/>
    <n v="0"/>
    <n v="31.044599999999974"/>
  </r>
  <r>
    <n v="6780"/>
    <x v="3367"/>
    <x v="0"/>
    <x v="323"/>
    <d v="2013-09-09T00:00:00"/>
    <s v="Second Class"/>
    <s v="HF-14995"/>
    <s v="Herbert Flentye"/>
    <x v="0"/>
    <s v="United States"/>
    <x v="248"/>
    <x v="39"/>
    <n v="21215"/>
    <x v="3"/>
    <s v="FUR-FU-10002364"/>
    <x v="0"/>
    <x v="5"/>
    <s v="Eldon Expressions Wood Desk Accessories, Oak"/>
    <n v="14.76"/>
    <n v="2"/>
    <n v="0"/>
    <n v="4.2803999999999984"/>
  </r>
  <r>
    <n v="6781"/>
    <x v="3367"/>
    <x v="0"/>
    <x v="323"/>
    <d v="2013-09-09T00:00:00"/>
    <s v="Second Class"/>
    <s v="HF-14995"/>
    <s v="Herbert Flentye"/>
    <x v="0"/>
    <s v="United States"/>
    <x v="248"/>
    <x v="39"/>
    <n v="21215"/>
    <x v="3"/>
    <s v="OFF-BI-10003350"/>
    <x v="1"/>
    <x v="8"/>
    <s v="Acco Expandable Hanging Binders"/>
    <n v="12.76"/>
    <n v="2"/>
    <n v="0"/>
    <n v="5.8695999999999993"/>
  </r>
  <r>
    <n v="6782"/>
    <x v="3367"/>
    <x v="0"/>
    <x v="323"/>
    <d v="2013-09-09T00:00:00"/>
    <s v="Second Class"/>
    <s v="HF-14995"/>
    <s v="Herbert Flentye"/>
    <x v="0"/>
    <s v="United States"/>
    <x v="248"/>
    <x v="39"/>
    <n v="21215"/>
    <x v="3"/>
    <s v="OFF-LA-10004093"/>
    <x v="1"/>
    <x v="2"/>
    <s v="Avery 486"/>
    <n v="58.48"/>
    <n v="8"/>
    <n v="0"/>
    <n v="27.485599999999998"/>
  </r>
  <r>
    <n v="6783"/>
    <x v="3368"/>
    <x v="3"/>
    <x v="800"/>
    <d v="2014-07-29T00:00:00"/>
    <s v="Second Class"/>
    <s v="JC-15775"/>
    <s v="John Castell"/>
    <x v="0"/>
    <s v="United States"/>
    <x v="10"/>
    <x v="9"/>
    <n v="19143"/>
    <x v="3"/>
    <s v="FUR-FU-10000732"/>
    <x v="0"/>
    <x v="5"/>
    <s v="Eldon 200 Class Desk Accessories"/>
    <n v="20.096000000000004"/>
    <n v="4"/>
    <n v="0.2"/>
    <n v="3.0143999999999984"/>
  </r>
  <r>
    <n v="6784"/>
    <x v="3368"/>
    <x v="3"/>
    <x v="800"/>
    <d v="2014-07-29T00:00:00"/>
    <s v="Second Class"/>
    <s v="JC-15775"/>
    <s v="John Castell"/>
    <x v="0"/>
    <s v="United States"/>
    <x v="10"/>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x v="10"/>
    <x v="9"/>
    <n v="19143"/>
    <x v="3"/>
    <s v="FUR-TA-10001771"/>
    <x v="0"/>
    <x v="3"/>
    <s v="Bush Cubix Conference Tables, Fully Assembled"/>
    <n v="138.58799999999999"/>
    <n v="1"/>
    <n v="0.4"/>
    <n v="-34.646999999999991"/>
  </r>
  <r>
    <n v="6786"/>
    <x v="3368"/>
    <x v="3"/>
    <x v="800"/>
    <d v="2014-07-29T00:00:00"/>
    <s v="Second Class"/>
    <s v="JC-15775"/>
    <s v="John Castell"/>
    <x v="0"/>
    <s v="United States"/>
    <x v="10"/>
    <x v="9"/>
    <n v="19143"/>
    <x v="3"/>
    <s v="OFF-ST-10000060"/>
    <x v="1"/>
    <x v="4"/>
    <s v="Fellowes Bankers Box Staxonsteel Drawer File/Stacking System"/>
    <n v="259.92000000000007"/>
    <n v="5"/>
    <n v="0.2"/>
    <n v="-25.992000000000004"/>
  </r>
  <r>
    <n v="6787"/>
    <x v="3368"/>
    <x v="3"/>
    <x v="800"/>
    <d v="2014-07-29T00:00:00"/>
    <s v="Second Class"/>
    <s v="JC-15775"/>
    <s v="John Castell"/>
    <x v="0"/>
    <s v="United States"/>
    <x v="10"/>
    <x v="9"/>
    <n v="19143"/>
    <x v="3"/>
    <s v="OFF-PA-10004100"/>
    <x v="1"/>
    <x v="10"/>
    <s v="Xerox 216"/>
    <n v="20.736000000000004"/>
    <n v="4"/>
    <n v="0.2"/>
    <n v="7.2576000000000001"/>
  </r>
  <r>
    <n v="6788"/>
    <x v="3369"/>
    <x v="1"/>
    <x v="1023"/>
    <d v="2012-09-20T00:00:00"/>
    <s v="Standard Class"/>
    <s v="JH-15910"/>
    <s v="Jonathan Howell"/>
    <x v="0"/>
    <s v="United States"/>
    <x v="118"/>
    <x v="32"/>
    <n v="30318"/>
    <x v="0"/>
    <s v="FUR-FU-10003975"/>
    <x v="0"/>
    <x v="5"/>
    <s v="Eldon Advantage Chair Mats for Low to Medium Pile Carpets"/>
    <n v="129.93"/>
    <n v="3"/>
    <n v="0"/>
    <n v="12.992999999999988"/>
  </r>
  <r>
    <n v="6789"/>
    <x v="3369"/>
    <x v="1"/>
    <x v="1023"/>
    <d v="2012-09-20T00:00:00"/>
    <s v="Standard Class"/>
    <s v="JH-15910"/>
    <s v="Jonathan Howell"/>
    <x v="0"/>
    <s v="United States"/>
    <x v="118"/>
    <x v="32"/>
    <n v="30318"/>
    <x v="0"/>
    <s v="OFF-PA-10001712"/>
    <x v="1"/>
    <x v="10"/>
    <s v="Xerox 1948"/>
    <n v="69.930000000000007"/>
    <n v="7"/>
    <n v="0"/>
    <n v="31.468499999999999"/>
  </r>
  <r>
    <n v="6790"/>
    <x v="3370"/>
    <x v="1"/>
    <x v="67"/>
    <d v="2012-09-09T00:00:00"/>
    <s v="Second Class"/>
    <s v="CC-12610"/>
    <s v="Corey Catlett"/>
    <x v="1"/>
    <s v="United States"/>
    <x v="28"/>
    <x v="3"/>
    <n v="27707"/>
    <x v="0"/>
    <s v="OFF-AR-10001953"/>
    <x v="1"/>
    <x v="6"/>
    <s v="Boston 1645 Deluxe Heavier-Duty Electric Pencil Sharpener"/>
    <n v="140.73599999999999"/>
    <n v="4"/>
    <n v="0.2"/>
    <n v="12.314400000000006"/>
  </r>
  <r>
    <n v="6791"/>
    <x v="3371"/>
    <x v="0"/>
    <x v="76"/>
    <d v="2013-11-18T00:00:00"/>
    <s v="First Class"/>
    <s v="IM-15055"/>
    <s v="Ionia McGrath"/>
    <x v="0"/>
    <s v="United States"/>
    <x v="43"/>
    <x v="1"/>
    <n v="95661"/>
    <x v="1"/>
    <s v="OFF-BI-10004967"/>
    <x v="1"/>
    <x v="8"/>
    <s v="Round Ring Binders"/>
    <n v="8.32"/>
    <n v="5"/>
    <n v="0.2"/>
    <n v="2.8079999999999998"/>
  </r>
  <r>
    <n v="6792"/>
    <x v="3372"/>
    <x v="0"/>
    <x v="338"/>
    <d v="2013-11-16T00:00:00"/>
    <s v="Standard Class"/>
    <s v="BF-11170"/>
    <s v="Ben Ferrer"/>
    <x v="2"/>
    <s v="United States"/>
    <x v="301"/>
    <x v="1"/>
    <n v="95823"/>
    <x v="1"/>
    <s v="FUR-FU-10003731"/>
    <x v="0"/>
    <x v="5"/>
    <s v="Eldon Expressions Wood and Plastic Desk Accessories, Oak"/>
    <n v="9.98"/>
    <n v="1"/>
    <n v="0"/>
    <n v="2.7944000000000004"/>
  </r>
  <r>
    <n v="6793"/>
    <x v="3373"/>
    <x v="2"/>
    <x v="860"/>
    <d v="2011-08-18T00:00:00"/>
    <s v="First Class"/>
    <s v="CS-12355"/>
    <s v="Christine Sundaresam"/>
    <x v="0"/>
    <s v="United States"/>
    <x v="54"/>
    <x v="29"/>
    <n v="6824"/>
    <x v="3"/>
    <s v="OFF-BI-10001989"/>
    <x v="1"/>
    <x v="8"/>
    <s v="Premium Transparent Presentation Covers by GBC"/>
    <n v="62.94"/>
    <n v="3"/>
    <n v="0"/>
    <n v="30.211199999999998"/>
  </r>
  <r>
    <n v="6794"/>
    <x v="3374"/>
    <x v="1"/>
    <x v="547"/>
    <d v="2012-11-20T00:00:00"/>
    <s v="Standard Class"/>
    <s v="MC-17605"/>
    <s v="Matt Connell"/>
    <x v="1"/>
    <s v="United States"/>
    <x v="22"/>
    <x v="10"/>
    <n v="60610"/>
    <x v="2"/>
    <s v="OFF-ST-10000344"/>
    <x v="1"/>
    <x v="4"/>
    <s v="Neat Ideas Personal Hanging Folder Files, Black"/>
    <n v="21.488"/>
    <n v="2"/>
    <n v="0.2"/>
    <n v="1.6115999999999993"/>
  </r>
  <r>
    <n v="6795"/>
    <x v="3374"/>
    <x v="1"/>
    <x v="547"/>
    <d v="2012-11-20T00:00:00"/>
    <s v="Standard Class"/>
    <s v="MC-17605"/>
    <s v="Matt Connell"/>
    <x v="1"/>
    <s v="United States"/>
    <x v="22"/>
    <x v="10"/>
    <n v="60610"/>
    <x v="2"/>
    <s v="TEC-PH-10001051"/>
    <x v="2"/>
    <x v="7"/>
    <s v="HTC One"/>
    <n v="239.976"/>
    <n v="3"/>
    <n v="0.2"/>
    <n v="26.997299999999967"/>
  </r>
  <r>
    <n v="6796"/>
    <x v="3374"/>
    <x v="1"/>
    <x v="547"/>
    <d v="2012-11-20T00:00:00"/>
    <s v="Standard Class"/>
    <s v="MC-17605"/>
    <s v="Matt Connell"/>
    <x v="1"/>
    <s v="United States"/>
    <x v="22"/>
    <x v="10"/>
    <n v="60610"/>
    <x v="2"/>
    <s v="FUR-FU-10001215"/>
    <x v="0"/>
    <x v="5"/>
    <s v="Howard Miller 11-1/2&quot; Diameter Brentwood Wall Clock"/>
    <n v="34.504000000000005"/>
    <n v="2"/>
    <n v="0.6"/>
    <n v="-15.526799999999994"/>
  </r>
  <r>
    <n v="6797"/>
    <x v="3375"/>
    <x v="1"/>
    <x v="767"/>
    <d v="2012-08-25T00:00:00"/>
    <s v="Same Day"/>
    <s v="MC-18100"/>
    <s v="Mick Crebagga"/>
    <x v="0"/>
    <s v="United States"/>
    <x v="12"/>
    <x v="5"/>
    <n v="77041"/>
    <x v="2"/>
    <s v="FUR-FU-10001473"/>
    <x v="0"/>
    <x v="5"/>
    <s v="Eldon Executive Woodline II Desk Accessories, Mahogany"/>
    <n v="20.103999999999999"/>
    <n v="2"/>
    <n v="0.6"/>
    <n v="-16.585799999999999"/>
  </r>
  <r>
    <n v="6798"/>
    <x v="3375"/>
    <x v="1"/>
    <x v="767"/>
    <d v="2012-08-25T00:00:00"/>
    <s v="Same Day"/>
    <s v="MC-18100"/>
    <s v="Mick Crebagga"/>
    <x v="0"/>
    <s v="United States"/>
    <x v="12"/>
    <x v="5"/>
    <n v="77041"/>
    <x v="2"/>
    <s v="OFF-BI-10000315"/>
    <x v="1"/>
    <x v="8"/>
    <s v="Poly Designer Cover &amp; Back"/>
    <n v="3.7979999999999987"/>
    <n v="1"/>
    <n v="0.8"/>
    <n v="-6.0768000000000004"/>
  </r>
  <r>
    <n v="6799"/>
    <x v="3375"/>
    <x v="1"/>
    <x v="767"/>
    <d v="2012-08-25T00:00:00"/>
    <s v="Same Day"/>
    <s v="MC-18100"/>
    <s v="Mick Crebagga"/>
    <x v="0"/>
    <s v="United States"/>
    <x v="12"/>
    <x v="5"/>
    <n v="77041"/>
    <x v="2"/>
    <s v="FUR-FU-10002240"/>
    <x v="0"/>
    <x v="5"/>
    <s v="Nu-Dell EZ-Mount Plastic Wall Frames"/>
    <n v="7.8800000000000008"/>
    <n v="5"/>
    <n v="0.6"/>
    <n v="-3.9399999999999995"/>
  </r>
  <r>
    <n v="6800"/>
    <x v="3376"/>
    <x v="0"/>
    <x v="591"/>
    <d v="2014-01-02T00:00:00"/>
    <s v="Standard Class"/>
    <s v="LW-16825"/>
    <s v="Laurel Workman"/>
    <x v="1"/>
    <s v="United States"/>
    <x v="42"/>
    <x v="16"/>
    <n v="85023"/>
    <x v="1"/>
    <s v="FUR-TA-10002607"/>
    <x v="0"/>
    <x v="3"/>
    <s v="KI Conference Tables"/>
    <n v="35.445"/>
    <n v="1"/>
    <n v="0.5"/>
    <n v="-24.102599999999995"/>
  </r>
  <r>
    <n v="6801"/>
    <x v="3376"/>
    <x v="0"/>
    <x v="591"/>
    <d v="2014-01-02T00:00:00"/>
    <s v="Standard Class"/>
    <s v="LW-16825"/>
    <s v="Laurel Workman"/>
    <x v="1"/>
    <s v="United States"/>
    <x v="42"/>
    <x v="16"/>
    <n v="85023"/>
    <x v="1"/>
    <s v="TEC-MA-10003356"/>
    <x v="2"/>
    <x v="15"/>
    <s v="Panasonic KX MC6040 Color Laser Multifunction Printer"/>
    <n v="269.97000000000003"/>
    <n v="2"/>
    <n v="0.7"/>
    <n v="-386.95699999999999"/>
  </r>
  <r>
    <n v="6802"/>
    <x v="3376"/>
    <x v="0"/>
    <x v="591"/>
    <d v="2014-01-02T00:00:00"/>
    <s v="Standard Class"/>
    <s v="LW-16825"/>
    <s v="Laurel Workman"/>
    <x v="1"/>
    <s v="United States"/>
    <x v="42"/>
    <x v="16"/>
    <n v="85023"/>
    <x v="1"/>
    <s v="TEC-AC-10002217"/>
    <x v="2"/>
    <x v="11"/>
    <s v="Imation Clip USB flash drive - 8 GB"/>
    <n v="45.120000000000005"/>
    <n v="3"/>
    <n v="0.2"/>
    <n v="-7.8960000000000008"/>
  </r>
  <r>
    <n v="6803"/>
    <x v="3376"/>
    <x v="0"/>
    <x v="591"/>
    <d v="2014-01-02T00:00:00"/>
    <s v="Standard Class"/>
    <s v="LW-16825"/>
    <s v="Laurel Workman"/>
    <x v="1"/>
    <s v="United States"/>
    <x v="42"/>
    <x v="16"/>
    <n v="85023"/>
    <x v="1"/>
    <s v="TEC-AC-10004353"/>
    <x v="2"/>
    <x v="11"/>
    <s v="Hypercom P1300 Pinpad"/>
    <n v="100.80000000000001"/>
    <n v="2"/>
    <n v="0.2"/>
    <n v="21.42"/>
  </r>
  <r>
    <n v="6804"/>
    <x v="3376"/>
    <x v="0"/>
    <x v="591"/>
    <d v="2014-01-02T00:00:00"/>
    <s v="Standard Class"/>
    <s v="LW-16825"/>
    <s v="Laurel Workman"/>
    <x v="1"/>
    <s v="United States"/>
    <x v="42"/>
    <x v="16"/>
    <n v="85023"/>
    <x v="1"/>
    <s v="FUR-CH-10004754"/>
    <x v="0"/>
    <x v="1"/>
    <s v="Global Stack Chair with Arms, Black"/>
    <n v="47.968000000000004"/>
    <n v="2"/>
    <n v="0.2"/>
    <n v="4.1971999999999987"/>
  </r>
  <r>
    <n v="6805"/>
    <x v="3377"/>
    <x v="2"/>
    <x v="1082"/>
    <d v="2011-10-06T00:00:00"/>
    <s v="First Class"/>
    <s v="KH-16510"/>
    <s v="Keith Herrera"/>
    <x v="0"/>
    <s v="United States"/>
    <x v="225"/>
    <x v="1"/>
    <n v="91767"/>
    <x v="1"/>
    <s v="TEC-AC-10002800"/>
    <x v="2"/>
    <x v="11"/>
    <s v="Plantronics Audio 478 Stereo USB Headset"/>
    <n v="99.98"/>
    <n v="2"/>
    <n v="0"/>
    <n v="34.992999999999995"/>
  </r>
  <r>
    <n v="6806"/>
    <x v="3378"/>
    <x v="2"/>
    <x v="754"/>
    <d v="2011-11-25T00:00:00"/>
    <s v="First Class"/>
    <s v="RB-19645"/>
    <s v="Robert Barroso"/>
    <x v="1"/>
    <s v="United States"/>
    <x v="118"/>
    <x v="32"/>
    <n v="30318"/>
    <x v="0"/>
    <s v="OFF-PA-10001752"/>
    <x v="1"/>
    <x v="10"/>
    <s v="Hammermill CopyPlus Copy Paper (20Lb. and 84 Bright)"/>
    <n v="9.9600000000000009"/>
    <n v="2"/>
    <n v="0"/>
    <n v="4.8804000000000007"/>
  </r>
  <r>
    <n v="6807"/>
    <x v="3379"/>
    <x v="3"/>
    <x v="53"/>
    <d v="2014-12-30T00:00:00"/>
    <s v="Standard Class"/>
    <s v="GD-14590"/>
    <s v="Giulietta Dortch"/>
    <x v="1"/>
    <s v="United States"/>
    <x v="231"/>
    <x v="4"/>
    <n v="98208"/>
    <x v="1"/>
    <s v="OFF-BI-10003314"/>
    <x v="1"/>
    <x v="8"/>
    <s v="Tuff Stuff Recycled Round Ring Binders"/>
    <n v="3.8560000000000003"/>
    <n v="1"/>
    <n v="0.2"/>
    <n v="1.3978000000000002"/>
  </r>
  <r>
    <n v="6808"/>
    <x v="3380"/>
    <x v="1"/>
    <x v="1052"/>
    <d v="2012-04-05T00:00:00"/>
    <s v="Standard Class"/>
    <s v="EB-13705"/>
    <s v="Ed Braxton"/>
    <x v="1"/>
    <s v="United States"/>
    <x v="12"/>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x v="12"/>
    <x v="5"/>
    <n v="77095"/>
    <x v="2"/>
    <s v="FUR-FU-10001085"/>
    <x v="0"/>
    <x v="5"/>
    <s v="3M Polarizing Light Filter Sleeves"/>
    <n v="22.38"/>
    <n v="3"/>
    <n v="0.6"/>
    <n v="-7.8330000000000055"/>
  </r>
  <r>
    <n v="6810"/>
    <x v="3381"/>
    <x v="3"/>
    <x v="32"/>
    <d v="2014-09-16T00:00:00"/>
    <s v="First Class"/>
    <s v="PS-18760"/>
    <s v="Pamela Stobb"/>
    <x v="0"/>
    <s v="United States"/>
    <x v="10"/>
    <x v="9"/>
    <n v="19140"/>
    <x v="3"/>
    <s v="OFF-BI-10000301"/>
    <x v="1"/>
    <x v="8"/>
    <s v="GBC Instant Report Kit"/>
    <n v="3.8820000000000006"/>
    <n v="2"/>
    <n v="0.7"/>
    <n v="-2.5880000000000001"/>
  </r>
  <r>
    <n v="6811"/>
    <x v="3381"/>
    <x v="3"/>
    <x v="32"/>
    <d v="2014-09-16T00:00:00"/>
    <s v="First Class"/>
    <s v="PS-18760"/>
    <s v="Pamela Stobb"/>
    <x v="0"/>
    <s v="United States"/>
    <x v="10"/>
    <x v="9"/>
    <n v="19140"/>
    <x v="3"/>
    <s v="TEC-MA-10002930"/>
    <x v="2"/>
    <x v="15"/>
    <s v="Ricoh - Ink Collector Unit for GX3000 Series Printers"/>
    <n v="12.585000000000003"/>
    <n v="1"/>
    <n v="0.7"/>
    <n v="-18.038499999999996"/>
  </r>
  <r>
    <n v="6812"/>
    <x v="3381"/>
    <x v="3"/>
    <x v="32"/>
    <d v="2014-09-16T00:00:00"/>
    <s v="First Class"/>
    <s v="PS-18760"/>
    <s v="Pamela Stobb"/>
    <x v="0"/>
    <s v="United States"/>
    <x v="10"/>
    <x v="9"/>
    <n v="19140"/>
    <x v="3"/>
    <s v="FUR-CH-10002372"/>
    <x v="0"/>
    <x v="1"/>
    <s v="Office Star - Ergonomically Designed Knee Chair"/>
    <n v="113.372"/>
    <n v="2"/>
    <n v="0.3"/>
    <n v="-29.152799999999992"/>
  </r>
  <r>
    <n v="6813"/>
    <x v="3381"/>
    <x v="3"/>
    <x v="32"/>
    <d v="2014-09-16T00:00:00"/>
    <s v="First Class"/>
    <s v="PS-18760"/>
    <s v="Pamela Stobb"/>
    <x v="0"/>
    <s v="United States"/>
    <x v="10"/>
    <x v="9"/>
    <n v="19140"/>
    <x v="3"/>
    <s v="OFF-BI-10003707"/>
    <x v="1"/>
    <x v="8"/>
    <s v="Aluminum Screw Posts"/>
    <n v="18.312000000000001"/>
    <n v="4"/>
    <n v="0.7"/>
    <n v="-12.207999999999995"/>
  </r>
  <r>
    <n v="6814"/>
    <x v="3381"/>
    <x v="3"/>
    <x v="32"/>
    <d v="2014-09-16T00:00:00"/>
    <s v="First Class"/>
    <s v="PS-18760"/>
    <s v="Pamela Stobb"/>
    <x v="0"/>
    <s v="United States"/>
    <x v="10"/>
    <x v="9"/>
    <n v="19140"/>
    <x v="3"/>
    <s v="FUR-FU-10001057"/>
    <x v="0"/>
    <x v="5"/>
    <s v="Tensor Track Tree Floor Lamp"/>
    <n v="127.93599999999999"/>
    <n v="8"/>
    <n v="0.2"/>
    <n v="4.7975999999999992"/>
  </r>
  <r>
    <n v="6815"/>
    <x v="3381"/>
    <x v="3"/>
    <x v="32"/>
    <d v="2014-09-16T00:00:00"/>
    <s v="First Class"/>
    <s v="PS-18760"/>
    <s v="Pamela Stobb"/>
    <x v="0"/>
    <s v="United States"/>
    <x v="10"/>
    <x v="9"/>
    <n v="19140"/>
    <x v="3"/>
    <s v="TEC-MA-10001681"/>
    <x v="2"/>
    <x v="15"/>
    <s v="Lexmark MarkNet N8150 Wireless Print Server"/>
    <n v="241.17000000000002"/>
    <n v="2"/>
    <n v="0.7"/>
    <n v="-168.8189999999999"/>
  </r>
  <r>
    <n v="6816"/>
    <x v="3382"/>
    <x v="2"/>
    <x v="1103"/>
    <d v="2011-06-21T00:00:00"/>
    <s v="Standard Class"/>
    <s v="GH-14425"/>
    <s v="Gary Hwang"/>
    <x v="0"/>
    <s v="United States"/>
    <x v="4"/>
    <x v="4"/>
    <n v="98105"/>
    <x v="1"/>
    <s v="FUR-FU-10003981"/>
    <x v="0"/>
    <x v="5"/>
    <s v="Eldon Wave Desk Accessories"/>
    <n v="6.24"/>
    <n v="3"/>
    <n v="0"/>
    <n v="2.6208000000000005"/>
  </r>
  <r>
    <n v="6817"/>
    <x v="3382"/>
    <x v="2"/>
    <x v="1103"/>
    <d v="2011-06-21T00:00:00"/>
    <s v="Standard Class"/>
    <s v="GH-14425"/>
    <s v="Gary Hwang"/>
    <x v="0"/>
    <s v="United States"/>
    <x v="4"/>
    <x v="4"/>
    <n v="98105"/>
    <x v="1"/>
    <s v="OFF-FA-10000624"/>
    <x v="1"/>
    <x v="13"/>
    <s v="OIC Binder Clips"/>
    <n v="17.899999999999999"/>
    <n v="5"/>
    <n v="0"/>
    <n v="8.9499999999999993"/>
  </r>
  <r>
    <n v="6818"/>
    <x v="3382"/>
    <x v="2"/>
    <x v="1103"/>
    <d v="2011-06-21T00:00:00"/>
    <s v="Standard Class"/>
    <s v="GH-14425"/>
    <s v="Gary Hwang"/>
    <x v="0"/>
    <s v="United States"/>
    <x v="4"/>
    <x v="4"/>
    <n v="98105"/>
    <x v="1"/>
    <s v="OFF-BI-10004995"/>
    <x v="1"/>
    <x v="8"/>
    <s v="GBC DocuBind P400 Electric Binding System"/>
    <n v="3266.3760000000002"/>
    <n v="3"/>
    <n v="0.2"/>
    <n v="1061.5721999999998"/>
  </r>
  <r>
    <n v="6819"/>
    <x v="3383"/>
    <x v="3"/>
    <x v="116"/>
    <d v="2015-01-02T00:00:00"/>
    <s v="Standard Class"/>
    <s v="LO-17170"/>
    <s v="Lori Olson"/>
    <x v="1"/>
    <s v="United States"/>
    <x v="97"/>
    <x v="10"/>
    <n v="61604"/>
    <x v="2"/>
    <s v="OFF-BI-10003784"/>
    <x v="1"/>
    <x v="8"/>
    <s v="Computer Printout Index Tabs"/>
    <n v="1.6799999999999995"/>
    <n v="5"/>
    <n v="0.8"/>
    <n v="-2.6880000000000015"/>
  </r>
  <r>
    <n v="6820"/>
    <x v="3383"/>
    <x v="3"/>
    <x v="116"/>
    <d v="2015-01-02T00:00:00"/>
    <s v="Standard Class"/>
    <s v="LO-17170"/>
    <s v="Lori Olson"/>
    <x v="1"/>
    <s v="United States"/>
    <x v="97"/>
    <x v="10"/>
    <n v="61604"/>
    <x v="2"/>
    <s v="FUR-FU-10004586"/>
    <x v="0"/>
    <x v="5"/>
    <s v="G.E. Longer-Life Indoor Recessed Floodlight Bulbs"/>
    <n v="7.968"/>
    <n v="3"/>
    <n v="0.6"/>
    <n v="-2.3903999999999996"/>
  </r>
  <r>
    <n v="6821"/>
    <x v="3383"/>
    <x v="3"/>
    <x v="116"/>
    <d v="2015-01-02T00:00:00"/>
    <s v="Standard Class"/>
    <s v="LO-17170"/>
    <s v="Lori Olson"/>
    <x v="1"/>
    <s v="United States"/>
    <x v="97"/>
    <x v="10"/>
    <n v="61604"/>
    <x v="2"/>
    <s v="FUR-CH-10004698"/>
    <x v="0"/>
    <x v="1"/>
    <s v="Padded Folding Chairs, Black, 4/Carton"/>
    <n v="113.372"/>
    <n v="2"/>
    <n v="0.3"/>
    <n v="-3.2391999999999896"/>
  </r>
  <r>
    <n v="6822"/>
    <x v="3383"/>
    <x v="3"/>
    <x v="116"/>
    <d v="2015-01-02T00:00:00"/>
    <s v="Standard Class"/>
    <s v="LO-17170"/>
    <s v="Lori Olson"/>
    <x v="1"/>
    <s v="United States"/>
    <x v="97"/>
    <x v="10"/>
    <n v="61604"/>
    <x v="2"/>
    <s v="FUR-FU-10001935"/>
    <x v="0"/>
    <x v="5"/>
    <s v="3M Hangers With Command Adhesive"/>
    <n v="2.9600000000000004"/>
    <n v="2"/>
    <n v="0.6"/>
    <n v="-1.4059999999999997"/>
  </r>
  <r>
    <n v="6823"/>
    <x v="3384"/>
    <x v="3"/>
    <x v="808"/>
    <d v="2014-11-08T00:00:00"/>
    <s v="Standard Class"/>
    <s v="CS-12505"/>
    <s v="Cindy Stewart"/>
    <x v="0"/>
    <s v="United States"/>
    <x v="1"/>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x v="122"/>
    <x v="19"/>
    <n v="36116"/>
    <x v="0"/>
    <s v="OFF-EN-10001335"/>
    <x v="1"/>
    <x v="12"/>
    <s v="White Business Envelopes with Contemporary Seam, Recycled White Business Envelopes"/>
    <n v="98.46"/>
    <n v="9"/>
    <n v="0"/>
    <n v="49.23"/>
  </r>
  <r>
    <n v="6825"/>
    <x v="3385"/>
    <x v="1"/>
    <x v="395"/>
    <d v="2012-07-29T00:00:00"/>
    <s v="Standard Class"/>
    <s v="YS-21880"/>
    <s v="Yana Sorensen"/>
    <x v="1"/>
    <s v="United States"/>
    <x v="122"/>
    <x v="19"/>
    <n v="36116"/>
    <x v="0"/>
    <s v="FUR-TA-10002041"/>
    <x v="0"/>
    <x v="3"/>
    <s v="Bevis Round Conference Table Top, X-Base"/>
    <n v="358.58"/>
    <n v="2"/>
    <n v="0"/>
    <n v="39.44380000000001"/>
  </r>
  <r>
    <n v="6826"/>
    <x v="3386"/>
    <x v="0"/>
    <x v="824"/>
    <d v="2013-10-10T00:00:00"/>
    <s v="Standard Class"/>
    <s v="TC-20980"/>
    <s v="Tamara Chand"/>
    <x v="1"/>
    <s v="United States"/>
    <x v="240"/>
    <x v="14"/>
    <n v="47905"/>
    <x v="2"/>
    <s v="OFF-ST-10001558"/>
    <x v="1"/>
    <x v="4"/>
    <s v="Acco Perma 4000 Stacking Storage Drawers"/>
    <n v="32.479999999999997"/>
    <n v="2"/>
    <n v="0"/>
    <n v="4.8719999999999999"/>
  </r>
  <r>
    <n v="6827"/>
    <x v="3386"/>
    <x v="0"/>
    <x v="824"/>
    <d v="2013-10-10T00:00:00"/>
    <s v="Standard Class"/>
    <s v="TC-20980"/>
    <s v="Tamara Chand"/>
    <x v="1"/>
    <s v="United States"/>
    <x v="240"/>
    <x v="14"/>
    <n v="47905"/>
    <x v="2"/>
    <s v="TEC-CO-10004722"/>
    <x v="2"/>
    <x v="16"/>
    <s v="Canon imageCLASS 2200 Advanced Copier"/>
    <n v="17499.949999999997"/>
    <n v="5"/>
    <n v="0"/>
    <n v="8399.9759999999987"/>
  </r>
  <r>
    <n v="6828"/>
    <x v="3386"/>
    <x v="0"/>
    <x v="824"/>
    <d v="2013-10-10T00:00:00"/>
    <s v="Standard Class"/>
    <s v="TC-20980"/>
    <s v="Tamara Chand"/>
    <x v="1"/>
    <s v="United States"/>
    <x v="240"/>
    <x v="14"/>
    <n v="47905"/>
    <x v="2"/>
    <s v="OFF-BI-10004600"/>
    <x v="1"/>
    <x v="8"/>
    <s v="Ibico Ibimaster 300 Manual Binding System"/>
    <n v="735.98"/>
    <n v="2"/>
    <n v="0"/>
    <n v="331.19099999999997"/>
  </r>
  <r>
    <n v="6829"/>
    <x v="3386"/>
    <x v="0"/>
    <x v="824"/>
    <d v="2013-10-10T00:00:00"/>
    <s v="Standard Class"/>
    <s v="TC-20980"/>
    <s v="Tamara Chand"/>
    <x v="1"/>
    <s v="United States"/>
    <x v="240"/>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x v="240"/>
    <x v="14"/>
    <n v="47905"/>
    <x v="2"/>
    <s v="OFF-AR-10001958"/>
    <x v="1"/>
    <x v="6"/>
    <s v="Stanley Bostitch Contemporary Electric Pencil Sharpeners"/>
    <n v="33.96"/>
    <n v="2"/>
    <n v="0"/>
    <n v="9.5088000000000008"/>
  </r>
  <r>
    <n v="6831"/>
    <x v="3387"/>
    <x v="0"/>
    <x v="435"/>
    <d v="2013-12-28T00:00:00"/>
    <s v="Second Class"/>
    <s v="PW-19030"/>
    <s v="Pauline Webber"/>
    <x v="1"/>
    <s v="United States"/>
    <x v="20"/>
    <x v="15"/>
    <n v="10009"/>
    <x v="3"/>
    <s v="TEC-PH-10001750"/>
    <x v="2"/>
    <x v="7"/>
    <s v="Samsung Rugby III"/>
    <n v="197.96999999999997"/>
    <n v="3"/>
    <n v="0"/>
    <n v="53.451900000000009"/>
  </r>
  <r>
    <n v="6832"/>
    <x v="3388"/>
    <x v="3"/>
    <x v="246"/>
    <d v="2014-07-28T00:00:00"/>
    <s v="Standard Class"/>
    <s v="CS-11860"/>
    <s v="Cari Schnelling"/>
    <x v="0"/>
    <s v="United States"/>
    <x v="20"/>
    <x v="15"/>
    <n v="10024"/>
    <x v="3"/>
    <s v="OFF-AP-10002287"/>
    <x v="1"/>
    <x v="9"/>
    <s v="Eureka Sanitaire  Multi-Pro Heavy-Duty Upright, Disposable Bags"/>
    <n v="17.48"/>
    <n v="4"/>
    <n v="0"/>
    <n v="4.5448000000000004"/>
  </r>
  <r>
    <n v="6833"/>
    <x v="3389"/>
    <x v="1"/>
    <x v="998"/>
    <d v="2012-10-17T00:00:00"/>
    <s v="Standard Class"/>
    <s v="DP-13165"/>
    <s v="David Philippe"/>
    <x v="0"/>
    <s v="United States"/>
    <x v="22"/>
    <x v="10"/>
    <n v="60610"/>
    <x v="2"/>
    <s v="OFF-AR-10003183"/>
    <x v="1"/>
    <x v="6"/>
    <s v="Avery Fluorescent Highlighter Four-Color Set"/>
    <n v="8.016"/>
    <n v="3"/>
    <n v="0.2"/>
    <n v="1.0019999999999993"/>
  </r>
  <r>
    <n v="6834"/>
    <x v="3390"/>
    <x v="0"/>
    <x v="162"/>
    <d v="2013-09-09T00:00:00"/>
    <s v="Same Day"/>
    <s v="PJ-19015"/>
    <s v="Pauline Johnson"/>
    <x v="0"/>
    <s v="United States"/>
    <x v="157"/>
    <x v="1"/>
    <n v="92704"/>
    <x v="1"/>
    <s v="FUR-TA-10003008"/>
    <x v="0"/>
    <x v="3"/>
    <s v="Lesro Round Back Collection Coffee Table, End Table"/>
    <n v="146.04000000000002"/>
    <n v="1"/>
    <n v="0.2"/>
    <n v="-12.778499999999994"/>
  </r>
  <r>
    <n v="6835"/>
    <x v="3391"/>
    <x v="0"/>
    <x v="73"/>
    <d v="2013-11-25T00:00:00"/>
    <s v="Standard Class"/>
    <s v="BM-11575"/>
    <s v="Brendan Murry"/>
    <x v="1"/>
    <s v="United States"/>
    <x v="484"/>
    <x v="1"/>
    <n v="90640"/>
    <x v="1"/>
    <s v="TEC-AC-10004803"/>
    <x v="2"/>
    <x v="11"/>
    <s v="Sony Micro Vault Click 4 GB USB 2.0 Flash Drive"/>
    <n v="27.88"/>
    <n v="2"/>
    <n v="0"/>
    <n v="3.9032000000000018"/>
  </r>
  <r>
    <n v="6836"/>
    <x v="3392"/>
    <x v="3"/>
    <x v="453"/>
    <d v="2014-10-21T00:00:00"/>
    <s v="Standard Class"/>
    <s v="DL-13495"/>
    <s v="Dionis Lloyd"/>
    <x v="1"/>
    <s v="United States"/>
    <x v="302"/>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x v="302"/>
    <x v="1"/>
    <n v="91360"/>
    <x v="1"/>
    <s v="FUR-FU-10000087"/>
    <x v="0"/>
    <x v="5"/>
    <s v="Executive Impressions 14&quot; Two-Color Numerals Wall Clock"/>
    <n v="22.72"/>
    <n v="1"/>
    <n v="0"/>
    <n v="9.3152000000000008"/>
  </r>
  <r>
    <n v="6838"/>
    <x v="3393"/>
    <x v="1"/>
    <x v="380"/>
    <d v="2012-07-12T00:00:00"/>
    <s v="Standard Class"/>
    <s v="BF-10975"/>
    <s v="Barbara Fisher"/>
    <x v="1"/>
    <s v="United States"/>
    <x v="219"/>
    <x v="30"/>
    <n v="8360"/>
    <x v="3"/>
    <s v="OFF-AR-10003732"/>
    <x v="1"/>
    <x v="6"/>
    <s v="Newell 333"/>
    <n v="11.12"/>
    <n v="4"/>
    <n v="0"/>
    <n v="2.8911999999999995"/>
  </r>
  <r>
    <n v="6839"/>
    <x v="3394"/>
    <x v="3"/>
    <x v="1119"/>
    <d v="2014-02-10T00:00:00"/>
    <s v="Standard Class"/>
    <s v="FC-14335"/>
    <s v="Fred Chung"/>
    <x v="1"/>
    <s v="United States"/>
    <x v="170"/>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x v="170"/>
    <x v="1"/>
    <n v="90503"/>
    <x v="1"/>
    <s v="TEC-PH-10003505"/>
    <x v="2"/>
    <x v="7"/>
    <s v="Geemarc AmpliPOWER60"/>
    <n v="371.2"/>
    <n v="5"/>
    <n v="0.2"/>
    <n v="41.759999999999948"/>
  </r>
  <r>
    <n v="6841"/>
    <x v="3395"/>
    <x v="1"/>
    <x v="401"/>
    <d v="2012-12-07T00:00:00"/>
    <s v="First Class"/>
    <s v="MP-18175"/>
    <s v="Mike Pelletier"/>
    <x v="2"/>
    <s v="United States"/>
    <x v="21"/>
    <x v="24"/>
    <n v="45373"/>
    <x v="3"/>
    <s v="OFF-BI-10002852"/>
    <x v="1"/>
    <x v="8"/>
    <s v="Ibico Standard Transparent Covers"/>
    <n v="14.832000000000003"/>
    <n v="3"/>
    <n v="0.7"/>
    <n v="-10.382399999999997"/>
  </r>
  <r>
    <n v="6842"/>
    <x v="3396"/>
    <x v="0"/>
    <x v="126"/>
    <d v="2013-09-18T00:00:00"/>
    <s v="Standard Class"/>
    <s v="AJ-10795"/>
    <s v="Anthony Johnson"/>
    <x v="1"/>
    <s v="United States"/>
    <x v="24"/>
    <x v="17"/>
    <n v="22153"/>
    <x v="0"/>
    <s v="TEC-AC-10004877"/>
    <x v="2"/>
    <x v="11"/>
    <s v="Imation 30456 USB Flash Drive 8GB"/>
    <n v="20.700000000000003"/>
    <n v="3"/>
    <n v="0"/>
    <n v="1.6559999999999988"/>
  </r>
  <r>
    <n v="6843"/>
    <x v="3396"/>
    <x v="0"/>
    <x v="126"/>
    <d v="2013-09-18T00:00:00"/>
    <s v="Standard Class"/>
    <s v="AJ-10795"/>
    <s v="Anthony Johnson"/>
    <x v="1"/>
    <s v="United States"/>
    <x v="24"/>
    <x v="17"/>
    <n v="22153"/>
    <x v="0"/>
    <s v="OFF-FA-10002975"/>
    <x v="1"/>
    <x v="13"/>
    <s v="Staples"/>
    <n v="11.34"/>
    <n v="3"/>
    <n v="0"/>
    <n v="5.2164000000000001"/>
  </r>
  <r>
    <n v="6844"/>
    <x v="3396"/>
    <x v="0"/>
    <x v="126"/>
    <d v="2013-09-18T00:00:00"/>
    <s v="Standard Class"/>
    <s v="AJ-10795"/>
    <s v="Anthony Johnson"/>
    <x v="1"/>
    <s v="United States"/>
    <x v="24"/>
    <x v="17"/>
    <n v="22153"/>
    <x v="0"/>
    <s v="OFF-ST-10000419"/>
    <x v="1"/>
    <x v="4"/>
    <s v="Rogers Jumbo File, Granite"/>
    <n v="67.900000000000006"/>
    <n v="5"/>
    <n v="0"/>
    <n v="0.67899999999999849"/>
  </r>
  <r>
    <n v="6845"/>
    <x v="3396"/>
    <x v="0"/>
    <x v="126"/>
    <d v="2013-09-18T00:00:00"/>
    <s v="Standard Class"/>
    <s v="AJ-10795"/>
    <s v="Anthony Johnson"/>
    <x v="1"/>
    <s v="United States"/>
    <x v="24"/>
    <x v="17"/>
    <n v="22153"/>
    <x v="0"/>
    <s v="FUR-CH-10002073"/>
    <x v="0"/>
    <x v="1"/>
    <s v="Hon Olson Stacker Chairs"/>
    <n v="1059.1199999999999"/>
    <n v="4"/>
    <n v="0"/>
    <n v="307.14479999999992"/>
  </r>
  <r>
    <n v="6846"/>
    <x v="3397"/>
    <x v="2"/>
    <x v="522"/>
    <d v="2011-07-12T00:00:00"/>
    <s v="Standard Class"/>
    <s v="BC-11125"/>
    <s v="Becky Castell"/>
    <x v="2"/>
    <s v="United States"/>
    <x v="485"/>
    <x v="1"/>
    <n v="92020"/>
    <x v="1"/>
    <s v="FUR-CH-10000155"/>
    <x v="0"/>
    <x v="1"/>
    <s v="Global Comet Stacking Armless Chair"/>
    <n v="478.48"/>
    <n v="2"/>
    <n v="0.2"/>
    <n v="47.848000000000013"/>
  </r>
  <r>
    <n v="6847"/>
    <x v="3398"/>
    <x v="0"/>
    <x v="195"/>
    <d v="2013-05-15T00:00:00"/>
    <s v="Standard Class"/>
    <s v="RS-19420"/>
    <s v="Ricardo Sperren"/>
    <x v="1"/>
    <s v="United States"/>
    <x v="1"/>
    <x v="1"/>
    <n v="90036"/>
    <x v="1"/>
    <s v="OFF-PA-10001260"/>
    <x v="1"/>
    <x v="10"/>
    <s v="TOPS Money Receipt Book, Consecutively Numbered in Red,"/>
    <n v="32.04"/>
    <n v="4"/>
    <n v="0"/>
    <n v="14.417999999999999"/>
  </r>
  <r>
    <n v="6848"/>
    <x v="3399"/>
    <x v="0"/>
    <x v="427"/>
    <d v="2013-07-23T00:00:00"/>
    <s v="Standard Class"/>
    <s v="NP-18670"/>
    <s v="Nora Paige"/>
    <x v="0"/>
    <s v="United States"/>
    <x v="42"/>
    <x v="16"/>
    <n v="85023"/>
    <x v="1"/>
    <s v="TEC-PH-10001924"/>
    <x v="2"/>
    <x v="7"/>
    <s v="iHome FM Clock Radio with Lightning Dock"/>
    <n v="55.991999999999997"/>
    <n v="1"/>
    <n v="0.2"/>
    <n v="3.4995000000000029"/>
  </r>
  <r>
    <n v="6849"/>
    <x v="3400"/>
    <x v="0"/>
    <x v="1133"/>
    <d v="2013-06-22T00:00:00"/>
    <s v="First Class"/>
    <s v="BT-11440"/>
    <s v="Bobby Trafton"/>
    <x v="0"/>
    <s v="United States"/>
    <x v="436"/>
    <x v="10"/>
    <n v="60423"/>
    <x v="2"/>
    <s v="OFF-PA-10003134"/>
    <x v="1"/>
    <x v="10"/>
    <s v="Xerox 1937"/>
    <n v="76.864000000000004"/>
    <n v="2"/>
    <n v="0.2"/>
    <n v="26.902399999999993"/>
  </r>
  <r>
    <n v="6850"/>
    <x v="3401"/>
    <x v="2"/>
    <x v="1017"/>
    <d v="2011-04-25T00:00:00"/>
    <s v="Standard Class"/>
    <s v="BP-11230"/>
    <s v="Benjamin Patterson"/>
    <x v="0"/>
    <s v="United States"/>
    <x v="1"/>
    <x v="1"/>
    <n v="90045"/>
    <x v="1"/>
    <s v="FUR-FU-10000409"/>
    <x v="0"/>
    <x v="5"/>
    <s v="GE 4 Foot Flourescent Tube, 40 Watt"/>
    <n v="59.92"/>
    <n v="4"/>
    <n v="0"/>
    <n v="27.563200000000002"/>
  </r>
  <r>
    <n v="6851"/>
    <x v="3402"/>
    <x v="0"/>
    <x v="1134"/>
    <d v="2013-01-12T00:00:00"/>
    <s v="Standard Class"/>
    <s v="JO-15145"/>
    <s v="Jack O'Briant"/>
    <x v="1"/>
    <s v="United States"/>
    <x v="47"/>
    <x v="6"/>
    <n v="53132"/>
    <x v="2"/>
    <s v="FUR-BO-10002545"/>
    <x v="0"/>
    <x v="0"/>
    <s v="Atlantic Metals Mobile 3-Shelf Bookcases, Custom Colors"/>
    <n v="1565.88"/>
    <n v="6"/>
    <n v="0"/>
    <n v="407.12880000000007"/>
  </r>
  <r>
    <n v="6852"/>
    <x v="3402"/>
    <x v="0"/>
    <x v="1134"/>
    <d v="2013-01-12T00:00:00"/>
    <s v="Standard Class"/>
    <s v="JO-15145"/>
    <s v="Jack O'Briant"/>
    <x v="1"/>
    <s v="United States"/>
    <x v="47"/>
    <x v="6"/>
    <n v="53132"/>
    <x v="2"/>
    <s v="OFF-BI-10001460"/>
    <x v="1"/>
    <x v="8"/>
    <s v="Plastic Binding Combs"/>
    <n v="106.05"/>
    <n v="7"/>
    <n v="0"/>
    <n v="49.843499999999999"/>
  </r>
  <r>
    <n v="6853"/>
    <x v="3403"/>
    <x v="3"/>
    <x v="331"/>
    <d v="2014-12-29T00:00:00"/>
    <s v="Second Class"/>
    <s v="MF-18250"/>
    <s v="Monica Federle"/>
    <x v="1"/>
    <s v="United States"/>
    <x v="290"/>
    <x v="36"/>
    <n v="72209"/>
    <x v="0"/>
    <s v="OFF-ST-10001328"/>
    <x v="1"/>
    <x v="4"/>
    <s v="Personal Filing Tote with Lid, Black/Gray"/>
    <n v="62.04"/>
    <n v="4"/>
    <n v="0"/>
    <n v="17.371200000000002"/>
  </r>
  <r>
    <n v="6854"/>
    <x v="3403"/>
    <x v="3"/>
    <x v="331"/>
    <d v="2014-12-29T00:00:00"/>
    <s v="Second Class"/>
    <s v="MF-18250"/>
    <s v="Monica Federle"/>
    <x v="1"/>
    <s v="United States"/>
    <x v="290"/>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x v="290"/>
    <x v="36"/>
    <n v="72209"/>
    <x v="0"/>
    <s v="OFF-ST-10001522"/>
    <x v="1"/>
    <x v="4"/>
    <s v="Gould Plastics 18-Pocket Panel Bin, 34w x 5-1/4d x 20-1/2h"/>
    <n v="367.96"/>
    <n v="4"/>
    <n v="0"/>
    <n v="14.718399999999974"/>
  </r>
  <r>
    <n v="6856"/>
    <x v="3403"/>
    <x v="3"/>
    <x v="331"/>
    <d v="2014-12-29T00:00:00"/>
    <s v="Second Class"/>
    <s v="MF-18250"/>
    <s v="Monica Federle"/>
    <x v="1"/>
    <s v="United States"/>
    <x v="290"/>
    <x v="36"/>
    <n v="72209"/>
    <x v="0"/>
    <s v="OFF-PA-10001994"/>
    <x v="1"/>
    <x v="10"/>
    <s v="Ink Jet Note and Greeting Cards, 8-1/2&quot; x 5-1/2&quot; Card Size"/>
    <n v="44.96"/>
    <n v="2"/>
    <n v="0"/>
    <n v="20.6816"/>
  </r>
  <r>
    <n v="6857"/>
    <x v="3403"/>
    <x v="3"/>
    <x v="331"/>
    <d v="2014-12-29T00:00:00"/>
    <s v="Second Class"/>
    <s v="MF-18250"/>
    <s v="Monica Federle"/>
    <x v="1"/>
    <s v="United States"/>
    <x v="290"/>
    <x v="36"/>
    <n v="72209"/>
    <x v="0"/>
    <s v="OFF-EN-10001453"/>
    <x v="1"/>
    <x v="12"/>
    <s v="Tyvek Interoffice Envelopes, 9 1/2&quot; x 12 1/2&quot;, 100/Box"/>
    <n v="182.94"/>
    <n v="3"/>
    <n v="0"/>
    <n v="85.981799999999993"/>
  </r>
  <r>
    <n v="6858"/>
    <x v="3404"/>
    <x v="3"/>
    <x v="827"/>
    <d v="2014-04-23T00:00:00"/>
    <s v="Standard Class"/>
    <s v="PS-18760"/>
    <s v="Pamela Stobb"/>
    <x v="0"/>
    <s v="United States"/>
    <x v="1"/>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x v="1"/>
    <x v="1"/>
    <n v="90008"/>
    <x v="1"/>
    <s v="OFF-LA-10001404"/>
    <x v="1"/>
    <x v="2"/>
    <s v="Avery 517"/>
    <n v="7.38"/>
    <n v="2"/>
    <n v="0"/>
    <n v="3.4685999999999999"/>
  </r>
  <r>
    <n v="6860"/>
    <x v="3404"/>
    <x v="3"/>
    <x v="827"/>
    <d v="2014-04-23T00:00:00"/>
    <s v="Standard Class"/>
    <s v="PS-18760"/>
    <s v="Pamela Stobb"/>
    <x v="0"/>
    <s v="United States"/>
    <x v="1"/>
    <x v="1"/>
    <n v="90008"/>
    <x v="1"/>
    <s v="OFF-FA-10001561"/>
    <x v="1"/>
    <x v="13"/>
    <s v="Stockwell Push Pins"/>
    <n v="10.9"/>
    <n v="5"/>
    <n v="0"/>
    <n v="3.5970000000000004"/>
  </r>
  <r>
    <n v="6861"/>
    <x v="3404"/>
    <x v="3"/>
    <x v="827"/>
    <d v="2014-04-23T00:00:00"/>
    <s v="Standard Class"/>
    <s v="PS-18760"/>
    <s v="Pamela Stobb"/>
    <x v="0"/>
    <s v="United States"/>
    <x v="1"/>
    <x v="1"/>
    <n v="90008"/>
    <x v="1"/>
    <s v="TEC-AC-10001383"/>
    <x v="2"/>
    <x v="11"/>
    <s v="Logitech Wireless Touch Keyboard K400"/>
    <n v="274.89"/>
    <n v="11"/>
    <n v="0"/>
    <n v="46.731299999999962"/>
  </r>
  <r>
    <n v="6862"/>
    <x v="3404"/>
    <x v="3"/>
    <x v="827"/>
    <d v="2014-04-23T00:00:00"/>
    <s v="Standard Class"/>
    <s v="PS-18760"/>
    <s v="Pamela Stobb"/>
    <x v="0"/>
    <s v="United States"/>
    <x v="1"/>
    <x v="1"/>
    <n v="90008"/>
    <x v="1"/>
    <s v="OFF-LA-10003190"/>
    <x v="1"/>
    <x v="2"/>
    <s v="Avery 474"/>
    <n v="23.04"/>
    <n v="8"/>
    <n v="0"/>
    <n v="11.2896"/>
  </r>
  <r>
    <n v="6863"/>
    <x v="3404"/>
    <x v="3"/>
    <x v="827"/>
    <d v="2014-04-23T00:00:00"/>
    <s v="Standard Class"/>
    <s v="PS-18760"/>
    <s v="Pamela Stobb"/>
    <x v="0"/>
    <s v="United States"/>
    <x v="1"/>
    <x v="1"/>
    <n v="90008"/>
    <x v="1"/>
    <s v="FUR-CH-10003774"/>
    <x v="0"/>
    <x v="1"/>
    <s v="Global Wood Trimmed Manager's Task Chair, Khaki"/>
    <n v="218.35200000000003"/>
    <n v="3"/>
    <n v="0.2"/>
    <n v="-19.105800000000016"/>
  </r>
  <r>
    <n v="6864"/>
    <x v="3405"/>
    <x v="3"/>
    <x v="96"/>
    <d v="2014-12-09T00:00:00"/>
    <s v="Standard Class"/>
    <s v="MY-17380"/>
    <s v="Maribeth Yedwab"/>
    <x v="1"/>
    <s v="United States"/>
    <x v="52"/>
    <x v="5"/>
    <n v="78207"/>
    <x v="2"/>
    <s v="OFF-PA-10000520"/>
    <x v="1"/>
    <x v="10"/>
    <s v="Xerox 201"/>
    <n v="10.368000000000002"/>
    <n v="2"/>
    <n v="0.2"/>
    <n v="3.6288"/>
  </r>
  <r>
    <n v="6865"/>
    <x v="3406"/>
    <x v="0"/>
    <x v="1036"/>
    <d v="2013-08-29T00:00:00"/>
    <s v="Standard Class"/>
    <s v="SC-20230"/>
    <s v="Scot Coram"/>
    <x v="1"/>
    <s v="United States"/>
    <x v="1"/>
    <x v="1"/>
    <n v="90004"/>
    <x v="1"/>
    <s v="OFF-BI-10004465"/>
    <x v="1"/>
    <x v="8"/>
    <s v="Avery Durable Slant Ring Binders"/>
    <n v="12.672000000000001"/>
    <n v="2"/>
    <n v="0.2"/>
    <n v="4.7519999999999998"/>
  </r>
  <r>
    <n v="6866"/>
    <x v="3406"/>
    <x v="0"/>
    <x v="1036"/>
    <d v="2013-08-29T00:00:00"/>
    <s v="Standard Class"/>
    <s v="SC-20230"/>
    <s v="Scot Coram"/>
    <x v="1"/>
    <s v="United States"/>
    <x v="1"/>
    <x v="1"/>
    <n v="90004"/>
    <x v="1"/>
    <s v="TEC-PH-10003555"/>
    <x v="2"/>
    <x v="7"/>
    <s v="Motorola HK250 Universal Bluetooth Headset"/>
    <n v="91.96"/>
    <n v="5"/>
    <n v="0.2"/>
    <n v="-20.690999999999992"/>
  </r>
  <r>
    <n v="6867"/>
    <x v="3406"/>
    <x v="0"/>
    <x v="1036"/>
    <d v="2013-08-29T00:00:00"/>
    <s v="Standard Class"/>
    <s v="SC-20230"/>
    <s v="Scot Coram"/>
    <x v="1"/>
    <s v="United States"/>
    <x v="1"/>
    <x v="1"/>
    <n v="90004"/>
    <x v="1"/>
    <s v="TEC-AC-10000844"/>
    <x v="2"/>
    <x v="11"/>
    <s v="Logitech Gaming G510s - Keyboard"/>
    <n v="254.96999999999997"/>
    <n v="3"/>
    <n v="0"/>
    <n v="91.789199999999994"/>
  </r>
  <r>
    <n v="6868"/>
    <x v="3406"/>
    <x v="0"/>
    <x v="1036"/>
    <d v="2013-08-29T00:00:00"/>
    <s v="Standard Class"/>
    <s v="SC-20230"/>
    <s v="Scot Coram"/>
    <x v="1"/>
    <s v="United States"/>
    <x v="1"/>
    <x v="1"/>
    <n v="90004"/>
    <x v="1"/>
    <s v="TEC-PH-10003187"/>
    <x v="2"/>
    <x v="7"/>
    <s v="Anker Astro Mini 3000mAh Ultra-Compact Portable Charger"/>
    <n v="31.983999999999998"/>
    <n v="2"/>
    <n v="0.2"/>
    <n v="-7.9959999999999996"/>
  </r>
  <r>
    <n v="6869"/>
    <x v="3406"/>
    <x v="0"/>
    <x v="1036"/>
    <d v="2013-08-29T00:00:00"/>
    <s v="Standard Class"/>
    <s v="SC-20230"/>
    <s v="Scot Coram"/>
    <x v="1"/>
    <s v="United States"/>
    <x v="1"/>
    <x v="1"/>
    <n v="90004"/>
    <x v="1"/>
    <s v="FUR-TA-10003569"/>
    <x v="0"/>
    <x v="3"/>
    <s v="Bretford CR8500 Series Meeting Room Furniture"/>
    <n v="2887.0560000000005"/>
    <n v="9"/>
    <n v="0.2"/>
    <n v="180.44099999999992"/>
  </r>
  <r>
    <n v="6870"/>
    <x v="3406"/>
    <x v="0"/>
    <x v="1036"/>
    <d v="2013-08-29T00:00:00"/>
    <s v="Standard Class"/>
    <s v="SC-20230"/>
    <s v="Scot Coram"/>
    <x v="1"/>
    <s v="United States"/>
    <x v="1"/>
    <x v="1"/>
    <n v="90004"/>
    <x v="1"/>
    <s v="OFF-PA-10003848"/>
    <x v="1"/>
    <x v="10"/>
    <s v="Xerox 1997"/>
    <n v="12.96"/>
    <n v="2"/>
    <n v="0"/>
    <n v="6.2208000000000006"/>
  </r>
  <r>
    <n v="6871"/>
    <x v="3406"/>
    <x v="0"/>
    <x v="1036"/>
    <d v="2013-08-29T00:00:00"/>
    <s v="Standard Class"/>
    <s v="SC-20230"/>
    <s v="Scot Coram"/>
    <x v="1"/>
    <s v="United States"/>
    <x v="1"/>
    <x v="1"/>
    <n v="90004"/>
    <x v="1"/>
    <s v="OFF-PA-10002606"/>
    <x v="1"/>
    <x v="10"/>
    <s v="Xerox 1928"/>
    <n v="47.52"/>
    <n v="9"/>
    <n v="0"/>
    <n v="21.384"/>
  </r>
  <r>
    <n v="6872"/>
    <x v="3407"/>
    <x v="0"/>
    <x v="5"/>
    <d v="2013-12-09T00:00:00"/>
    <s v="Second Class"/>
    <s v="RF-19345"/>
    <s v="Randy Ferguson"/>
    <x v="1"/>
    <s v="United States"/>
    <x v="22"/>
    <x v="10"/>
    <n v="60610"/>
    <x v="2"/>
    <s v="OFF-LA-10004853"/>
    <x v="1"/>
    <x v="2"/>
    <s v="Avery 483"/>
    <n v="11.952000000000002"/>
    <n v="3"/>
    <n v="0.2"/>
    <n v="3.8843999999999994"/>
  </r>
  <r>
    <n v="6873"/>
    <x v="3408"/>
    <x v="1"/>
    <x v="1135"/>
    <d v="2012-12-19T00:00:00"/>
    <s v="First Class"/>
    <s v="SG-20080"/>
    <s v="Sandra Glassco"/>
    <x v="0"/>
    <s v="United States"/>
    <x v="4"/>
    <x v="4"/>
    <n v="98105"/>
    <x v="1"/>
    <s v="OFF-PA-10004948"/>
    <x v="1"/>
    <x v="10"/>
    <s v="Xerox 190"/>
    <n v="4.9800000000000004"/>
    <n v="1"/>
    <n v="0"/>
    <n v="2.3406000000000002"/>
  </r>
  <r>
    <n v="6874"/>
    <x v="3409"/>
    <x v="2"/>
    <x v="1136"/>
    <d v="2011-10-22T00:00:00"/>
    <s v="Second Class"/>
    <s v="TB-21520"/>
    <s v="Tracy Blumstein"/>
    <x v="0"/>
    <s v="United States"/>
    <x v="486"/>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x v="486"/>
    <x v="5"/>
    <n v="77705"/>
    <x v="2"/>
    <s v="TEC-AC-10001314"/>
    <x v="2"/>
    <x v="11"/>
    <s v="Case Logic 2.4GHz Wireless Keyboard"/>
    <n v="119.97600000000001"/>
    <n v="3"/>
    <n v="0.2"/>
    <n v="-17.996400000000019"/>
  </r>
  <r>
    <n v="6876"/>
    <x v="3410"/>
    <x v="0"/>
    <x v="64"/>
    <d v="2013-09-11T00:00:00"/>
    <s v="Standard Class"/>
    <s v="MM-17920"/>
    <s v="Michael Moore"/>
    <x v="0"/>
    <s v="United States"/>
    <x v="269"/>
    <x v="17"/>
    <n v="23320"/>
    <x v="0"/>
    <s v="OFF-LA-10004545"/>
    <x v="1"/>
    <x v="2"/>
    <s v="Avery 50"/>
    <n v="25.06"/>
    <n v="2"/>
    <n v="0"/>
    <n v="11.778199999999998"/>
  </r>
  <r>
    <n v="6877"/>
    <x v="3410"/>
    <x v="0"/>
    <x v="64"/>
    <d v="2013-09-11T00:00:00"/>
    <s v="Standard Class"/>
    <s v="MM-17920"/>
    <s v="Michael Moore"/>
    <x v="0"/>
    <s v="United States"/>
    <x v="269"/>
    <x v="17"/>
    <n v="23320"/>
    <x v="0"/>
    <s v="FUR-TA-10003238"/>
    <x v="0"/>
    <x v="3"/>
    <s v="Chromcraft Bull-Nose Wood 48&quot; x 96&quot; Rectangular Conference Tables"/>
    <n v="1652.94"/>
    <n v="3"/>
    <n v="0"/>
    <n v="314.05859999999996"/>
  </r>
  <r>
    <n v="6878"/>
    <x v="3411"/>
    <x v="1"/>
    <x v="52"/>
    <d v="2012-10-15T00:00:00"/>
    <s v="Same Day"/>
    <s v="CG-12520"/>
    <s v="Claire Gute"/>
    <x v="0"/>
    <s v="United States"/>
    <x v="61"/>
    <x v="5"/>
    <n v="75217"/>
    <x v="2"/>
    <s v="FUR-FU-10004952"/>
    <x v="0"/>
    <x v="5"/>
    <s v="C-Line Cubicle Keepers Polyproplyene Holder w/Velcro Back, 8-1/2x11, 25/Bx"/>
    <n v="131.376"/>
    <n v="6"/>
    <n v="0.6"/>
    <n v="-95.24760000000002"/>
  </r>
  <r>
    <n v="6879"/>
    <x v="3411"/>
    <x v="1"/>
    <x v="52"/>
    <d v="2012-10-15T00:00:00"/>
    <s v="Same Day"/>
    <s v="CG-12520"/>
    <s v="Claire Gute"/>
    <x v="0"/>
    <s v="United States"/>
    <x v="61"/>
    <x v="5"/>
    <n v="75217"/>
    <x v="2"/>
    <s v="OFF-PA-10003001"/>
    <x v="1"/>
    <x v="10"/>
    <s v="Xerox 1986"/>
    <n v="5.3440000000000003"/>
    <n v="1"/>
    <n v="0.2"/>
    <n v="1.8703999999999998"/>
  </r>
  <r>
    <n v="6880"/>
    <x v="3412"/>
    <x v="1"/>
    <x v="494"/>
    <d v="2012-12-05T00:00:00"/>
    <s v="Second Class"/>
    <s v="TW-21025"/>
    <s v="Tamara Willingham"/>
    <x v="2"/>
    <s v="United States"/>
    <x v="4"/>
    <x v="4"/>
    <n v="98105"/>
    <x v="1"/>
    <s v="FUR-CH-10001215"/>
    <x v="0"/>
    <x v="1"/>
    <s v="Global Troy Executive Leather Low-Back Tilter"/>
    <n v="2003.9200000000003"/>
    <n v="5"/>
    <n v="0.2"/>
    <n v="125.24499999999995"/>
  </r>
  <r>
    <n v="6881"/>
    <x v="3412"/>
    <x v="1"/>
    <x v="494"/>
    <d v="2012-12-05T00:00:00"/>
    <s v="Second Class"/>
    <s v="TW-21025"/>
    <s v="Tamara Willingham"/>
    <x v="2"/>
    <s v="United States"/>
    <x v="4"/>
    <x v="4"/>
    <n v="98105"/>
    <x v="1"/>
    <s v="OFF-PA-10004255"/>
    <x v="1"/>
    <x v="10"/>
    <s v="Xerox 219"/>
    <n v="32.400000000000006"/>
    <n v="5"/>
    <n v="0"/>
    <n v="15.552000000000001"/>
  </r>
  <r>
    <n v="6882"/>
    <x v="3412"/>
    <x v="1"/>
    <x v="494"/>
    <d v="2012-12-05T00:00:00"/>
    <s v="Second Class"/>
    <s v="TW-21025"/>
    <s v="Tamara Willingham"/>
    <x v="2"/>
    <s v="United States"/>
    <x v="4"/>
    <x v="4"/>
    <n v="98105"/>
    <x v="1"/>
    <s v="FUR-TA-10001705"/>
    <x v="0"/>
    <x v="3"/>
    <s v="Bush Advantage Collection Round Conference Table"/>
    <n v="1913.3999999999999"/>
    <n v="9"/>
    <n v="0"/>
    <n v="401.81399999999985"/>
  </r>
  <r>
    <n v="6883"/>
    <x v="3412"/>
    <x v="1"/>
    <x v="494"/>
    <d v="2012-12-05T00:00:00"/>
    <s v="Second Class"/>
    <s v="TW-21025"/>
    <s v="Tamara Willingham"/>
    <x v="2"/>
    <s v="United States"/>
    <x v="4"/>
    <x v="4"/>
    <n v="98105"/>
    <x v="1"/>
    <s v="OFF-ST-10002554"/>
    <x v="1"/>
    <x v="4"/>
    <s v="Tennsco Industrial Shelving"/>
    <n v="146.72999999999999"/>
    <n v="3"/>
    <n v="0"/>
    <n v="2.9346000000000032"/>
  </r>
  <r>
    <n v="6884"/>
    <x v="3412"/>
    <x v="1"/>
    <x v="494"/>
    <d v="2012-12-05T00:00:00"/>
    <s v="Second Class"/>
    <s v="TW-21025"/>
    <s v="Tamara Willingham"/>
    <x v="2"/>
    <s v="United States"/>
    <x v="4"/>
    <x v="4"/>
    <n v="98105"/>
    <x v="1"/>
    <s v="OFF-PA-10002222"/>
    <x v="1"/>
    <x v="10"/>
    <s v="Xerox Color Copier Paper, 11&quot; x 17&quot;, Ream"/>
    <n v="114.2"/>
    <n v="5"/>
    <n v="0"/>
    <n v="52.531999999999996"/>
  </r>
  <r>
    <n v="6885"/>
    <x v="3413"/>
    <x v="1"/>
    <x v="70"/>
    <d v="2012-06-04T00:00:00"/>
    <s v="Standard Class"/>
    <s v="BD-11320"/>
    <s v="Bill Donatelli"/>
    <x v="0"/>
    <s v="United States"/>
    <x v="31"/>
    <x v="11"/>
    <n v="55407"/>
    <x v="2"/>
    <s v="FUR-CH-10002320"/>
    <x v="0"/>
    <x v="1"/>
    <s v="Hon Pagoda Stacking Chairs"/>
    <n v="2567.84"/>
    <n v="8"/>
    <n v="0"/>
    <n v="770.35199999999986"/>
  </r>
  <r>
    <n v="6886"/>
    <x v="3414"/>
    <x v="3"/>
    <x v="18"/>
    <d v="2014-09-18T00:00:00"/>
    <s v="Standard Class"/>
    <s v="HA-14905"/>
    <s v="Helen Abelman"/>
    <x v="0"/>
    <s v="United States"/>
    <x v="24"/>
    <x v="24"/>
    <n v="45503"/>
    <x v="3"/>
    <s v="TEC-AC-10003499"/>
    <x v="2"/>
    <x v="11"/>
    <s v="Memorex Mini Travel Drive 8 GB USB 2.0 Flash Drive"/>
    <n v="37.056000000000004"/>
    <n v="4"/>
    <n v="0.2"/>
    <n v="8.8008000000000006"/>
  </r>
  <r>
    <n v="6887"/>
    <x v="3414"/>
    <x v="3"/>
    <x v="18"/>
    <d v="2014-09-18T00:00:00"/>
    <s v="Standard Class"/>
    <s v="HA-14905"/>
    <s v="Helen Abelman"/>
    <x v="0"/>
    <s v="United States"/>
    <x v="24"/>
    <x v="24"/>
    <n v="45503"/>
    <x v="3"/>
    <s v="TEC-PH-10003580"/>
    <x v="2"/>
    <x v="7"/>
    <s v="Cisco IP Phone 7961G-GE VoIP phone"/>
    <n v="259.89600000000002"/>
    <n v="2"/>
    <n v="0.4"/>
    <n v="-56.310799999999972"/>
  </r>
  <r>
    <n v="6888"/>
    <x v="3415"/>
    <x v="3"/>
    <x v="1016"/>
    <d v="2014-05-03T00:00:00"/>
    <s v="Standard Class"/>
    <s v="LL-16840"/>
    <s v="Lauren Leatherbury"/>
    <x v="0"/>
    <s v="United States"/>
    <x v="1"/>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x v="1"/>
    <x v="1"/>
    <n v="90032"/>
    <x v="1"/>
    <s v="OFF-BI-10000666"/>
    <x v="1"/>
    <x v="8"/>
    <s v="Surelock Post Binders"/>
    <n v="73.343999999999994"/>
    <n v="3"/>
    <n v="0.2"/>
    <n v="27.503999999999998"/>
  </r>
  <r>
    <n v="6890"/>
    <x v="3416"/>
    <x v="3"/>
    <x v="65"/>
    <d v="2014-09-23T00:00:00"/>
    <s v="Standard Class"/>
    <s v="SS-20140"/>
    <s v="Saphhira Shifley"/>
    <x v="1"/>
    <s v="United States"/>
    <x v="38"/>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x v="38"/>
    <x v="32"/>
    <n v="31907"/>
    <x v="0"/>
    <s v="OFF-PA-10000673"/>
    <x v="1"/>
    <x v="10"/>
    <s v="Post-it “Important Message” Note Pad, Neon Colors, 50 Sheets/Pad"/>
    <n v="50.96"/>
    <n v="7"/>
    <n v="0"/>
    <n v="24.460800000000003"/>
  </r>
  <r>
    <n v="6892"/>
    <x v="3416"/>
    <x v="3"/>
    <x v="65"/>
    <d v="2014-09-23T00:00:00"/>
    <s v="Standard Class"/>
    <s v="SS-20140"/>
    <s v="Saphhira Shifley"/>
    <x v="1"/>
    <s v="United States"/>
    <x v="38"/>
    <x v="32"/>
    <n v="31907"/>
    <x v="0"/>
    <s v="OFF-AR-10000380"/>
    <x v="1"/>
    <x v="6"/>
    <s v="Hunt PowerHouse Electric Pencil Sharpener, Blue"/>
    <n v="113.94"/>
    <n v="3"/>
    <n v="0"/>
    <n v="34.181999999999988"/>
  </r>
  <r>
    <n v="6893"/>
    <x v="3416"/>
    <x v="3"/>
    <x v="65"/>
    <d v="2014-09-23T00:00:00"/>
    <s v="Standard Class"/>
    <s v="SS-20140"/>
    <s v="Saphhira Shifley"/>
    <x v="1"/>
    <s v="United States"/>
    <x v="38"/>
    <x v="32"/>
    <n v="31907"/>
    <x v="0"/>
    <s v="OFF-PA-10003848"/>
    <x v="1"/>
    <x v="10"/>
    <s v="Xerox 1997"/>
    <n v="25.92"/>
    <n v="4"/>
    <n v="0"/>
    <n v="12.441600000000001"/>
  </r>
  <r>
    <n v="6894"/>
    <x v="3416"/>
    <x v="3"/>
    <x v="65"/>
    <d v="2014-09-23T00:00:00"/>
    <s v="Standard Class"/>
    <s v="SS-20140"/>
    <s v="Saphhira Shifley"/>
    <x v="1"/>
    <s v="United States"/>
    <x v="38"/>
    <x v="32"/>
    <n v="31907"/>
    <x v="0"/>
    <s v="FUR-FU-10002963"/>
    <x v="0"/>
    <x v="5"/>
    <s v="Master Caster Door Stop, Gray"/>
    <n v="20.32"/>
    <n v="4"/>
    <n v="0"/>
    <n v="6.9087999999999994"/>
  </r>
  <r>
    <n v="6895"/>
    <x v="3416"/>
    <x v="3"/>
    <x v="65"/>
    <d v="2014-09-23T00:00:00"/>
    <s v="Standard Class"/>
    <s v="SS-20140"/>
    <s v="Saphhira Shifley"/>
    <x v="1"/>
    <s v="United States"/>
    <x v="38"/>
    <x v="32"/>
    <n v="31907"/>
    <x v="0"/>
    <s v="TEC-PH-10002447"/>
    <x v="2"/>
    <x v="7"/>
    <s v="AT&amp;T CL83451 4-Handset Telephone"/>
    <n v="411.98"/>
    <n v="2"/>
    <n v="0"/>
    <n v="119.4742"/>
  </r>
  <r>
    <n v="6896"/>
    <x v="3416"/>
    <x v="3"/>
    <x v="65"/>
    <d v="2014-09-23T00:00:00"/>
    <s v="Standard Class"/>
    <s v="SS-20140"/>
    <s v="Saphhira Shifley"/>
    <x v="1"/>
    <s v="United States"/>
    <x v="38"/>
    <x v="32"/>
    <n v="31907"/>
    <x v="0"/>
    <s v="OFF-SU-10004261"/>
    <x v="1"/>
    <x v="14"/>
    <s v="Fiskars 8&quot; Scissors, 2/Pack"/>
    <n v="34.479999999999997"/>
    <n v="2"/>
    <n v="0"/>
    <n v="9.9991999999999948"/>
  </r>
  <r>
    <n v="6897"/>
    <x v="3416"/>
    <x v="3"/>
    <x v="65"/>
    <d v="2014-09-23T00:00:00"/>
    <s v="Standard Class"/>
    <s v="SS-20140"/>
    <s v="Saphhira Shifley"/>
    <x v="1"/>
    <s v="United States"/>
    <x v="38"/>
    <x v="32"/>
    <n v="31907"/>
    <x v="0"/>
    <s v="OFF-PA-10003228"/>
    <x v="1"/>
    <x v="10"/>
    <s v="Xerox 1917"/>
    <n v="244.54999999999998"/>
    <n v="5"/>
    <n v="0"/>
    <n v="114.93849999999998"/>
  </r>
  <r>
    <n v="6898"/>
    <x v="3417"/>
    <x v="3"/>
    <x v="238"/>
    <d v="2014-08-26T00:00:00"/>
    <s v="Standard Class"/>
    <s v="CK-12205"/>
    <s v="Chloris Kastensmidt"/>
    <x v="0"/>
    <s v="United States"/>
    <x v="80"/>
    <x v="24"/>
    <n v="44107"/>
    <x v="3"/>
    <s v="OFF-BI-10004817"/>
    <x v="1"/>
    <x v="8"/>
    <s v="GBC Personal VeloBind Strips"/>
    <n v="10.782000000000002"/>
    <n v="3"/>
    <n v="0.7"/>
    <n v="-7.9067999999999969"/>
  </r>
  <r>
    <n v="6899"/>
    <x v="3418"/>
    <x v="1"/>
    <x v="1137"/>
    <d v="2012-05-26T00:00:00"/>
    <s v="Second Class"/>
    <s v="VS-21820"/>
    <s v="Vivek Sundaresam"/>
    <x v="0"/>
    <s v="United States"/>
    <x v="14"/>
    <x v="10"/>
    <n v="60540"/>
    <x v="2"/>
    <s v="FUR-CH-10002880"/>
    <x v="0"/>
    <x v="1"/>
    <s v="Global High-Back Leather Tilter, Burgundy"/>
    <n v="602.65099999999995"/>
    <n v="7"/>
    <n v="0.3"/>
    <n v="-163.57670000000005"/>
  </r>
  <r>
    <n v="6900"/>
    <x v="3418"/>
    <x v="1"/>
    <x v="1137"/>
    <d v="2012-05-26T00:00:00"/>
    <s v="Second Class"/>
    <s v="VS-21820"/>
    <s v="Vivek Sundaresam"/>
    <x v="0"/>
    <s v="United States"/>
    <x v="14"/>
    <x v="10"/>
    <n v="60540"/>
    <x v="2"/>
    <s v="OFF-BI-10001249"/>
    <x v="1"/>
    <x v="8"/>
    <s v="Avery Heavy-Duty EZD View Binder with Locking Rings"/>
    <n v="7.6559999999999988"/>
    <n v="6"/>
    <n v="0.8"/>
    <n v="-13.015200000000004"/>
  </r>
  <r>
    <n v="6901"/>
    <x v="3419"/>
    <x v="1"/>
    <x v="67"/>
    <d v="2012-09-11T00:00:00"/>
    <s v="Standard Class"/>
    <s v="TN-21040"/>
    <s v="Tanja Norvell"/>
    <x v="2"/>
    <s v="United States"/>
    <x v="20"/>
    <x v="15"/>
    <n v="10009"/>
    <x v="3"/>
    <s v="TEC-AC-10002402"/>
    <x v="2"/>
    <x v="11"/>
    <s v="Razer Kraken PRO Over Ear PC and Music Headset"/>
    <n v="559.92999999999995"/>
    <n v="7"/>
    <n v="0"/>
    <n v="167.97899999999996"/>
  </r>
  <r>
    <n v="6902"/>
    <x v="3420"/>
    <x v="3"/>
    <x v="1138"/>
    <d v="2014-07-25T00:00:00"/>
    <s v="Same Day"/>
    <s v="HR-14830"/>
    <s v="Harold Ryan"/>
    <x v="1"/>
    <s v="United States"/>
    <x v="101"/>
    <x v="1"/>
    <n v="92646"/>
    <x v="1"/>
    <s v="TEC-CO-10001449"/>
    <x v="2"/>
    <x v="16"/>
    <s v="Hewlett Packard LaserJet 3310 Copier"/>
    <n v="2399.96"/>
    <n v="5"/>
    <n v="0.2"/>
    <n v="839.9860000000001"/>
  </r>
  <r>
    <n v="6903"/>
    <x v="3421"/>
    <x v="3"/>
    <x v="264"/>
    <d v="2014-09-09T00:00:00"/>
    <s v="Standard Class"/>
    <s v="JS-15595"/>
    <s v="Jill Stevenson"/>
    <x v="1"/>
    <s v="United States"/>
    <x v="22"/>
    <x v="10"/>
    <n v="60653"/>
    <x v="2"/>
    <s v="OFF-FA-10002280"/>
    <x v="1"/>
    <x v="13"/>
    <s v="Advantus Plastic Paper Clips"/>
    <n v="16"/>
    <n v="4"/>
    <n v="0.2"/>
    <n v="5.6"/>
  </r>
  <r>
    <n v="6904"/>
    <x v="3421"/>
    <x v="3"/>
    <x v="264"/>
    <d v="2014-09-09T00:00:00"/>
    <s v="Standard Class"/>
    <s v="JS-15595"/>
    <s v="Jill Stevenson"/>
    <x v="1"/>
    <s v="United States"/>
    <x v="22"/>
    <x v="10"/>
    <n v="60653"/>
    <x v="2"/>
    <s v="OFF-AP-10003278"/>
    <x v="1"/>
    <x v="9"/>
    <s v="Belkin 7-Outlet SurgeMaster Home Series"/>
    <n v="5.5879999999999992"/>
    <n v="2"/>
    <n v="0.8"/>
    <n v="-15.087600000000002"/>
  </r>
  <r>
    <n v="6905"/>
    <x v="3421"/>
    <x v="3"/>
    <x v="264"/>
    <d v="2014-09-09T00:00:00"/>
    <s v="Standard Class"/>
    <s v="JS-15595"/>
    <s v="Jill Stevenson"/>
    <x v="1"/>
    <s v="United States"/>
    <x v="22"/>
    <x v="10"/>
    <n v="60653"/>
    <x v="2"/>
    <s v="OFF-ST-10003994"/>
    <x v="1"/>
    <x v="4"/>
    <s v="Belkin 19&quot; Center-Weighted Shelf, Gray"/>
    <n v="235.92"/>
    <n v="5"/>
    <n v="0.2"/>
    <n v="-44.235000000000007"/>
  </r>
  <r>
    <n v="6906"/>
    <x v="3422"/>
    <x v="3"/>
    <x v="1139"/>
    <d v="2014-12-09T00:00:00"/>
    <s v="Second Class"/>
    <s v="BN-11470"/>
    <s v="Brad Norvell"/>
    <x v="1"/>
    <s v="United States"/>
    <x v="71"/>
    <x v="1"/>
    <n v="94513"/>
    <x v="1"/>
    <s v="OFF-ST-10003221"/>
    <x v="1"/>
    <x v="4"/>
    <s v="Staples"/>
    <n v="10.68"/>
    <n v="1"/>
    <n v="0"/>
    <n v="2.8836000000000004"/>
  </r>
  <r>
    <n v="6907"/>
    <x v="3423"/>
    <x v="3"/>
    <x v="968"/>
    <d v="2014-05-21T00:00:00"/>
    <s v="Same Day"/>
    <s v="AR-10405"/>
    <s v="Allen Rosenblatt"/>
    <x v="1"/>
    <s v="United States"/>
    <x v="149"/>
    <x v="12"/>
    <n v="48183"/>
    <x v="2"/>
    <s v="OFF-BI-10002225"/>
    <x v="1"/>
    <x v="8"/>
    <s v="Square Ring Data Binders, Rigid 75 Pt. Covers, 11&quot; x 14-7/8&quot;"/>
    <n v="41.28"/>
    <n v="2"/>
    <n v="0"/>
    <n v="19.814399999999999"/>
  </r>
  <r>
    <n v="6908"/>
    <x v="3424"/>
    <x v="0"/>
    <x v="720"/>
    <d v="2013-10-04T00:00:00"/>
    <s v="Standard Class"/>
    <s v="SW-20455"/>
    <s v="Shaun Weien"/>
    <x v="0"/>
    <s v="United States"/>
    <x v="4"/>
    <x v="4"/>
    <n v="98103"/>
    <x v="1"/>
    <s v="TEC-PH-10002584"/>
    <x v="2"/>
    <x v="7"/>
    <s v="Samsung Galaxy S4"/>
    <n v="1001.5840000000001"/>
    <n v="2"/>
    <n v="0.2"/>
    <n v="125.19799999999992"/>
  </r>
  <r>
    <n v="6909"/>
    <x v="3425"/>
    <x v="3"/>
    <x v="389"/>
    <d v="2014-12-16T00:00:00"/>
    <s v="Standard Class"/>
    <s v="JE-16165"/>
    <s v="Justin Ellison"/>
    <x v="1"/>
    <s v="United States"/>
    <x v="310"/>
    <x v="20"/>
    <n v="29406"/>
    <x v="0"/>
    <s v="FUR-FU-10002364"/>
    <x v="0"/>
    <x v="5"/>
    <s v="Eldon Expressions Wood Desk Accessories, Oak"/>
    <n v="14.76"/>
    <n v="2"/>
    <n v="0"/>
    <n v="4.2803999999999984"/>
  </r>
  <r>
    <n v="6910"/>
    <x v="3426"/>
    <x v="2"/>
    <x v="103"/>
    <d v="2011-09-18T00:00:00"/>
    <s v="Second Class"/>
    <s v="LH-16900"/>
    <s v="Lena Hernandez"/>
    <x v="0"/>
    <s v="United States"/>
    <x v="38"/>
    <x v="24"/>
    <n v="43229"/>
    <x v="3"/>
    <s v="OFF-BI-10004022"/>
    <x v="1"/>
    <x v="8"/>
    <s v="Acco Suede Grain Vinyl Round Ring Binder"/>
    <n v="2.5020000000000002"/>
    <n v="3"/>
    <n v="0.7"/>
    <n v="-2.0015999999999998"/>
  </r>
  <r>
    <n v="6911"/>
    <x v="3427"/>
    <x v="3"/>
    <x v="570"/>
    <d v="2014-08-03T00:00:00"/>
    <s v="Standard Class"/>
    <s v="VG-21790"/>
    <s v="Vivek Gonzalez"/>
    <x v="0"/>
    <s v="United States"/>
    <x v="4"/>
    <x v="4"/>
    <n v="98103"/>
    <x v="1"/>
    <s v="FUR-BO-10004709"/>
    <x v="0"/>
    <x v="0"/>
    <s v="Bush Westfield Collection Bookcases, Medium Cherry Finish"/>
    <n v="115.96"/>
    <n v="2"/>
    <n v="0"/>
    <n v="25.511200000000002"/>
  </r>
  <r>
    <n v="6912"/>
    <x v="3428"/>
    <x v="3"/>
    <x v="378"/>
    <d v="2014-08-06T00:00:00"/>
    <s v="Second Class"/>
    <s v="EM-13960"/>
    <s v="Eric Murdock"/>
    <x v="0"/>
    <s v="United States"/>
    <x v="8"/>
    <x v="1"/>
    <n v="94109"/>
    <x v="1"/>
    <s v="OFF-ST-10004340"/>
    <x v="1"/>
    <x v="4"/>
    <s v="Fellowes Mobile File Cart, Black"/>
    <n v="186.54"/>
    <n v="3"/>
    <n v="0"/>
    <n v="50.365800000000007"/>
  </r>
  <r>
    <n v="6913"/>
    <x v="3429"/>
    <x v="3"/>
    <x v="743"/>
    <d v="2014-05-06T00:00:00"/>
    <s v="Second Class"/>
    <s v="EM-13825"/>
    <s v="Elizabeth Moffitt"/>
    <x v="1"/>
    <s v="United States"/>
    <x v="1"/>
    <x v="1"/>
    <n v="90049"/>
    <x v="1"/>
    <s v="TEC-AC-10001714"/>
    <x v="2"/>
    <x v="11"/>
    <s v="Logitech MX Performance Wireless Mouse"/>
    <n v="159.56"/>
    <n v="4"/>
    <n v="0"/>
    <n v="59.037199999999999"/>
  </r>
  <r>
    <n v="6914"/>
    <x v="3430"/>
    <x v="1"/>
    <x v="821"/>
    <d v="2012-06-16T00:00:00"/>
    <s v="Standard Class"/>
    <s v="JH-15910"/>
    <s v="Jonathan Howell"/>
    <x v="0"/>
    <s v="United States"/>
    <x v="487"/>
    <x v="2"/>
    <n v="33407"/>
    <x v="0"/>
    <s v="TEC-PH-10002844"/>
    <x v="2"/>
    <x v="7"/>
    <s v="Speck Products Candyshell Flip Case"/>
    <n v="55.984000000000009"/>
    <n v="2"/>
    <n v="0.2"/>
    <n v="4.1987999999999985"/>
  </r>
  <r>
    <n v="6915"/>
    <x v="3431"/>
    <x v="2"/>
    <x v="1091"/>
    <d v="2011-12-29T00:00:00"/>
    <s v="Standard Class"/>
    <s v="NP-18700"/>
    <s v="Nora Preis"/>
    <x v="0"/>
    <s v="United States"/>
    <x v="22"/>
    <x v="10"/>
    <n v="60623"/>
    <x v="2"/>
    <s v="OFF-ST-10000585"/>
    <x v="1"/>
    <x v="4"/>
    <s v="Economy Rollaway Files"/>
    <n v="132.16"/>
    <n v="1"/>
    <n v="0.2"/>
    <n v="9.911999999999999"/>
  </r>
  <r>
    <n v="6916"/>
    <x v="3431"/>
    <x v="2"/>
    <x v="1091"/>
    <d v="2011-12-29T00:00:00"/>
    <s v="Standard Class"/>
    <s v="NP-18700"/>
    <s v="Nora Preis"/>
    <x v="0"/>
    <s v="United States"/>
    <x v="22"/>
    <x v="10"/>
    <n v="60623"/>
    <x v="2"/>
    <s v="OFF-BI-10002824"/>
    <x v="1"/>
    <x v="8"/>
    <s v="Recycled Easel Ring Binders"/>
    <n v="17.903999999999996"/>
    <n v="6"/>
    <n v="0.8"/>
    <n v="-31.332000000000008"/>
  </r>
  <r>
    <n v="6917"/>
    <x v="3431"/>
    <x v="2"/>
    <x v="1091"/>
    <d v="2011-12-29T00:00:00"/>
    <s v="Standard Class"/>
    <s v="NP-18700"/>
    <s v="Nora Preis"/>
    <x v="0"/>
    <s v="United States"/>
    <x v="22"/>
    <x v="10"/>
    <n v="60623"/>
    <x v="2"/>
    <s v="OFF-PA-10001289"/>
    <x v="1"/>
    <x v="10"/>
    <s v="White Computer Printout Paper by Universal"/>
    <n v="124.032"/>
    <n v="4"/>
    <n v="0.2"/>
    <n v="44.961600000000004"/>
  </r>
  <r>
    <n v="6918"/>
    <x v="3432"/>
    <x v="2"/>
    <x v="757"/>
    <d v="2011-12-21T00:00:00"/>
    <s v="Standard Class"/>
    <s v="SH-20635"/>
    <s v="Stefanie Holloman"/>
    <x v="1"/>
    <s v="United States"/>
    <x v="301"/>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x v="4"/>
    <x v="4"/>
    <n v="98115"/>
    <x v="1"/>
    <s v="OFF-SU-10003567"/>
    <x v="1"/>
    <x v="14"/>
    <s v="Stiletto Hand Letter Openers"/>
    <n v="28.799999999999997"/>
    <n v="3"/>
    <n v="0"/>
    <n v="0.86400000000000077"/>
  </r>
  <r>
    <n v="6920"/>
    <x v="3434"/>
    <x v="1"/>
    <x v="1031"/>
    <d v="2012-05-28T00:00:00"/>
    <s v="Standard Class"/>
    <s v="HG-14965"/>
    <s v="Henry Goldwyn"/>
    <x v="1"/>
    <s v="United States"/>
    <x v="10"/>
    <x v="9"/>
    <n v="19143"/>
    <x v="3"/>
    <s v="OFF-BI-10001597"/>
    <x v="1"/>
    <x v="8"/>
    <s v="Wilson Jones Ledger-Size, Piano-Hinge Binder, 2&quot;, Blue"/>
    <n v="24.588000000000001"/>
    <n v="2"/>
    <n v="0.7"/>
    <n v="-18.031199999999998"/>
  </r>
  <r>
    <n v="6921"/>
    <x v="3435"/>
    <x v="3"/>
    <x v="425"/>
    <d v="2014-03-03T00:00:00"/>
    <s v="Standard Class"/>
    <s v="BM-11140"/>
    <s v="Becky Martin"/>
    <x v="0"/>
    <s v="United States"/>
    <x v="443"/>
    <x v="1"/>
    <n v="93101"/>
    <x v="1"/>
    <s v="OFF-AP-10003287"/>
    <x v="1"/>
    <x v="9"/>
    <s v="Tripp Lite TLP810NET Broadband Surge for Modem/Fax"/>
    <n v="356.78999999999996"/>
    <n v="7"/>
    <n v="0"/>
    <n v="99.901199999999989"/>
  </r>
  <r>
    <n v="6922"/>
    <x v="3436"/>
    <x v="3"/>
    <x v="1095"/>
    <d v="2014-04-11T00:00:00"/>
    <s v="Standard Class"/>
    <s v="PS-19045"/>
    <s v="Penelope Sewall"/>
    <x v="2"/>
    <s v="United States"/>
    <x v="20"/>
    <x v="15"/>
    <n v="10011"/>
    <x v="3"/>
    <s v="OFF-EN-10001532"/>
    <x v="1"/>
    <x v="12"/>
    <s v="Brown Kraft Recycled Envelopes"/>
    <n v="16.98"/>
    <n v="1"/>
    <n v="0"/>
    <n v="8.49"/>
  </r>
  <r>
    <n v="6923"/>
    <x v="3437"/>
    <x v="1"/>
    <x v="199"/>
    <d v="2012-03-19T00:00:00"/>
    <s v="Second Class"/>
    <s v="MS-17710"/>
    <s v="Maurice Satty"/>
    <x v="0"/>
    <s v="United States"/>
    <x v="109"/>
    <x v="19"/>
    <n v="36830"/>
    <x v="0"/>
    <s v="OFF-LA-10003930"/>
    <x v="1"/>
    <x v="2"/>
    <s v="Dot Matrix Printer Tape Reel Labels, White, 5000/Box"/>
    <n v="491.55"/>
    <n v="5"/>
    <n v="0"/>
    <n v="240.8595"/>
  </r>
  <r>
    <n v="6924"/>
    <x v="3437"/>
    <x v="1"/>
    <x v="199"/>
    <d v="2012-03-19T00:00:00"/>
    <s v="Second Class"/>
    <s v="MS-17710"/>
    <s v="Maurice Satty"/>
    <x v="0"/>
    <s v="United States"/>
    <x v="109"/>
    <x v="19"/>
    <n v="36830"/>
    <x v="0"/>
    <s v="OFF-EN-10003845"/>
    <x v="1"/>
    <x v="12"/>
    <s v="Colored Envelopes"/>
    <n v="7.38"/>
    <n v="2"/>
    <n v="0"/>
    <n v="3.3947999999999996"/>
  </r>
  <r>
    <n v="6925"/>
    <x v="3438"/>
    <x v="1"/>
    <x v="672"/>
    <d v="2012-12-04T00:00:00"/>
    <s v="Standard Class"/>
    <s v="JL-15235"/>
    <s v="Janet Lee"/>
    <x v="0"/>
    <s v="United States"/>
    <x v="20"/>
    <x v="15"/>
    <n v="10035"/>
    <x v="3"/>
    <s v="OFF-PA-10002659"/>
    <x v="1"/>
    <x v="10"/>
    <s v="Avoid Verbal Orders Carbonless Minifold Book"/>
    <n v="23.66"/>
    <n v="7"/>
    <n v="0"/>
    <n v="10.883599999999998"/>
  </r>
  <r>
    <n v="6926"/>
    <x v="3438"/>
    <x v="1"/>
    <x v="672"/>
    <d v="2012-12-04T00:00:00"/>
    <s v="Standard Class"/>
    <s v="JL-15235"/>
    <s v="Janet Lee"/>
    <x v="0"/>
    <s v="United States"/>
    <x v="20"/>
    <x v="15"/>
    <n v="10035"/>
    <x v="3"/>
    <s v="FUR-BO-10001608"/>
    <x v="0"/>
    <x v="0"/>
    <s v="Hon Metal Bookcases, Black"/>
    <n v="681.40800000000013"/>
    <n v="12"/>
    <n v="0.2"/>
    <n v="42.588000000000022"/>
  </r>
  <r>
    <n v="6927"/>
    <x v="3439"/>
    <x v="0"/>
    <x v="1062"/>
    <d v="2013-08-04T00:00:00"/>
    <s v="Standard Class"/>
    <s v="KM-16660"/>
    <s v="Khloe Miller"/>
    <x v="0"/>
    <s v="United States"/>
    <x v="1"/>
    <x v="1"/>
    <n v="90032"/>
    <x v="1"/>
    <s v="OFF-LA-10000305"/>
    <x v="1"/>
    <x v="2"/>
    <s v="Avery 495"/>
    <n v="18.899999999999999"/>
    <n v="3"/>
    <n v="0"/>
    <n v="8.6939999999999991"/>
  </r>
  <r>
    <n v="6928"/>
    <x v="3440"/>
    <x v="0"/>
    <x v="661"/>
    <d v="2013-06-26T00:00:00"/>
    <s v="Second Class"/>
    <s v="RD-19900"/>
    <s v="Ruben Dartt"/>
    <x v="0"/>
    <s v="United States"/>
    <x v="8"/>
    <x v="1"/>
    <n v="94109"/>
    <x v="1"/>
    <s v="OFF-ST-10003638"/>
    <x v="1"/>
    <x v="4"/>
    <s v="Mobile Personal File Cube"/>
    <n v="93.68"/>
    <n v="4"/>
    <n v="0"/>
    <n v="25.293599999999998"/>
  </r>
  <r>
    <n v="6929"/>
    <x v="3440"/>
    <x v="0"/>
    <x v="661"/>
    <d v="2013-06-26T00:00:00"/>
    <s v="Second Class"/>
    <s v="RD-19900"/>
    <s v="Ruben Dartt"/>
    <x v="0"/>
    <s v="United States"/>
    <x v="8"/>
    <x v="1"/>
    <n v="94109"/>
    <x v="1"/>
    <s v="OFF-LA-10001934"/>
    <x v="1"/>
    <x v="2"/>
    <s v="Avery 516"/>
    <n v="21.93"/>
    <n v="3"/>
    <n v="0"/>
    <n v="10.307099999999998"/>
  </r>
  <r>
    <n v="6930"/>
    <x v="3440"/>
    <x v="0"/>
    <x v="661"/>
    <d v="2013-06-26T00:00:00"/>
    <s v="Second Class"/>
    <s v="RD-19900"/>
    <s v="Ruben Dartt"/>
    <x v="0"/>
    <s v="United States"/>
    <x v="8"/>
    <x v="1"/>
    <n v="94109"/>
    <x v="1"/>
    <s v="TEC-PH-10003012"/>
    <x v="2"/>
    <x v="7"/>
    <s v="Nortel Meridian M3904 Professional Digital phone"/>
    <n v="862.34400000000005"/>
    <n v="7"/>
    <n v="0.2"/>
    <n v="97.013699999999858"/>
  </r>
  <r>
    <n v="6931"/>
    <x v="3440"/>
    <x v="0"/>
    <x v="661"/>
    <d v="2013-06-26T00:00:00"/>
    <s v="Second Class"/>
    <s v="RD-19900"/>
    <s v="Ruben Dartt"/>
    <x v="0"/>
    <s v="United States"/>
    <x v="8"/>
    <x v="1"/>
    <n v="94109"/>
    <x v="1"/>
    <s v="OFF-PA-10001019"/>
    <x v="1"/>
    <x v="10"/>
    <s v="Xerox 1884"/>
    <n v="19.98"/>
    <n v="1"/>
    <n v="0"/>
    <n v="9.3905999999999992"/>
  </r>
  <r>
    <n v="6932"/>
    <x v="3441"/>
    <x v="2"/>
    <x v="686"/>
    <d v="2011-07-18T00:00:00"/>
    <s v="Standard Class"/>
    <s v="ST-20530"/>
    <s v="Shui Tom"/>
    <x v="0"/>
    <s v="United States"/>
    <x v="10"/>
    <x v="9"/>
    <n v="19140"/>
    <x v="3"/>
    <s v="TEC-PH-10002070"/>
    <x v="2"/>
    <x v="7"/>
    <s v="Griffin GC36547 PowerJolt SE Lightning Charger"/>
    <n v="13.493999999999998"/>
    <n v="1"/>
    <n v="0.4"/>
    <n v="-2.2490000000000023"/>
  </r>
  <r>
    <n v="6933"/>
    <x v="3441"/>
    <x v="2"/>
    <x v="686"/>
    <d v="2011-07-18T00:00:00"/>
    <s v="Standard Class"/>
    <s v="ST-20530"/>
    <s v="Shui Tom"/>
    <x v="0"/>
    <s v="United States"/>
    <x v="10"/>
    <x v="9"/>
    <n v="19140"/>
    <x v="3"/>
    <s v="TEC-PH-10002583"/>
    <x v="2"/>
    <x v="7"/>
    <s v="iOttie HLCRIO102 Car Mount"/>
    <n v="23.987999999999996"/>
    <n v="2"/>
    <n v="0.4"/>
    <n v="-13.993000000000004"/>
  </r>
  <r>
    <n v="6934"/>
    <x v="3441"/>
    <x v="2"/>
    <x v="686"/>
    <d v="2011-07-18T00:00:00"/>
    <s v="Standard Class"/>
    <s v="ST-20530"/>
    <s v="Shui Tom"/>
    <x v="0"/>
    <s v="United States"/>
    <x v="10"/>
    <x v="9"/>
    <n v="19140"/>
    <x v="3"/>
    <s v="FUR-FU-10001057"/>
    <x v="0"/>
    <x v="5"/>
    <s v="Tensor Track Tree Floor Lamp"/>
    <n v="31.983999999999998"/>
    <n v="2"/>
    <n v="0.2"/>
    <n v="1.1993999999999998"/>
  </r>
  <r>
    <n v="6935"/>
    <x v="3441"/>
    <x v="2"/>
    <x v="686"/>
    <d v="2011-07-18T00:00:00"/>
    <s v="Standard Class"/>
    <s v="ST-20530"/>
    <s v="Shui Tom"/>
    <x v="0"/>
    <s v="United States"/>
    <x v="10"/>
    <x v="9"/>
    <n v="19140"/>
    <x v="3"/>
    <s v="OFF-AR-10001044"/>
    <x v="1"/>
    <x v="6"/>
    <s v="BOSTON Ranger #55 Pencil Sharpener, Black"/>
    <n v="41.584000000000003"/>
    <n v="2"/>
    <n v="0.2"/>
    <n v="4.6781999999999968"/>
  </r>
  <r>
    <n v="6936"/>
    <x v="3442"/>
    <x v="3"/>
    <x v="329"/>
    <d v="2014-12-04T00:00:00"/>
    <s v="Second Class"/>
    <s v="BP-11095"/>
    <s v="Bart Pistole"/>
    <x v="1"/>
    <s v="United States"/>
    <x v="236"/>
    <x v="5"/>
    <n v="79907"/>
    <x v="2"/>
    <s v="TEC-AC-10001767"/>
    <x v="2"/>
    <x v="11"/>
    <s v="SanDisk Ultra 64 GB MicroSDHC Class 10 Memory Card"/>
    <n v="95.976000000000013"/>
    <n v="3"/>
    <n v="0.2"/>
    <n v="-10.797300000000011"/>
  </r>
  <r>
    <n v="6937"/>
    <x v="3443"/>
    <x v="0"/>
    <x v="476"/>
    <d v="2013-09-05T00:00:00"/>
    <s v="First Class"/>
    <s v="TA-21385"/>
    <s v="Tom Ashbrook"/>
    <x v="2"/>
    <s v="United States"/>
    <x v="22"/>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x v="236"/>
    <x v="5"/>
    <n v="79907"/>
    <x v="2"/>
    <s v="OFF-PA-10001952"/>
    <x v="1"/>
    <x v="10"/>
    <s v="Xerox 1902"/>
    <n v="36.544000000000004"/>
    <n v="2"/>
    <n v="0.2"/>
    <n v="11.876799999999998"/>
  </r>
  <r>
    <n v="6939"/>
    <x v="3445"/>
    <x v="0"/>
    <x v="732"/>
    <d v="2013-11-10T00:00:00"/>
    <s v="Standard Class"/>
    <s v="NP-18700"/>
    <s v="Nora Preis"/>
    <x v="0"/>
    <s v="United States"/>
    <x v="4"/>
    <x v="4"/>
    <n v="98105"/>
    <x v="1"/>
    <s v="TEC-AC-10004420"/>
    <x v="2"/>
    <x v="11"/>
    <s v="Cherry 142-key Programmable Keyboard"/>
    <n v="479.72"/>
    <n v="4"/>
    <n v="0"/>
    <n v="52.769200000000012"/>
  </r>
  <r>
    <n v="6940"/>
    <x v="3446"/>
    <x v="3"/>
    <x v="335"/>
    <d v="2014-07-01T00:00:00"/>
    <s v="Standard Class"/>
    <s v="SC-20260"/>
    <s v="Scott Cohen"/>
    <x v="1"/>
    <s v="United States"/>
    <x v="20"/>
    <x v="15"/>
    <n v="10009"/>
    <x v="3"/>
    <s v="OFF-BI-10001071"/>
    <x v="1"/>
    <x v="8"/>
    <s v="GBC ProClick Punch Binding System"/>
    <n v="102.36799999999999"/>
    <n v="2"/>
    <n v="0.2"/>
    <n v="37.108400000000003"/>
  </r>
  <r>
    <n v="6941"/>
    <x v="3446"/>
    <x v="3"/>
    <x v="335"/>
    <d v="2014-07-01T00:00:00"/>
    <s v="Standard Class"/>
    <s v="SC-20260"/>
    <s v="Scott Cohen"/>
    <x v="1"/>
    <s v="United States"/>
    <x v="20"/>
    <x v="15"/>
    <n v="10009"/>
    <x v="3"/>
    <s v="OFF-SU-10002503"/>
    <x v="1"/>
    <x v="14"/>
    <s v="Acme Preferred Stainless Steel Scissors"/>
    <n v="28.4"/>
    <n v="5"/>
    <n v="0"/>
    <n v="8.2359999999999989"/>
  </r>
  <r>
    <n v="6942"/>
    <x v="3446"/>
    <x v="3"/>
    <x v="335"/>
    <d v="2014-07-01T00:00:00"/>
    <s v="Standard Class"/>
    <s v="SC-20260"/>
    <s v="Scott Cohen"/>
    <x v="1"/>
    <s v="United States"/>
    <x v="20"/>
    <x v="15"/>
    <n v="10009"/>
    <x v="3"/>
    <s v="OFF-ST-10001490"/>
    <x v="1"/>
    <x v="4"/>
    <s v="Hot File 7-Pocket, Floor Stand"/>
    <n v="713.88"/>
    <n v="4"/>
    <n v="0"/>
    <n v="214.16399999999993"/>
  </r>
  <r>
    <n v="6943"/>
    <x v="3446"/>
    <x v="3"/>
    <x v="335"/>
    <d v="2014-07-01T00:00:00"/>
    <s v="Standard Class"/>
    <s v="SC-20260"/>
    <s v="Scott Cohen"/>
    <x v="1"/>
    <s v="United States"/>
    <x v="20"/>
    <x v="15"/>
    <n v="10009"/>
    <x v="3"/>
    <s v="OFF-PA-10003790"/>
    <x v="1"/>
    <x v="10"/>
    <s v="Xerox 1991"/>
    <n v="68.52"/>
    <n v="3"/>
    <n v="0"/>
    <n v="31.519199999999998"/>
  </r>
  <r>
    <n v="6944"/>
    <x v="3447"/>
    <x v="1"/>
    <x v="395"/>
    <d v="2012-07-30T00:00:00"/>
    <s v="Standard Class"/>
    <s v="RD-19930"/>
    <s v="Russell D'Ascenzo"/>
    <x v="0"/>
    <s v="United States"/>
    <x v="1"/>
    <x v="1"/>
    <n v="90032"/>
    <x v="1"/>
    <s v="TEC-PH-10004094"/>
    <x v="2"/>
    <x v="7"/>
    <s v="Motorola L703CM"/>
    <n v="623.96"/>
    <n v="5"/>
    <n v="0.2"/>
    <n v="38.997500000000002"/>
  </r>
  <r>
    <n v="6945"/>
    <x v="3448"/>
    <x v="2"/>
    <x v="865"/>
    <d v="2011-09-27T00:00:00"/>
    <s v="Standard Class"/>
    <s v="TH-21115"/>
    <s v="Thea Hudgings"/>
    <x v="1"/>
    <s v="United States"/>
    <x v="46"/>
    <x v="13"/>
    <n v="19711"/>
    <x v="3"/>
    <s v="OFF-BI-10004876"/>
    <x v="1"/>
    <x v="8"/>
    <s v="Wilson Jones Suede Grain Vinyl Binders"/>
    <n v="11.12"/>
    <n v="4"/>
    <n v="0"/>
    <n v="5.4487999999999994"/>
  </r>
  <r>
    <n v="6946"/>
    <x v="3449"/>
    <x v="0"/>
    <x v="955"/>
    <d v="2013-10-05T00:00:00"/>
    <s v="Standard Class"/>
    <s v="GM-14680"/>
    <s v="Greg Matthias"/>
    <x v="0"/>
    <s v="United States"/>
    <x v="20"/>
    <x v="15"/>
    <n v="10011"/>
    <x v="3"/>
    <s v="FUR-BO-10003034"/>
    <x v="0"/>
    <x v="0"/>
    <s v="O'Sullivan Elevations Bookcase, Cherry Finish"/>
    <n v="523.91999999999996"/>
    <n v="5"/>
    <n v="0.2"/>
    <n v="-26.195999999999984"/>
  </r>
  <r>
    <n v="6947"/>
    <x v="3450"/>
    <x v="1"/>
    <x v="529"/>
    <d v="2012-11-13T00:00:00"/>
    <s v="Standard Class"/>
    <s v="JO-15550"/>
    <s v="Jesus Ocampo"/>
    <x v="2"/>
    <s v="United States"/>
    <x v="43"/>
    <x v="1"/>
    <n v="95661"/>
    <x v="1"/>
    <s v="OFF-FA-10000490"/>
    <x v="1"/>
    <x v="13"/>
    <s v="OIC Binder Clips, Mini, 1/4&quot; Capacity, Black"/>
    <n v="2.48"/>
    <n v="2"/>
    <n v="0"/>
    <n v="1.1656"/>
  </r>
  <r>
    <n v="6948"/>
    <x v="3451"/>
    <x v="1"/>
    <x v="334"/>
    <d v="2012-04-29T00:00:00"/>
    <s v="Standard Class"/>
    <s v="ZC-21910"/>
    <s v="Zuschuss Carroll"/>
    <x v="0"/>
    <s v="United States"/>
    <x v="34"/>
    <x v="10"/>
    <n v="60505"/>
    <x v="2"/>
    <s v="OFF-ST-10002574"/>
    <x v="1"/>
    <x v="4"/>
    <s v="SAFCO Commercial Wire Shelving, Black"/>
    <n v="221.024"/>
    <n v="2"/>
    <n v="0.2"/>
    <n v="-55.256"/>
  </r>
  <r>
    <n v="6949"/>
    <x v="3451"/>
    <x v="1"/>
    <x v="334"/>
    <d v="2012-04-29T00:00:00"/>
    <s v="Standard Class"/>
    <s v="ZC-21910"/>
    <s v="Zuschuss Carroll"/>
    <x v="0"/>
    <s v="United States"/>
    <x v="34"/>
    <x v="10"/>
    <n v="60505"/>
    <x v="2"/>
    <s v="FUR-CH-10003535"/>
    <x v="0"/>
    <x v="1"/>
    <s v="Global Armless Task Chair, Royal Blue"/>
    <n v="128.05799999999999"/>
    <n v="3"/>
    <n v="0.3"/>
    <n v="-23.782199999999996"/>
  </r>
  <r>
    <n v="6950"/>
    <x v="3452"/>
    <x v="3"/>
    <x v="123"/>
    <d v="2014-11-20T00:00:00"/>
    <s v="Same Day"/>
    <s v="AP-10720"/>
    <s v="Anne Pryor"/>
    <x v="2"/>
    <s v="United States"/>
    <x v="20"/>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x v="20"/>
    <x v="15"/>
    <n v="10011"/>
    <x v="3"/>
    <s v="FUR-TA-10001676"/>
    <x v="0"/>
    <x v="3"/>
    <s v="Hon 61000 Series Interactive Training Tables"/>
    <n v="79.97399999999999"/>
    <n v="3"/>
    <n v="0.4"/>
    <n v="-29.323800000000006"/>
  </r>
  <r>
    <n v="6952"/>
    <x v="3453"/>
    <x v="1"/>
    <x v="312"/>
    <d v="2012-11-24T00:00:00"/>
    <s v="Standard Class"/>
    <s v="GK-14620"/>
    <s v="Grace Kelly"/>
    <x v="1"/>
    <s v="United States"/>
    <x v="61"/>
    <x v="5"/>
    <n v="75217"/>
    <x v="2"/>
    <s v="TEC-MA-10002790"/>
    <x v="2"/>
    <x v="15"/>
    <s v="NeatDesk Desktop Scanner &amp; Digital Filing System"/>
    <n v="479.988"/>
    <n v="2"/>
    <n v="0.4"/>
    <n v="55.998599999999954"/>
  </r>
  <r>
    <n v="6953"/>
    <x v="3454"/>
    <x v="1"/>
    <x v="653"/>
    <d v="2012-10-03T00:00:00"/>
    <s v="First Class"/>
    <s v="HM-14980"/>
    <s v="Henry MacAllister"/>
    <x v="0"/>
    <s v="United States"/>
    <x v="1"/>
    <x v="1"/>
    <n v="90008"/>
    <x v="1"/>
    <s v="OFF-BI-10001757"/>
    <x v="1"/>
    <x v="8"/>
    <s v="Pressboard Hanging Data Binders for Unburst Sheets"/>
    <n v="11.808"/>
    <n v="3"/>
    <n v="0.2"/>
    <n v="4.1327999999999996"/>
  </r>
  <r>
    <n v="6954"/>
    <x v="3454"/>
    <x v="1"/>
    <x v="653"/>
    <d v="2012-10-03T00:00:00"/>
    <s v="First Class"/>
    <s v="HM-14980"/>
    <s v="Henry MacAllister"/>
    <x v="0"/>
    <s v="United States"/>
    <x v="1"/>
    <x v="1"/>
    <n v="90008"/>
    <x v="1"/>
    <s v="OFF-BI-10004828"/>
    <x v="1"/>
    <x v="8"/>
    <s v="GBC Poly Designer Binding Covers"/>
    <n v="53.567999999999998"/>
    <n v="4"/>
    <n v="0.2"/>
    <n v="19.418399999999995"/>
  </r>
  <r>
    <n v="6955"/>
    <x v="3454"/>
    <x v="1"/>
    <x v="653"/>
    <d v="2012-10-03T00:00:00"/>
    <s v="First Class"/>
    <s v="HM-14980"/>
    <s v="Henry MacAllister"/>
    <x v="0"/>
    <s v="United States"/>
    <x v="1"/>
    <x v="1"/>
    <n v="90008"/>
    <x v="1"/>
    <s v="TEC-PH-10000369"/>
    <x v="2"/>
    <x v="7"/>
    <s v="HTC One Mini"/>
    <n v="503.96000000000004"/>
    <n v="5"/>
    <n v="0.2"/>
    <n v="50.396000000000015"/>
  </r>
  <r>
    <n v="6956"/>
    <x v="3455"/>
    <x v="1"/>
    <x v="334"/>
    <d v="2012-05-02T00:00:00"/>
    <s v="Standard Class"/>
    <s v="LS-16945"/>
    <s v="Linda Southworth"/>
    <x v="1"/>
    <s v="United States"/>
    <x v="1"/>
    <x v="1"/>
    <n v="90004"/>
    <x v="1"/>
    <s v="OFF-EN-10003862"/>
    <x v="1"/>
    <x v="12"/>
    <s v="Laser &amp; Ink Jet Business Envelopes"/>
    <n v="21.34"/>
    <n v="2"/>
    <n v="0"/>
    <n v="9.8163999999999998"/>
  </r>
  <r>
    <n v="6957"/>
    <x v="3456"/>
    <x v="0"/>
    <x v="216"/>
    <d v="2013-07-20T00:00:00"/>
    <s v="Standard Class"/>
    <s v="AR-10570"/>
    <s v="Anemone Ratner"/>
    <x v="0"/>
    <s v="United States"/>
    <x v="38"/>
    <x v="32"/>
    <n v="31907"/>
    <x v="0"/>
    <s v="OFF-BI-10003963"/>
    <x v="1"/>
    <x v="8"/>
    <s v="Cardinal Holdit Data Disk Pockets"/>
    <n v="36.4"/>
    <n v="5"/>
    <n v="0"/>
    <n v="17.107999999999997"/>
  </r>
  <r>
    <n v="6958"/>
    <x v="3456"/>
    <x v="0"/>
    <x v="216"/>
    <d v="2013-07-20T00:00:00"/>
    <s v="Standard Class"/>
    <s v="AR-10570"/>
    <s v="Anemone Ratner"/>
    <x v="0"/>
    <s v="United States"/>
    <x v="38"/>
    <x v="32"/>
    <n v="31907"/>
    <x v="0"/>
    <s v="FUR-FU-10004848"/>
    <x v="0"/>
    <x v="5"/>
    <s v="Howard Miller 13-3/4&quot; Diameter Brushed Chrome Round Wall Clock"/>
    <n v="51.75"/>
    <n v="1"/>
    <n v="0"/>
    <n v="15.524999999999999"/>
  </r>
  <r>
    <n v="6959"/>
    <x v="3457"/>
    <x v="1"/>
    <x v="874"/>
    <d v="2012-09-29T00:00:00"/>
    <s v="Second Class"/>
    <s v="RH-19510"/>
    <s v="Rick Huthwaite"/>
    <x v="2"/>
    <s v="United States"/>
    <x v="8"/>
    <x v="1"/>
    <n v="94110"/>
    <x v="1"/>
    <s v="OFF-ST-10001328"/>
    <x v="1"/>
    <x v="4"/>
    <s v="Personal Filing Tote with Lid, Black/Gray"/>
    <n v="15.51"/>
    <n v="1"/>
    <n v="0"/>
    <n v="4.3428000000000004"/>
  </r>
  <r>
    <n v="6960"/>
    <x v="3457"/>
    <x v="1"/>
    <x v="874"/>
    <d v="2012-09-29T00:00:00"/>
    <s v="Second Class"/>
    <s v="RH-19510"/>
    <s v="Rick Huthwaite"/>
    <x v="2"/>
    <s v="United States"/>
    <x v="8"/>
    <x v="1"/>
    <n v="94110"/>
    <x v="1"/>
    <s v="OFF-PA-10002377"/>
    <x v="1"/>
    <x v="10"/>
    <s v="Xerox 1916"/>
    <n v="146.82"/>
    <n v="3"/>
    <n v="0"/>
    <n v="73.41"/>
  </r>
  <r>
    <n v="6961"/>
    <x v="3457"/>
    <x v="1"/>
    <x v="874"/>
    <d v="2012-09-29T00:00:00"/>
    <s v="Second Class"/>
    <s v="RH-19510"/>
    <s v="Rick Huthwaite"/>
    <x v="2"/>
    <s v="United States"/>
    <x v="8"/>
    <x v="1"/>
    <n v="94110"/>
    <x v="1"/>
    <s v="OFF-PA-10003441"/>
    <x v="1"/>
    <x v="10"/>
    <s v="Xerox 226"/>
    <n v="12.96"/>
    <n v="2"/>
    <n v="0"/>
    <n v="6.2208000000000006"/>
  </r>
  <r>
    <n v="6962"/>
    <x v="3458"/>
    <x v="3"/>
    <x v="468"/>
    <d v="2014-11-11T00:00:00"/>
    <s v="Same Day"/>
    <s v="TB-21190"/>
    <s v="Thomas Brumley"/>
    <x v="2"/>
    <s v="United States"/>
    <x v="169"/>
    <x v="1"/>
    <n v="92503"/>
    <x v="1"/>
    <s v="OFF-AR-10002221"/>
    <x v="1"/>
    <x v="6"/>
    <s v="12 Colored Short Pencils"/>
    <n v="7.8000000000000007"/>
    <n v="3"/>
    <n v="0"/>
    <n v="2.1060000000000008"/>
  </r>
  <r>
    <n v="6963"/>
    <x v="3459"/>
    <x v="0"/>
    <x v="87"/>
    <d v="2013-07-21T00:00:00"/>
    <s v="Second Class"/>
    <s v="JD-15895"/>
    <s v="Jonathan Doherty"/>
    <x v="1"/>
    <s v="United States"/>
    <x v="29"/>
    <x v="20"/>
    <n v="29203"/>
    <x v="0"/>
    <s v="OFF-EN-10001509"/>
    <x v="1"/>
    <x v="12"/>
    <s v="Poly String Tie Envelopes"/>
    <n v="10.199999999999999"/>
    <n v="5"/>
    <n v="0"/>
    <n v="4.7939999999999996"/>
  </r>
  <r>
    <n v="6964"/>
    <x v="3459"/>
    <x v="0"/>
    <x v="87"/>
    <d v="2013-07-21T00:00:00"/>
    <s v="Second Class"/>
    <s v="JD-15895"/>
    <s v="Jonathan Doherty"/>
    <x v="1"/>
    <s v="United States"/>
    <x v="29"/>
    <x v="20"/>
    <n v="29203"/>
    <x v="0"/>
    <s v="OFF-AR-10003338"/>
    <x v="1"/>
    <x v="6"/>
    <s v="Eberhard Faber 3 1/2&quot; Golf Pencils"/>
    <n v="22.32"/>
    <n v="3"/>
    <n v="0"/>
    <n v="5.580000000000001"/>
  </r>
  <r>
    <n v="6965"/>
    <x v="3459"/>
    <x v="0"/>
    <x v="87"/>
    <d v="2013-07-21T00:00:00"/>
    <s v="Second Class"/>
    <s v="JD-15895"/>
    <s v="Jonathan Doherty"/>
    <x v="1"/>
    <s v="United States"/>
    <x v="29"/>
    <x v="20"/>
    <n v="29203"/>
    <x v="0"/>
    <s v="OFF-BI-10004728"/>
    <x v="1"/>
    <x v="8"/>
    <s v="Wilson Jones Turn Tabs Binder Tool for Ring Binders"/>
    <n v="24.1"/>
    <n v="5"/>
    <n v="0"/>
    <n v="11.086"/>
  </r>
  <r>
    <n v="6966"/>
    <x v="3459"/>
    <x v="0"/>
    <x v="87"/>
    <d v="2013-07-21T00:00:00"/>
    <s v="Second Class"/>
    <s v="JD-15895"/>
    <s v="Jonathan Doherty"/>
    <x v="1"/>
    <s v="United States"/>
    <x v="29"/>
    <x v="20"/>
    <n v="29203"/>
    <x v="0"/>
    <s v="TEC-AC-10000358"/>
    <x v="2"/>
    <x v="11"/>
    <s v="Imation Secure Drive + Hardware Encrypted USB flash drive - 16 GB"/>
    <n v="75.98"/>
    <n v="2"/>
    <n v="0"/>
    <n v="18.235199999999999"/>
  </r>
  <r>
    <n v="6967"/>
    <x v="3459"/>
    <x v="0"/>
    <x v="87"/>
    <d v="2013-07-21T00:00:00"/>
    <s v="Second Class"/>
    <s v="JD-15895"/>
    <s v="Jonathan Doherty"/>
    <x v="1"/>
    <s v="United States"/>
    <x v="29"/>
    <x v="20"/>
    <n v="29203"/>
    <x v="0"/>
    <s v="OFF-BI-10002764"/>
    <x v="1"/>
    <x v="8"/>
    <s v="Recycled Pressboard Report Cover with Reinforced Top Hinge"/>
    <n v="6.46"/>
    <n v="2"/>
    <n v="0"/>
    <n v="3.1654"/>
  </r>
  <r>
    <n v="6968"/>
    <x v="3459"/>
    <x v="0"/>
    <x v="87"/>
    <d v="2013-07-21T00:00:00"/>
    <s v="Second Class"/>
    <s v="JD-15895"/>
    <s v="Jonathan Doherty"/>
    <x v="1"/>
    <s v="United States"/>
    <x v="29"/>
    <x v="20"/>
    <n v="29203"/>
    <x v="0"/>
    <s v="OFF-PA-10001461"/>
    <x v="1"/>
    <x v="10"/>
    <s v="HP Office Paper (20Lb. and 87 Bright)"/>
    <n v="60.12"/>
    <n v="9"/>
    <n v="0"/>
    <n v="28.857599999999998"/>
  </r>
  <r>
    <n v="6969"/>
    <x v="3460"/>
    <x v="1"/>
    <x v="1140"/>
    <d v="2012-10-20T00:00:00"/>
    <s v="Second Class"/>
    <s v="MP-17965"/>
    <s v="Michael Paige"/>
    <x v="1"/>
    <s v="United States"/>
    <x v="20"/>
    <x v="15"/>
    <n v="10011"/>
    <x v="3"/>
    <s v="TEC-PH-10004165"/>
    <x v="2"/>
    <x v="7"/>
    <s v="Mitel MiVoice 5330e IP Phone"/>
    <n v="824.97"/>
    <n v="3"/>
    <n v="0"/>
    <n v="214.4922"/>
  </r>
  <r>
    <n v="6970"/>
    <x v="3461"/>
    <x v="0"/>
    <x v="994"/>
    <d v="2013-01-13T00:00:00"/>
    <s v="Second Class"/>
    <s v="JB-16000"/>
    <s v="Joy Bell-"/>
    <x v="0"/>
    <s v="United States"/>
    <x v="468"/>
    <x v="4"/>
    <n v="98632"/>
    <x v="1"/>
    <s v="FUR-FU-10000010"/>
    <x v="0"/>
    <x v="5"/>
    <s v="DAX Value U-Channel Document Frames, Easel Back"/>
    <n v="24.849999999999998"/>
    <n v="5"/>
    <n v="0"/>
    <n v="7.7034999999999982"/>
  </r>
  <r>
    <n v="6971"/>
    <x v="3462"/>
    <x v="3"/>
    <x v="20"/>
    <d v="2014-09-26T00:00:00"/>
    <s v="Standard Class"/>
    <s v="AB-10105"/>
    <s v="Adrian Barton"/>
    <x v="0"/>
    <s v="United States"/>
    <x v="42"/>
    <x v="16"/>
    <n v="85023"/>
    <x v="1"/>
    <s v="OFF-ST-10000321"/>
    <x v="1"/>
    <x v="4"/>
    <s v="Akro Stacking Bins"/>
    <n v="12.624000000000001"/>
    <n v="2"/>
    <n v="0.2"/>
    <n v="-2.5248000000000022"/>
  </r>
  <r>
    <n v="6972"/>
    <x v="3462"/>
    <x v="3"/>
    <x v="20"/>
    <d v="2014-09-26T00:00:00"/>
    <s v="Standard Class"/>
    <s v="AB-10105"/>
    <s v="Adrian Barton"/>
    <x v="0"/>
    <s v="United States"/>
    <x v="42"/>
    <x v="16"/>
    <n v="85023"/>
    <x v="1"/>
    <s v="TEC-AC-10000109"/>
    <x v="2"/>
    <x v="11"/>
    <s v="Sony Micro Vault Click 16 GB USB 2.0 Flash Drive"/>
    <n v="89.584000000000003"/>
    <n v="2"/>
    <n v="0.2"/>
    <n v="4.4792000000000058"/>
  </r>
  <r>
    <n v="6973"/>
    <x v="3462"/>
    <x v="3"/>
    <x v="20"/>
    <d v="2014-09-26T00:00:00"/>
    <s v="Standard Class"/>
    <s v="AB-10105"/>
    <s v="Adrian Barton"/>
    <x v="0"/>
    <s v="United States"/>
    <x v="42"/>
    <x v="16"/>
    <n v="85023"/>
    <x v="1"/>
    <s v="TEC-PH-10002415"/>
    <x v="2"/>
    <x v="7"/>
    <s v="Polycom VoiceStation 500 Conference phone"/>
    <n v="471.92"/>
    <n v="2"/>
    <n v="0.2"/>
    <n v="29.495000000000019"/>
  </r>
  <r>
    <n v="6974"/>
    <x v="3462"/>
    <x v="3"/>
    <x v="20"/>
    <d v="2014-09-26T00:00:00"/>
    <s v="Standard Class"/>
    <s v="AB-10105"/>
    <s v="Adrian Barton"/>
    <x v="0"/>
    <s v="United States"/>
    <x v="42"/>
    <x v="16"/>
    <n v="85023"/>
    <x v="1"/>
    <s v="OFF-BI-10001460"/>
    <x v="1"/>
    <x v="8"/>
    <s v="Plastic Binding Combs"/>
    <n v="18.180000000000003"/>
    <n v="4"/>
    <n v="0.7"/>
    <n v="-13.938000000000002"/>
  </r>
  <r>
    <n v="6975"/>
    <x v="3463"/>
    <x v="3"/>
    <x v="175"/>
    <d v="2014-09-20T00:00:00"/>
    <s v="Standard Class"/>
    <s v="CC-12145"/>
    <s v="Charles Crestani"/>
    <x v="0"/>
    <s v="United States"/>
    <x v="12"/>
    <x v="5"/>
    <n v="77095"/>
    <x v="2"/>
    <s v="OFF-AR-10002987"/>
    <x v="1"/>
    <x v="6"/>
    <s v="Prismacolor Color Pencil Set"/>
    <n v="31.744"/>
    <n v="2"/>
    <n v="0.2"/>
    <n v="8.3328000000000024"/>
  </r>
  <r>
    <n v="6976"/>
    <x v="3464"/>
    <x v="1"/>
    <x v="1141"/>
    <d v="2012-07-02T00:00:00"/>
    <s v="Standard Class"/>
    <s v="CY-12745"/>
    <s v="Craig Yedwab"/>
    <x v="1"/>
    <s v="United States"/>
    <x v="23"/>
    <x v="16"/>
    <n v="85234"/>
    <x v="1"/>
    <s v="OFF-LA-10000443"/>
    <x v="1"/>
    <x v="2"/>
    <s v="Avery 501"/>
    <n v="5.9039999999999999"/>
    <n v="2"/>
    <n v="0.2"/>
    <n v="1.9925999999999999"/>
  </r>
  <r>
    <n v="6977"/>
    <x v="3464"/>
    <x v="1"/>
    <x v="1141"/>
    <d v="2012-07-02T00:00:00"/>
    <s v="Standard Class"/>
    <s v="CY-12745"/>
    <s v="Craig Yedwab"/>
    <x v="1"/>
    <s v="United States"/>
    <x v="23"/>
    <x v="16"/>
    <n v="85234"/>
    <x v="1"/>
    <s v="FUR-FU-10004306"/>
    <x v="0"/>
    <x v="5"/>
    <s v="Electrix Halogen Magnifier Lamp"/>
    <n v="621.7600000000001"/>
    <n v="4"/>
    <n v="0.2"/>
    <n v="46.631999999999977"/>
  </r>
  <r>
    <n v="6978"/>
    <x v="3465"/>
    <x v="0"/>
    <x v="881"/>
    <d v="2013-11-29T00:00:00"/>
    <s v="First Class"/>
    <s v="EP-13915"/>
    <s v="Emily Phan"/>
    <x v="0"/>
    <s v="United States"/>
    <x v="186"/>
    <x v="36"/>
    <n v="72401"/>
    <x v="0"/>
    <s v="TEC-PH-10002564"/>
    <x v="2"/>
    <x v="7"/>
    <s v="OtterBox Defender Series Case - Samsung Galaxy S4"/>
    <n v="59.98"/>
    <n v="2"/>
    <n v="0"/>
    <n v="17.993999999999993"/>
  </r>
  <r>
    <n v="6979"/>
    <x v="3466"/>
    <x v="3"/>
    <x v="920"/>
    <d v="2014-11-30T00:00:00"/>
    <s v="Second Class"/>
    <s v="DL-13315"/>
    <s v="Delfina Latchford"/>
    <x v="0"/>
    <s v="United States"/>
    <x v="118"/>
    <x v="32"/>
    <n v="30318"/>
    <x v="0"/>
    <s v="OFF-PA-10003724"/>
    <x v="1"/>
    <x v="10"/>
    <s v="Wirebound Message Book, 4 per Page"/>
    <n v="48.87"/>
    <n v="9"/>
    <n v="0"/>
    <n v="23.946299999999997"/>
  </r>
  <r>
    <n v="6980"/>
    <x v="3467"/>
    <x v="3"/>
    <x v="424"/>
    <d v="2014-01-20T00:00:00"/>
    <s v="Standard Class"/>
    <s v="SO-20335"/>
    <s v="Sean O'Donnell"/>
    <x v="0"/>
    <s v="United States"/>
    <x v="1"/>
    <x v="1"/>
    <n v="90036"/>
    <x v="1"/>
    <s v="OFF-PA-10000483"/>
    <x v="1"/>
    <x v="10"/>
    <s v="Xerox 19"/>
    <n v="154.9"/>
    <n v="5"/>
    <n v="0"/>
    <n v="69.704999999999998"/>
  </r>
  <r>
    <n v="6981"/>
    <x v="3468"/>
    <x v="2"/>
    <x v="845"/>
    <d v="2011-11-08T00:00:00"/>
    <s v="First Class"/>
    <s v="BP-11095"/>
    <s v="Bart Pistole"/>
    <x v="1"/>
    <s v="United States"/>
    <x v="20"/>
    <x v="15"/>
    <n v="10024"/>
    <x v="3"/>
    <s v="OFF-FA-10000611"/>
    <x v="1"/>
    <x v="13"/>
    <s v="Binder Clips by OIC"/>
    <n v="5.92"/>
    <n v="4"/>
    <n v="0"/>
    <n v="2.8415999999999997"/>
  </r>
  <r>
    <n v="6982"/>
    <x v="3468"/>
    <x v="2"/>
    <x v="845"/>
    <d v="2011-11-08T00:00:00"/>
    <s v="First Class"/>
    <s v="BP-11095"/>
    <s v="Bart Pistole"/>
    <x v="1"/>
    <s v="United States"/>
    <x v="20"/>
    <x v="15"/>
    <n v="10024"/>
    <x v="3"/>
    <s v="OFF-PA-10000246"/>
    <x v="1"/>
    <x v="10"/>
    <s v="Riverleaf Stik-Withit Designer Note Cubes"/>
    <n v="30.18"/>
    <n v="3"/>
    <n v="0"/>
    <n v="13.8828"/>
  </r>
  <r>
    <n v="6983"/>
    <x v="3469"/>
    <x v="0"/>
    <x v="142"/>
    <d v="2013-09-06T00:00:00"/>
    <s v="Standard Class"/>
    <s v="JA-15970"/>
    <s v="Joseph Airdo"/>
    <x v="0"/>
    <s v="United States"/>
    <x v="66"/>
    <x v="12"/>
    <n v="48227"/>
    <x v="2"/>
    <s v="OFF-BI-10004728"/>
    <x v="1"/>
    <x v="8"/>
    <s v="Wilson Jones Turn Tabs Binder Tool for Ring Binders"/>
    <n v="24.1"/>
    <n v="5"/>
    <n v="0"/>
    <n v="11.086"/>
  </r>
  <r>
    <n v="6984"/>
    <x v="3469"/>
    <x v="0"/>
    <x v="142"/>
    <d v="2013-09-06T00:00:00"/>
    <s v="Standard Class"/>
    <s v="JA-15970"/>
    <s v="Joseph Airdo"/>
    <x v="0"/>
    <s v="United States"/>
    <x v="66"/>
    <x v="12"/>
    <n v="48227"/>
    <x v="2"/>
    <s v="TEC-PH-10002365"/>
    <x v="2"/>
    <x v="7"/>
    <s v="Belkin Grip Candy Sheer Case / Cover for iPhone 5 and 5S"/>
    <n v="8.7799999999999994"/>
    <n v="1"/>
    <n v="0"/>
    <n v="2.2827999999999999"/>
  </r>
  <r>
    <n v="6985"/>
    <x v="3469"/>
    <x v="0"/>
    <x v="142"/>
    <d v="2013-09-06T00:00:00"/>
    <s v="Standard Class"/>
    <s v="JA-15970"/>
    <s v="Joseph Airdo"/>
    <x v="0"/>
    <s v="United States"/>
    <x v="66"/>
    <x v="12"/>
    <n v="48227"/>
    <x v="2"/>
    <s v="OFF-AP-10002457"/>
    <x v="1"/>
    <x v="9"/>
    <s v="Eureka The Boss Plus 12-Amp Hard Box Upright Vacuum, Red"/>
    <n v="376.74"/>
    <n v="4"/>
    <n v="0.1"/>
    <n v="71.161999999999978"/>
  </r>
  <r>
    <n v="6986"/>
    <x v="3469"/>
    <x v="0"/>
    <x v="142"/>
    <d v="2013-09-06T00:00:00"/>
    <s v="Standard Class"/>
    <s v="JA-15970"/>
    <s v="Joseph Airdo"/>
    <x v="0"/>
    <s v="United States"/>
    <x v="66"/>
    <x v="12"/>
    <n v="48227"/>
    <x v="2"/>
    <s v="OFF-BI-10000320"/>
    <x v="1"/>
    <x v="8"/>
    <s v="GBC Plastic Binding Combs"/>
    <n v="29.52"/>
    <n v="4"/>
    <n v="0"/>
    <n v="14.4648"/>
  </r>
  <r>
    <n v="6987"/>
    <x v="3469"/>
    <x v="0"/>
    <x v="142"/>
    <d v="2013-09-06T00:00:00"/>
    <s v="Standard Class"/>
    <s v="JA-15970"/>
    <s v="Joseph Airdo"/>
    <x v="0"/>
    <s v="United States"/>
    <x v="66"/>
    <x v="12"/>
    <n v="48227"/>
    <x v="2"/>
    <s v="OFF-AR-10004999"/>
    <x v="1"/>
    <x v="6"/>
    <s v="Newell 315"/>
    <n v="11.96"/>
    <n v="2"/>
    <n v="0"/>
    <n v="2.99"/>
  </r>
  <r>
    <n v="6988"/>
    <x v="3469"/>
    <x v="0"/>
    <x v="142"/>
    <d v="2013-09-06T00:00:00"/>
    <s v="Standard Class"/>
    <s v="JA-15970"/>
    <s v="Joseph Airdo"/>
    <x v="0"/>
    <s v="United States"/>
    <x v="66"/>
    <x v="12"/>
    <n v="48227"/>
    <x v="2"/>
    <s v="OFF-BI-10001116"/>
    <x v="1"/>
    <x v="8"/>
    <s v="Wilson Jones 1&quot; Hanging DublLock Ring Binders"/>
    <n v="26.400000000000002"/>
    <n v="5"/>
    <n v="0"/>
    <n v="12.672000000000001"/>
  </r>
  <r>
    <n v="6989"/>
    <x v="3470"/>
    <x v="3"/>
    <x v="343"/>
    <d v="2014-11-17T00:00:00"/>
    <s v="Second Class"/>
    <s v="BB-11545"/>
    <s v="Brenda Bowman"/>
    <x v="1"/>
    <s v="United States"/>
    <x v="2"/>
    <x v="2"/>
    <n v="33311"/>
    <x v="0"/>
    <s v="OFF-AP-10002651"/>
    <x v="1"/>
    <x v="9"/>
    <s v="Hoover Upright Vacuum With Dirt Cup"/>
    <n v="1158.1199999999999"/>
    <n v="5"/>
    <n v="0.2"/>
    <n v="130.28849999999983"/>
  </r>
  <r>
    <n v="6990"/>
    <x v="3471"/>
    <x v="3"/>
    <x v="157"/>
    <d v="2014-12-14T00:00:00"/>
    <s v="First Class"/>
    <s v="DK-13375"/>
    <s v="Dennis Kane"/>
    <x v="0"/>
    <s v="United States"/>
    <x v="488"/>
    <x v="5"/>
    <n v="79605"/>
    <x v="2"/>
    <s v="OFF-AP-10001634"/>
    <x v="1"/>
    <x v="9"/>
    <s v="Hoover Commercial Lightweight Upright Vacuum"/>
    <n v="1.3919999999999997"/>
    <n v="2"/>
    <n v="0.8"/>
    <n v="-3.7584000000000009"/>
  </r>
  <r>
    <n v="6991"/>
    <x v="3472"/>
    <x v="1"/>
    <x v="627"/>
    <d v="2012-11-13T00:00:00"/>
    <s v="Second Class"/>
    <s v="RH-19600"/>
    <s v="Rob Haberlin"/>
    <x v="0"/>
    <s v="United States"/>
    <x v="409"/>
    <x v="17"/>
    <n v="23666"/>
    <x v="0"/>
    <s v="OFF-AP-10003266"/>
    <x v="1"/>
    <x v="9"/>
    <s v="Holmes Replacement Filter for HEPA Air Cleaner, Large Room"/>
    <n v="44.43"/>
    <n v="3"/>
    <n v="0"/>
    <n v="18.660600000000002"/>
  </r>
  <r>
    <n v="6992"/>
    <x v="3472"/>
    <x v="1"/>
    <x v="627"/>
    <d v="2012-11-13T00:00:00"/>
    <s v="Second Class"/>
    <s v="RH-19600"/>
    <s v="Rob Haberlin"/>
    <x v="0"/>
    <s v="United States"/>
    <x v="409"/>
    <x v="17"/>
    <n v="23666"/>
    <x v="0"/>
    <s v="TEC-PH-10002890"/>
    <x v="2"/>
    <x v="7"/>
    <s v="AT&amp;T 17929 Lendline Telephone"/>
    <n v="226.20000000000002"/>
    <n v="5"/>
    <n v="0"/>
    <n v="58.811999999999998"/>
  </r>
  <r>
    <n v="6993"/>
    <x v="3472"/>
    <x v="1"/>
    <x v="627"/>
    <d v="2012-11-13T00:00:00"/>
    <s v="Second Class"/>
    <s v="RH-19600"/>
    <s v="Rob Haberlin"/>
    <x v="0"/>
    <s v="United States"/>
    <x v="409"/>
    <x v="17"/>
    <n v="23666"/>
    <x v="0"/>
    <s v="FUR-FU-10000308"/>
    <x v="0"/>
    <x v="5"/>
    <s v="Deflect-o Glass Clear Studded Chair Mats"/>
    <n v="186.54"/>
    <n v="3"/>
    <n v="0"/>
    <n v="41.038800000000002"/>
  </r>
  <r>
    <n v="6994"/>
    <x v="3472"/>
    <x v="1"/>
    <x v="627"/>
    <d v="2012-11-13T00:00:00"/>
    <s v="Second Class"/>
    <s v="RH-19600"/>
    <s v="Rob Haberlin"/>
    <x v="0"/>
    <s v="United States"/>
    <x v="409"/>
    <x v="17"/>
    <n v="23666"/>
    <x v="0"/>
    <s v="OFF-AR-10000380"/>
    <x v="1"/>
    <x v="6"/>
    <s v="Hunt PowerHouse Electric Pencil Sharpener, Blue"/>
    <n v="265.85999999999996"/>
    <n v="7"/>
    <n v="0"/>
    <n v="79.757999999999967"/>
  </r>
  <r>
    <n v="6995"/>
    <x v="3472"/>
    <x v="1"/>
    <x v="627"/>
    <d v="2012-11-13T00:00:00"/>
    <s v="Second Class"/>
    <s v="RH-19600"/>
    <s v="Rob Haberlin"/>
    <x v="0"/>
    <s v="United States"/>
    <x v="409"/>
    <x v="17"/>
    <n v="23666"/>
    <x v="0"/>
    <s v="OFF-AR-10000122"/>
    <x v="1"/>
    <x v="6"/>
    <s v="Newell 314"/>
    <n v="27.9"/>
    <n v="5"/>
    <n v="0"/>
    <n v="6.9749999999999979"/>
  </r>
  <r>
    <n v="6996"/>
    <x v="3473"/>
    <x v="1"/>
    <x v="902"/>
    <d v="2012-11-26T00:00:00"/>
    <s v="Standard Class"/>
    <s v="AG-10300"/>
    <s v="Aleksandra Gannaway"/>
    <x v="1"/>
    <s v="United States"/>
    <x v="98"/>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x v="179"/>
    <x v="10"/>
    <n v="61107"/>
    <x v="2"/>
    <s v="OFF-BI-10004002"/>
    <x v="1"/>
    <x v="8"/>
    <s v="Wilson Jones International Size A4 Ring Binders"/>
    <n v="13.839999999999998"/>
    <n v="4"/>
    <n v="0.8"/>
    <n v="-22.144000000000005"/>
  </r>
  <r>
    <n v="6998"/>
    <x v="3474"/>
    <x v="3"/>
    <x v="331"/>
    <d v="2014-12-26T00:00:00"/>
    <s v="Second Class"/>
    <s v="JB-15400"/>
    <s v="Jennifer Braxton"/>
    <x v="1"/>
    <s v="United States"/>
    <x v="179"/>
    <x v="10"/>
    <n v="61107"/>
    <x v="2"/>
    <s v="OFF-PA-10004475"/>
    <x v="1"/>
    <x v="10"/>
    <s v="Xerox 1940"/>
    <n v="175.87200000000001"/>
    <n v="4"/>
    <n v="0.2"/>
    <n v="63.753599999999992"/>
  </r>
  <r>
    <n v="6999"/>
    <x v="3475"/>
    <x v="0"/>
    <x v="1142"/>
    <d v="2013-09-23T00:00:00"/>
    <s v="Standard Class"/>
    <s v="BC-11125"/>
    <s v="Becky Castell"/>
    <x v="2"/>
    <s v="United States"/>
    <x v="229"/>
    <x v="1"/>
    <n v="92677"/>
    <x v="1"/>
    <s v="OFF-PA-10002195"/>
    <x v="1"/>
    <x v="10"/>
    <s v="Xerox 1966"/>
    <n v="12.96"/>
    <n v="2"/>
    <n v="0"/>
    <n v="6.3504000000000005"/>
  </r>
  <r>
    <n v="7000"/>
    <x v="3476"/>
    <x v="3"/>
    <x v="1143"/>
    <d v="2014-05-30T00:00:00"/>
    <s v="First Class"/>
    <s v="KC-16675"/>
    <s v="Kimberly Carter"/>
    <x v="1"/>
    <s v="United States"/>
    <x v="103"/>
    <x v="0"/>
    <n v="40214"/>
    <x v="0"/>
    <s v="OFF-AP-10002670"/>
    <x v="1"/>
    <x v="9"/>
    <s v="Belkin 8-Outlet Premiere SurgeMaster II Surge Protectors"/>
    <n v="208.44"/>
    <n v="3"/>
    <n v="0"/>
    <n v="62.531999999999982"/>
  </r>
  <r>
    <n v="7001"/>
    <x v="3476"/>
    <x v="3"/>
    <x v="1143"/>
    <d v="2014-05-30T00:00:00"/>
    <s v="First Class"/>
    <s v="KC-16675"/>
    <s v="Kimberly Carter"/>
    <x v="1"/>
    <s v="United States"/>
    <x v="103"/>
    <x v="0"/>
    <n v="40214"/>
    <x v="0"/>
    <s v="OFF-SU-10004498"/>
    <x v="1"/>
    <x v="14"/>
    <s v="Martin-Yale Premier Letter Opener"/>
    <n v="25.76"/>
    <n v="2"/>
    <n v="0"/>
    <n v="0.77280000000000015"/>
  </r>
  <r>
    <n v="7002"/>
    <x v="3477"/>
    <x v="1"/>
    <x v="1110"/>
    <d v="2012-04-03T00:00:00"/>
    <s v="Standard Class"/>
    <s v="DR-12940"/>
    <s v="Daniel Raglin"/>
    <x v="2"/>
    <s v="United States"/>
    <x v="489"/>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x v="1"/>
    <x v="1"/>
    <n v="90045"/>
    <x v="1"/>
    <s v="FUR-FU-10000723"/>
    <x v="0"/>
    <x v="5"/>
    <s v="Deflect-o EconoMat Studded, No Bevel Mat for Low Pile Carpeting"/>
    <n v="289.24"/>
    <n v="7"/>
    <n v="0"/>
    <n v="26.031600000000012"/>
  </r>
  <r>
    <n v="7004"/>
    <x v="3478"/>
    <x v="2"/>
    <x v="710"/>
    <d v="2011-08-21T00:00:00"/>
    <s v="Second Class"/>
    <s v="DW-13195"/>
    <s v="David Wiener"/>
    <x v="1"/>
    <s v="United States"/>
    <x v="1"/>
    <x v="1"/>
    <n v="90045"/>
    <x v="1"/>
    <s v="OFF-BI-10000632"/>
    <x v="1"/>
    <x v="8"/>
    <s v="Satellite Sectional Post Binders"/>
    <n v="69.456000000000003"/>
    <n v="2"/>
    <n v="0.2"/>
    <n v="22.573199999999996"/>
  </r>
  <r>
    <n v="7005"/>
    <x v="3479"/>
    <x v="2"/>
    <x v="851"/>
    <d v="2011-12-28T00:00:00"/>
    <s v="Standard Class"/>
    <s v="ME-18010"/>
    <s v="Michelle Ellison"/>
    <x v="1"/>
    <s v="United States"/>
    <x v="396"/>
    <x v="5"/>
    <n v="77642"/>
    <x v="2"/>
    <s v="OFF-PA-10000223"/>
    <x v="1"/>
    <x v="10"/>
    <s v="Xerox 2000"/>
    <n v="5.1840000000000011"/>
    <n v="1"/>
    <n v="0.2"/>
    <n v="1.8144"/>
  </r>
  <r>
    <n v="7006"/>
    <x v="3480"/>
    <x v="1"/>
    <x v="549"/>
    <d v="2012-11-05T00:00:00"/>
    <s v="Standard Class"/>
    <s v="JF-15490"/>
    <s v="Jeremy Farry"/>
    <x v="0"/>
    <s v="United States"/>
    <x v="20"/>
    <x v="15"/>
    <n v="10009"/>
    <x v="3"/>
    <s v="FUR-CH-10001545"/>
    <x v="0"/>
    <x v="1"/>
    <s v="Hon Comfortask Task/Swivel Chairs"/>
    <n v="205.16400000000002"/>
    <n v="2"/>
    <n v="0.1"/>
    <n v="13.677600000000002"/>
  </r>
  <r>
    <n v="7007"/>
    <x v="3481"/>
    <x v="2"/>
    <x v="534"/>
    <d v="2011-12-21T00:00:00"/>
    <s v="Standard Class"/>
    <s v="SP-20860"/>
    <s v="Sung Pak"/>
    <x v="1"/>
    <s v="United States"/>
    <x v="22"/>
    <x v="10"/>
    <n v="60623"/>
    <x v="2"/>
    <s v="FUR-FU-10001546"/>
    <x v="0"/>
    <x v="5"/>
    <s v="Dana Swing-Arm Lamps"/>
    <n v="8.5440000000000005"/>
    <n v="2"/>
    <n v="0.6"/>
    <n v="-7.4759999999999991"/>
  </r>
  <r>
    <n v="7008"/>
    <x v="3482"/>
    <x v="1"/>
    <x v="291"/>
    <d v="2012-08-25T00:00:00"/>
    <s v="Standard Class"/>
    <s v="KN-16390"/>
    <s v="Katherine Nockton"/>
    <x v="1"/>
    <s v="United States"/>
    <x v="24"/>
    <x v="24"/>
    <n v="45503"/>
    <x v="3"/>
    <s v="OFF-BI-10001098"/>
    <x v="1"/>
    <x v="8"/>
    <s v="Acco D-Ring Binder w/DublLock"/>
    <n v="12.828000000000001"/>
    <n v="2"/>
    <n v="0.7"/>
    <n v="-8.9795999999999978"/>
  </r>
  <r>
    <n v="7009"/>
    <x v="3482"/>
    <x v="1"/>
    <x v="291"/>
    <d v="2012-08-25T00:00:00"/>
    <s v="Standard Class"/>
    <s v="KN-16390"/>
    <s v="Katherine Nockton"/>
    <x v="1"/>
    <s v="United States"/>
    <x v="24"/>
    <x v="24"/>
    <n v="45503"/>
    <x v="3"/>
    <s v="FUR-CH-10003379"/>
    <x v="0"/>
    <x v="1"/>
    <s v="Global Commerce Series High-Back Swivel/Tilt Chairs"/>
    <n v="598.45799999999997"/>
    <n v="3"/>
    <n v="0.3"/>
    <n v="-42.746999999999957"/>
  </r>
  <r>
    <n v="7010"/>
    <x v="3482"/>
    <x v="1"/>
    <x v="291"/>
    <d v="2012-08-25T00:00:00"/>
    <s v="Standard Class"/>
    <s v="KN-16390"/>
    <s v="Katherine Nockton"/>
    <x v="1"/>
    <s v="United States"/>
    <x v="24"/>
    <x v="24"/>
    <n v="45503"/>
    <x v="3"/>
    <s v="FUR-FU-10000193"/>
    <x v="0"/>
    <x v="5"/>
    <s v="Tenex Chairmats For Use with Hard Floors"/>
    <n v="25.983999999999998"/>
    <n v="1"/>
    <n v="0.2"/>
    <n v="-3.8976000000000015"/>
  </r>
  <r>
    <n v="7011"/>
    <x v="3483"/>
    <x v="2"/>
    <x v="235"/>
    <d v="2011-05-27T00:00:00"/>
    <s v="Standard Class"/>
    <s v="GT-14710"/>
    <s v="Greg Tran"/>
    <x v="0"/>
    <s v="United States"/>
    <x v="20"/>
    <x v="15"/>
    <n v="10035"/>
    <x v="3"/>
    <s v="OFF-BI-10000829"/>
    <x v="1"/>
    <x v="8"/>
    <s v="Avery Non-Stick Binders"/>
    <n v="17.96"/>
    <n v="5"/>
    <n v="0.2"/>
    <n v="5.8369999999999997"/>
  </r>
  <r>
    <n v="7012"/>
    <x v="3483"/>
    <x v="2"/>
    <x v="235"/>
    <d v="2011-05-27T00:00:00"/>
    <s v="Standard Class"/>
    <s v="GT-14710"/>
    <s v="Greg Tran"/>
    <x v="0"/>
    <s v="United States"/>
    <x v="20"/>
    <x v="15"/>
    <n v="10035"/>
    <x v="3"/>
    <s v="OFF-SU-10003002"/>
    <x v="1"/>
    <x v="14"/>
    <s v="Letter Slitter"/>
    <n v="5.04"/>
    <n v="2"/>
    <n v="0"/>
    <n v="0.15120000000000022"/>
  </r>
  <r>
    <n v="7013"/>
    <x v="3483"/>
    <x v="2"/>
    <x v="235"/>
    <d v="2011-05-27T00:00:00"/>
    <s v="Standard Class"/>
    <s v="GT-14710"/>
    <s v="Greg Tran"/>
    <x v="0"/>
    <s v="United States"/>
    <x v="20"/>
    <x v="15"/>
    <n v="10035"/>
    <x v="3"/>
    <s v="OFF-AP-10002118"/>
    <x v="1"/>
    <x v="9"/>
    <s v="1.7 Cubic Foot Compact &quot;Cube&quot; Office Refrigerators"/>
    <n v="208.16"/>
    <n v="1"/>
    <n v="0"/>
    <n v="56.20320000000001"/>
  </r>
  <r>
    <n v="7014"/>
    <x v="3484"/>
    <x v="3"/>
    <x v="34"/>
    <d v="2014-12-12T00:00:00"/>
    <s v="Second Class"/>
    <s v="DB-12910"/>
    <s v="Daniel Byrd"/>
    <x v="2"/>
    <s v="United States"/>
    <x v="162"/>
    <x v="1"/>
    <n v="93905"/>
    <x v="1"/>
    <s v="FUR-BO-10001519"/>
    <x v="0"/>
    <x v="0"/>
    <s v="O'Sullivan 3-Shelf Heavy-Duty Bookcases"/>
    <n v="148.25700000000001"/>
    <n v="3"/>
    <n v="0.15"/>
    <n v="15.697800000000004"/>
  </r>
  <r>
    <n v="7015"/>
    <x v="3485"/>
    <x v="2"/>
    <x v="518"/>
    <d v="2011-03-13T00:00:00"/>
    <s v="Second Class"/>
    <s v="FM-14215"/>
    <s v="Filia McAdams"/>
    <x v="1"/>
    <s v="United States"/>
    <x v="102"/>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x v="102"/>
    <x v="0"/>
    <n v="40475"/>
    <x v="0"/>
    <s v="TEC-AC-10000710"/>
    <x v="2"/>
    <x v="11"/>
    <s v="Maxell DVD-RAM Discs"/>
    <n v="32.96"/>
    <n v="2"/>
    <n v="0"/>
    <n v="14.172800000000002"/>
  </r>
  <r>
    <n v="7017"/>
    <x v="3485"/>
    <x v="2"/>
    <x v="518"/>
    <d v="2011-03-13T00:00:00"/>
    <s v="Second Class"/>
    <s v="FM-14215"/>
    <s v="Filia McAdams"/>
    <x v="1"/>
    <s v="United States"/>
    <x v="102"/>
    <x v="0"/>
    <n v="40475"/>
    <x v="0"/>
    <s v="TEC-PH-10000984"/>
    <x v="2"/>
    <x v="7"/>
    <s v="Panasonic KX-TG9471B"/>
    <n v="587.97"/>
    <n v="3"/>
    <n v="0"/>
    <n v="164.63160000000005"/>
  </r>
  <r>
    <n v="7018"/>
    <x v="3485"/>
    <x v="2"/>
    <x v="518"/>
    <d v="2011-03-13T00:00:00"/>
    <s v="Second Class"/>
    <s v="FM-14215"/>
    <s v="Filia McAdams"/>
    <x v="1"/>
    <s v="United States"/>
    <x v="102"/>
    <x v="0"/>
    <n v="40475"/>
    <x v="0"/>
    <s v="OFF-PA-10000213"/>
    <x v="1"/>
    <x v="10"/>
    <s v="Xerox 198"/>
    <n v="14.940000000000001"/>
    <n v="3"/>
    <n v="0"/>
    <n v="7.0218000000000007"/>
  </r>
  <r>
    <n v="7019"/>
    <x v="3486"/>
    <x v="0"/>
    <x v="661"/>
    <d v="2013-06-28T00:00:00"/>
    <s v="Second Class"/>
    <s v="SM-20005"/>
    <s v="Sally Matthias"/>
    <x v="0"/>
    <s v="United States"/>
    <x v="20"/>
    <x v="15"/>
    <n v="10035"/>
    <x v="3"/>
    <s v="OFF-LA-10003720"/>
    <x v="1"/>
    <x v="2"/>
    <s v="Avery 487"/>
    <n v="25.83"/>
    <n v="7"/>
    <n v="0"/>
    <n v="12.1401"/>
  </r>
  <r>
    <n v="7020"/>
    <x v="3487"/>
    <x v="2"/>
    <x v="709"/>
    <d v="2011-08-27T00:00:00"/>
    <s v="Standard Class"/>
    <s v="AP-10915"/>
    <s v="Arthur Prichep"/>
    <x v="0"/>
    <s v="United States"/>
    <x v="60"/>
    <x v="22"/>
    <n v="80219"/>
    <x v="1"/>
    <s v="OFF-PA-10001837"/>
    <x v="1"/>
    <x v="10"/>
    <s v="Xerox 1976"/>
    <n v="15.552000000000003"/>
    <n v="3"/>
    <n v="0.2"/>
    <n v="5.4432"/>
  </r>
  <r>
    <n v="7021"/>
    <x v="3487"/>
    <x v="2"/>
    <x v="709"/>
    <d v="2011-08-27T00:00:00"/>
    <s v="Standard Class"/>
    <s v="AP-10915"/>
    <s v="Arthur Prichep"/>
    <x v="0"/>
    <s v="United States"/>
    <x v="60"/>
    <x v="22"/>
    <n v="80219"/>
    <x v="1"/>
    <s v="OFF-SU-10004661"/>
    <x v="1"/>
    <x v="14"/>
    <s v="Acme Titanium Bonded Scissors"/>
    <n v="6.8000000000000007"/>
    <n v="1"/>
    <n v="0.2"/>
    <n v="0.50999999999999979"/>
  </r>
  <r>
    <n v="7022"/>
    <x v="3487"/>
    <x v="2"/>
    <x v="709"/>
    <d v="2011-08-27T00:00:00"/>
    <s v="Standard Class"/>
    <s v="AP-10915"/>
    <s v="Arthur Prichep"/>
    <x v="0"/>
    <s v="United States"/>
    <x v="60"/>
    <x v="22"/>
    <n v="80219"/>
    <x v="1"/>
    <s v="FUR-FU-10003274"/>
    <x v="0"/>
    <x v="5"/>
    <s v="Regeneration Desk Collection"/>
    <n v="4.2240000000000002"/>
    <n v="3"/>
    <n v="0.2"/>
    <n v="1.2672000000000003"/>
  </r>
  <r>
    <n v="7023"/>
    <x v="3487"/>
    <x v="2"/>
    <x v="709"/>
    <d v="2011-08-27T00:00:00"/>
    <s v="Standard Class"/>
    <s v="AP-10915"/>
    <s v="Arthur Prichep"/>
    <x v="0"/>
    <s v="United States"/>
    <x v="60"/>
    <x v="22"/>
    <n v="80219"/>
    <x v="1"/>
    <s v="TEC-PH-10000149"/>
    <x v="2"/>
    <x v="7"/>
    <s v="Cisco SPA525G2 IP Phone - Wireless"/>
    <n v="143.64000000000001"/>
    <n v="9"/>
    <n v="0.2"/>
    <n v="10.772999999999989"/>
  </r>
  <r>
    <n v="7024"/>
    <x v="3487"/>
    <x v="2"/>
    <x v="709"/>
    <d v="2011-08-27T00:00:00"/>
    <s v="Standard Class"/>
    <s v="AP-10915"/>
    <s v="Arthur Prichep"/>
    <x v="0"/>
    <s v="United States"/>
    <x v="60"/>
    <x v="22"/>
    <n v="80219"/>
    <x v="1"/>
    <s v="OFF-PA-10000019"/>
    <x v="1"/>
    <x v="10"/>
    <s v="Xerox 1931"/>
    <n v="31.104000000000006"/>
    <n v="6"/>
    <n v="0.2"/>
    <n v="10.8864"/>
  </r>
  <r>
    <n v="7025"/>
    <x v="3487"/>
    <x v="2"/>
    <x v="709"/>
    <d v="2011-08-27T00:00:00"/>
    <s v="Standard Class"/>
    <s v="AP-10915"/>
    <s v="Arthur Prichep"/>
    <x v="0"/>
    <s v="United States"/>
    <x v="60"/>
    <x v="22"/>
    <n v="80219"/>
    <x v="1"/>
    <s v="OFF-PA-10001125"/>
    <x v="1"/>
    <x v="10"/>
    <s v="Xerox 1988"/>
    <n v="223.05600000000001"/>
    <n v="9"/>
    <n v="0.2"/>
    <n v="69.704999999999984"/>
  </r>
  <r>
    <n v="7026"/>
    <x v="3488"/>
    <x v="3"/>
    <x v="695"/>
    <d v="2014-02-13T00:00:00"/>
    <s v="Standard Class"/>
    <s v="SP-20545"/>
    <s v="Sibella Parks"/>
    <x v="1"/>
    <s v="United States"/>
    <x v="20"/>
    <x v="15"/>
    <n v="10024"/>
    <x v="3"/>
    <s v="TEC-PH-10002538"/>
    <x v="2"/>
    <x v="7"/>
    <s v="Grandstream GXP1160 VoIP phone"/>
    <n v="227.45999999999998"/>
    <n v="6"/>
    <n v="0"/>
    <n v="65.963399999999979"/>
  </r>
  <r>
    <n v="7027"/>
    <x v="3488"/>
    <x v="3"/>
    <x v="695"/>
    <d v="2014-02-13T00:00:00"/>
    <s v="Standard Class"/>
    <s v="SP-20545"/>
    <s v="Sibella Parks"/>
    <x v="1"/>
    <s v="United States"/>
    <x v="20"/>
    <x v="15"/>
    <n v="10024"/>
    <x v="3"/>
    <s v="OFF-BI-10000279"/>
    <x v="1"/>
    <x v="8"/>
    <s v="Acco Recycled 2&quot; Capacity Laser Printer Hanging Data Binders"/>
    <n v="46.24"/>
    <n v="4"/>
    <n v="0.2"/>
    <n v="15.605999999999996"/>
  </r>
  <r>
    <n v="7028"/>
    <x v="3489"/>
    <x v="3"/>
    <x v="926"/>
    <d v="2014-02-06T00:00:00"/>
    <s v="Standard Class"/>
    <s v="RD-19585"/>
    <s v="Rob Dowd"/>
    <x v="0"/>
    <s v="United States"/>
    <x v="20"/>
    <x v="15"/>
    <n v="10011"/>
    <x v="3"/>
    <s v="OFF-LA-10001045"/>
    <x v="1"/>
    <x v="2"/>
    <s v="Permanent Self-Adhesive File Folder Labels for Typewriters by Universal"/>
    <n v="5.22"/>
    <n v="2"/>
    <n v="0"/>
    <n v="2.4011999999999998"/>
  </r>
  <r>
    <n v="7029"/>
    <x v="3490"/>
    <x v="0"/>
    <x v="887"/>
    <d v="2013-12-24T00:00:00"/>
    <s v="Second Class"/>
    <s v="MC-17575"/>
    <s v="Matt Collins"/>
    <x v="0"/>
    <s v="United States"/>
    <x v="9"/>
    <x v="8"/>
    <n v="68025"/>
    <x v="2"/>
    <s v="OFF-PA-10003673"/>
    <x v="1"/>
    <x v="10"/>
    <s v="Strathmore Photo Mount Cards"/>
    <n v="33.9"/>
    <n v="5"/>
    <n v="0"/>
    <n v="15.593999999999999"/>
  </r>
  <r>
    <n v="7030"/>
    <x v="3491"/>
    <x v="0"/>
    <x v="583"/>
    <d v="2013-11-17T00:00:00"/>
    <s v="Standard Class"/>
    <s v="EB-13750"/>
    <s v="Edward Becker"/>
    <x v="1"/>
    <s v="United States"/>
    <x v="20"/>
    <x v="15"/>
    <n v="10011"/>
    <x v="3"/>
    <s v="OFF-ST-10002562"/>
    <x v="1"/>
    <x v="4"/>
    <s v="Staples"/>
    <n v="28.14"/>
    <n v="3"/>
    <n v="0"/>
    <n v="7.8792000000000009"/>
  </r>
  <r>
    <n v="7031"/>
    <x v="3491"/>
    <x v="0"/>
    <x v="583"/>
    <d v="2013-11-17T00:00:00"/>
    <s v="Standard Class"/>
    <s v="EB-13750"/>
    <s v="Edward Becker"/>
    <x v="1"/>
    <s v="United States"/>
    <x v="20"/>
    <x v="15"/>
    <n v="10011"/>
    <x v="3"/>
    <s v="TEC-AC-10002305"/>
    <x v="2"/>
    <x v="11"/>
    <s v="KeyTronic E03601U1 - Keyboard - Beige"/>
    <n v="36"/>
    <n v="2"/>
    <n v="0"/>
    <n v="6.4799999999999969"/>
  </r>
  <r>
    <n v="7032"/>
    <x v="3491"/>
    <x v="0"/>
    <x v="583"/>
    <d v="2013-11-17T00:00:00"/>
    <s v="Standard Class"/>
    <s v="EB-13750"/>
    <s v="Edward Becker"/>
    <x v="1"/>
    <s v="United States"/>
    <x v="20"/>
    <x v="15"/>
    <n v="10011"/>
    <x v="3"/>
    <s v="OFF-AR-10003373"/>
    <x v="1"/>
    <x v="6"/>
    <s v="Boston School Pro Electric Pencil Sharpener, 1670"/>
    <n v="92.94"/>
    <n v="3"/>
    <n v="0"/>
    <n v="25.093799999999998"/>
  </r>
  <r>
    <n v="7033"/>
    <x v="3491"/>
    <x v="0"/>
    <x v="583"/>
    <d v="2013-11-17T00:00:00"/>
    <s v="Standard Class"/>
    <s v="EB-13750"/>
    <s v="Edward Becker"/>
    <x v="1"/>
    <s v="United States"/>
    <x v="20"/>
    <x v="15"/>
    <n v="10011"/>
    <x v="3"/>
    <s v="FUR-CH-10003774"/>
    <x v="0"/>
    <x v="1"/>
    <s v="Global Wood Trimmed Manager's Task Chair, Khaki"/>
    <n v="245.64600000000002"/>
    <n v="3"/>
    <n v="0.1"/>
    <n v="8.1881999999999877"/>
  </r>
  <r>
    <n v="7034"/>
    <x v="3491"/>
    <x v="0"/>
    <x v="583"/>
    <d v="2013-11-17T00:00:00"/>
    <s v="Standard Class"/>
    <s v="EB-13750"/>
    <s v="Edward Becker"/>
    <x v="1"/>
    <s v="United States"/>
    <x v="20"/>
    <x v="15"/>
    <n v="10011"/>
    <x v="3"/>
    <s v="OFF-BI-10001510"/>
    <x v="1"/>
    <x v="8"/>
    <s v="Deluxe Heavy-Duty Vinyl Round Ring Binder"/>
    <n v="55.00800000000001"/>
    <n v="3"/>
    <n v="0.2"/>
    <n v="17.189999999999998"/>
  </r>
  <r>
    <n v="7035"/>
    <x v="3491"/>
    <x v="0"/>
    <x v="583"/>
    <d v="2013-11-17T00:00:00"/>
    <s v="Standard Class"/>
    <s v="EB-13750"/>
    <s v="Edward Becker"/>
    <x v="1"/>
    <s v="United States"/>
    <x v="20"/>
    <x v="15"/>
    <n v="10011"/>
    <x v="3"/>
    <s v="OFF-BI-10004236"/>
    <x v="1"/>
    <x v="8"/>
    <s v="XtraLife ClearVue Slant-D Ring Binder, White, 3&quot;"/>
    <n v="35.231999999999999"/>
    <n v="3"/>
    <n v="0.2"/>
    <n v="11.450399999999998"/>
  </r>
  <r>
    <n v="7036"/>
    <x v="3492"/>
    <x v="3"/>
    <x v="45"/>
    <d v="2014-11-14T00:00:00"/>
    <s v="Standard Class"/>
    <s v="JE-15610"/>
    <s v="Jim Epp"/>
    <x v="1"/>
    <s v="United States"/>
    <x v="70"/>
    <x v="1"/>
    <n v="92105"/>
    <x v="1"/>
    <s v="FUR-CH-10004675"/>
    <x v="0"/>
    <x v="1"/>
    <s v="Lifetime Advantage Folding Chairs, 4/Carton"/>
    <n v="523.39200000000005"/>
    <n v="3"/>
    <n v="0.2"/>
    <n v="52.339199999999977"/>
  </r>
  <r>
    <n v="7037"/>
    <x v="3493"/>
    <x v="2"/>
    <x v="1073"/>
    <d v="2011-05-04T00:00:00"/>
    <s v="Second Class"/>
    <s v="CS-11860"/>
    <s v="Cari Schnelling"/>
    <x v="0"/>
    <s v="United States"/>
    <x v="121"/>
    <x v="2"/>
    <n v="33801"/>
    <x v="0"/>
    <s v="TEC-CO-10004202"/>
    <x v="2"/>
    <x v="16"/>
    <s v="Brother DCP1000 Digital 3 in 1 Multifunction Machine"/>
    <n v="479.98400000000004"/>
    <n v="2"/>
    <n v="0.2"/>
    <n v="89.996999999999986"/>
  </r>
  <r>
    <n v="7038"/>
    <x v="3494"/>
    <x v="3"/>
    <x v="585"/>
    <d v="2014-09-28T00:00:00"/>
    <s v="Standard Class"/>
    <s v="PB-19105"/>
    <s v="Peter Bühler"/>
    <x v="0"/>
    <s v="United States"/>
    <x v="214"/>
    <x v="32"/>
    <n v="30080"/>
    <x v="0"/>
    <s v="OFF-PA-10004255"/>
    <x v="1"/>
    <x v="10"/>
    <s v="Xerox 219"/>
    <n v="12.96"/>
    <n v="2"/>
    <n v="0"/>
    <n v="6.2208000000000006"/>
  </r>
  <r>
    <n v="7039"/>
    <x v="3494"/>
    <x v="3"/>
    <x v="585"/>
    <d v="2014-09-28T00:00:00"/>
    <s v="Standard Class"/>
    <s v="PB-19105"/>
    <s v="Peter Bühler"/>
    <x v="0"/>
    <s v="United States"/>
    <x v="214"/>
    <x v="32"/>
    <n v="30080"/>
    <x v="0"/>
    <s v="OFF-AR-10003896"/>
    <x v="1"/>
    <x v="6"/>
    <s v="Stride Job 150 Highlighters, Chisel Tip, Assorted Colors"/>
    <n v="17.940000000000001"/>
    <n v="3"/>
    <n v="0"/>
    <n v="6.4584000000000001"/>
  </r>
  <r>
    <n v="7040"/>
    <x v="3495"/>
    <x v="3"/>
    <x v="94"/>
    <d v="2014-12-24T00:00:00"/>
    <s v="Standard Class"/>
    <s v="AT-10735"/>
    <s v="Annie Thurman"/>
    <x v="0"/>
    <s v="United States"/>
    <x v="20"/>
    <x v="15"/>
    <n v="10009"/>
    <x v="3"/>
    <s v="OFF-ST-10002276"/>
    <x v="1"/>
    <x v="4"/>
    <s v="Safco Steel Mobile File Cart"/>
    <n v="166.72"/>
    <n v="2"/>
    <n v="0"/>
    <n v="41.680000000000007"/>
  </r>
  <r>
    <n v="7041"/>
    <x v="3495"/>
    <x v="3"/>
    <x v="94"/>
    <d v="2014-12-24T00:00:00"/>
    <s v="Standard Class"/>
    <s v="AT-10735"/>
    <s v="Annie Thurman"/>
    <x v="0"/>
    <s v="United States"/>
    <x v="20"/>
    <x v="15"/>
    <n v="10009"/>
    <x v="3"/>
    <s v="OFF-BI-10001617"/>
    <x v="1"/>
    <x v="8"/>
    <s v="GBC Wire Binding Combs"/>
    <n v="24.816000000000003"/>
    <n v="3"/>
    <n v="0.2"/>
    <n v="8.3753999999999991"/>
  </r>
  <r>
    <n v="7042"/>
    <x v="3495"/>
    <x v="3"/>
    <x v="94"/>
    <d v="2014-12-24T00:00:00"/>
    <s v="Standard Class"/>
    <s v="AT-10735"/>
    <s v="Annie Thurman"/>
    <x v="0"/>
    <s v="United States"/>
    <x v="20"/>
    <x v="15"/>
    <n v="10009"/>
    <x v="3"/>
    <s v="FUR-FU-10000308"/>
    <x v="0"/>
    <x v="5"/>
    <s v="Deflect-o Glass Clear Studded Chair Mats"/>
    <n v="124.36"/>
    <n v="2"/>
    <n v="0"/>
    <n v="27.359200000000001"/>
  </r>
  <r>
    <n v="7043"/>
    <x v="3496"/>
    <x v="3"/>
    <x v="930"/>
    <d v="2014-07-24T00:00:00"/>
    <s v="Standard Class"/>
    <s v="SV-20365"/>
    <s v="Seth Vernon"/>
    <x v="0"/>
    <s v="United States"/>
    <x v="10"/>
    <x v="9"/>
    <n v="19134"/>
    <x v="3"/>
    <s v="TEC-CO-10001943"/>
    <x v="2"/>
    <x v="16"/>
    <s v="Canon PC-428 Personal Copier"/>
    <n v="599.97"/>
    <n v="5"/>
    <n v="0.4"/>
    <n v="69.996499999999969"/>
  </r>
  <r>
    <n v="7044"/>
    <x v="3496"/>
    <x v="3"/>
    <x v="930"/>
    <d v="2014-07-24T00:00:00"/>
    <s v="Standard Class"/>
    <s v="SV-20365"/>
    <s v="Seth Vernon"/>
    <x v="0"/>
    <s v="United States"/>
    <x v="10"/>
    <x v="9"/>
    <n v="19134"/>
    <x v="3"/>
    <s v="FUR-CH-10002647"/>
    <x v="0"/>
    <x v="1"/>
    <s v="Situations Contoured Folding Chairs, 4/Set"/>
    <n v="198.744"/>
    <n v="4"/>
    <n v="0.3"/>
    <n v="-14.195999999999984"/>
  </r>
  <r>
    <n v="7045"/>
    <x v="3496"/>
    <x v="3"/>
    <x v="930"/>
    <d v="2014-07-24T00:00:00"/>
    <s v="Standard Class"/>
    <s v="SV-20365"/>
    <s v="Seth Vernon"/>
    <x v="0"/>
    <s v="United States"/>
    <x v="10"/>
    <x v="9"/>
    <n v="19134"/>
    <x v="3"/>
    <s v="OFF-SU-10004768"/>
    <x v="1"/>
    <x v="14"/>
    <s v="Acme Kleencut Forged Steel Scissors"/>
    <n v="9.1840000000000011"/>
    <n v="2"/>
    <n v="0.2"/>
    <n v="1.1479999999999988"/>
  </r>
  <r>
    <n v="7046"/>
    <x v="3497"/>
    <x v="0"/>
    <x v="54"/>
    <d v="2013-11-10T00:00:00"/>
    <s v="Standard Class"/>
    <s v="PJ-18835"/>
    <s v="Patrick Jones"/>
    <x v="1"/>
    <s v="United States"/>
    <x v="61"/>
    <x v="5"/>
    <n v="75217"/>
    <x v="2"/>
    <s v="OFF-PA-10002160"/>
    <x v="1"/>
    <x v="10"/>
    <s v="Xerox 1978"/>
    <n v="9.2480000000000011"/>
    <n v="2"/>
    <n v="0.2"/>
    <n v="3.3524000000000003"/>
  </r>
  <r>
    <n v="7047"/>
    <x v="3498"/>
    <x v="2"/>
    <x v="918"/>
    <d v="2011-04-12T00:00:00"/>
    <s v="Standard Class"/>
    <s v="NM-18445"/>
    <s v="Nathan Mautz"/>
    <x v="2"/>
    <s v="United States"/>
    <x v="3"/>
    <x v="1"/>
    <n v="94521"/>
    <x v="1"/>
    <s v="FUR-TA-10003748"/>
    <x v="0"/>
    <x v="3"/>
    <s v="Bevis 36 x 72 Conference Tables"/>
    <n v="99.591999999999999"/>
    <n v="1"/>
    <n v="0.2"/>
    <n v="2.4897999999999989"/>
  </r>
  <r>
    <n v="7048"/>
    <x v="3498"/>
    <x v="2"/>
    <x v="918"/>
    <d v="2011-04-12T00:00:00"/>
    <s v="Standard Class"/>
    <s v="NM-18445"/>
    <s v="Nathan Mautz"/>
    <x v="2"/>
    <s v="United States"/>
    <x v="3"/>
    <x v="1"/>
    <n v="94521"/>
    <x v="1"/>
    <s v="TEC-AC-10001908"/>
    <x v="2"/>
    <x v="11"/>
    <s v="Logitech Wireless Headset h800"/>
    <n v="399.96"/>
    <n v="4"/>
    <n v="0"/>
    <n v="139.98599999999999"/>
  </r>
  <r>
    <n v="7049"/>
    <x v="3499"/>
    <x v="0"/>
    <x v="1041"/>
    <d v="2013-08-17T00:00:00"/>
    <s v="First Class"/>
    <s v="TR-21325"/>
    <s v="Toby Ritter"/>
    <x v="0"/>
    <s v="United States"/>
    <x v="316"/>
    <x v="18"/>
    <n v="37211"/>
    <x v="0"/>
    <s v="OFF-PA-10000552"/>
    <x v="1"/>
    <x v="10"/>
    <s v="Xerox 200"/>
    <n v="15.552000000000003"/>
    <n v="3"/>
    <n v="0.2"/>
    <n v="5.4432"/>
  </r>
  <r>
    <n v="7050"/>
    <x v="3500"/>
    <x v="2"/>
    <x v="794"/>
    <d v="2011-09-30T00:00:00"/>
    <s v="Standard Class"/>
    <s v="BF-11005"/>
    <s v="Barry Franz"/>
    <x v="2"/>
    <s v="United States"/>
    <x v="34"/>
    <x v="22"/>
    <n v="80013"/>
    <x v="1"/>
    <s v="OFF-AR-10003179"/>
    <x v="1"/>
    <x v="6"/>
    <s v="Dixon Ticonderoga Core-Lock Colored Pencils"/>
    <n v="14.576000000000001"/>
    <n v="2"/>
    <n v="0.2"/>
    <n v="2.3685999999999989"/>
  </r>
  <r>
    <n v="7051"/>
    <x v="3501"/>
    <x v="0"/>
    <x v="25"/>
    <d v="2013-12-12T00:00:00"/>
    <s v="Same Day"/>
    <s v="WB-21850"/>
    <s v="William Brown"/>
    <x v="0"/>
    <s v="United States"/>
    <x v="125"/>
    <x v="1"/>
    <n v="92804"/>
    <x v="1"/>
    <s v="OFF-BI-10004593"/>
    <x v="1"/>
    <x v="8"/>
    <s v="Ibico Laser Imprintable Binding System Covers"/>
    <n v="209.60000000000002"/>
    <n v="5"/>
    <n v="0.2"/>
    <n v="68.11999999999999"/>
  </r>
  <r>
    <n v="7052"/>
    <x v="3501"/>
    <x v="0"/>
    <x v="25"/>
    <d v="2013-12-12T00:00:00"/>
    <s v="Same Day"/>
    <s v="WB-21850"/>
    <s v="William Brown"/>
    <x v="0"/>
    <s v="United States"/>
    <x v="125"/>
    <x v="1"/>
    <n v="92804"/>
    <x v="1"/>
    <s v="OFF-AR-10000914"/>
    <x v="1"/>
    <x v="6"/>
    <s v="Boston 16765 Mini Stand Up Battery Pencil Sharpener"/>
    <n v="23.32"/>
    <n v="2"/>
    <n v="0"/>
    <n v="6.0632000000000019"/>
  </r>
  <r>
    <n v="7053"/>
    <x v="3501"/>
    <x v="0"/>
    <x v="25"/>
    <d v="2013-12-12T00:00:00"/>
    <s v="Same Day"/>
    <s v="WB-21850"/>
    <s v="William Brown"/>
    <x v="0"/>
    <s v="United States"/>
    <x v="125"/>
    <x v="1"/>
    <n v="92804"/>
    <x v="1"/>
    <s v="OFF-PA-10000241"/>
    <x v="1"/>
    <x v="10"/>
    <s v="IBM Multi-Purpose Copy Paper, 8 1/2 x 11&quot;, Case"/>
    <n v="30.98"/>
    <n v="1"/>
    <n v="0"/>
    <n v="13.940999999999999"/>
  </r>
  <r>
    <n v="7054"/>
    <x v="3501"/>
    <x v="0"/>
    <x v="25"/>
    <d v="2013-12-12T00:00:00"/>
    <s v="Same Day"/>
    <s v="WB-21850"/>
    <s v="William Brown"/>
    <x v="0"/>
    <s v="United States"/>
    <x v="125"/>
    <x v="1"/>
    <n v="92804"/>
    <x v="1"/>
    <s v="TEC-AC-10000057"/>
    <x v="2"/>
    <x v="11"/>
    <s v="Microsoft Natural Ergonomic Keyboard 4000"/>
    <n v="119.96"/>
    <n v="4"/>
    <n v="0"/>
    <n v="25.191599999999994"/>
  </r>
  <r>
    <n v="7055"/>
    <x v="3501"/>
    <x v="0"/>
    <x v="25"/>
    <d v="2013-12-12T00:00:00"/>
    <s v="Same Day"/>
    <s v="WB-21850"/>
    <s v="William Brown"/>
    <x v="0"/>
    <s v="United States"/>
    <x v="125"/>
    <x v="1"/>
    <n v="92804"/>
    <x v="1"/>
    <s v="FUR-CH-10003774"/>
    <x v="0"/>
    <x v="1"/>
    <s v="Global Wood Trimmed Manager's Task Chair, Khaki"/>
    <n v="363.92"/>
    <n v="5"/>
    <n v="0.2"/>
    <n v="-31.843000000000018"/>
  </r>
  <r>
    <n v="7056"/>
    <x v="3501"/>
    <x v="0"/>
    <x v="25"/>
    <d v="2013-12-12T00:00:00"/>
    <s v="Same Day"/>
    <s v="WB-21850"/>
    <s v="William Brown"/>
    <x v="0"/>
    <s v="United States"/>
    <x v="125"/>
    <x v="1"/>
    <n v="92804"/>
    <x v="1"/>
    <s v="OFF-BI-10002824"/>
    <x v="1"/>
    <x v="8"/>
    <s v="Recycled Easel Ring Binders"/>
    <n v="35.808"/>
    <n v="3"/>
    <n v="0.2"/>
    <n v="11.189999999999996"/>
  </r>
  <r>
    <n v="7057"/>
    <x v="3501"/>
    <x v="0"/>
    <x v="25"/>
    <d v="2013-12-12T00:00:00"/>
    <s v="Same Day"/>
    <s v="WB-21850"/>
    <s v="William Brown"/>
    <x v="0"/>
    <s v="United States"/>
    <x v="125"/>
    <x v="1"/>
    <n v="92804"/>
    <x v="1"/>
    <s v="OFF-BI-10004001"/>
    <x v="1"/>
    <x v="8"/>
    <s v="GBC Recycled VeloBinder Covers"/>
    <n v="122.688"/>
    <n v="9"/>
    <n v="0.2"/>
    <n v="39.873599999999982"/>
  </r>
  <r>
    <n v="7058"/>
    <x v="3501"/>
    <x v="0"/>
    <x v="25"/>
    <d v="2013-12-12T00:00:00"/>
    <s v="Same Day"/>
    <s v="WB-21850"/>
    <s v="William Brown"/>
    <x v="0"/>
    <s v="United States"/>
    <x v="125"/>
    <x v="1"/>
    <n v="92804"/>
    <x v="1"/>
    <s v="FUR-TA-10004619"/>
    <x v="0"/>
    <x v="3"/>
    <s v="Hon Non-Folding Utility Tables"/>
    <n v="892.13600000000008"/>
    <n v="7"/>
    <n v="0.2"/>
    <n v="111.51699999999991"/>
  </r>
  <r>
    <n v="7059"/>
    <x v="3501"/>
    <x v="0"/>
    <x v="25"/>
    <d v="2013-12-12T00:00:00"/>
    <s v="Same Day"/>
    <s v="WB-21850"/>
    <s v="William Brown"/>
    <x v="0"/>
    <s v="United States"/>
    <x v="125"/>
    <x v="1"/>
    <n v="92804"/>
    <x v="1"/>
    <s v="OFF-ST-10000636"/>
    <x v="1"/>
    <x v="4"/>
    <s v="Rogers Profile Extra Capacity Storage Tub"/>
    <n v="50.22"/>
    <n v="3"/>
    <n v="0"/>
    <n v="2.0087999999999973"/>
  </r>
  <r>
    <n v="7060"/>
    <x v="3501"/>
    <x v="0"/>
    <x v="25"/>
    <d v="2013-12-12T00:00:00"/>
    <s v="Same Day"/>
    <s v="WB-21850"/>
    <s v="William Brown"/>
    <x v="0"/>
    <s v="United States"/>
    <x v="125"/>
    <x v="1"/>
    <n v="92804"/>
    <x v="1"/>
    <s v="OFF-AP-10001469"/>
    <x v="1"/>
    <x v="9"/>
    <s v="Fellowes 8 Outlet Superior Workstation Surge Protector"/>
    <n v="83.42"/>
    <n v="2"/>
    <n v="0"/>
    <n v="24.191799999999994"/>
  </r>
  <r>
    <n v="7061"/>
    <x v="3501"/>
    <x v="0"/>
    <x v="25"/>
    <d v="2013-12-12T00:00:00"/>
    <s v="Same Day"/>
    <s v="WB-21850"/>
    <s v="William Brown"/>
    <x v="0"/>
    <s v="United States"/>
    <x v="125"/>
    <x v="1"/>
    <n v="92804"/>
    <x v="1"/>
    <s v="OFF-BI-10002897"/>
    <x v="1"/>
    <x v="8"/>
    <s v="Black Avery Memo-Size 3-Ring Binder, 5 1/2&quot; x 8 1/2&quot;"/>
    <n v="5.8719999999999999"/>
    <n v="2"/>
    <n v="0.2"/>
    <n v="2.1286"/>
  </r>
  <r>
    <n v="7062"/>
    <x v="3502"/>
    <x v="1"/>
    <x v="302"/>
    <d v="2012-02-05T00:00:00"/>
    <s v="Second Class"/>
    <s v="KH-16630"/>
    <s v="Ken Heidel"/>
    <x v="1"/>
    <s v="United States"/>
    <x v="213"/>
    <x v="7"/>
    <n v="84062"/>
    <x v="1"/>
    <s v="OFF-BI-10002432"/>
    <x v="1"/>
    <x v="8"/>
    <s v="Wilson Jones Standard D-Ring Binders"/>
    <n v="12.144"/>
    <n v="3"/>
    <n v="0.2"/>
    <n v="4.0985999999999994"/>
  </r>
  <r>
    <n v="7063"/>
    <x v="3503"/>
    <x v="0"/>
    <x v="723"/>
    <d v="2014-01-01T00:00:00"/>
    <s v="Second Class"/>
    <s v="KL-16645"/>
    <s v="Ken Lonsdale"/>
    <x v="0"/>
    <s v="United States"/>
    <x v="24"/>
    <x v="21"/>
    <n v="97477"/>
    <x v="1"/>
    <s v="OFF-EN-10002592"/>
    <x v="1"/>
    <x v="12"/>
    <s v="Peel &amp; Seel Recycled Catalog Envelopes, Brown"/>
    <n v="27.792000000000002"/>
    <n v="3"/>
    <n v="0.2"/>
    <n v="10.422000000000001"/>
  </r>
  <r>
    <n v="7064"/>
    <x v="3504"/>
    <x v="3"/>
    <x v="515"/>
    <d v="2014-09-06T00:00:00"/>
    <s v="Standard Class"/>
    <s v="MG-17890"/>
    <s v="Michael Granlund"/>
    <x v="2"/>
    <s v="United States"/>
    <x v="127"/>
    <x v="21"/>
    <n v="97301"/>
    <x v="1"/>
    <s v="OFF-SU-10002522"/>
    <x v="1"/>
    <x v="14"/>
    <s v="Acme Kleen Earth Office Shears"/>
    <n v="6.2080000000000002"/>
    <n v="2"/>
    <n v="0.2"/>
    <n v="0.69839999999999902"/>
  </r>
  <r>
    <n v="7065"/>
    <x v="3505"/>
    <x v="3"/>
    <x v="1144"/>
    <d v="2014-02-10T00:00:00"/>
    <s v="Standard Class"/>
    <s v="JF-15355"/>
    <s v="Jay Fein"/>
    <x v="0"/>
    <s v="United States"/>
    <x v="30"/>
    <x v="15"/>
    <n v="14609"/>
    <x v="3"/>
    <s v="OFF-AP-10003971"/>
    <x v="1"/>
    <x v="9"/>
    <s v="Belkin 6 Outlet Metallic Surge Strip"/>
    <n v="32.67"/>
    <n v="3"/>
    <n v="0"/>
    <n v="8.4942000000000011"/>
  </r>
  <r>
    <n v="7066"/>
    <x v="3506"/>
    <x v="2"/>
    <x v="776"/>
    <d v="2011-12-08T00:00:00"/>
    <s v="First Class"/>
    <s v="RS-19765"/>
    <s v="Roland Schwarz"/>
    <x v="1"/>
    <s v="United States"/>
    <x v="1"/>
    <x v="1"/>
    <n v="90008"/>
    <x v="1"/>
    <s v="OFF-ST-10001496"/>
    <x v="1"/>
    <x v="4"/>
    <s v="Standard Rollaway File with Lock"/>
    <n v="1261.33"/>
    <n v="7"/>
    <n v="0"/>
    <n v="327.94580000000002"/>
  </r>
  <r>
    <n v="7067"/>
    <x v="3507"/>
    <x v="0"/>
    <x v="198"/>
    <d v="2013-06-04T00:00:00"/>
    <s v="Standard Class"/>
    <s v="NL-18310"/>
    <s v="Nancy Lomonaco"/>
    <x v="2"/>
    <s v="United States"/>
    <x v="1"/>
    <x v="1"/>
    <n v="90049"/>
    <x v="1"/>
    <s v="OFF-PA-10004782"/>
    <x v="1"/>
    <x v="10"/>
    <s v="Xerox 228"/>
    <n v="38.880000000000003"/>
    <n v="6"/>
    <n v="0"/>
    <n v="18.662400000000002"/>
  </r>
  <r>
    <n v="7068"/>
    <x v="3508"/>
    <x v="0"/>
    <x v="206"/>
    <d v="2013-05-27T00:00:00"/>
    <s v="Standard Class"/>
    <s v="AS-10285"/>
    <s v="Alejandro Savely"/>
    <x v="1"/>
    <s v="United States"/>
    <x v="61"/>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x v="61"/>
    <x v="5"/>
    <n v="75081"/>
    <x v="2"/>
    <s v="OFF-PA-10003591"/>
    <x v="1"/>
    <x v="10"/>
    <s v="Southworth 100% Cotton The Best Paper"/>
    <n v="82.656000000000006"/>
    <n v="9"/>
    <n v="0.2"/>
    <n v="30.996000000000002"/>
  </r>
  <r>
    <n v="7070"/>
    <x v="3509"/>
    <x v="2"/>
    <x v="128"/>
    <d v="2011-08-14T00:00:00"/>
    <s v="Standard Class"/>
    <s v="GM-14500"/>
    <s v="Gene McClure"/>
    <x v="0"/>
    <s v="United States"/>
    <x v="201"/>
    <x v="1"/>
    <n v="93727"/>
    <x v="1"/>
    <s v="OFF-PA-10001667"/>
    <x v="1"/>
    <x v="10"/>
    <s v="Great White Multi-Use Recycled Paper (20Lb. and 84 Bright)"/>
    <n v="5.98"/>
    <n v="1"/>
    <n v="0"/>
    <n v="2.6909999999999998"/>
  </r>
  <r>
    <n v="7071"/>
    <x v="3510"/>
    <x v="0"/>
    <x v="64"/>
    <d v="2013-09-11T00:00:00"/>
    <s v="Second Class"/>
    <s v="SU-20665"/>
    <s v="Stephanie Ulpright"/>
    <x v="2"/>
    <s v="United States"/>
    <x v="22"/>
    <x v="10"/>
    <n v="60653"/>
    <x v="2"/>
    <s v="OFF-PA-10004971"/>
    <x v="1"/>
    <x v="10"/>
    <s v="Xerox 196"/>
    <n v="9.2480000000000011"/>
    <n v="2"/>
    <n v="0.2"/>
    <n v="3.3524000000000003"/>
  </r>
  <r>
    <n v="7072"/>
    <x v="3511"/>
    <x v="0"/>
    <x v="310"/>
    <d v="2013-07-29T00:00:00"/>
    <s v="Standard Class"/>
    <s v="CK-12205"/>
    <s v="Chloris Kastensmidt"/>
    <x v="0"/>
    <s v="United States"/>
    <x v="392"/>
    <x v="5"/>
    <n v="78501"/>
    <x v="2"/>
    <s v="OFF-AR-10001216"/>
    <x v="1"/>
    <x v="6"/>
    <s v="Newell 339"/>
    <n v="4.4479999999999995"/>
    <n v="2"/>
    <n v="0.2"/>
    <n v="0.3335999999999999"/>
  </r>
  <r>
    <n v="7073"/>
    <x v="3511"/>
    <x v="0"/>
    <x v="310"/>
    <d v="2013-07-29T00:00:00"/>
    <s v="Standard Class"/>
    <s v="CK-12205"/>
    <s v="Chloris Kastensmidt"/>
    <x v="0"/>
    <s v="United States"/>
    <x v="392"/>
    <x v="5"/>
    <n v="78501"/>
    <x v="2"/>
    <s v="OFF-PA-10004355"/>
    <x v="1"/>
    <x v="10"/>
    <s v="Xerox 231"/>
    <n v="5.1840000000000011"/>
    <n v="1"/>
    <n v="0.2"/>
    <n v="1.8144"/>
  </r>
  <r>
    <n v="7074"/>
    <x v="3511"/>
    <x v="0"/>
    <x v="310"/>
    <d v="2013-07-29T00:00:00"/>
    <s v="Standard Class"/>
    <s v="CK-12205"/>
    <s v="Chloris Kastensmidt"/>
    <x v="0"/>
    <s v="United States"/>
    <x v="392"/>
    <x v="5"/>
    <n v="78501"/>
    <x v="2"/>
    <s v="OFF-AR-10001953"/>
    <x v="1"/>
    <x v="6"/>
    <s v="Boston 1645 Deluxe Heavier-Duty Electric Pencil Sharpener"/>
    <n v="175.92"/>
    <n v="5"/>
    <n v="0.2"/>
    <n v="15.393000000000008"/>
  </r>
  <r>
    <n v="7075"/>
    <x v="3511"/>
    <x v="0"/>
    <x v="310"/>
    <d v="2013-07-29T00:00:00"/>
    <s v="Standard Class"/>
    <s v="CK-12205"/>
    <s v="Chloris Kastensmidt"/>
    <x v="0"/>
    <s v="United States"/>
    <x v="392"/>
    <x v="5"/>
    <n v="78501"/>
    <x v="2"/>
    <s v="OFF-BI-10004364"/>
    <x v="1"/>
    <x v="8"/>
    <s v="Storex Dura Pro Binders"/>
    <n v="4.7519999999999989"/>
    <n v="4"/>
    <n v="0.8"/>
    <n v="-8.3160000000000025"/>
  </r>
  <r>
    <n v="7076"/>
    <x v="3511"/>
    <x v="0"/>
    <x v="310"/>
    <d v="2013-07-29T00:00:00"/>
    <s v="Standard Class"/>
    <s v="CK-12205"/>
    <s v="Chloris Kastensmidt"/>
    <x v="0"/>
    <s v="United States"/>
    <x v="392"/>
    <x v="5"/>
    <n v="78501"/>
    <x v="2"/>
    <s v="OFF-SU-10001165"/>
    <x v="1"/>
    <x v="14"/>
    <s v="Acme Elite Stainless Steel Scissors"/>
    <n v="13.344000000000001"/>
    <n v="2"/>
    <n v="0.2"/>
    <n v="1.0007999999999999"/>
  </r>
  <r>
    <n v="7077"/>
    <x v="3512"/>
    <x v="0"/>
    <x v="536"/>
    <d v="2013-05-18T00:00:00"/>
    <s v="Standard Class"/>
    <s v="JM-15580"/>
    <s v="Jill Matthias"/>
    <x v="0"/>
    <s v="United States"/>
    <x v="4"/>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x v="35"/>
    <x v="3"/>
    <n v="28205"/>
    <x v="0"/>
    <s v="OFF-BI-10000014"/>
    <x v="1"/>
    <x v="8"/>
    <s v="Heavy-Duty E-Z-D Binders"/>
    <n v="22.911000000000005"/>
    <n v="7"/>
    <n v="0.7"/>
    <n v="-17.565099999999994"/>
  </r>
  <r>
    <n v="7079"/>
    <x v="3513"/>
    <x v="0"/>
    <x v="476"/>
    <d v="2013-09-07T00:00:00"/>
    <s v="Standard Class"/>
    <s v="JE-15715"/>
    <s v="Joe Elijah"/>
    <x v="0"/>
    <s v="United States"/>
    <x v="35"/>
    <x v="3"/>
    <n v="28205"/>
    <x v="0"/>
    <s v="OFF-AP-10000159"/>
    <x v="1"/>
    <x v="9"/>
    <s v="Belkin F9M820V08 8 Outlet Surge"/>
    <n v="309.45600000000002"/>
    <n v="9"/>
    <n v="0.2"/>
    <n v="34.813799999999944"/>
  </r>
  <r>
    <n v="7080"/>
    <x v="3513"/>
    <x v="0"/>
    <x v="476"/>
    <d v="2013-09-07T00:00:00"/>
    <s v="Standard Class"/>
    <s v="JE-15715"/>
    <s v="Joe Elijah"/>
    <x v="0"/>
    <s v="United States"/>
    <x v="35"/>
    <x v="3"/>
    <n v="28205"/>
    <x v="0"/>
    <s v="OFF-AR-10003560"/>
    <x v="1"/>
    <x v="6"/>
    <s v="Zebra Zazzle Fluorescent Highlighters"/>
    <n v="19.456000000000003"/>
    <n v="4"/>
    <n v="0.2"/>
    <n v="3.4047999999999981"/>
  </r>
  <r>
    <n v="7081"/>
    <x v="3513"/>
    <x v="0"/>
    <x v="476"/>
    <d v="2013-09-07T00:00:00"/>
    <s v="Standard Class"/>
    <s v="JE-15715"/>
    <s v="Joe Elijah"/>
    <x v="0"/>
    <s v="United States"/>
    <x v="35"/>
    <x v="3"/>
    <n v="28205"/>
    <x v="0"/>
    <s v="FUR-TA-10001768"/>
    <x v="0"/>
    <x v="3"/>
    <s v="Hon Racetrack Conference Tables"/>
    <n v="472.51800000000003"/>
    <n v="3"/>
    <n v="0.4"/>
    <n v="-149.63070000000005"/>
  </r>
  <r>
    <n v="7082"/>
    <x v="3513"/>
    <x v="0"/>
    <x v="476"/>
    <d v="2013-09-07T00:00:00"/>
    <s v="Standard Class"/>
    <s v="JE-15715"/>
    <s v="Joe Elijah"/>
    <x v="0"/>
    <s v="United States"/>
    <x v="35"/>
    <x v="3"/>
    <n v="28205"/>
    <x v="0"/>
    <s v="TEC-AC-10002049"/>
    <x v="2"/>
    <x v="11"/>
    <s v="Plantronics Savi W720 Multi-Device Wireless Headset System"/>
    <n v="1012.6800000000001"/>
    <n v="3"/>
    <n v="0.2"/>
    <n v="303.80400000000003"/>
  </r>
  <r>
    <n v="7083"/>
    <x v="3513"/>
    <x v="0"/>
    <x v="476"/>
    <d v="2013-09-07T00:00:00"/>
    <s v="Standard Class"/>
    <s v="JE-15715"/>
    <s v="Joe Elijah"/>
    <x v="0"/>
    <s v="United States"/>
    <x v="35"/>
    <x v="3"/>
    <n v="28205"/>
    <x v="0"/>
    <s v="OFF-BI-10003166"/>
    <x v="1"/>
    <x v="8"/>
    <s v="GBC Plasticlear Binding Covers"/>
    <n v="17.220000000000006"/>
    <n v="5"/>
    <n v="0.7"/>
    <n v="-12.628"/>
  </r>
  <r>
    <n v="7084"/>
    <x v="3514"/>
    <x v="3"/>
    <x v="246"/>
    <d v="2014-07-26T00:00:00"/>
    <s v="Second Class"/>
    <s v="AR-10825"/>
    <s v="Anthony Rawles"/>
    <x v="1"/>
    <s v="United States"/>
    <x v="3"/>
    <x v="1"/>
    <n v="94521"/>
    <x v="1"/>
    <s v="OFF-AR-10003469"/>
    <x v="1"/>
    <x v="6"/>
    <s v="Nontoxic Chalk"/>
    <n v="3.52"/>
    <n v="2"/>
    <n v="0"/>
    <n v="1.6896"/>
  </r>
  <r>
    <n v="7085"/>
    <x v="3514"/>
    <x v="3"/>
    <x v="246"/>
    <d v="2014-07-26T00:00:00"/>
    <s v="Second Class"/>
    <s v="AR-10825"/>
    <s v="Anthony Rawles"/>
    <x v="1"/>
    <s v="United States"/>
    <x v="3"/>
    <x v="1"/>
    <n v="94521"/>
    <x v="1"/>
    <s v="TEC-PH-10002549"/>
    <x v="2"/>
    <x v="7"/>
    <s v="Polycom SoundPoint IP 450 VoIP phone"/>
    <n v="1626.1920000000002"/>
    <n v="9"/>
    <n v="0.2"/>
    <n v="121.96440000000001"/>
  </r>
  <r>
    <n v="7086"/>
    <x v="3515"/>
    <x v="3"/>
    <x v="145"/>
    <d v="2014-09-29T00:00:00"/>
    <s v="First Class"/>
    <s v="AH-10075"/>
    <s v="Adam Hart"/>
    <x v="1"/>
    <s v="United States"/>
    <x v="142"/>
    <x v="9"/>
    <n v="19013"/>
    <x v="3"/>
    <s v="OFF-BI-10003476"/>
    <x v="1"/>
    <x v="8"/>
    <s v="Avery Metallic Poly Binders"/>
    <n v="8.5950000000000024"/>
    <n v="5"/>
    <n v="0.7"/>
    <n v="-6.3030000000000008"/>
  </r>
  <r>
    <n v="7087"/>
    <x v="3515"/>
    <x v="3"/>
    <x v="145"/>
    <d v="2014-09-29T00:00:00"/>
    <s v="First Class"/>
    <s v="AH-10075"/>
    <s v="Adam Hart"/>
    <x v="1"/>
    <s v="United States"/>
    <x v="142"/>
    <x v="9"/>
    <n v="19013"/>
    <x v="3"/>
    <s v="OFF-SU-10000157"/>
    <x v="1"/>
    <x v="14"/>
    <s v="Compact Automatic Electric Letter Opener"/>
    <n v="190.89600000000002"/>
    <n v="2"/>
    <n v="0.2"/>
    <n v="-42.951599999999999"/>
  </r>
  <r>
    <n v="7088"/>
    <x v="3516"/>
    <x v="3"/>
    <x v="646"/>
    <d v="2014-08-07T00:00:00"/>
    <s v="Second Class"/>
    <s v="GA-14515"/>
    <s v="George Ashbrook"/>
    <x v="0"/>
    <s v="United States"/>
    <x v="1"/>
    <x v="1"/>
    <n v="90004"/>
    <x v="1"/>
    <s v="OFF-ST-10003123"/>
    <x v="1"/>
    <x v="4"/>
    <s v="Fellowes Bases and Tops For Staxonsteel/High-Stak Systems"/>
    <n v="99.87"/>
    <n v="3"/>
    <n v="0"/>
    <n v="23.968799999999998"/>
  </r>
  <r>
    <n v="7089"/>
    <x v="3517"/>
    <x v="1"/>
    <x v="969"/>
    <d v="2012-10-27T00:00:00"/>
    <s v="Second Class"/>
    <s v="JF-15415"/>
    <s v="Jennifer Ferguson"/>
    <x v="0"/>
    <s v="United States"/>
    <x v="306"/>
    <x v="33"/>
    <n v="89431"/>
    <x v="1"/>
    <s v="OFF-AR-10001955"/>
    <x v="1"/>
    <x v="6"/>
    <s v="Newell 319"/>
    <n v="79.36"/>
    <n v="4"/>
    <n v="0"/>
    <n v="23.807999999999993"/>
  </r>
  <r>
    <n v="7090"/>
    <x v="3518"/>
    <x v="3"/>
    <x v="140"/>
    <d v="2014-06-20T00:00:00"/>
    <s v="Second Class"/>
    <s v="KH-16690"/>
    <s v="Kristen Hastings"/>
    <x v="1"/>
    <s v="United States"/>
    <x v="1"/>
    <x v="1"/>
    <n v="90032"/>
    <x v="1"/>
    <s v="TEC-PH-10001809"/>
    <x v="2"/>
    <x v="7"/>
    <s v="Panasonic KX T7736-B Digital phone"/>
    <n v="119.96"/>
    <n v="1"/>
    <n v="0.2"/>
    <n v="7.4974999999999987"/>
  </r>
  <r>
    <n v="7091"/>
    <x v="3519"/>
    <x v="1"/>
    <x v="1145"/>
    <d v="2012-01-13T00:00:00"/>
    <s v="Standard Class"/>
    <s v="CC-12685"/>
    <s v="Craig Carroll"/>
    <x v="0"/>
    <s v="United States"/>
    <x v="0"/>
    <x v="0"/>
    <n v="42420"/>
    <x v="0"/>
    <s v="OFF-PA-10000474"/>
    <x v="1"/>
    <x v="10"/>
    <s v="Staples"/>
    <n v="106.32"/>
    <n v="3"/>
    <n v="0"/>
    <n v="49.970399999999991"/>
  </r>
  <r>
    <n v="7092"/>
    <x v="3519"/>
    <x v="1"/>
    <x v="1145"/>
    <d v="2012-01-13T00:00:00"/>
    <s v="Standard Class"/>
    <s v="CC-12685"/>
    <s v="Craig Carroll"/>
    <x v="0"/>
    <s v="United States"/>
    <x v="0"/>
    <x v="0"/>
    <n v="42420"/>
    <x v="0"/>
    <s v="OFF-AP-10001205"/>
    <x v="1"/>
    <x v="9"/>
    <s v="Belkin 5 Outlet SurgeMaster Power Centers"/>
    <n v="163.44"/>
    <n v="3"/>
    <n v="0"/>
    <n v="45.763200000000012"/>
  </r>
  <r>
    <n v="7093"/>
    <x v="3519"/>
    <x v="1"/>
    <x v="1145"/>
    <d v="2012-01-13T00:00:00"/>
    <s v="Standard Class"/>
    <s v="CC-12685"/>
    <s v="Craig Carroll"/>
    <x v="0"/>
    <s v="United States"/>
    <x v="0"/>
    <x v="0"/>
    <n v="42420"/>
    <x v="0"/>
    <s v="OFF-AR-10004691"/>
    <x v="1"/>
    <x v="6"/>
    <s v="Boston 1730 StandUp Electric Pencil Sharpener"/>
    <n v="42.76"/>
    <n v="2"/>
    <n v="0"/>
    <n v="11.117599999999999"/>
  </r>
  <r>
    <n v="7094"/>
    <x v="3519"/>
    <x v="1"/>
    <x v="1145"/>
    <d v="2012-01-13T00:00:00"/>
    <s v="Standard Class"/>
    <s v="CC-12685"/>
    <s v="Craig Carroll"/>
    <x v="0"/>
    <s v="United States"/>
    <x v="0"/>
    <x v="0"/>
    <n v="42420"/>
    <x v="0"/>
    <s v="OFF-PA-10004996"/>
    <x v="1"/>
    <x v="10"/>
    <s v="Speediset Carbonless Redi-Letter 7&quot; x 8 1/2&quot;"/>
    <n v="51.550000000000004"/>
    <n v="5"/>
    <n v="0"/>
    <n v="24.2285"/>
  </r>
  <r>
    <n v="7095"/>
    <x v="3520"/>
    <x v="1"/>
    <x v="97"/>
    <d v="2012-02-13T00:00:00"/>
    <s v="Second Class"/>
    <s v="JF-15565"/>
    <s v="Jill Fjeld"/>
    <x v="0"/>
    <s v="United States"/>
    <x v="27"/>
    <x v="10"/>
    <n v="62521"/>
    <x v="2"/>
    <s v="TEC-AC-10001908"/>
    <x v="2"/>
    <x v="11"/>
    <s v="Logitech Wireless Headset h800"/>
    <n v="479.952"/>
    <n v="6"/>
    <n v="0.2"/>
    <n v="89.990999999999985"/>
  </r>
  <r>
    <n v="7096"/>
    <x v="3521"/>
    <x v="0"/>
    <x v="1146"/>
    <d v="2013-08-21T00:00:00"/>
    <s v="First Class"/>
    <s v="RP-19390"/>
    <s v="Resi Pölking"/>
    <x v="0"/>
    <s v="United States"/>
    <x v="20"/>
    <x v="15"/>
    <n v="10009"/>
    <x v="3"/>
    <s v="OFF-BI-10000666"/>
    <x v="1"/>
    <x v="8"/>
    <s v="Surelock Post Binders"/>
    <n v="146.68799999999999"/>
    <n v="6"/>
    <n v="0.2"/>
    <n v="55.007999999999996"/>
  </r>
  <r>
    <n v="7097"/>
    <x v="3521"/>
    <x v="0"/>
    <x v="1146"/>
    <d v="2013-08-21T00:00:00"/>
    <s v="First Class"/>
    <s v="RP-19390"/>
    <s v="Resi Pölking"/>
    <x v="0"/>
    <s v="United States"/>
    <x v="20"/>
    <x v="15"/>
    <n v="10009"/>
    <x v="3"/>
    <s v="OFF-BI-10004318"/>
    <x v="1"/>
    <x v="8"/>
    <s v="Ibico EB-19 Dual Function Manual Binding System"/>
    <n v="276.78400000000005"/>
    <n v="2"/>
    <n v="0.2"/>
    <n v="89.954799999999992"/>
  </r>
  <r>
    <n v="7098"/>
    <x v="3521"/>
    <x v="0"/>
    <x v="1146"/>
    <d v="2013-08-21T00:00:00"/>
    <s v="First Class"/>
    <s v="RP-19390"/>
    <s v="Resi Pölking"/>
    <x v="0"/>
    <s v="United States"/>
    <x v="20"/>
    <x v="15"/>
    <n v="10009"/>
    <x v="3"/>
    <s v="OFF-BI-10003429"/>
    <x v="1"/>
    <x v="8"/>
    <s v="Cardinal HOLDit! Binder Insert Strips,Extra Strips"/>
    <n v="25.32"/>
    <n v="5"/>
    <n v="0.2"/>
    <n v="9.1785000000000014"/>
  </r>
  <r>
    <n v="7099"/>
    <x v="3522"/>
    <x v="3"/>
    <x v="44"/>
    <d v="2014-11-11T00:00:00"/>
    <s v="Standard Class"/>
    <s v="CD-11980"/>
    <s v="Carol Darley"/>
    <x v="0"/>
    <s v="United States"/>
    <x v="20"/>
    <x v="15"/>
    <n v="10011"/>
    <x v="3"/>
    <s v="OFF-PA-10003302"/>
    <x v="1"/>
    <x v="10"/>
    <s v="Xerox 1906"/>
    <n v="318.95999999999998"/>
    <n v="9"/>
    <n v="0"/>
    <n v="149.91119999999998"/>
  </r>
  <r>
    <n v="7100"/>
    <x v="3523"/>
    <x v="1"/>
    <x v="207"/>
    <d v="2012-12-30T00:00:00"/>
    <s v="Second Class"/>
    <s v="DF-13135"/>
    <s v="David Flashing"/>
    <x v="0"/>
    <s v="United States"/>
    <x v="20"/>
    <x v="15"/>
    <n v="10009"/>
    <x v="3"/>
    <s v="OFF-PA-10003302"/>
    <x v="1"/>
    <x v="10"/>
    <s v="Xerox 1906"/>
    <n v="212.64"/>
    <n v="6"/>
    <n v="0"/>
    <n v="99.940799999999982"/>
  </r>
  <r>
    <n v="7101"/>
    <x v="3524"/>
    <x v="2"/>
    <x v="533"/>
    <d v="2011-11-28T00:00:00"/>
    <s v="Standard Class"/>
    <s v="SM-20005"/>
    <s v="Sally Matthias"/>
    <x v="0"/>
    <s v="United States"/>
    <x v="48"/>
    <x v="16"/>
    <n v="85254"/>
    <x v="1"/>
    <s v="OFF-EN-10002621"/>
    <x v="1"/>
    <x v="12"/>
    <s v="Staples"/>
    <n v="23.472000000000001"/>
    <n v="3"/>
    <n v="0.2"/>
    <n v="8.8019999999999978"/>
  </r>
  <r>
    <n v="7102"/>
    <x v="3525"/>
    <x v="0"/>
    <x v="1147"/>
    <d v="2013-08-06T00:00:00"/>
    <s v="Second Class"/>
    <s v="SG-20890"/>
    <s v="Susan Gilcrest"/>
    <x v="1"/>
    <s v="United States"/>
    <x v="112"/>
    <x v="5"/>
    <n v="79109"/>
    <x v="2"/>
    <s v="OFF-PA-10000249"/>
    <x v="1"/>
    <x v="10"/>
    <s v="Staples"/>
    <n v="19.648"/>
    <n v="2"/>
    <n v="0.2"/>
    <n v="6.6311999999999989"/>
  </r>
  <r>
    <n v="7103"/>
    <x v="3526"/>
    <x v="2"/>
    <x v="158"/>
    <d v="2011-09-24T00:00:00"/>
    <s v="First Class"/>
    <s v="LH-16750"/>
    <s v="Larry Hughes"/>
    <x v="0"/>
    <s v="United States"/>
    <x v="10"/>
    <x v="9"/>
    <n v="19140"/>
    <x v="3"/>
    <s v="OFF-BI-10000050"/>
    <x v="1"/>
    <x v="8"/>
    <s v="Angle-D Binders with Locking Rings, Label Holders"/>
    <n v="6.5700000000000012"/>
    <n v="3"/>
    <n v="0.7"/>
    <n v="-5.036999999999999"/>
  </r>
  <r>
    <n v="7104"/>
    <x v="3527"/>
    <x v="3"/>
    <x v="507"/>
    <d v="2014-09-09T00:00:00"/>
    <s v="Standard Class"/>
    <s v="EJ-14155"/>
    <s v="Eva Jacobs"/>
    <x v="0"/>
    <s v="United States"/>
    <x v="157"/>
    <x v="1"/>
    <n v="92704"/>
    <x v="1"/>
    <s v="OFF-ST-10003805"/>
    <x v="1"/>
    <x v="4"/>
    <s v="24 Capacity Maxi Data Binder Racks, Pearl"/>
    <n v="421.1"/>
    <n v="2"/>
    <n v="0"/>
    <n v="105.27499999999998"/>
  </r>
  <r>
    <n v="7105"/>
    <x v="3528"/>
    <x v="3"/>
    <x v="249"/>
    <d v="2014-06-22T00:00:00"/>
    <s v="Second Class"/>
    <s v="KH-16330"/>
    <s v="Katharine Harms"/>
    <x v="1"/>
    <s v="United States"/>
    <x v="46"/>
    <x v="24"/>
    <n v="43055"/>
    <x v="3"/>
    <s v="FUR-CH-10000785"/>
    <x v="0"/>
    <x v="1"/>
    <s v="Global Ergonomic Managers Chair"/>
    <n v="760.11599999999987"/>
    <n v="6"/>
    <n v="0.3"/>
    <n v="-43.435200000000009"/>
  </r>
  <r>
    <n v="7106"/>
    <x v="3528"/>
    <x v="3"/>
    <x v="249"/>
    <d v="2014-06-22T00:00:00"/>
    <s v="Second Class"/>
    <s v="KH-16330"/>
    <s v="Katharine Harms"/>
    <x v="1"/>
    <s v="United States"/>
    <x v="46"/>
    <x v="24"/>
    <n v="43055"/>
    <x v="3"/>
    <s v="FUR-FU-10004909"/>
    <x v="0"/>
    <x v="5"/>
    <s v="Contemporary Wood/Metal Frame"/>
    <n v="38.784000000000006"/>
    <n v="3"/>
    <n v="0.2"/>
    <n v="7.2719999999999949"/>
  </r>
  <r>
    <n v="7107"/>
    <x v="3528"/>
    <x v="3"/>
    <x v="249"/>
    <d v="2014-06-22T00:00:00"/>
    <s v="Second Class"/>
    <s v="KH-16330"/>
    <s v="Katharine Harms"/>
    <x v="1"/>
    <s v="United States"/>
    <x v="46"/>
    <x v="24"/>
    <n v="43055"/>
    <x v="3"/>
    <s v="TEC-AC-10001553"/>
    <x v="2"/>
    <x v="11"/>
    <s v="Memorex 25GB 6X Branded Blu-Ray Recordable Disc, 15/Pack"/>
    <n v="122.32799999999999"/>
    <n v="9"/>
    <n v="0.2"/>
    <n v="1.5291000000000032"/>
  </r>
  <r>
    <n v="7108"/>
    <x v="3529"/>
    <x v="0"/>
    <x v="475"/>
    <d v="2013-04-27T00:00:00"/>
    <s v="Standard Class"/>
    <s v="KM-16720"/>
    <s v="Kunst Miller"/>
    <x v="0"/>
    <s v="United States"/>
    <x v="20"/>
    <x v="15"/>
    <n v="10035"/>
    <x v="3"/>
    <s v="TEC-PH-10004774"/>
    <x v="2"/>
    <x v="7"/>
    <s v="Gear Head AU3700S Headset"/>
    <n v="25.98"/>
    <n v="2"/>
    <n v="0"/>
    <n v="0.77939999999999898"/>
  </r>
  <r>
    <n v="7109"/>
    <x v="3529"/>
    <x v="0"/>
    <x v="475"/>
    <d v="2013-04-27T00:00:00"/>
    <s v="Standard Class"/>
    <s v="KM-16720"/>
    <s v="Kunst Miller"/>
    <x v="0"/>
    <s v="United States"/>
    <x v="20"/>
    <x v="15"/>
    <n v="10035"/>
    <x v="3"/>
    <s v="OFF-AR-10004582"/>
    <x v="1"/>
    <x v="6"/>
    <s v="BIC Brite Liner Grip Highlighters"/>
    <n v="3.28"/>
    <n v="2"/>
    <n v="0"/>
    <n v="1.4759999999999998"/>
  </r>
  <r>
    <n v="7110"/>
    <x v="3529"/>
    <x v="0"/>
    <x v="475"/>
    <d v="2013-04-27T00:00:00"/>
    <s v="Standard Class"/>
    <s v="KM-16720"/>
    <s v="Kunst Miller"/>
    <x v="0"/>
    <s v="United States"/>
    <x v="20"/>
    <x v="15"/>
    <n v="10035"/>
    <x v="3"/>
    <s v="OFF-ST-10000991"/>
    <x v="1"/>
    <x v="4"/>
    <s v="Space Solutions HD Industrial Steel Shelving."/>
    <n v="459.88"/>
    <n v="4"/>
    <n v="0"/>
    <n v="13.796400000000006"/>
  </r>
  <r>
    <n v="7111"/>
    <x v="3529"/>
    <x v="0"/>
    <x v="475"/>
    <d v="2013-04-27T00:00:00"/>
    <s v="Standard Class"/>
    <s v="KM-16720"/>
    <s v="Kunst Miller"/>
    <x v="0"/>
    <s v="United States"/>
    <x v="20"/>
    <x v="15"/>
    <n v="10035"/>
    <x v="3"/>
    <s v="OFF-SU-10002522"/>
    <x v="1"/>
    <x v="14"/>
    <s v="Acme Kleen Earth Office Shears"/>
    <n v="7.76"/>
    <n v="2"/>
    <n v="0"/>
    <n v="2.2503999999999991"/>
  </r>
  <r>
    <n v="7112"/>
    <x v="3529"/>
    <x v="0"/>
    <x v="475"/>
    <d v="2013-04-27T00:00:00"/>
    <s v="Standard Class"/>
    <s v="KM-16720"/>
    <s v="Kunst Miller"/>
    <x v="0"/>
    <s v="United States"/>
    <x v="20"/>
    <x v="15"/>
    <n v="10035"/>
    <x v="3"/>
    <s v="OFF-AR-10004022"/>
    <x v="1"/>
    <x v="6"/>
    <s v="Panasonic KP-380BK Classic Electric Pencil Sharpener"/>
    <n v="71.959999999999994"/>
    <n v="2"/>
    <n v="0"/>
    <n v="17.989999999999995"/>
  </r>
  <r>
    <n v="7113"/>
    <x v="3529"/>
    <x v="0"/>
    <x v="475"/>
    <d v="2013-04-27T00:00:00"/>
    <s v="Standard Class"/>
    <s v="KM-16720"/>
    <s v="Kunst Miller"/>
    <x v="0"/>
    <s v="United States"/>
    <x v="20"/>
    <x v="15"/>
    <n v="10035"/>
    <x v="3"/>
    <s v="OFF-SU-10001218"/>
    <x v="1"/>
    <x v="14"/>
    <s v="Fiskars Softgrip Scissors"/>
    <n v="54.900000000000006"/>
    <n v="5"/>
    <n v="0"/>
    <n v="15.372000000000003"/>
  </r>
  <r>
    <n v="7114"/>
    <x v="3529"/>
    <x v="0"/>
    <x v="475"/>
    <d v="2013-04-27T00:00:00"/>
    <s v="Standard Class"/>
    <s v="KM-16720"/>
    <s v="Kunst Miller"/>
    <x v="0"/>
    <s v="United States"/>
    <x v="20"/>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x v="0"/>
    <x v="33"/>
    <n v="89015"/>
    <x v="1"/>
    <s v="FUR-TA-10003392"/>
    <x v="0"/>
    <x v="3"/>
    <s v="Global Adaptabilities Conference Tables"/>
    <n v="1685.88"/>
    <n v="6"/>
    <n v="0"/>
    <n v="320.31720000000001"/>
  </r>
  <r>
    <n v="7116"/>
    <x v="3530"/>
    <x v="0"/>
    <x v="465"/>
    <d v="2013-05-07T00:00:00"/>
    <s v="First Class"/>
    <s v="LW-16990"/>
    <s v="Lindsay Williams"/>
    <x v="1"/>
    <s v="United States"/>
    <x v="0"/>
    <x v="33"/>
    <n v="89015"/>
    <x v="1"/>
    <s v="OFF-BI-10001890"/>
    <x v="1"/>
    <x v="8"/>
    <s v="Avery Poly Binder Pockets"/>
    <n v="5.7280000000000006"/>
    <n v="2"/>
    <n v="0.2"/>
    <n v="2.0047999999999995"/>
  </r>
  <r>
    <n v="7117"/>
    <x v="3531"/>
    <x v="2"/>
    <x v="638"/>
    <d v="2011-10-23T00:00:00"/>
    <s v="Second Class"/>
    <s v="IG-15085"/>
    <s v="Ivan Gibson"/>
    <x v="0"/>
    <s v="United States"/>
    <x v="4"/>
    <x v="4"/>
    <n v="98103"/>
    <x v="1"/>
    <s v="OFF-PA-10000167"/>
    <x v="1"/>
    <x v="10"/>
    <s v="Xerox 1925"/>
    <n v="61.96"/>
    <n v="2"/>
    <n v="0"/>
    <n v="27.881999999999998"/>
  </r>
  <r>
    <n v="7118"/>
    <x v="3531"/>
    <x v="2"/>
    <x v="638"/>
    <d v="2011-10-23T00:00:00"/>
    <s v="Second Class"/>
    <s v="IG-15085"/>
    <s v="Ivan Gibson"/>
    <x v="0"/>
    <s v="United States"/>
    <x v="4"/>
    <x v="4"/>
    <n v="98103"/>
    <x v="1"/>
    <s v="OFF-BI-10003784"/>
    <x v="1"/>
    <x v="8"/>
    <s v="Computer Printout Index Tabs"/>
    <n v="1.3440000000000001"/>
    <n v="1"/>
    <n v="0.2"/>
    <n v="0.47039999999999987"/>
  </r>
  <r>
    <n v="7119"/>
    <x v="3532"/>
    <x v="3"/>
    <x v="778"/>
    <d v="2014-02-18T00:00:00"/>
    <s v="Standard Class"/>
    <s v="JP-15460"/>
    <s v="Jennifer Patt"/>
    <x v="1"/>
    <s v="United States"/>
    <x v="20"/>
    <x v="15"/>
    <n v="10009"/>
    <x v="3"/>
    <s v="OFF-PA-10001184"/>
    <x v="1"/>
    <x v="10"/>
    <s v="Xerox 1903"/>
    <n v="17.940000000000001"/>
    <n v="3"/>
    <n v="0"/>
    <n v="8.7906000000000013"/>
  </r>
  <r>
    <n v="7120"/>
    <x v="3533"/>
    <x v="3"/>
    <x v="701"/>
    <d v="2014-11-25T00:00:00"/>
    <s v="Standard Class"/>
    <s v="GG-14650"/>
    <s v="Greg Guthrie"/>
    <x v="1"/>
    <s v="United States"/>
    <x v="4"/>
    <x v="4"/>
    <n v="98103"/>
    <x v="1"/>
    <s v="OFF-BI-10002103"/>
    <x v="1"/>
    <x v="8"/>
    <s v="Cardinal Slant-D Ring Binder, Heavy Gauge Vinyl"/>
    <n v="13.904"/>
    <n v="2"/>
    <n v="0.2"/>
    <n v="4.5187999999999997"/>
  </r>
  <r>
    <n v="7121"/>
    <x v="3534"/>
    <x v="2"/>
    <x v="407"/>
    <d v="2011-01-27T00:00:00"/>
    <s v="Standard Class"/>
    <s v="MM-18280"/>
    <s v="Muhammed MacIntyre"/>
    <x v="1"/>
    <s v="United States"/>
    <x v="214"/>
    <x v="18"/>
    <n v="37167"/>
    <x v="0"/>
    <s v="OFF-BI-10003091"/>
    <x v="1"/>
    <x v="8"/>
    <s v="GBC DocuBind TL200 Manual Binding Machine"/>
    <n v="67.194000000000003"/>
    <n v="1"/>
    <n v="0.7"/>
    <n v="-51.515399999999985"/>
  </r>
  <r>
    <n v="7122"/>
    <x v="3535"/>
    <x v="3"/>
    <x v="96"/>
    <d v="2014-12-09T00:00:00"/>
    <s v="Standard Class"/>
    <s v="SO-20335"/>
    <s v="Sean O'Donnell"/>
    <x v="0"/>
    <s v="United States"/>
    <x v="4"/>
    <x v="4"/>
    <n v="98105"/>
    <x v="1"/>
    <s v="OFF-PA-10001593"/>
    <x v="1"/>
    <x v="10"/>
    <s v="Xerox 1947"/>
    <n v="41.86"/>
    <n v="7"/>
    <n v="0"/>
    <n v="18.837"/>
  </r>
  <r>
    <n v="7123"/>
    <x v="3535"/>
    <x v="3"/>
    <x v="96"/>
    <d v="2014-12-09T00:00:00"/>
    <s v="Standard Class"/>
    <s v="SO-20335"/>
    <s v="Sean O'Donnell"/>
    <x v="0"/>
    <s v="United States"/>
    <x v="4"/>
    <x v="4"/>
    <n v="98105"/>
    <x v="1"/>
    <s v="FUR-BO-10002598"/>
    <x v="0"/>
    <x v="0"/>
    <s v="Hon Metal Bookcases, Putty"/>
    <n v="141.96"/>
    <n v="2"/>
    <n v="0"/>
    <n v="41.168399999999991"/>
  </r>
  <r>
    <n v="7124"/>
    <x v="3536"/>
    <x v="1"/>
    <x v="101"/>
    <d v="2012-08-16T00:00:00"/>
    <s v="Standard Class"/>
    <s v="MF-18250"/>
    <s v="Monica Federle"/>
    <x v="1"/>
    <s v="United States"/>
    <x v="20"/>
    <x v="15"/>
    <n v="10035"/>
    <x v="3"/>
    <s v="FUR-FU-10000320"/>
    <x v="0"/>
    <x v="5"/>
    <s v="OIC Stacking Trays"/>
    <n v="10.02"/>
    <n v="3"/>
    <n v="0"/>
    <n v="4.4088000000000012"/>
  </r>
  <r>
    <n v="7125"/>
    <x v="3536"/>
    <x v="1"/>
    <x v="101"/>
    <d v="2012-08-16T00:00:00"/>
    <s v="Standard Class"/>
    <s v="MF-18250"/>
    <s v="Monica Federle"/>
    <x v="1"/>
    <s v="United States"/>
    <x v="20"/>
    <x v="15"/>
    <n v="10035"/>
    <x v="3"/>
    <s v="OFF-PA-10001815"/>
    <x v="1"/>
    <x v="10"/>
    <s v="Xerox 1885"/>
    <n v="144.12"/>
    <n v="3"/>
    <n v="0"/>
    <n v="69.177599999999984"/>
  </r>
  <r>
    <n v="7126"/>
    <x v="3537"/>
    <x v="0"/>
    <x v="720"/>
    <d v="2013-09-30T00:00:00"/>
    <s v="Second Class"/>
    <s v="JG-15160"/>
    <s v="James Galang"/>
    <x v="0"/>
    <s v="United States"/>
    <x v="118"/>
    <x v="32"/>
    <n v="30318"/>
    <x v="0"/>
    <s v="OFF-PA-10003971"/>
    <x v="1"/>
    <x v="10"/>
    <s v="Xerox 1965"/>
    <n v="17.940000000000001"/>
    <n v="3"/>
    <n v="0"/>
    <n v="8.7906000000000013"/>
  </r>
  <r>
    <n v="7127"/>
    <x v="3537"/>
    <x v="0"/>
    <x v="720"/>
    <d v="2013-09-30T00:00:00"/>
    <s v="Second Class"/>
    <s v="JG-15160"/>
    <s v="James Galang"/>
    <x v="0"/>
    <s v="United States"/>
    <x v="118"/>
    <x v="32"/>
    <n v="30318"/>
    <x v="0"/>
    <s v="OFF-AR-10004685"/>
    <x v="1"/>
    <x v="6"/>
    <s v="Binney &amp; Smith Crayola Metallic Colored Pencils, 8-Color Set"/>
    <n v="13.89"/>
    <n v="3"/>
    <n v="0"/>
    <n v="4.5836999999999994"/>
  </r>
  <r>
    <n v="7128"/>
    <x v="3538"/>
    <x v="0"/>
    <x v="696"/>
    <d v="2013-11-21T00:00:00"/>
    <s v="Standard Class"/>
    <s v="JM-16195"/>
    <s v="Justin MacKendrick"/>
    <x v="0"/>
    <s v="United States"/>
    <x v="46"/>
    <x v="13"/>
    <n v="19711"/>
    <x v="3"/>
    <s v="OFF-PA-10001609"/>
    <x v="1"/>
    <x v="10"/>
    <s v="Tops Wirebound Message Log Books"/>
    <n v="16.45"/>
    <n v="5"/>
    <n v="0"/>
    <n v="7.5669999999999993"/>
  </r>
  <r>
    <n v="7129"/>
    <x v="3538"/>
    <x v="0"/>
    <x v="696"/>
    <d v="2013-11-21T00:00:00"/>
    <s v="Standard Class"/>
    <s v="JM-16195"/>
    <s v="Justin MacKendrick"/>
    <x v="0"/>
    <s v="United States"/>
    <x v="46"/>
    <x v="13"/>
    <n v="19711"/>
    <x v="3"/>
    <s v="FUR-FU-10000550"/>
    <x v="0"/>
    <x v="5"/>
    <s v="Stacking Trays by OIC"/>
    <n v="19.920000000000002"/>
    <n v="4"/>
    <n v="0"/>
    <n v="6.573599999999999"/>
  </r>
  <r>
    <n v="7130"/>
    <x v="3539"/>
    <x v="0"/>
    <x v="947"/>
    <d v="2013-04-23T00:00:00"/>
    <s v="Standard Class"/>
    <s v="PK-19075"/>
    <s v="Pete Kriz"/>
    <x v="0"/>
    <s v="United States"/>
    <x v="316"/>
    <x v="18"/>
    <n v="37211"/>
    <x v="0"/>
    <s v="TEC-AC-10004209"/>
    <x v="2"/>
    <x v="11"/>
    <s v="Memorex Froggy Flash Drive 4 GB"/>
    <n v="35.167999999999999"/>
    <n v="4"/>
    <n v="0.2"/>
    <n v="8.3524000000000012"/>
  </r>
  <r>
    <n v="7131"/>
    <x v="3539"/>
    <x v="0"/>
    <x v="947"/>
    <d v="2013-04-23T00:00:00"/>
    <s v="Standard Class"/>
    <s v="PK-19075"/>
    <s v="Pete Kriz"/>
    <x v="0"/>
    <s v="United States"/>
    <x v="316"/>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x v="102"/>
    <x v="14"/>
    <n v="47374"/>
    <x v="2"/>
    <s v="FUR-TA-10001039"/>
    <x v="0"/>
    <x v="3"/>
    <s v="KI Adjustable-Height Table"/>
    <n v="257.94"/>
    <n v="3"/>
    <n v="0"/>
    <n v="67.064400000000006"/>
  </r>
  <r>
    <n v="7133"/>
    <x v="3540"/>
    <x v="3"/>
    <x v="200"/>
    <d v="2014-12-02T00:00:00"/>
    <s v="Standard Class"/>
    <s v="TT-21460"/>
    <s v="Tonja Turnell"/>
    <x v="2"/>
    <s v="United States"/>
    <x v="102"/>
    <x v="14"/>
    <n v="47374"/>
    <x v="2"/>
    <s v="TEC-PH-10002624"/>
    <x v="2"/>
    <x v="7"/>
    <s v="Samsung Galaxy S4 Mini"/>
    <n v="1879.96"/>
    <n v="4"/>
    <n v="0"/>
    <n v="545.18839999999977"/>
  </r>
  <r>
    <n v="7134"/>
    <x v="3540"/>
    <x v="3"/>
    <x v="200"/>
    <d v="2014-12-02T00:00:00"/>
    <s v="Standard Class"/>
    <s v="TT-21460"/>
    <s v="Tonja Turnell"/>
    <x v="2"/>
    <s v="United States"/>
    <x v="102"/>
    <x v="14"/>
    <n v="47374"/>
    <x v="2"/>
    <s v="FUR-FU-10001473"/>
    <x v="0"/>
    <x v="5"/>
    <s v="DAX Wood Document Frame"/>
    <n v="27.46"/>
    <n v="2"/>
    <n v="0"/>
    <n v="9.8856000000000002"/>
  </r>
  <r>
    <n v="7135"/>
    <x v="3540"/>
    <x v="3"/>
    <x v="200"/>
    <d v="2014-12-02T00:00:00"/>
    <s v="Standard Class"/>
    <s v="TT-21460"/>
    <s v="Tonja Turnell"/>
    <x v="2"/>
    <s v="United States"/>
    <x v="102"/>
    <x v="14"/>
    <n v="47374"/>
    <x v="2"/>
    <s v="TEC-PH-10001819"/>
    <x v="2"/>
    <x v="7"/>
    <s v="Innergie mMini Combo Duo USB Travel Charging Kit"/>
    <n v="89.98"/>
    <n v="2"/>
    <n v="0"/>
    <n v="43.190399999999997"/>
  </r>
  <r>
    <n v="7136"/>
    <x v="3540"/>
    <x v="3"/>
    <x v="200"/>
    <d v="2014-12-02T00:00:00"/>
    <s v="Standard Class"/>
    <s v="TT-21460"/>
    <s v="Tonja Turnell"/>
    <x v="2"/>
    <s v="United States"/>
    <x v="102"/>
    <x v="14"/>
    <n v="47374"/>
    <x v="2"/>
    <s v="FUR-CH-10004287"/>
    <x v="0"/>
    <x v="1"/>
    <s v="SAFCO Arco Folding Chair"/>
    <n v="828.59999999999991"/>
    <n v="3"/>
    <n v="0"/>
    <n v="240.29399999999995"/>
  </r>
  <r>
    <n v="7137"/>
    <x v="3541"/>
    <x v="1"/>
    <x v="312"/>
    <d v="2012-11-27T00:00:00"/>
    <s v="Standard Class"/>
    <s v="SS-20875"/>
    <s v="Sung Shariari"/>
    <x v="0"/>
    <s v="United States"/>
    <x v="100"/>
    <x v="2"/>
    <n v="33180"/>
    <x v="0"/>
    <s v="OFF-BI-10004728"/>
    <x v="1"/>
    <x v="8"/>
    <s v="Wilson Jones Turn Tabs Binder Tool for Ring Binders"/>
    <n v="7.2300000000000022"/>
    <n v="5"/>
    <n v="0.7"/>
    <n v="-5.7840000000000007"/>
  </r>
  <r>
    <n v="7138"/>
    <x v="3541"/>
    <x v="1"/>
    <x v="312"/>
    <d v="2012-11-27T00:00:00"/>
    <s v="Standard Class"/>
    <s v="SS-20875"/>
    <s v="Sung Shariari"/>
    <x v="0"/>
    <s v="United States"/>
    <x v="100"/>
    <x v="2"/>
    <n v="33180"/>
    <x v="0"/>
    <s v="OFF-ST-10000918"/>
    <x v="1"/>
    <x v="4"/>
    <s v="Crate-A-Files"/>
    <n v="17.440000000000001"/>
    <n v="2"/>
    <n v="0.2"/>
    <n v="1.3079999999999989"/>
  </r>
  <r>
    <n v="7139"/>
    <x v="3541"/>
    <x v="1"/>
    <x v="312"/>
    <d v="2012-11-27T00:00:00"/>
    <s v="Standard Class"/>
    <s v="SS-20875"/>
    <s v="Sung Shariari"/>
    <x v="0"/>
    <s v="United States"/>
    <x v="100"/>
    <x v="2"/>
    <n v="33180"/>
    <x v="0"/>
    <s v="OFF-BI-10004593"/>
    <x v="1"/>
    <x v="8"/>
    <s v="Ibico Laser Imprintable Binding System Covers"/>
    <n v="62.88000000000001"/>
    <n v="4"/>
    <n v="0.7"/>
    <n v="-50.304000000000002"/>
  </r>
  <r>
    <n v="7140"/>
    <x v="3541"/>
    <x v="1"/>
    <x v="312"/>
    <d v="2012-11-27T00:00:00"/>
    <s v="Standard Class"/>
    <s v="SS-20875"/>
    <s v="Sung Shariari"/>
    <x v="0"/>
    <s v="United States"/>
    <x v="100"/>
    <x v="2"/>
    <n v="33180"/>
    <x v="0"/>
    <s v="FUR-BO-10001337"/>
    <x v="0"/>
    <x v="0"/>
    <s v="O'Sullivan Living Dimensions 2-Shelf Bookcases"/>
    <n v="290.35200000000003"/>
    <n v="3"/>
    <n v="0.2"/>
    <n v="-36.294000000000011"/>
  </r>
  <r>
    <n v="7141"/>
    <x v="3542"/>
    <x v="3"/>
    <x v="210"/>
    <d v="2014-09-08T00:00:00"/>
    <s v="Same Day"/>
    <s v="TG-21640"/>
    <s v="Trudy Glocke"/>
    <x v="0"/>
    <s v="United States"/>
    <x v="490"/>
    <x v="25"/>
    <n v="63301"/>
    <x v="2"/>
    <s v="TEC-AC-10002473"/>
    <x v="2"/>
    <x v="11"/>
    <s v="Maxell 4.7GB DVD-R"/>
    <n v="113.52"/>
    <n v="4"/>
    <n v="0"/>
    <n v="46.543199999999999"/>
  </r>
  <r>
    <n v="7142"/>
    <x v="3542"/>
    <x v="3"/>
    <x v="210"/>
    <d v="2014-09-08T00:00:00"/>
    <s v="Same Day"/>
    <s v="TG-21640"/>
    <s v="Trudy Glocke"/>
    <x v="0"/>
    <s v="United States"/>
    <x v="490"/>
    <x v="25"/>
    <n v="63301"/>
    <x v="2"/>
    <s v="FUR-FU-10003623"/>
    <x v="0"/>
    <x v="5"/>
    <s v="DataProducts Ampli Magnifier Task Lamp, Black,"/>
    <n v="135.29999999999998"/>
    <n v="5"/>
    <n v="0"/>
    <n v="37.883999999999993"/>
  </r>
  <r>
    <n v="7143"/>
    <x v="3543"/>
    <x v="2"/>
    <x v="156"/>
    <d v="2011-11-29T00:00:00"/>
    <s v="Standard Class"/>
    <s v="HP-14815"/>
    <s v="Harold Pawlan"/>
    <x v="2"/>
    <s v="United States"/>
    <x v="173"/>
    <x v="17"/>
    <n v="23464"/>
    <x v="0"/>
    <s v="FUR-FU-10002045"/>
    <x v="0"/>
    <x v="5"/>
    <s v="Executive Impressions 14&quot;"/>
    <n v="111.15"/>
    <n v="5"/>
    <n v="0"/>
    <n v="48.906000000000006"/>
  </r>
  <r>
    <n v="7144"/>
    <x v="3544"/>
    <x v="3"/>
    <x v="825"/>
    <d v="2014-03-17T00:00:00"/>
    <s v="Standard Class"/>
    <s v="MH-17290"/>
    <s v="Marc Harrigan"/>
    <x v="2"/>
    <s v="United States"/>
    <x v="10"/>
    <x v="9"/>
    <n v="19140"/>
    <x v="3"/>
    <s v="TEC-PH-10002555"/>
    <x v="2"/>
    <x v="7"/>
    <s v="Nortel Meridian M5316 Digital phone"/>
    <n v="776.84999999999991"/>
    <n v="5"/>
    <n v="0.4"/>
    <n v="-181.26499999999999"/>
  </r>
  <r>
    <n v="7145"/>
    <x v="3544"/>
    <x v="3"/>
    <x v="825"/>
    <d v="2014-03-17T00:00:00"/>
    <s v="Standard Class"/>
    <s v="MH-17290"/>
    <s v="Marc Harrigan"/>
    <x v="2"/>
    <s v="United States"/>
    <x v="10"/>
    <x v="9"/>
    <n v="19140"/>
    <x v="3"/>
    <s v="OFF-BI-10002794"/>
    <x v="1"/>
    <x v="8"/>
    <s v="Avery Trapezoid Ring Binder, 3&quot; Capacity, Black, 1040 sheets"/>
    <n v="12.294"/>
    <n v="1"/>
    <n v="0.7"/>
    <n v="-8.6057999999999986"/>
  </r>
  <r>
    <n v="7146"/>
    <x v="3544"/>
    <x v="3"/>
    <x v="825"/>
    <d v="2014-03-17T00:00:00"/>
    <s v="Standard Class"/>
    <s v="MH-17290"/>
    <s v="Marc Harrigan"/>
    <x v="2"/>
    <s v="United States"/>
    <x v="10"/>
    <x v="9"/>
    <n v="19140"/>
    <x v="3"/>
    <s v="FUR-TA-10004086"/>
    <x v="0"/>
    <x v="3"/>
    <s v="KI Adjustable-Height Table"/>
    <n v="154.76400000000001"/>
    <n v="3"/>
    <n v="0.4"/>
    <n v="-46.429200000000023"/>
  </r>
  <r>
    <n v="7147"/>
    <x v="3544"/>
    <x v="3"/>
    <x v="825"/>
    <d v="2014-03-17T00:00:00"/>
    <s v="Standard Class"/>
    <s v="MH-17290"/>
    <s v="Marc Harrigan"/>
    <x v="2"/>
    <s v="United States"/>
    <x v="10"/>
    <x v="9"/>
    <n v="19140"/>
    <x v="3"/>
    <s v="OFF-ST-10004946"/>
    <x v="1"/>
    <x v="4"/>
    <s v="Desktop 3-Pocket Hot File"/>
    <n v="43.28"/>
    <n v="1"/>
    <n v="0.2"/>
    <n v="3.2460000000000022"/>
  </r>
  <r>
    <n v="7148"/>
    <x v="3545"/>
    <x v="0"/>
    <x v="1"/>
    <d v="2013-06-18T00:00:00"/>
    <s v="Standard Class"/>
    <s v="CB-12415"/>
    <s v="Christy Brittain"/>
    <x v="0"/>
    <s v="United States"/>
    <x v="85"/>
    <x v="15"/>
    <n v="11561"/>
    <x v="3"/>
    <s v="OFF-PA-10000241"/>
    <x v="1"/>
    <x v="10"/>
    <s v="IBM Multi-Purpose Copy Paper, 8 1/2 x 11&quot;, Case"/>
    <n v="92.94"/>
    <n v="3"/>
    <n v="0"/>
    <n v="41.822999999999993"/>
  </r>
  <r>
    <n v="7149"/>
    <x v="3545"/>
    <x v="0"/>
    <x v="1"/>
    <d v="2013-06-18T00:00:00"/>
    <s v="Standard Class"/>
    <s v="CB-12415"/>
    <s v="Christy Brittain"/>
    <x v="0"/>
    <s v="United States"/>
    <x v="85"/>
    <x v="15"/>
    <n v="11561"/>
    <x v="3"/>
    <s v="OFF-AP-10004036"/>
    <x v="1"/>
    <x v="9"/>
    <s v="Bionaire 99.97% HEPA Air Cleaner"/>
    <n v="52.56"/>
    <n v="3"/>
    <n v="0"/>
    <n v="18.396000000000001"/>
  </r>
  <r>
    <n v="7150"/>
    <x v="3546"/>
    <x v="1"/>
    <x v="153"/>
    <d v="2012-06-30T00:00:00"/>
    <s v="Standard Class"/>
    <s v="VD-21670"/>
    <s v="Valerie Dominguez"/>
    <x v="0"/>
    <s v="United States"/>
    <x v="12"/>
    <x v="5"/>
    <n v="77070"/>
    <x v="2"/>
    <s v="TEC-PH-10001578"/>
    <x v="2"/>
    <x v="7"/>
    <s v="Polycom SoundStation2 EX Conference phone"/>
    <n v="971.88000000000011"/>
    <n v="3"/>
    <n v="0.2"/>
    <n v="109.33649999999994"/>
  </r>
  <r>
    <n v="7151"/>
    <x v="3547"/>
    <x v="3"/>
    <x v="66"/>
    <d v="2014-12-27T00:00:00"/>
    <s v="Standard Class"/>
    <s v="SR-20425"/>
    <s v="Sharelle Roach"/>
    <x v="2"/>
    <s v="United States"/>
    <x v="428"/>
    <x v="19"/>
    <n v="35401"/>
    <x v="0"/>
    <s v="FUR-CH-10002647"/>
    <x v="0"/>
    <x v="1"/>
    <s v="Situations Contoured Folding Chairs, 4/Set"/>
    <n v="141.96"/>
    <n v="2"/>
    <n v="0"/>
    <n v="35.490000000000009"/>
  </r>
  <r>
    <n v="7152"/>
    <x v="3548"/>
    <x v="3"/>
    <x v="66"/>
    <d v="2014-12-26T00:00:00"/>
    <s v="Second Class"/>
    <s v="AG-10330"/>
    <s v="Alex Grayson"/>
    <x v="0"/>
    <s v="United States"/>
    <x v="123"/>
    <x v="16"/>
    <n v="85204"/>
    <x v="1"/>
    <s v="FUR-TA-10003008"/>
    <x v="0"/>
    <x v="3"/>
    <s v="Lesro Round Back Collection Coffee Table, End Table"/>
    <n v="182.55"/>
    <n v="2"/>
    <n v="0.5"/>
    <n v="-135.08699999999999"/>
  </r>
  <r>
    <n v="7153"/>
    <x v="3549"/>
    <x v="2"/>
    <x v="1148"/>
    <d v="2011-10-15T00:00:00"/>
    <s v="Standard Class"/>
    <s v="BP-11095"/>
    <s v="Bart Pistole"/>
    <x v="1"/>
    <s v="United States"/>
    <x v="108"/>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x v="22"/>
    <x v="10"/>
    <n v="60610"/>
    <x v="2"/>
    <s v="OFF-AP-10004980"/>
    <x v="1"/>
    <x v="9"/>
    <s v="3M Replacement Filter for Office Air Cleaner for 20' x 33' Room"/>
    <n v="53.087999999999994"/>
    <n v="7"/>
    <n v="0.8"/>
    <n v="-108.8304"/>
  </r>
  <r>
    <n v="7155"/>
    <x v="3551"/>
    <x v="1"/>
    <x v="707"/>
    <d v="2012-12-27T00:00:00"/>
    <s v="Second Class"/>
    <s v="LH-16900"/>
    <s v="Lena Hernandez"/>
    <x v="0"/>
    <s v="United States"/>
    <x v="38"/>
    <x v="32"/>
    <n v="31907"/>
    <x v="0"/>
    <s v="FUR-FU-10000747"/>
    <x v="0"/>
    <x v="5"/>
    <s v="Tenex B1-RE Series Chair Mats for Low Pile Carpets"/>
    <n v="275.88"/>
    <n v="6"/>
    <n v="0"/>
    <n v="46.899599999999964"/>
  </r>
  <r>
    <n v="7156"/>
    <x v="3551"/>
    <x v="1"/>
    <x v="707"/>
    <d v="2012-12-27T00:00:00"/>
    <s v="Second Class"/>
    <s v="LH-16900"/>
    <s v="Lena Hernandez"/>
    <x v="0"/>
    <s v="United States"/>
    <x v="38"/>
    <x v="32"/>
    <n v="31907"/>
    <x v="0"/>
    <s v="OFF-BI-10004492"/>
    <x v="1"/>
    <x v="8"/>
    <s v="Tuf-Vin Binders"/>
    <n v="157.89999999999998"/>
    <n v="5"/>
    <n v="0"/>
    <n v="74.212999999999994"/>
  </r>
  <r>
    <n v="7157"/>
    <x v="3552"/>
    <x v="3"/>
    <x v="568"/>
    <d v="2014-05-05T00:00:00"/>
    <s v="Standard Class"/>
    <s v="KT-16480"/>
    <s v="Kean Thornton"/>
    <x v="0"/>
    <s v="United States"/>
    <x v="334"/>
    <x v="30"/>
    <n v="7050"/>
    <x v="3"/>
    <s v="OFF-LA-10004055"/>
    <x v="1"/>
    <x v="2"/>
    <s v="Color-Coded Legal Exhibit Labels"/>
    <n v="4.91"/>
    <n v="1"/>
    <n v="0"/>
    <n v="2.4058999999999999"/>
  </r>
  <r>
    <n v="7158"/>
    <x v="3553"/>
    <x v="0"/>
    <x v="463"/>
    <d v="2013-04-01T00:00:00"/>
    <s v="Second Class"/>
    <s v="CC-12220"/>
    <s v="Chris Cortes"/>
    <x v="0"/>
    <s v="United States"/>
    <x v="1"/>
    <x v="1"/>
    <n v="90032"/>
    <x v="1"/>
    <s v="OFF-ST-10002485"/>
    <x v="1"/>
    <x v="4"/>
    <s v="Rogers Deluxe File Chest"/>
    <n v="87.92"/>
    <n v="4"/>
    <n v="0"/>
    <n v="0.87919999999999732"/>
  </r>
  <r>
    <n v="7159"/>
    <x v="3553"/>
    <x v="0"/>
    <x v="463"/>
    <d v="2013-04-01T00:00:00"/>
    <s v="Second Class"/>
    <s v="CC-12220"/>
    <s v="Chris Cortes"/>
    <x v="0"/>
    <s v="United States"/>
    <x v="1"/>
    <x v="1"/>
    <n v="90032"/>
    <x v="1"/>
    <s v="OFF-PA-10001243"/>
    <x v="1"/>
    <x v="10"/>
    <s v="Xerox 1983"/>
    <n v="5.98"/>
    <n v="1"/>
    <n v="0"/>
    <n v="2.9302000000000001"/>
  </r>
  <r>
    <n v="7160"/>
    <x v="3554"/>
    <x v="1"/>
    <x v="1149"/>
    <d v="2012-05-18T00:00:00"/>
    <s v="Second Class"/>
    <s v="BF-11170"/>
    <s v="Ben Ferrer"/>
    <x v="2"/>
    <s v="United States"/>
    <x v="22"/>
    <x v="10"/>
    <n v="60623"/>
    <x v="2"/>
    <s v="TEC-PH-10004447"/>
    <x v="2"/>
    <x v="7"/>
    <s v="Toshiba IPT2010-SD IP Telephone"/>
    <n v="222.38400000000001"/>
    <n v="2"/>
    <n v="0.2"/>
    <n v="16.678799999999995"/>
  </r>
  <r>
    <n v="7161"/>
    <x v="3554"/>
    <x v="1"/>
    <x v="1149"/>
    <d v="2012-05-18T00:00:00"/>
    <s v="Second Class"/>
    <s v="BF-11170"/>
    <s v="Ben Ferrer"/>
    <x v="2"/>
    <s v="United States"/>
    <x v="22"/>
    <x v="10"/>
    <n v="60623"/>
    <x v="2"/>
    <s v="OFF-FA-10002280"/>
    <x v="1"/>
    <x v="13"/>
    <s v="Advantus Plastic Paper Clips"/>
    <n v="16"/>
    <n v="4"/>
    <n v="0.2"/>
    <n v="5.6"/>
  </r>
  <r>
    <n v="7162"/>
    <x v="3555"/>
    <x v="2"/>
    <x v="1129"/>
    <d v="2011-07-09T00:00:00"/>
    <s v="Standard Class"/>
    <s v="MS-17770"/>
    <s v="Maxwell Schwartz"/>
    <x v="0"/>
    <s v="United States"/>
    <x v="102"/>
    <x v="17"/>
    <n v="23223"/>
    <x v="0"/>
    <s v="OFF-PA-10004734"/>
    <x v="1"/>
    <x v="10"/>
    <s v="Southworth Structures Collection"/>
    <n v="21.84"/>
    <n v="3"/>
    <n v="0"/>
    <n v="10.92"/>
  </r>
  <r>
    <n v="7163"/>
    <x v="3555"/>
    <x v="2"/>
    <x v="1129"/>
    <d v="2011-07-09T00:00:00"/>
    <s v="Standard Class"/>
    <s v="MS-17770"/>
    <s v="Maxwell Schwartz"/>
    <x v="0"/>
    <s v="United States"/>
    <x v="102"/>
    <x v="17"/>
    <n v="23223"/>
    <x v="0"/>
    <s v="OFF-BI-10000145"/>
    <x v="1"/>
    <x v="8"/>
    <s v="Zipper Ring Binder Pockets"/>
    <n v="15.600000000000001"/>
    <n v="5"/>
    <n v="0"/>
    <n v="7.6440000000000001"/>
  </r>
  <r>
    <n v="7164"/>
    <x v="3556"/>
    <x v="2"/>
    <x v="1150"/>
    <d v="2011-04-24T00:00:00"/>
    <s v="Second Class"/>
    <s v="AH-10030"/>
    <s v="Aaron Hawkins"/>
    <x v="1"/>
    <s v="United States"/>
    <x v="21"/>
    <x v="15"/>
    <n v="12180"/>
    <x v="3"/>
    <s v="OFF-EN-10004773"/>
    <x v="1"/>
    <x v="12"/>
    <s v="Staples"/>
    <n v="247.84"/>
    <n v="8"/>
    <n v="0"/>
    <n v="121.44159999999999"/>
  </r>
  <r>
    <n v="7165"/>
    <x v="3556"/>
    <x v="2"/>
    <x v="1150"/>
    <d v="2011-04-24T00:00:00"/>
    <s v="Second Class"/>
    <s v="AH-10030"/>
    <s v="Aaron Hawkins"/>
    <x v="1"/>
    <s v="United States"/>
    <x v="21"/>
    <x v="15"/>
    <n v="12180"/>
    <x v="3"/>
    <s v="OFF-BI-10004970"/>
    <x v="1"/>
    <x v="8"/>
    <s v="ACCOHIDE 3-Ring Binder, Blue, 1&quot;"/>
    <n v="9.9120000000000008"/>
    <n v="3"/>
    <n v="0.2"/>
    <n v="3.3452999999999995"/>
  </r>
  <r>
    <n v="7166"/>
    <x v="3557"/>
    <x v="0"/>
    <x v="251"/>
    <d v="2013-09-23T00:00:00"/>
    <s v="First Class"/>
    <s v="CK-12595"/>
    <s v="Clytie Kelty"/>
    <x v="0"/>
    <s v="United States"/>
    <x v="205"/>
    <x v="34"/>
    <n v="2908"/>
    <x v="3"/>
    <s v="OFF-ST-10000604"/>
    <x v="1"/>
    <x v="4"/>
    <s v="Home/Office Personal File Carts"/>
    <n v="69.52"/>
    <n v="2"/>
    <n v="0"/>
    <n v="17.379999999999995"/>
  </r>
  <r>
    <n v="7167"/>
    <x v="3558"/>
    <x v="2"/>
    <x v="192"/>
    <d v="2011-07-24T00:00:00"/>
    <s v="Second Class"/>
    <s v="NP-18325"/>
    <s v="Naresj Patel"/>
    <x v="0"/>
    <s v="United States"/>
    <x v="8"/>
    <x v="1"/>
    <n v="94122"/>
    <x v="1"/>
    <s v="OFF-AR-10003190"/>
    <x v="1"/>
    <x v="6"/>
    <s v="Newell 32"/>
    <n v="11.52"/>
    <n v="4"/>
    <n v="0"/>
    <n v="3.2256"/>
  </r>
  <r>
    <n v="7168"/>
    <x v="3558"/>
    <x v="2"/>
    <x v="192"/>
    <d v="2011-07-24T00:00:00"/>
    <s v="Second Class"/>
    <s v="NP-18325"/>
    <s v="Naresj Patel"/>
    <x v="0"/>
    <s v="United States"/>
    <x v="8"/>
    <x v="1"/>
    <n v="94122"/>
    <x v="1"/>
    <s v="FUR-CH-10000155"/>
    <x v="0"/>
    <x v="1"/>
    <s v="Global Comet Stacking Armless Chair"/>
    <n v="717.72"/>
    <n v="3"/>
    <n v="0.2"/>
    <n v="71.77200000000002"/>
  </r>
  <r>
    <n v="7169"/>
    <x v="3558"/>
    <x v="2"/>
    <x v="192"/>
    <d v="2011-07-24T00:00:00"/>
    <s v="Second Class"/>
    <s v="NP-18325"/>
    <s v="Naresj Patel"/>
    <x v="0"/>
    <s v="United States"/>
    <x v="8"/>
    <x v="1"/>
    <n v="94122"/>
    <x v="1"/>
    <s v="OFF-ST-10003058"/>
    <x v="1"/>
    <x v="4"/>
    <s v="Eldon Mobile Mega Data Cart  Mega Stackable  Add-On Trays"/>
    <n v="236.5"/>
    <n v="10"/>
    <n v="0"/>
    <n v="68.584999999999994"/>
  </r>
  <r>
    <n v="7170"/>
    <x v="3558"/>
    <x v="2"/>
    <x v="192"/>
    <d v="2011-07-24T00:00:00"/>
    <s v="Second Class"/>
    <s v="NP-18325"/>
    <s v="Naresj Patel"/>
    <x v="0"/>
    <s v="United States"/>
    <x v="8"/>
    <x v="1"/>
    <n v="94122"/>
    <x v="1"/>
    <s v="FUR-TA-10004767"/>
    <x v="0"/>
    <x v="3"/>
    <s v="Safco Drafting Table"/>
    <n v="170.35200000000003"/>
    <n v="3"/>
    <n v="0.2"/>
    <n v="19.164599999999979"/>
  </r>
  <r>
    <n v="7171"/>
    <x v="3559"/>
    <x v="3"/>
    <x v="1048"/>
    <d v="2014-10-15T00:00:00"/>
    <s v="Standard Class"/>
    <s v="GM-14440"/>
    <s v="Gary McGarr"/>
    <x v="0"/>
    <s v="United States"/>
    <x v="20"/>
    <x v="15"/>
    <n v="10009"/>
    <x v="3"/>
    <s v="FUR-CH-10002372"/>
    <x v="0"/>
    <x v="1"/>
    <s v="Office Star - Ergonomically Designed Knee Chair"/>
    <n v="145.76400000000001"/>
    <n v="2"/>
    <n v="0.1"/>
    <n v="3.2392000000000074"/>
  </r>
  <r>
    <n v="7172"/>
    <x v="3560"/>
    <x v="3"/>
    <x v="1016"/>
    <d v="2014-04-28T00:00:00"/>
    <s v="Second Class"/>
    <s v="SG-20605"/>
    <s v="Speros Goranitis"/>
    <x v="0"/>
    <s v="United States"/>
    <x v="8"/>
    <x v="1"/>
    <n v="94109"/>
    <x v="1"/>
    <s v="TEC-AC-10000158"/>
    <x v="2"/>
    <x v="11"/>
    <s v="Sony 64GB Class 10 Micro SDHC R40 Memory Card"/>
    <n v="107.97"/>
    <n v="3"/>
    <n v="0"/>
    <n v="22.6737"/>
  </r>
  <r>
    <n v="7173"/>
    <x v="3561"/>
    <x v="3"/>
    <x v="606"/>
    <d v="2014-03-31T00:00:00"/>
    <s v="Standard Class"/>
    <s v="HK-14890"/>
    <s v="Heather Kirkland"/>
    <x v="1"/>
    <s v="United States"/>
    <x v="12"/>
    <x v="5"/>
    <n v="77070"/>
    <x v="2"/>
    <s v="TEC-AC-10000158"/>
    <x v="2"/>
    <x v="11"/>
    <s v="Sony 64GB Class 10 Micro SDHC R40 Memory Card"/>
    <n v="143.96"/>
    <n v="5"/>
    <n v="0.2"/>
    <n v="1.7995000000000019"/>
  </r>
  <r>
    <n v="7174"/>
    <x v="3561"/>
    <x v="3"/>
    <x v="606"/>
    <d v="2014-03-31T00:00:00"/>
    <s v="Standard Class"/>
    <s v="HK-14890"/>
    <s v="Heather Kirkland"/>
    <x v="1"/>
    <s v="United States"/>
    <x v="12"/>
    <x v="5"/>
    <n v="77070"/>
    <x v="2"/>
    <s v="TEC-CO-10002313"/>
    <x v="2"/>
    <x v="16"/>
    <s v="Canon PC1080F Personal Copier"/>
    <n v="2399.96"/>
    <n v="5"/>
    <n v="0.2"/>
    <n v="569.99050000000011"/>
  </r>
  <r>
    <n v="7175"/>
    <x v="3561"/>
    <x v="3"/>
    <x v="606"/>
    <d v="2014-03-31T00:00:00"/>
    <s v="Standard Class"/>
    <s v="HK-14890"/>
    <s v="Heather Kirkland"/>
    <x v="1"/>
    <s v="United States"/>
    <x v="12"/>
    <x v="5"/>
    <n v="77070"/>
    <x v="2"/>
    <s v="OFF-PA-10002581"/>
    <x v="1"/>
    <x v="10"/>
    <s v="Xerox 1951"/>
    <n v="74.352000000000004"/>
    <n v="3"/>
    <n v="0.2"/>
    <n v="23.234999999999992"/>
  </r>
  <r>
    <n v="7176"/>
    <x v="3561"/>
    <x v="3"/>
    <x v="606"/>
    <d v="2014-03-31T00:00:00"/>
    <s v="Standard Class"/>
    <s v="HK-14890"/>
    <s v="Heather Kirkland"/>
    <x v="1"/>
    <s v="United States"/>
    <x v="12"/>
    <x v="5"/>
    <n v="77070"/>
    <x v="2"/>
    <s v="OFF-AP-10001205"/>
    <x v="1"/>
    <x v="9"/>
    <s v="Belkin 5 Outlet SurgeMaster Power Centers"/>
    <n v="87.167999999999978"/>
    <n v="8"/>
    <n v="0.8"/>
    <n v="-226.63679999999999"/>
  </r>
  <r>
    <n v="7177"/>
    <x v="3561"/>
    <x v="3"/>
    <x v="606"/>
    <d v="2014-03-31T00:00:00"/>
    <s v="Standard Class"/>
    <s v="HK-14890"/>
    <s v="Heather Kirkland"/>
    <x v="1"/>
    <s v="United States"/>
    <x v="12"/>
    <x v="5"/>
    <n v="77070"/>
    <x v="2"/>
    <s v="OFF-ST-10000344"/>
    <x v="1"/>
    <x v="4"/>
    <s v="Neat Ideas Personal Hanging Folder Files, Black"/>
    <n v="32.231999999999999"/>
    <n v="3"/>
    <n v="0.2"/>
    <n v="2.4173999999999989"/>
  </r>
  <r>
    <n v="7178"/>
    <x v="3562"/>
    <x v="3"/>
    <x v="464"/>
    <d v="2014-05-11T00:00:00"/>
    <s v="Standard Class"/>
    <s v="MY-18295"/>
    <s v="Muhammed Yedwab"/>
    <x v="1"/>
    <s v="United States"/>
    <x v="10"/>
    <x v="9"/>
    <n v="19140"/>
    <x v="3"/>
    <s v="OFF-BI-10002897"/>
    <x v="1"/>
    <x v="8"/>
    <s v="Black Avery Memo-Size 3-Ring Binder, 5 1/2&quot; x 8 1/2&quot;"/>
    <n v="2.2020000000000004"/>
    <n v="2"/>
    <n v="0.7"/>
    <n v="-1.5413999999999999"/>
  </r>
  <r>
    <n v="7179"/>
    <x v="3562"/>
    <x v="3"/>
    <x v="464"/>
    <d v="2014-05-11T00:00:00"/>
    <s v="Standard Class"/>
    <s v="MY-18295"/>
    <s v="Muhammed Yedwab"/>
    <x v="1"/>
    <s v="United States"/>
    <x v="10"/>
    <x v="9"/>
    <n v="19140"/>
    <x v="3"/>
    <s v="OFF-BI-10003694"/>
    <x v="1"/>
    <x v="8"/>
    <s v="Avery 3 1/2&quot; Diskette Storage Pages, 10/Pack"/>
    <n v="9.3960000000000008"/>
    <n v="3"/>
    <n v="0.7"/>
    <n v="-7.5167999999999964"/>
  </r>
  <r>
    <n v="7180"/>
    <x v="3563"/>
    <x v="0"/>
    <x v="696"/>
    <d v="2013-11-19T00:00:00"/>
    <s v="Standard Class"/>
    <s v="RC-19960"/>
    <s v="Ryan Crowe"/>
    <x v="0"/>
    <s v="United States"/>
    <x v="248"/>
    <x v="39"/>
    <n v="21215"/>
    <x v="3"/>
    <s v="TEC-PH-10001644"/>
    <x v="2"/>
    <x v="7"/>
    <s v="BlueLounge Milo Smartphone Stand, White/Metallic"/>
    <n v="89.97"/>
    <n v="3"/>
    <n v="0"/>
    <n v="25.191600000000005"/>
  </r>
  <r>
    <n v="7181"/>
    <x v="3564"/>
    <x v="2"/>
    <x v="1037"/>
    <d v="2011-01-08T00:00:00"/>
    <s v="First Class"/>
    <s v="JO-15145"/>
    <s v="Jack O'Briant"/>
    <x v="1"/>
    <s v="United States"/>
    <x v="417"/>
    <x v="32"/>
    <n v="30605"/>
    <x v="0"/>
    <s v="OFF-AR-10002399"/>
    <x v="1"/>
    <x v="6"/>
    <s v="Dixon Prang Watercolor Pencils, 10-Color Set with Brush"/>
    <n v="12.78"/>
    <n v="3"/>
    <n v="0"/>
    <n v="5.2397999999999998"/>
  </r>
  <r>
    <n v="7182"/>
    <x v="3565"/>
    <x v="0"/>
    <x v="797"/>
    <d v="2013-12-31T00:00:00"/>
    <s v="Second Class"/>
    <s v="MW-18220"/>
    <s v="Mitch Webber"/>
    <x v="0"/>
    <s v="United States"/>
    <x v="152"/>
    <x v="24"/>
    <n v="43130"/>
    <x v="3"/>
    <s v="TEC-AC-10003063"/>
    <x v="2"/>
    <x v="11"/>
    <s v="Micro Innovations USB RF Wireless Keyboard with Mouse"/>
    <n v="40"/>
    <n v="2"/>
    <n v="0.2"/>
    <n v="0.5"/>
  </r>
  <r>
    <n v="7183"/>
    <x v="3566"/>
    <x v="3"/>
    <x v="504"/>
    <d v="2014-05-05T00:00:00"/>
    <s v="Standard Class"/>
    <s v="NZ-18565"/>
    <s v="Nick Zandusky"/>
    <x v="2"/>
    <s v="United States"/>
    <x v="1"/>
    <x v="1"/>
    <n v="90032"/>
    <x v="1"/>
    <s v="OFF-BI-10002071"/>
    <x v="1"/>
    <x v="8"/>
    <s v="Fellowes Black Plastic Comb Bindings"/>
    <n v="23.24"/>
    <n v="5"/>
    <n v="0.2"/>
    <n v="7.5529999999999982"/>
  </r>
  <r>
    <n v="7184"/>
    <x v="3567"/>
    <x v="3"/>
    <x v="81"/>
    <d v="2014-04-24T00:00:00"/>
    <s v="First Class"/>
    <s v="JM-15250"/>
    <s v="Janet Martin"/>
    <x v="0"/>
    <s v="United States"/>
    <x v="248"/>
    <x v="39"/>
    <n v="21215"/>
    <x v="3"/>
    <s v="FUR-CH-10004218"/>
    <x v="0"/>
    <x v="1"/>
    <s v="Global Fabric Manager's Chair, Dark Gray"/>
    <n v="908.82"/>
    <n v="9"/>
    <n v="0"/>
    <n v="227.20500000000004"/>
  </r>
  <r>
    <n v="7185"/>
    <x v="3568"/>
    <x v="3"/>
    <x v="629"/>
    <d v="2014-08-25T00:00:00"/>
    <s v="Standard Class"/>
    <s v="ED-13885"/>
    <s v="Emily Ducich"/>
    <x v="2"/>
    <s v="United States"/>
    <x v="12"/>
    <x v="5"/>
    <n v="77095"/>
    <x v="2"/>
    <s v="OFF-SU-10000432"/>
    <x v="1"/>
    <x v="14"/>
    <s v="Acco Side-Punched Conventional Columnar Pads"/>
    <n v="5.5520000000000005"/>
    <n v="2"/>
    <n v="0.2"/>
    <n v="-1.0410000000000006"/>
  </r>
  <r>
    <n v="7186"/>
    <x v="3568"/>
    <x v="3"/>
    <x v="629"/>
    <d v="2014-08-25T00:00:00"/>
    <s v="Standard Class"/>
    <s v="ED-13885"/>
    <s v="Emily Ducich"/>
    <x v="2"/>
    <s v="United States"/>
    <x v="12"/>
    <x v="5"/>
    <n v="77095"/>
    <x v="2"/>
    <s v="OFF-AR-10003183"/>
    <x v="1"/>
    <x v="6"/>
    <s v="Avery Fluorescent Highlighter Four-Color Set"/>
    <n v="8.016"/>
    <n v="3"/>
    <n v="0.2"/>
    <n v="1.0019999999999993"/>
  </r>
  <r>
    <n v="7187"/>
    <x v="3568"/>
    <x v="3"/>
    <x v="629"/>
    <d v="2014-08-25T00:00:00"/>
    <s v="Standard Class"/>
    <s v="ED-13885"/>
    <s v="Emily Ducich"/>
    <x v="2"/>
    <s v="United States"/>
    <x v="12"/>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x v="12"/>
    <x v="5"/>
    <n v="77095"/>
    <x v="2"/>
    <s v="FUR-FU-10003247"/>
    <x v="0"/>
    <x v="5"/>
    <s v="36X48 HARDFLOOR CHAIRMAT"/>
    <n v="16.784000000000002"/>
    <n v="2"/>
    <n v="0.6"/>
    <n v="-22.238800000000001"/>
  </r>
  <r>
    <n v="7189"/>
    <x v="3568"/>
    <x v="3"/>
    <x v="629"/>
    <d v="2014-08-25T00:00:00"/>
    <s v="Standard Class"/>
    <s v="ED-13885"/>
    <s v="Emily Ducich"/>
    <x v="2"/>
    <s v="United States"/>
    <x v="12"/>
    <x v="5"/>
    <n v="77095"/>
    <x v="2"/>
    <s v="OFF-AP-10001563"/>
    <x v="1"/>
    <x v="9"/>
    <s v="Belkin Premiere Surge Master II 8-outlet surge protector"/>
    <n v="38.86399999999999"/>
    <n v="4"/>
    <n v="0.8"/>
    <n v="-99.103200000000044"/>
  </r>
  <r>
    <n v="7190"/>
    <x v="3569"/>
    <x v="0"/>
    <x v="396"/>
    <d v="2013-11-16T00:00:00"/>
    <s v="First Class"/>
    <s v="DW-13480"/>
    <s v="Dianna Wilson"/>
    <x v="2"/>
    <s v="United States"/>
    <x v="70"/>
    <x v="1"/>
    <n v="92024"/>
    <x v="1"/>
    <s v="TEC-PH-10004908"/>
    <x v="2"/>
    <x v="7"/>
    <s v="Panasonic KX TS3282W Corded phone"/>
    <n v="203.976"/>
    <n v="3"/>
    <n v="0.2"/>
    <n v="25.496999999999986"/>
  </r>
  <r>
    <n v="7191"/>
    <x v="3569"/>
    <x v="0"/>
    <x v="396"/>
    <d v="2013-11-16T00:00:00"/>
    <s v="First Class"/>
    <s v="DW-13480"/>
    <s v="Dianna Wilson"/>
    <x v="2"/>
    <s v="United States"/>
    <x v="70"/>
    <x v="1"/>
    <n v="92024"/>
    <x v="1"/>
    <s v="FUR-TA-10003392"/>
    <x v="0"/>
    <x v="3"/>
    <s v="Global Adaptabilities Conference Tables"/>
    <n v="674.35200000000009"/>
    <n v="3"/>
    <n v="0.2"/>
    <n v="-8.4294000000000153"/>
  </r>
  <r>
    <n v="7192"/>
    <x v="3570"/>
    <x v="0"/>
    <x v="393"/>
    <d v="2013-10-07T00:00:00"/>
    <s v="Second Class"/>
    <s v="JK-15205"/>
    <s v="Jamie Kunitz"/>
    <x v="0"/>
    <s v="United States"/>
    <x v="146"/>
    <x v="2"/>
    <n v="33012"/>
    <x v="0"/>
    <s v="OFF-BI-10004140"/>
    <x v="1"/>
    <x v="8"/>
    <s v="Avery Non-Stick Binders"/>
    <n v="5.3880000000000008"/>
    <n v="4"/>
    <n v="0.7"/>
    <n v="-4.49"/>
  </r>
  <r>
    <n v="7193"/>
    <x v="3570"/>
    <x v="0"/>
    <x v="393"/>
    <d v="2013-10-07T00:00:00"/>
    <s v="Second Class"/>
    <s v="JK-15205"/>
    <s v="Jamie Kunitz"/>
    <x v="0"/>
    <s v="United States"/>
    <x v="146"/>
    <x v="2"/>
    <n v="33012"/>
    <x v="0"/>
    <s v="OFF-AR-10003631"/>
    <x v="1"/>
    <x v="6"/>
    <s v="Staples"/>
    <n v="30.975999999999999"/>
    <n v="8"/>
    <n v="0.2"/>
    <n v="5.0335999999999999"/>
  </r>
  <r>
    <n v="7194"/>
    <x v="3571"/>
    <x v="0"/>
    <x v="1151"/>
    <d v="2013-02-14T00:00:00"/>
    <s v="First Class"/>
    <s v="JS-15880"/>
    <s v="John Stevenson"/>
    <x v="0"/>
    <s v="United States"/>
    <x v="118"/>
    <x v="32"/>
    <n v="30318"/>
    <x v="0"/>
    <s v="OFF-ST-10003716"/>
    <x v="1"/>
    <x v="4"/>
    <s v="Tennsco Double-Tier Lockers"/>
    <n v="1350.1200000000001"/>
    <n v="6"/>
    <n v="0"/>
    <n v="175.51560000000001"/>
  </r>
  <r>
    <n v="7195"/>
    <x v="3571"/>
    <x v="0"/>
    <x v="1151"/>
    <d v="2013-02-14T00:00:00"/>
    <s v="First Class"/>
    <s v="JS-15880"/>
    <s v="John Stevenson"/>
    <x v="0"/>
    <s v="United States"/>
    <x v="118"/>
    <x v="32"/>
    <n v="30318"/>
    <x v="0"/>
    <s v="OFF-BI-10003274"/>
    <x v="1"/>
    <x v="8"/>
    <s v="Avery Durable Slant Ring Binders, No Labels"/>
    <n v="15.92"/>
    <n v="4"/>
    <n v="0"/>
    <n v="7.4824000000000002"/>
  </r>
  <r>
    <n v="7196"/>
    <x v="3572"/>
    <x v="0"/>
    <x v="373"/>
    <d v="2013-11-18T00:00:00"/>
    <s v="Standard Class"/>
    <s v="PO-19180"/>
    <s v="Philisse Overcash"/>
    <x v="2"/>
    <s v="United States"/>
    <x v="4"/>
    <x v="4"/>
    <n v="98103"/>
    <x v="1"/>
    <s v="FUR-FU-10004848"/>
    <x v="0"/>
    <x v="5"/>
    <s v="DAX Solid Wood Frames"/>
    <n v="19.54"/>
    <n v="2"/>
    <n v="0"/>
    <n v="7.2297999999999991"/>
  </r>
  <r>
    <n v="7197"/>
    <x v="3573"/>
    <x v="2"/>
    <x v="759"/>
    <d v="2011-04-30T00:00:00"/>
    <s v="Standard Class"/>
    <s v="MH-17290"/>
    <s v="Marc Harrigan"/>
    <x v="2"/>
    <s v="United States"/>
    <x v="1"/>
    <x v="1"/>
    <n v="90036"/>
    <x v="1"/>
    <s v="OFF-AR-10003504"/>
    <x v="1"/>
    <x v="6"/>
    <s v="Newell 347"/>
    <n v="21.400000000000002"/>
    <n v="5"/>
    <n v="0"/>
    <n v="6.2059999999999977"/>
  </r>
  <r>
    <n v="7198"/>
    <x v="3573"/>
    <x v="2"/>
    <x v="759"/>
    <d v="2011-04-30T00:00:00"/>
    <s v="Standard Class"/>
    <s v="MH-17290"/>
    <s v="Marc Harrigan"/>
    <x v="2"/>
    <s v="United States"/>
    <x v="1"/>
    <x v="1"/>
    <n v="90036"/>
    <x v="1"/>
    <s v="OFF-LA-10000305"/>
    <x v="1"/>
    <x v="2"/>
    <s v="Avery 495"/>
    <n v="12.6"/>
    <n v="2"/>
    <n v="0"/>
    <n v="5.7959999999999994"/>
  </r>
  <r>
    <n v="7199"/>
    <x v="3574"/>
    <x v="1"/>
    <x v="1067"/>
    <d v="2012-08-15T00:00:00"/>
    <s v="Standard Class"/>
    <s v="PO-19180"/>
    <s v="Philisse Overcash"/>
    <x v="2"/>
    <s v="United States"/>
    <x v="20"/>
    <x v="15"/>
    <n v="10035"/>
    <x v="3"/>
    <s v="OFF-AR-10001427"/>
    <x v="1"/>
    <x v="6"/>
    <s v="Newell 330"/>
    <n v="11.96"/>
    <n v="2"/>
    <n v="0"/>
    <n v="3.1096000000000004"/>
  </r>
  <r>
    <n v="7200"/>
    <x v="3574"/>
    <x v="1"/>
    <x v="1067"/>
    <d v="2012-08-15T00:00:00"/>
    <s v="Standard Class"/>
    <s v="PO-19180"/>
    <s v="Philisse Overcash"/>
    <x v="2"/>
    <s v="United States"/>
    <x v="20"/>
    <x v="15"/>
    <n v="10035"/>
    <x v="3"/>
    <s v="TEC-PH-10004614"/>
    <x v="2"/>
    <x v="7"/>
    <s v="AT&amp;T 841000 Phone"/>
    <n v="138"/>
    <n v="2"/>
    <n v="0"/>
    <n v="34.5"/>
  </r>
  <r>
    <n v="7201"/>
    <x v="3575"/>
    <x v="0"/>
    <x v="581"/>
    <d v="2013-12-04T00:00:00"/>
    <s v="Standard Class"/>
    <s v="HF-14995"/>
    <s v="Herbert Flentye"/>
    <x v="0"/>
    <s v="United States"/>
    <x v="2"/>
    <x v="2"/>
    <n v="33311"/>
    <x v="0"/>
    <s v="TEC-PH-10001944"/>
    <x v="2"/>
    <x v="7"/>
    <s v="Wi-Ex zBoost YX540 Cellular Phone Signal Booster"/>
    <n v="116.75999999999999"/>
    <n v="1"/>
    <n v="0.2"/>
    <n v="14.594999999999985"/>
  </r>
  <r>
    <n v="7202"/>
    <x v="3575"/>
    <x v="0"/>
    <x v="581"/>
    <d v="2013-12-04T00:00:00"/>
    <s v="Standard Class"/>
    <s v="HF-14995"/>
    <s v="Herbert Flentye"/>
    <x v="0"/>
    <s v="United States"/>
    <x v="2"/>
    <x v="2"/>
    <n v="33311"/>
    <x v="0"/>
    <s v="FUR-TA-10001039"/>
    <x v="0"/>
    <x v="3"/>
    <s v="KI Adjustable-Height Table"/>
    <n v="331.02300000000008"/>
    <n v="7"/>
    <n v="0.45"/>
    <n v="-114.35339999999997"/>
  </r>
  <r>
    <n v="7203"/>
    <x v="3576"/>
    <x v="0"/>
    <x v="99"/>
    <d v="2013-10-29T00:00:00"/>
    <s v="Same Day"/>
    <s v="VB-21745"/>
    <s v="Victoria Brennan"/>
    <x v="1"/>
    <s v="United States"/>
    <x v="30"/>
    <x v="15"/>
    <n v="14609"/>
    <x v="3"/>
    <s v="FUR-FU-10003806"/>
    <x v="0"/>
    <x v="5"/>
    <s v="Tenex Chairmat w/ Average Lip, 45&quot; x 53&quot;"/>
    <n v="756.80000000000007"/>
    <n v="5"/>
    <n v="0"/>
    <n v="75.679999999999978"/>
  </r>
  <r>
    <n v="7204"/>
    <x v="3577"/>
    <x v="2"/>
    <x v="282"/>
    <d v="2012-01-02T00:00:00"/>
    <s v="Standard Class"/>
    <s v="MG-17890"/>
    <s v="Michael Granlund"/>
    <x v="2"/>
    <s v="United States"/>
    <x v="490"/>
    <x v="10"/>
    <n v="60174"/>
    <x v="2"/>
    <s v="FUR-FU-10002111"/>
    <x v="0"/>
    <x v="5"/>
    <s v="Master Caster Door Stop, Large Brown"/>
    <n v="8.7360000000000007"/>
    <n v="3"/>
    <n v="0.6"/>
    <n v="-4.804800000000002"/>
  </r>
  <r>
    <n v="7205"/>
    <x v="3578"/>
    <x v="1"/>
    <x v="229"/>
    <d v="2012-09-17T00:00:00"/>
    <s v="Standard Class"/>
    <s v="BO-11425"/>
    <s v="Bobby Odegard"/>
    <x v="0"/>
    <s v="United States"/>
    <x v="20"/>
    <x v="15"/>
    <n v="10024"/>
    <x v="3"/>
    <s v="OFF-AR-10000817"/>
    <x v="1"/>
    <x v="6"/>
    <s v="Manco Dry-Lighter Erasable Highlighter"/>
    <n v="6.08"/>
    <n v="2"/>
    <n v="0"/>
    <n v="2.0671999999999997"/>
  </r>
  <r>
    <n v="7206"/>
    <x v="3579"/>
    <x v="3"/>
    <x v="280"/>
    <d v="2014-10-07T00:00:00"/>
    <s v="Standard Class"/>
    <s v="CM-12115"/>
    <s v="Chad McGuire"/>
    <x v="0"/>
    <s v="United States"/>
    <x v="8"/>
    <x v="1"/>
    <n v="94109"/>
    <x v="1"/>
    <s v="FUR-FU-10001424"/>
    <x v="0"/>
    <x v="5"/>
    <s v="Dax Clear Box Frame"/>
    <n v="17.46"/>
    <n v="2"/>
    <n v="0"/>
    <n v="5.936399999999999"/>
  </r>
  <r>
    <n v="7207"/>
    <x v="3579"/>
    <x v="3"/>
    <x v="280"/>
    <d v="2014-10-07T00:00:00"/>
    <s v="Standard Class"/>
    <s v="CM-12115"/>
    <s v="Chad McGuire"/>
    <x v="0"/>
    <s v="United States"/>
    <x v="8"/>
    <x v="1"/>
    <n v="94109"/>
    <x v="1"/>
    <s v="TEC-MA-10002930"/>
    <x v="2"/>
    <x v="15"/>
    <s v="Ricoh - Ink Collector Unit for GX3000 Series Printers"/>
    <n v="369.16"/>
    <n v="11"/>
    <n v="0.2"/>
    <n v="32.301500000000019"/>
  </r>
  <r>
    <n v="7208"/>
    <x v="3580"/>
    <x v="0"/>
    <x v="108"/>
    <d v="2013-09-14T00:00:00"/>
    <s v="First Class"/>
    <s v="LC-16930"/>
    <s v="Linda Cazamias"/>
    <x v="1"/>
    <s v="United States"/>
    <x v="42"/>
    <x v="16"/>
    <n v="85023"/>
    <x v="1"/>
    <s v="OFF-AR-10003759"/>
    <x v="1"/>
    <x v="6"/>
    <s v="Crayola Anti Dust Chalk, 12/Pack"/>
    <n v="2.9120000000000004"/>
    <n v="2"/>
    <n v="0.2"/>
    <n v="0.90999999999999981"/>
  </r>
  <r>
    <n v="7209"/>
    <x v="3580"/>
    <x v="0"/>
    <x v="108"/>
    <d v="2013-09-14T00:00:00"/>
    <s v="First Class"/>
    <s v="LC-16930"/>
    <s v="Linda Cazamias"/>
    <x v="1"/>
    <s v="United States"/>
    <x v="42"/>
    <x v="16"/>
    <n v="85023"/>
    <x v="1"/>
    <s v="OFF-PA-10001837"/>
    <x v="1"/>
    <x v="10"/>
    <s v="Xerox 1976"/>
    <n v="20.736000000000004"/>
    <n v="4"/>
    <n v="0.2"/>
    <n v="7.2576000000000001"/>
  </r>
  <r>
    <n v="7210"/>
    <x v="3580"/>
    <x v="0"/>
    <x v="108"/>
    <d v="2013-09-14T00:00:00"/>
    <s v="First Class"/>
    <s v="LC-16930"/>
    <s v="Linda Cazamias"/>
    <x v="1"/>
    <s v="United States"/>
    <x v="42"/>
    <x v="16"/>
    <n v="85023"/>
    <x v="1"/>
    <s v="OFF-PA-10001667"/>
    <x v="1"/>
    <x v="10"/>
    <s v="Great White Multi-Use Recycled Paper (20Lb. and 84 Bright)"/>
    <n v="9.5680000000000014"/>
    <n v="2"/>
    <n v="0.2"/>
    <n v="2.9899999999999993"/>
  </r>
  <r>
    <n v="7211"/>
    <x v="3581"/>
    <x v="0"/>
    <x v="799"/>
    <d v="2013-06-07T00:00:00"/>
    <s v="Standard Class"/>
    <s v="EH-13765"/>
    <s v="Edward Hooks"/>
    <x v="1"/>
    <s v="United States"/>
    <x v="4"/>
    <x v="4"/>
    <n v="98115"/>
    <x v="1"/>
    <s v="OFF-PA-10000246"/>
    <x v="1"/>
    <x v="10"/>
    <s v="Riverleaf Stik-Withit Designer Note Cubes"/>
    <n v="30.18"/>
    <n v="3"/>
    <n v="0"/>
    <n v="13.8828"/>
  </r>
  <r>
    <n v="7212"/>
    <x v="3581"/>
    <x v="0"/>
    <x v="799"/>
    <d v="2013-06-07T00:00:00"/>
    <s v="Standard Class"/>
    <s v="EH-13765"/>
    <s v="Edward Hooks"/>
    <x v="1"/>
    <s v="United States"/>
    <x v="4"/>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x v="4"/>
    <x v="4"/>
    <n v="98115"/>
    <x v="1"/>
    <s v="OFF-BI-10000138"/>
    <x v="1"/>
    <x v="8"/>
    <s v="Acco Translucent Poly Ring Binders"/>
    <n v="11.231999999999999"/>
    <n v="3"/>
    <n v="0.2"/>
    <n v="3.9312000000000005"/>
  </r>
  <r>
    <n v="7214"/>
    <x v="3582"/>
    <x v="3"/>
    <x v="453"/>
    <d v="2014-10-20T00:00:00"/>
    <s v="Standard Class"/>
    <s v="MC-17275"/>
    <s v="Marc Crier"/>
    <x v="0"/>
    <s v="United States"/>
    <x v="491"/>
    <x v="1"/>
    <n v="93010"/>
    <x v="1"/>
    <s v="OFF-LA-10002034"/>
    <x v="1"/>
    <x v="2"/>
    <s v="Avery 478"/>
    <n v="14.73"/>
    <n v="3"/>
    <n v="0"/>
    <n v="7.2176999999999998"/>
  </r>
  <r>
    <n v="7215"/>
    <x v="3583"/>
    <x v="1"/>
    <x v="874"/>
    <d v="2012-09-30T00:00:00"/>
    <s v="Second Class"/>
    <s v="HW-14935"/>
    <s v="Helen Wasserman"/>
    <x v="1"/>
    <s v="United States"/>
    <x v="66"/>
    <x v="12"/>
    <n v="48205"/>
    <x v="2"/>
    <s v="OFF-AR-10000127"/>
    <x v="1"/>
    <x v="6"/>
    <s v="Newell 321"/>
    <n v="16.399999999999999"/>
    <n v="5"/>
    <n v="0"/>
    <n v="4.7559999999999985"/>
  </r>
  <r>
    <n v="7216"/>
    <x v="3583"/>
    <x v="1"/>
    <x v="874"/>
    <d v="2012-09-30T00:00:00"/>
    <s v="Second Class"/>
    <s v="HW-14935"/>
    <s v="Helen Wasserman"/>
    <x v="1"/>
    <s v="United States"/>
    <x v="66"/>
    <x v="12"/>
    <n v="48205"/>
    <x v="2"/>
    <s v="OFF-PA-10003172"/>
    <x v="1"/>
    <x v="10"/>
    <s v="Xerox 1996"/>
    <n v="25.92"/>
    <n v="4"/>
    <n v="0"/>
    <n v="12.441600000000001"/>
  </r>
  <r>
    <n v="7217"/>
    <x v="3584"/>
    <x v="1"/>
    <x v="910"/>
    <d v="2012-05-06T00:00:00"/>
    <s v="First Class"/>
    <s v="LC-16870"/>
    <s v="Lena Cacioppo"/>
    <x v="0"/>
    <s v="United States"/>
    <x v="8"/>
    <x v="1"/>
    <n v="94109"/>
    <x v="1"/>
    <s v="OFF-AR-10001246"/>
    <x v="1"/>
    <x v="6"/>
    <s v="Newell 317"/>
    <n v="8.82"/>
    <n v="3"/>
    <n v="0"/>
    <n v="2.5577999999999994"/>
  </r>
  <r>
    <n v="7218"/>
    <x v="3584"/>
    <x v="1"/>
    <x v="910"/>
    <d v="2012-05-06T00:00:00"/>
    <s v="First Class"/>
    <s v="LC-16870"/>
    <s v="Lena Cacioppo"/>
    <x v="0"/>
    <s v="United States"/>
    <x v="8"/>
    <x v="1"/>
    <n v="94109"/>
    <x v="1"/>
    <s v="OFF-BI-10002026"/>
    <x v="1"/>
    <x v="8"/>
    <s v="Ibico Recycled Linen-Style Covers"/>
    <n v="62.496000000000009"/>
    <n v="2"/>
    <n v="0.2"/>
    <n v="21.873599999999996"/>
  </r>
  <r>
    <n v="7219"/>
    <x v="3584"/>
    <x v="1"/>
    <x v="910"/>
    <d v="2012-05-06T00:00:00"/>
    <s v="First Class"/>
    <s v="LC-16870"/>
    <s v="Lena Cacioppo"/>
    <x v="0"/>
    <s v="United States"/>
    <x v="8"/>
    <x v="1"/>
    <n v="94109"/>
    <x v="1"/>
    <s v="TEC-AC-10000844"/>
    <x v="2"/>
    <x v="11"/>
    <s v="Logitech Gaming G510s - Keyboard"/>
    <n v="339.96"/>
    <n v="4"/>
    <n v="0"/>
    <n v="122.38559999999998"/>
  </r>
  <r>
    <n v="7220"/>
    <x v="3584"/>
    <x v="1"/>
    <x v="910"/>
    <d v="2012-05-06T00:00:00"/>
    <s v="First Class"/>
    <s v="LC-16870"/>
    <s v="Lena Cacioppo"/>
    <x v="0"/>
    <s v="United States"/>
    <x v="8"/>
    <x v="1"/>
    <n v="94109"/>
    <x v="1"/>
    <s v="OFF-BI-10001575"/>
    <x v="1"/>
    <x v="8"/>
    <s v="GBC Linen Binding Covers"/>
    <n v="49.568000000000005"/>
    <n v="2"/>
    <n v="0.2"/>
    <n v="17.348799999999997"/>
  </r>
  <r>
    <n v="7221"/>
    <x v="3585"/>
    <x v="3"/>
    <x v="1152"/>
    <d v="2014-01-14T00:00:00"/>
    <s v="Standard Class"/>
    <s v="BP-11290"/>
    <s v="Beth Paige"/>
    <x v="0"/>
    <s v="United States"/>
    <x v="10"/>
    <x v="9"/>
    <n v="19140"/>
    <x v="3"/>
    <s v="OFF-BI-10004632"/>
    <x v="1"/>
    <x v="8"/>
    <s v="Ibico Hi-Tech Manual Binding System"/>
    <n v="274.49100000000004"/>
    <n v="3"/>
    <n v="0.7"/>
    <n v="-228.74250000000006"/>
  </r>
  <r>
    <n v="7222"/>
    <x v="3586"/>
    <x v="3"/>
    <x v="678"/>
    <d v="2014-02-01T00:00:00"/>
    <s v="Standard Class"/>
    <s v="TG-21310"/>
    <s v="Toby Gnade"/>
    <x v="0"/>
    <s v="United States"/>
    <x v="20"/>
    <x v="15"/>
    <n v="10035"/>
    <x v="3"/>
    <s v="TEC-PH-10000193"/>
    <x v="2"/>
    <x v="7"/>
    <s v="Jensen SMPS-640 - speaker phone"/>
    <n v="137.94"/>
    <n v="3"/>
    <n v="0"/>
    <n v="35.864399999999996"/>
  </r>
  <r>
    <n v="7223"/>
    <x v="3587"/>
    <x v="3"/>
    <x v="264"/>
    <d v="2014-09-07T00:00:00"/>
    <s v="Standard Class"/>
    <s v="MC-18100"/>
    <s v="Mick Crebagga"/>
    <x v="0"/>
    <s v="United States"/>
    <x v="22"/>
    <x v="10"/>
    <n v="60623"/>
    <x v="2"/>
    <s v="TEC-AC-10003441"/>
    <x v="2"/>
    <x v="11"/>
    <s v="Kingston Digital DataTraveler 32GB USB 2.0"/>
    <n v="40.68"/>
    <n v="3"/>
    <n v="0.2"/>
    <n v="-7.1190000000000015"/>
  </r>
  <r>
    <n v="7224"/>
    <x v="3588"/>
    <x v="0"/>
    <x v="216"/>
    <d v="2013-07-19T00:00:00"/>
    <s v="Standard Class"/>
    <s v="RB-19360"/>
    <s v="Raymond Buch"/>
    <x v="0"/>
    <s v="United States"/>
    <x v="8"/>
    <x v="1"/>
    <n v="94122"/>
    <x v="1"/>
    <s v="TEC-PH-10004093"/>
    <x v="2"/>
    <x v="7"/>
    <s v="Panasonic Kx-TS550"/>
    <n v="110.376"/>
    <n v="3"/>
    <n v="0.2"/>
    <n v="12.417299999999997"/>
  </r>
  <r>
    <n v="7225"/>
    <x v="3588"/>
    <x v="0"/>
    <x v="216"/>
    <d v="2013-07-19T00:00:00"/>
    <s v="Standard Class"/>
    <s v="RB-19360"/>
    <s v="Raymond Buch"/>
    <x v="0"/>
    <s v="United States"/>
    <x v="8"/>
    <x v="1"/>
    <n v="94122"/>
    <x v="1"/>
    <s v="OFF-AP-10002998"/>
    <x v="1"/>
    <x v="9"/>
    <s v="Holmes 99% HEPA Air Purifier"/>
    <n v="151.62"/>
    <n v="7"/>
    <n v="0"/>
    <n v="50.03459999999999"/>
  </r>
  <r>
    <n v="7226"/>
    <x v="3588"/>
    <x v="0"/>
    <x v="216"/>
    <d v="2013-07-19T00:00:00"/>
    <s v="Standard Class"/>
    <s v="RB-19360"/>
    <s v="Raymond Buch"/>
    <x v="0"/>
    <s v="United States"/>
    <x v="8"/>
    <x v="1"/>
    <n v="94122"/>
    <x v="1"/>
    <s v="FUR-FU-10000073"/>
    <x v="0"/>
    <x v="5"/>
    <s v="Deflect-O Glasstique Clear Desk Accessories"/>
    <n v="30.8"/>
    <n v="4"/>
    <n v="0"/>
    <n v="10.163999999999998"/>
  </r>
  <r>
    <n v="7227"/>
    <x v="3589"/>
    <x v="3"/>
    <x v="642"/>
    <d v="2014-03-01T00:00:00"/>
    <s v="Standard Class"/>
    <s v="ES-14080"/>
    <s v="Erin Smith"/>
    <x v="1"/>
    <s v="United States"/>
    <x v="10"/>
    <x v="9"/>
    <n v="19134"/>
    <x v="3"/>
    <s v="OFF-PA-10001125"/>
    <x v="1"/>
    <x v="10"/>
    <s v="Xerox 1988"/>
    <n v="123.92000000000002"/>
    <n v="5"/>
    <n v="0.2"/>
    <n v="38.724999999999994"/>
  </r>
  <r>
    <n v="7228"/>
    <x v="3589"/>
    <x v="3"/>
    <x v="642"/>
    <d v="2014-03-01T00:00:00"/>
    <s v="Standard Class"/>
    <s v="ES-14080"/>
    <s v="Erin Smith"/>
    <x v="1"/>
    <s v="United States"/>
    <x v="10"/>
    <x v="9"/>
    <n v="19134"/>
    <x v="3"/>
    <s v="TEC-AC-10003033"/>
    <x v="2"/>
    <x v="11"/>
    <s v="Plantronics CS510 - Over-the-Head monaural Wireless Headset System"/>
    <n v="1319.8"/>
    <n v="5"/>
    <n v="0.2"/>
    <n v="214.4674999999998"/>
  </r>
  <r>
    <n v="7229"/>
    <x v="3590"/>
    <x v="2"/>
    <x v="836"/>
    <d v="2011-07-22T00:00:00"/>
    <s v="First Class"/>
    <s v="RD-19720"/>
    <s v="Roger Demir"/>
    <x v="0"/>
    <s v="United States"/>
    <x v="8"/>
    <x v="1"/>
    <n v="94122"/>
    <x v="1"/>
    <s v="OFF-BI-10002498"/>
    <x v="1"/>
    <x v="8"/>
    <s v="Clear Mylar Reinforcing Strips"/>
    <n v="89.712000000000018"/>
    <n v="6"/>
    <n v="0.2"/>
    <n v="30.277799999999992"/>
  </r>
  <r>
    <n v="7230"/>
    <x v="3590"/>
    <x v="2"/>
    <x v="836"/>
    <d v="2011-07-22T00:00:00"/>
    <s v="First Class"/>
    <s v="RD-19720"/>
    <s v="Roger Demir"/>
    <x v="0"/>
    <s v="United States"/>
    <x v="8"/>
    <x v="1"/>
    <n v="94122"/>
    <x v="1"/>
    <s v="OFF-PA-10004569"/>
    <x v="1"/>
    <x v="10"/>
    <s v="Wirebound Message Books, Two 4 1/4&quot; x 5&quot; Forms per Page"/>
    <n v="22.830000000000002"/>
    <n v="3"/>
    <n v="0"/>
    <n v="10.7301"/>
  </r>
  <r>
    <n v="7231"/>
    <x v="3591"/>
    <x v="3"/>
    <x v="677"/>
    <d v="2014-03-16T00:00:00"/>
    <s v="First Class"/>
    <s v="SC-20380"/>
    <s v="Shahid Collister"/>
    <x v="0"/>
    <s v="United States"/>
    <x v="54"/>
    <x v="29"/>
    <n v="6824"/>
    <x v="3"/>
    <s v="OFF-BI-10002353"/>
    <x v="1"/>
    <x v="8"/>
    <s v="GBC VeloBind Cover Sets"/>
    <n v="30.88"/>
    <n v="2"/>
    <n v="0"/>
    <n v="15.44"/>
  </r>
  <r>
    <n v="7232"/>
    <x v="3591"/>
    <x v="3"/>
    <x v="677"/>
    <d v="2014-03-16T00:00:00"/>
    <s v="First Class"/>
    <s v="SC-20380"/>
    <s v="Shahid Collister"/>
    <x v="0"/>
    <s v="United States"/>
    <x v="54"/>
    <x v="29"/>
    <n v="6824"/>
    <x v="3"/>
    <s v="OFF-AP-10001564"/>
    <x v="1"/>
    <x v="9"/>
    <s v="Hoover Commercial Lightweight Upright Vacuum with E-Z Empty Dirt Cup"/>
    <n v="465.16"/>
    <n v="2"/>
    <n v="0"/>
    <n v="120.94159999999999"/>
  </r>
  <r>
    <n v="7233"/>
    <x v="3591"/>
    <x v="3"/>
    <x v="677"/>
    <d v="2014-03-16T00:00:00"/>
    <s v="First Class"/>
    <s v="SC-20380"/>
    <s v="Shahid Collister"/>
    <x v="0"/>
    <s v="United States"/>
    <x v="54"/>
    <x v="29"/>
    <n v="6824"/>
    <x v="3"/>
    <s v="OFF-PA-10003673"/>
    <x v="1"/>
    <x v="10"/>
    <s v="Strathmore Photo Mount Cards"/>
    <n v="27.12"/>
    <n v="4"/>
    <n v="0"/>
    <n v="12.475199999999999"/>
  </r>
  <r>
    <n v="7234"/>
    <x v="3592"/>
    <x v="0"/>
    <x v="387"/>
    <d v="2013-03-13T00:00:00"/>
    <s v="Standard Class"/>
    <s v="GB-14575"/>
    <s v="Giulietta Baptist"/>
    <x v="0"/>
    <s v="United States"/>
    <x v="20"/>
    <x v="15"/>
    <n v="10011"/>
    <x v="3"/>
    <s v="FUR-FU-10003347"/>
    <x v="0"/>
    <x v="5"/>
    <s v="Coloredge Poster Frame"/>
    <n v="113.6"/>
    <n v="8"/>
    <n v="0"/>
    <n v="44.304000000000002"/>
  </r>
  <r>
    <n v="7235"/>
    <x v="3592"/>
    <x v="0"/>
    <x v="387"/>
    <d v="2013-03-13T00:00:00"/>
    <s v="Standard Class"/>
    <s v="GB-14575"/>
    <s v="Giulietta Baptist"/>
    <x v="0"/>
    <s v="United States"/>
    <x v="20"/>
    <x v="15"/>
    <n v="10011"/>
    <x v="3"/>
    <s v="OFF-PA-10001934"/>
    <x v="1"/>
    <x v="10"/>
    <s v="Xerox 1993"/>
    <n v="12.96"/>
    <n v="2"/>
    <n v="0"/>
    <n v="6.3504000000000005"/>
  </r>
  <r>
    <n v="7236"/>
    <x v="3592"/>
    <x v="0"/>
    <x v="387"/>
    <d v="2013-03-13T00:00:00"/>
    <s v="Standard Class"/>
    <s v="GB-14575"/>
    <s v="Giulietta Baptist"/>
    <x v="0"/>
    <s v="United States"/>
    <x v="20"/>
    <x v="15"/>
    <n v="10011"/>
    <x v="3"/>
    <s v="OFF-BI-10000632"/>
    <x v="1"/>
    <x v="8"/>
    <s v="Satellite Sectional Post Binders"/>
    <n v="69.456000000000003"/>
    <n v="2"/>
    <n v="0.2"/>
    <n v="22.573199999999996"/>
  </r>
  <r>
    <n v="7237"/>
    <x v="3593"/>
    <x v="2"/>
    <x v="1035"/>
    <d v="2011-12-10T00:00:00"/>
    <s v="First Class"/>
    <s v="FP-14320"/>
    <s v="Frank Preis"/>
    <x v="0"/>
    <s v="United States"/>
    <x v="1"/>
    <x v="1"/>
    <n v="90049"/>
    <x v="1"/>
    <s v="OFF-AR-10003190"/>
    <x v="1"/>
    <x v="6"/>
    <s v="Newell 32"/>
    <n v="8.64"/>
    <n v="3"/>
    <n v="0"/>
    <n v="2.4192"/>
  </r>
  <r>
    <n v="7238"/>
    <x v="3594"/>
    <x v="0"/>
    <x v="212"/>
    <d v="2013-07-11T00:00:00"/>
    <s v="Same Day"/>
    <s v="EA-14035"/>
    <s v="Erin Ashbrook"/>
    <x v="1"/>
    <s v="United States"/>
    <x v="10"/>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x v="49"/>
    <x v="1"/>
    <n v="95123"/>
    <x v="1"/>
    <s v="FUR-FU-10000771"/>
    <x v="0"/>
    <x v="5"/>
    <s v="Eldon 200 Class Desk Accessories, Smoke"/>
    <n v="43.96"/>
    <n v="7"/>
    <n v="0"/>
    <n v="18.463200000000004"/>
  </r>
  <r>
    <n v="7240"/>
    <x v="3595"/>
    <x v="0"/>
    <x v="435"/>
    <d v="2013-12-31T00:00:00"/>
    <s v="Standard Class"/>
    <s v="SC-20305"/>
    <s v="Sean Christensen"/>
    <x v="0"/>
    <s v="United States"/>
    <x v="49"/>
    <x v="1"/>
    <n v="95123"/>
    <x v="1"/>
    <s v="OFF-EN-10001990"/>
    <x v="1"/>
    <x v="12"/>
    <s v="Staples"/>
    <n v="39.76"/>
    <n v="7"/>
    <n v="0"/>
    <n v="18.687199999999997"/>
  </r>
  <r>
    <n v="7241"/>
    <x v="3596"/>
    <x v="3"/>
    <x v="756"/>
    <d v="2014-04-26T00:00:00"/>
    <s v="Second Class"/>
    <s v="JF-15355"/>
    <s v="Jay Fein"/>
    <x v="0"/>
    <s v="United States"/>
    <x v="45"/>
    <x v="1"/>
    <n v="91104"/>
    <x v="1"/>
    <s v="FUR-FU-10002445"/>
    <x v="0"/>
    <x v="5"/>
    <s v="DAX Two-Tone Rosewood/Black Document Frame, Desktop, 5 x 7"/>
    <n v="66.36"/>
    <n v="7"/>
    <n v="0"/>
    <n v="26.544000000000004"/>
  </r>
  <r>
    <n v="7242"/>
    <x v="3596"/>
    <x v="3"/>
    <x v="756"/>
    <d v="2014-04-26T00:00:00"/>
    <s v="Second Class"/>
    <s v="JF-15355"/>
    <s v="Jay Fein"/>
    <x v="0"/>
    <s v="United States"/>
    <x v="45"/>
    <x v="1"/>
    <n v="91104"/>
    <x v="1"/>
    <s v="OFF-BI-10003638"/>
    <x v="1"/>
    <x v="8"/>
    <s v="GBC Durable Plastic Covers"/>
    <n v="92.88000000000001"/>
    <n v="6"/>
    <n v="0.2"/>
    <n v="30.185999999999996"/>
  </r>
  <r>
    <n v="7243"/>
    <x v="3596"/>
    <x v="3"/>
    <x v="756"/>
    <d v="2014-04-26T00:00:00"/>
    <s v="Second Class"/>
    <s v="JF-15355"/>
    <s v="Jay Fein"/>
    <x v="0"/>
    <s v="United States"/>
    <x v="45"/>
    <x v="1"/>
    <n v="91104"/>
    <x v="1"/>
    <s v="FUR-FU-10004864"/>
    <x v="0"/>
    <x v="5"/>
    <s v="Eldon 500 Class Desk Accessories"/>
    <n v="24.14"/>
    <n v="2"/>
    <n v="0"/>
    <n v="7.9662000000000006"/>
  </r>
  <r>
    <n v="7244"/>
    <x v="3597"/>
    <x v="3"/>
    <x v="629"/>
    <d v="2014-08-23T00:00:00"/>
    <s v="Second Class"/>
    <s v="TP-21415"/>
    <s v="Tom Prescott"/>
    <x v="0"/>
    <s v="United States"/>
    <x v="10"/>
    <x v="9"/>
    <n v="19134"/>
    <x v="3"/>
    <s v="FUR-CH-10002024"/>
    <x v="0"/>
    <x v="1"/>
    <s v="HON 5400 Series Task Chairs for Big and Tall"/>
    <n v="4416.174"/>
    <n v="9"/>
    <n v="0.3"/>
    <n v="-630.88200000000006"/>
  </r>
  <r>
    <n v="7245"/>
    <x v="3598"/>
    <x v="3"/>
    <x v="1053"/>
    <d v="2014-05-26T00:00:00"/>
    <s v="First Class"/>
    <s v="RL-19615"/>
    <s v="Rob Lucas"/>
    <x v="0"/>
    <s v="United States"/>
    <x v="1"/>
    <x v="1"/>
    <n v="90049"/>
    <x v="1"/>
    <s v="OFF-AR-10002445"/>
    <x v="1"/>
    <x v="6"/>
    <s v="SANFORD Major Accent Highlighters"/>
    <n v="49.56"/>
    <n v="7"/>
    <n v="0"/>
    <n v="18.832800000000002"/>
  </r>
  <r>
    <n v="7246"/>
    <x v="3599"/>
    <x v="3"/>
    <x v="839"/>
    <d v="2014-02-14T00:00:00"/>
    <s v="Standard Class"/>
    <s v="SB-20170"/>
    <s v="Sarah Bern"/>
    <x v="0"/>
    <s v="United States"/>
    <x v="1"/>
    <x v="1"/>
    <n v="90032"/>
    <x v="1"/>
    <s v="OFF-ST-10001370"/>
    <x v="1"/>
    <x v="4"/>
    <s v="Sensible Storage WireTech Storage Systems"/>
    <n v="354.90000000000003"/>
    <n v="5"/>
    <n v="0"/>
    <n v="17.744999999999962"/>
  </r>
  <r>
    <n v="7247"/>
    <x v="3600"/>
    <x v="2"/>
    <x v="223"/>
    <d v="2011-03-08T00:00:00"/>
    <s v="Standard Class"/>
    <s v="JS-15595"/>
    <s v="Jill Stevenson"/>
    <x v="1"/>
    <s v="United States"/>
    <x v="38"/>
    <x v="24"/>
    <n v="43229"/>
    <x v="3"/>
    <s v="OFF-LA-10000305"/>
    <x v="1"/>
    <x v="2"/>
    <s v="Avery 495"/>
    <n v="15.120000000000001"/>
    <n v="3"/>
    <n v="0.2"/>
    <n v="4.9139999999999988"/>
  </r>
  <r>
    <n v="7248"/>
    <x v="3600"/>
    <x v="2"/>
    <x v="223"/>
    <d v="2011-03-08T00:00:00"/>
    <s v="Standard Class"/>
    <s v="JS-15595"/>
    <s v="Jill Stevenson"/>
    <x v="1"/>
    <s v="United States"/>
    <x v="38"/>
    <x v="24"/>
    <n v="43229"/>
    <x v="3"/>
    <s v="FUR-BO-10001972"/>
    <x v="0"/>
    <x v="0"/>
    <s v="O'Sullivan 4-Shelf Bookcase in Odessa Pine"/>
    <n v="302.45"/>
    <n v="5"/>
    <n v="0.5"/>
    <n v="-199.61700000000002"/>
  </r>
  <r>
    <n v="7249"/>
    <x v="3600"/>
    <x v="2"/>
    <x v="223"/>
    <d v="2011-03-08T00:00:00"/>
    <s v="Standard Class"/>
    <s v="JS-15595"/>
    <s v="Jill Stevenson"/>
    <x v="1"/>
    <s v="United States"/>
    <x v="38"/>
    <x v="24"/>
    <n v="43229"/>
    <x v="3"/>
    <s v="OFF-ST-10002486"/>
    <x v="1"/>
    <x v="4"/>
    <s v="Eldon Shelf Savers Cubes and Bins"/>
    <n v="44.672000000000004"/>
    <n v="8"/>
    <n v="0.2"/>
    <n v="-10.051200000000003"/>
  </r>
  <r>
    <n v="7250"/>
    <x v="3601"/>
    <x v="1"/>
    <x v="593"/>
    <d v="2012-06-09T00:00:00"/>
    <s v="Second Class"/>
    <s v="BP-11155"/>
    <s v="Becky Pak"/>
    <x v="0"/>
    <s v="United States"/>
    <x v="1"/>
    <x v="1"/>
    <n v="90008"/>
    <x v="1"/>
    <s v="TEC-AC-10001874"/>
    <x v="2"/>
    <x v="11"/>
    <s v="Logitech Wireless Anywhere Mouse MX for PC and Mac"/>
    <n v="119.98"/>
    <n v="2"/>
    <n v="0"/>
    <n v="35.994"/>
  </r>
  <r>
    <n v="7251"/>
    <x v="3601"/>
    <x v="1"/>
    <x v="593"/>
    <d v="2012-06-09T00:00:00"/>
    <s v="Second Class"/>
    <s v="BP-11155"/>
    <s v="Becky Pak"/>
    <x v="0"/>
    <s v="United States"/>
    <x v="1"/>
    <x v="1"/>
    <n v="90008"/>
    <x v="1"/>
    <s v="TEC-AC-10003870"/>
    <x v="2"/>
    <x v="11"/>
    <s v="Logitech Z-906 Speaker sys - home theater - 5.1-CH"/>
    <n v="989.97"/>
    <n v="3"/>
    <n v="0"/>
    <n v="395.98800000000006"/>
  </r>
  <r>
    <n v="7252"/>
    <x v="3602"/>
    <x v="0"/>
    <x v="278"/>
    <d v="2013-09-03T00:00:00"/>
    <s v="Standard Class"/>
    <s v="EM-13825"/>
    <s v="Elizabeth Moffitt"/>
    <x v="1"/>
    <s v="United States"/>
    <x v="389"/>
    <x v="2"/>
    <n v="33021"/>
    <x v="0"/>
    <s v="OFF-LA-10002473"/>
    <x v="1"/>
    <x v="2"/>
    <s v="Avery 484"/>
    <n v="9.2159999999999993"/>
    <n v="4"/>
    <n v="0.2"/>
    <n v="3.3408000000000002"/>
  </r>
  <r>
    <n v="7253"/>
    <x v="3603"/>
    <x v="0"/>
    <x v="126"/>
    <d v="2013-09-19T00:00:00"/>
    <s v="Standard Class"/>
    <s v="SC-20695"/>
    <s v="Steve Chapman"/>
    <x v="1"/>
    <s v="United States"/>
    <x v="43"/>
    <x v="12"/>
    <n v="48066"/>
    <x v="2"/>
    <s v="OFF-PA-10003790"/>
    <x v="1"/>
    <x v="10"/>
    <s v="Xerox 1991"/>
    <n v="68.52"/>
    <n v="3"/>
    <n v="0"/>
    <n v="31.519199999999998"/>
  </r>
  <r>
    <n v="7254"/>
    <x v="3604"/>
    <x v="0"/>
    <x v="198"/>
    <d v="2013-06-05T00:00:00"/>
    <s v="Standard Class"/>
    <s v="EM-14140"/>
    <s v="Eugene Moren"/>
    <x v="2"/>
    <s v="United States"/>
    <x v="384"/>
    <x v="6"/>
    <n v="54880"/>
    <x v="2"/>
    <s v="OFF-AP-10002684"/>
    <x v="1"/>
    <x v="9"/>
    <s v="Acco 7-Outlet Masterpiece Power Center, Wihtout Fax/Phone Line Protection"/>
    <n v="364.74"/>
    <n v="3"/>
    <n v="0"/>
    <n v="109.42199999999997"/>
  </r>
  <r>
    <n v="7255"/>
    <x v="3604"/>
    <x v="0"/>
    <x v="198"/>
    <d v="2013-06-05T00:00:00"/>
    <s v="Standard Class"/>
    <s v="EM-14140"/>
    <s v="Eugene Moren"/>
    <x v="2"/>
    <s v="United States"/>
    <x v="384"/>
    <x v="6"/>
    <n v="54880"/>
    <x v="2"/>
    <s v="FUR-FU-10001037"/>
    <x v="0"/>
    <x v="5"/>
    <s v="DAX Charcoal/Nickel-Tone Document Frame, 5 x 7"/>
    <n v="47.400000000000006"/>
    <n v="5"/>
    <n v="0"/>
    <n v="21.33"/>
  </r>
  <r>
    <n v="7256"/>
    <x v="3604"/>
    <x v="0"/>
    <x v="198"/>
    <d v="2013-06-05T00:00:00"/>
    <s v="Standard Class"/>
    <s v="EM-14140"/>
    <s v="Eugene Moren"/>
    <x v="2"/>
    <s v="United States"/>
    <x v="384"/>
    <x v="6"/>
    <n v="54880"/>
    <x v="2"/>
    <s v="OFF-ST-10000876"/>
    <x v="1"/>
    <x v="4"/>
    <s v="Eldon Simplefile Box Office"/>
    <n v="49.76"/>
    <n v="4"/>
    <n v="0"/>
    <n v="13.9328"/>
  </r>
  <r>
    <n v="7257"/>
    <x v="3604"/>
    <x v="0"/>
    <x v="198"/>
    <d v="2013-06-05T00:00:00"/>
    <s v="Standard Class"/>
    <s v="EM-14140"/>
    <s v="Eugene Moren"/>
    <x v="2"/>
    <s v="United States"/>
    <x v="384"/>
    <x v="6"/>
    <n v="54880"/>
    <x v="2"/>
    <s v="OFF-AR-10003732"/>
    <x v="1"/>
    <x v="6"/>
    <s v="Newell 333"/>
    <n v="5.56"/>
    <n v="2"/>
    <n v="0"/>
    <n v="1.4455999999999998"/>
  </r>
  <r>
    <n v="7258"/>
    <x v="3604"/>
    <x v="0"/>
    <x v="198"/>
    <d v="2013-06-05T00:00:00"/>
    <s v="Standard Class"/>
    <s v="EM-14140"/>
    <s v="Eugene Moren"/>
    <x v="2"/>
    <s v="United States"/>
    <x v="384"/>
    <x v="6"/>
    <n v="54880"/>
    <x v="2"/>
    <s v="OFF-PA-10000994"/>
    <x v="1"/>
    <x v="10"/>
    <s v="Xerox 1915"/>
    <n v="629.09999999999991"/>
    <n v="6"/>
    <n v="0"/>
    <n v="301.96799999999996"/>
  </r>
  <r>
    <n v="7259"/>
    <x v="3604"/>
    <x v="0"/>
    <x v="198"/>
    <d v="2013-06-05T00:00:00"/>
    <s v="Standard Class"/>
    <s v="EM-14140"/>
    <s v="Eugene Moren"/>
    <x v="2"/>
    <s v="United States"/>
    <x v="384"/>
    <x v="6"/>
    <n v="54880"/>
    <x v="2"/>
    <s v="OFF-AR-10000940"/>
    <x v="1"/>
    <x v="6"/>
    <s v="Newell 343"/>
    <n v="14.7"/>
    <n v="5"/>
    <n v="0"/>
    <n v="3.9690000000000003"/>
  </r>
  <r>
    <n v="7260"/>
    <x v="3604"/>
    <x v="0"/>
    <x v="198"/>
    <d v="2013-06-05T00:00:00"/>
    <s v="Standard Class"/>
    <s v="EM-14140"/>
    <s v="Eugene Moren"/>
    <x v="2"/>
    <s v="United States"/>
    <x v="384"/>
    <x v="6"/>
    <n v="54880"/>
    <x v="2"/>
    <s v="OFF-PA-10004888"/>
    <x v="1"/>
    <x v="10"/>
    <s v="Xerox 217"/>
    <n v="45.36"/>
    <n v="7"/>
    <n v="0"/>
    <n v="21.772800000000004"/>
  </r>
  <r>
    <n v="7261"/>
    <x v="3604"/>
    <x v="0"/>
    <x v="198"/>
    <d v="2013-06-05T00:00:00"/>
    <s v="Standard Class"/>
    <s v="EM-14140"/>
    <s v="Eugene Moren"/>
    <x v="2"/>
    <s v="United States"/>
    <x v="384"/>
    <x v="6"/>
    <n v="54880"/>
    <x v="2"/>
    <s v="TEC-PH-10000441"/>
    <x v="2"/>
    <x v="7"/>
    <s v="VTech DS6151"/>
    <n v="125.99"/>
    <n v="1"/>
    <n v="0"/>
    <n v="35.277200000000008"/>
  </r>
  <r>
    <n v="7262"/>
    <x v="3605"/>
    <x v="3"/>
    <x v="193"/>
    <d v="2014-06-14T00:00:00"/>
    <s v="Second Class"/>
    <s v="GZ-14545"/>
    <s v="George Zrebassa"/>
    <x v="1"/>
    <s v="United States"/>
    <x v="302"/>
    <x v="1"/>
    <n v="91360"/>
    <x v="1"/>
    <s v="OFF-AR-10001231"/>
    <x v="1"/>
    <x v="6"/>
    <s v="Sanford EarthWrite Recycled Pencils, Medium Soft, #2"/>
    <n v="14.700000000000001"/>
    <n v="7"/>
    <n v="0"/>
    <n v="4.1160000000000005"/>
  </r>
  <r>
    <n v="7263"/>
    <x v="3606"/>
    <x v="3"/>
    <x v="760"/>
    <d v="2014-10-29T00:00:00"/>
    <s v="Standard Class"/>
    <s v="ML-17395"/>
    <s v="Marina Lichtenstein"/>
    <x v="1"/>
    <s v="United States"/>
    <x v="10"/>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x v="10"/>
    <x v="9"/>
    <n v="19134"/>
    <x v="3"/>
    <s v="OFF-EN-10003068"/>
    <x v="1"/>
    <x v="12"/>
    <s v="#6 3/4 Gummed Flap White Envelopes"/>
    <n v="31.680000000000003"/>
    <n v="4"/>
    <n v="0.2"/>
    <n v="11.087999999999997"/>
  </r>
  <r>
    <n v="7265"/>
    <x v="3607"/>
    <x v="3"/>
    <x v="487"/>
    <d v="2014-06-18T00:00:00"/>
    <s v="Standard Class"/>
    <s v="PG-18895"/>
    <s v="Paul Gonzalez"/>
    <x v="0"/>
    <s v="United States"/>
    <x v="24"/>
    <x v="17"/>
    <n v="22153"/>
    <x v="0"/>
    <s v="OFF-AR-10004260"/>
    <x v="1"/>
    <x v="6"/>
    <s v="Boston 1799 Powerhouse Electric Pencil Sharpener"/>
    <n v="181.86"/>
    <n v="7"/>
    <n v="0"/>
    <n v="50.9208"/>
  </r>
  <r>
    <n v="7266"/>
    <x v="3608"/>
    <x v="2"/>
    <x v="533"/>
    <d v="2011-11-26T00:00:00"/>
    <s v="Second Class"/>
    <s v="DK-12835"/>
    <s v="Damala Kotsonis"/>
    <x v="1"/>
    <s v="United States"/>
    <x v="12"/>
    <x v="5"/>
    <n v="77095"/>
    <x v="2"/>
    <s v="FUR-CH-10001973"/>
    <x v="0"/>
    <x v="1"/>
    <s v="Office Star Flex Back Scooter Chair with White Frame"/>
    <n v="155.37199999999999"/>
    <n v="2"/>
    <n v="0.3"/>
    <n v="-35.513599999999997"/>
  </r>
  <r>
    <n v="7267"/>
    <x v="3609"/>
    <x v="3"/>
    <x v="1153"/>
    <d v="2014-08-17T00:00:00"/>
    <s v="Same Day"/>
    <s v="SJ-20215"/>
    <s v="Sarah Jordon"/>
    <x v="0"/>
    <s v="United States"/>
    <x v="29"/>
    <x v="18"/>
    <n v="38401"/>
    <x v="0"/>
    <s v="OFF-BI-10002824"/>
    <x v="1"/>
    <x v="8"/>
    <s v="Recycled Easel Ring Binders"/>
    <n v="13.428000000000003"/>
    <n v="3"/>
    <n v="0.7"/>
    <n v="-11.190000000000001"/>
  </r>
  <r>
    <n v="7268"/>
    <x v="3609"/>
    <x v="3"/>
    <x v="1153"/>
    <d v="2014-08-17T00:00:00"/>
    <s v="Same Day"/>
    <s v="SJ-20215"/>
    <s v="Sarah Jordon"/>
    <x v="0"/>
    <s v="United States"/>
    <x v="29"/>
    <x v="18"/>
    <n v="38401"/>
    <x v="0"/>
    <s v="OFF-ST-10004950"/>
    <x v="1"/>
    <x v="4"/>
    <s v="Acco Perma 3000 Stacking Storage Drawers"/>
    <n v="67.13600000000001"/>
    <n v="4"/>
    <n v="0.2"/>
    <n v="-0.83920000000000172"/>
  </r>
  <r>
    <n v="7269"/>
    <x v="3610"/>
    <x v="0"/>
    <x v="1154"/>
    <d v="2013-01-20T00:00:00"/>
    <s v="Standard Class"/>
    <s v="AG-10675"/>
    <s v="Anna Gayman"/>
    <x v="0"/>
    <s v="United States"/>
    <x v="3"/>
    <x v="3"/>
    <n v="28027"/>
    <x v="0"/>
    <s v="OFF-PA-10004039"/>
    <x v="1"/>
    <x v="10"/>
    <s v="Xerox 1882"/>
    <n v="89.567999999999998"/>
    <n v="2"/>
    <n v="0.2"/>
    <n v="32.468400000000003"/>
  </r>
  <r>
    <n v="7270"/>
    <x v="3610"/>
    <x v="0"/>
    <x v="1154"/>
    <d v="2013-01-20T00:00:00"/>
    <s v="Standard Class"/>
    <s v="AG-10675"/>
    <s v="Anna Gayman"/>
    <x v="0"/>
    <s v="United States"/>
    <x v="3"/>
    <x v="3"/>
    <n v="28027"/>
    <x v="0"/>
    <s v="FUR-FU-10003374"/>
    <x v="0"/>
    <x v="5"/>
    <s v="Electrix Fluorescent Magnifier Lamps &amp; Weighted Base"/>
    <n v="315.77600000000007"/>
    <n v="8"/>
    <n v="0.2"/>
    <n v="31.577600000000018"/>
  </r>
  <r>
    <n v="7271"/>
    <x v="3611"/>
    <x v="0"/>
    <x v="1142"/>
    <d v="2013-09-23T00:00:00"/>
    <s v="Standard Class"/>
    <s v="KD-16495"/>
    <s v="Keith Dawkins"/>
    <x v="1"/>
    <s v="United States"/>
    <x v="49"/>
    <x v="1"/>
    <n v="95123"/>
    <x v="1"/>
    <s v="FUR-BO-10001918"/>
    <x v="0"/>
    <x v="0"/>
    <s v="Sauder Forest Hills Library with Doors, Woodland Oak Finish"/>
    <n v="273.666"/>
    <n v="2"/>
    <n v="0.15"/>
    <n v="-12.878400000000013"/>
  </r>
  <r>
    <n v="7272"/>
    <x v="3611"/>
    <x v="0"/>
    <x v="1142"/>
    <d v="2013-09-23T00:00:00"/>
    <s v="Standard Class"/>
    <s v="KD-16495"/>
    <s v="Keith Dawkins"/>
    <x v="1"/>
    <s v="United States"/>
    <x v="49"/>
    <x v="1"/>
    <n v="95123"/>
    <x v="1"/>
    <s v="OFF-AP-10002287"/>
    <x v="1"/>
    <x v="9"/>
    <s v="Eureka Sanitaire  Multi-Pro Heavy-Duty Upright, Disposable Bags"/>
    <n v="17.48"/>
    <n v="4"/>
    <n v="0"/>
    <n v="4.5448000000000004"/>
  </r>
  <r>
    <n v="7273"/>
    <x v="3612"/>
    <x v="0"/>
    <x v="1155"/>
    <d v="2013-10-15T00:00:00"/>
    <s v="Standard Class"/>
    <s v="EB-13975"/>
    <s v="Erica Bern"/>
    <x v="1"/>
    <s v="United States"/>
    <x v="247"/>
    <x v="3"/>
    <n v="27405"/>
    <x v="0"/>
    <s v="OFF-SU-10004498"/>
    <x v="1"/>
    <x v="14"/>
    <s v="Martin-Yale Premier Letter Opener"/>
    <n v="20.608000000000004"/>
    <n v="2"/>
    <n v="0.2"/>
    <n v="-4.3792000000000009"/>
  </r>
  <r>
    <n v="7274"/>
    <x v="3612"/>
    <x v="0"/>
    <x v="1155"/>
    <d v="2013-10-15T00:00:00"/>
    <s v="Standard Class"/>
    <s v="EB-13975"/>
    <s v="Erica Bern"/>
    <x v="1"/>
    <s v="United States"/>
    <x v="247"/>
    <x v="3"/>
    <n v="27405"/>
    <x v="0"/>
    <s v="OFF-BI-10002557"/>
    <x v="1"/>
    <x v="8"/>
    <s v="Presstex Flexible Ring Binders"/>
    <n v="4.0950000000000006"/>
    <n v="3"/>
    <n v="0.7"/>
    <n v="-2.7300000000000004"/>
  </r>
  <r>
    <n v="7275"/>
    <x v="3613"/>
    <x v="1"/>
    <x v="50"/>
    <d v="2012-11-17T00:00:00"/>
    <s v="Standard Class"/>
    <s v="AW-10930"/>
    <s v="Arthur Wiediger"/>
    <x v="2"/>
    <s v="United States"/>
    <x v="433"/>
    <x v="37"/>
    <n v="59601"/>
    <x v="1"/>
    <s v="TEC-PH-10004908"/>
    <x v="2"/>
    <x v="7"/>
    <s v="Panasonic KX TS3282W Corded phone"/>
    <n v="339.96000000000004"/>
    <n v="5"/>
    <n v="0.2"/>
    <n v="42.494999999999948"/>
  </r>
  <r>
    <n v="7276"/>
    <x v="3613"/>
    <x v="1"/>
    <x v="50"/>
    <d v="2012-11-17T00:00:00"/>
    <s v="Standard Class"/>
    <s v="AW-10930"/>
    <s v="Arthur Wiediger"/>
    <x v="2"/>
    <s v="United States"/>
    <x v="433"/>
    <x v="37"/>
    <n v="59601"/>
    <x v="1"/>
    <s v="FUR-FU-10000794"/>
    <x v="0"/>
    <x v="5"/>
    <s v="Eldon Stackable Tray, Side-Load, Legal, Smoke"/>
    <n v="63.980000000000004"/>
    <n v="7"/>
    <n v="0"/>
    <n v="21.7532"/>
  </r>
  <r>
    <n v="7277"/>
    <x v="3614"/>
    <x v="2"/>
    <x v="981"/>
    <d v="2011-11-06T00:00:00"/>
    <s v="Standard Class"/>
    <s v="JK-16120"/>
    <s v="Julie Kriz"/>
    <x v="2"/>
    <s v="United States"/>
    <x v="2"/>
    <x v="2"/>
    <n v="33311"/>
    <x v="0"/>
    <s v="TEC-AC-10004171"/>
    <x v="2"/>
    <x v="11"/>
    <s v="Razer Kraken 7.1 Surround Sound Over Ear USB Gaming Headset"/>
    <n v="799.92000000000007"/>
    <n v="10"/>
    <n v="0.2"/>
    <n v="239.976"/>
  </r>
  <r>
    <n v="7278"/>
    <x v="3615"/>
    <x v="0"/>
    <x v="1080"/>
    <d v="2013-07-22T00:00:00"/>
    <s v="First Class"/>
    <s v="TC-21535"/>
    <s v="Tracy Collins"/>
    <x v="2"/>
    <s v="United States"/>
    <x v="8"/>
    <x v="1"/>
    <n v="94110"/>
    <x v="1"/>
    <s v="TEC-PH-10002070"/>
    <x v="2"/>
    <x v="7"/>
    <s v="Griffin GC36547 PowerJolt SE Lightning Charger"/>
    <n v="35.984000000000002"/>
    <n v="2"/>
    <n v="0.2"/>
    <n v="4.4979999999999958"/>
  </r>
  <r>
    <n v="7279"/>
    <x v="3615"/>
    <x v="0"/>
    <x v="1080"/>
    <d v="2013-07-22T00:00:00"/>
    <s v="First Class"/>
    <s v="TC-21535"/>
    <s v="Tracy Collins"/>
    <x v="2"/>
    <s v="United States"/>
    <x v="8"/>
    <x v="1"/>
    <n v="94110"/>
    <x v="1"/>
    <s v="TEC-AC-10003095"/>
    <x v="2"/>
    <x v="11"/>
    <s v="Logitech G35 7.1-Channel Surround Sound Headset"/>
    <n v="389.97"/>
    <n v="3"/>
    <n v="0"/>
    <n v="132.58980000000003"/>
  </r>
  <r>
    <n v="7280"/>
    <x v="3616"/>
    <x v="0"/>
    <x v="675"/>
    <d v="2013-05-15T00:00:00"/>
    <s v="Same Day"/>
    <s v="TH-21235"/>
    <s v="Tiffany House"/>
    <x v="1"/>
    <s v="United States"/>
    <x v="420"/>
    <x v="16"/>
    <n v="85364"/>
    <x v="1"/>
    <s v="TEC-AC-10003832"/>
    <x v="2"/>
    <x v="11"/>
    <s v="Imation 16GB Mini TravelDrive USB 2.0 Flash Drive"/>
    <n v="185.52800000000002"/>
    <n v="7"/>
    <n v="0.2"/>
    <n v="48.701099999999997"/>
  </r>
  <r>
    <n v="7281"/>
    <x v="3617"/>
    <x v="1"/>
    <x v="780"/>
    <d v="2012-02-27T00:00:00"/>
    <s v="Standard Class"/>
    <s v="PW-19240"/>
    <s v="Pierre Wener"/>
    <x v="0"/>
    <s v="United States"/>
    <x v="29"/>
    <x v="39"/>
    <n v="21044"/>
    <x v="3"/>
    <s v="OFF-BI-10003527"/>
    <x v="1"/>
    <x v="8"/>
    <s v="Fellowes PB500 Electric Punch Plastic Comb Binding Machine with Manual Bind"/>
    <n v="2541.98"/>
    <n v="2"/>
    <n v="0"/>
    <n v="1270.99"/>
  </r>
  <r>
    <n v="7282"/>
    <x v="3618"/>
    <x v="3"/>
    <x v="524"/>
    <d v="2014-10-22T00:00:00"/>
    <s v="Standard Class"/>
    <s v="GH-14410"/>
    <s v="Gary Hansen"/>
    <x v="2"/>
    <s v="United States"/>
    <x v="420"/>
    <x v="16"/>
    <n v="85364"/>
    <x v="1"/>
    <s v="TEC-MA-10001148"/>
    <x v="2"/>
    <x v="15"/>
    <s v="Swingline SM12-08 MicroCut Jam Free Shredder"/>
    <n v="599.98500000000013"/>
    <n v="5"/>
    <n v="0.7"/>
    <n v="-479.98799999999994"/>
  </r>
  <r>
    <n v="7283"/>
    <x v="3619"/>
    <x v="3"/>
    <x v="738"/>
    <d v="2014-06-30T00:00:00"/>
    <s v="Standard Class"/>
    <s v="JK-15730"/>
    <s v="Joe Kamberova"/>
    <x v="0"/>
    <s v="United States"/>
    <x v="22"/>
    <x v="10"/>
    <n v="60653"/>
    <x v="2"/>
    <s v="OFF-BI-10002432"/>
    <x v="1"/>
    <x v="8"/>
    <s v="Wilson Jones Standard D-Ring Binders"/>
    <n v="3.0359999999999996"/>
    <n v="3"/>
    <n v="0.8"/>
    <n v="-5.0094000000000012"/>
  </r>
  <r>
    <n v="7284"/>
    <x v="3620"/>
    <x v="3"/>
    <x v="428"/>
    <d v="2014-09-14T00:00:00"/>
    <s v="Standard Class"/>
    <s v="LC-17140"/>
    <s v="Logan Currie"/>
    <x v="0"/>
    <s v="United States"/>
    <x v="138"/>
    <x v="24"/>
    <n v="44105"/>
    <x v="3"/>
    <s v="OFF-AR-10001374"/>
    <x v="1"/>
    <x v="6"/>
    <s v="BIC Brite Liner Highlighters, Chisel Tip"/>
    <n v="25.920000000000005"/>
    <n v="5"/>
    <n v="0.2"/>
    <n v="3.8879999999999972"/>
  </r>
  <r>
    <n v="7285"/>
    <x v="3620"/>
    <x v="3"/>
    <x v="428"/>
    <d v="2014-09-14T00:00:00"/>
    <s v="Standard Class"/>
    <s v="LC-17140"/>
    <s v="Logan Currie"/>
    <x v="0"/>
    <s v="United States"/>
    <x v="138"/>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x v="8"/>
    <x v="1"/>
    <n v="94110"/>
    <x v="1"/>
    <s v="TEC-AC-10003614"/>
    <x v="2"/>
    <x v="11"/>
    <s v="Verbatim 25 GB 6x Blu-ray Single Layer Recordable Disc, 10/Pack"/>
    <n v="46.36"/>
    <n v="4"/>
    <n v="0"/>
    <n v="15.298799999999996"/>
  </r>
  <r>
    <n v="7287"/>
    <x v="3622"/>
    <x v="0"/>
    <x v="23"/>
    <d v="2013-06-26T00:00:00"/>
    <s v="Standard Class"/>
    <s v="BS-11365"/>
    <s v="Bill Shonely"/>
    <x v="1"/>
    <s v="United States"/>
    <x v="268"/>
    <x v="26"/>
    <n v="73120"/>
    <x v="2"/>
    <s v="TEC-AC-10004877"/>
    <x v="2"/>
    <x v="11"/>
    <s v="Imation 30456 USB Flash Drive 8GB"/>
    <n v="6.9"/>
    <n v="1"/>
    <n v="0"/>
    <n v="0.5519999999999996"/>
  </r>
  <r>
    <n v="7288"/>
    <x v="3622"/>
    <x v="0"/>
    <x v="23"/>
    <d v="2013-06-26T00:00:00"/>
    <s v="Standard Class"/>
    <s v="BS-11365"/>
    <s v="Bill Shonely"/>
    <x v="1"/>
    <s v="United States"/>
    <x v="268"/>
    <x v="26"/>
    <n v="73120"/>
    <x v="2"/>
    <s v="FUR-FU-10004270"/>
    <x v="0"/>
    <x v="5"/>
    <s v="Executive Impressions 13&quot; Clairmont Wall Clock"/>
    <n v="57.69"/>
    <n v="3"/>
    <n v="0"/>
    <n v="23.652900000000002"/>
  </r>
  <r>
    <n v="7289"/>
    <x v="3623"/>
    <x v="2"/>
    <x v="814"/>
    <d v="2011-09-07T00:00:00"/>
    <s v="Standard Class"/>
    <s v="AG-10525"/>
    <s v="Andy Gerbode"/>
    <x v="1"/>
    <s v="United States"/>
    <x v="12"/>
    <x v="5"/>
    <n v="77095"/>
    <x v="2"/>
    <s v="TEC-MA-10002210"/>
    <x v="2"/>
    <x v="15"/>
    <s v="Epson TM-T88V Direct Thermal Printer - Monochrome - Desktop"/>
    <n v="559.71"/>
    <n v="3"/>
    <n v="0.4"/>
    <n v="-121.27049999999997"/>
  </r>
  <r>
    <n v="7290"/>
    <x v="3624"/>
    <x v="0"/>
    <x v="806"/>
    <d v="2013-01-31T00:00:00"/>
    <s v="First Class"/>
    <s v="SC-20725"/>
    <s v="Steven Cartwright"/>
    <x v="0"/>
    <s v="United States"/>
    <x v="8"/>
    <x v="1"/>
    <n v="94122"/>
    <x v="1"/>
    <s v="OFF-ST-10000675"/>
    <x v="1"/>
    <x v="4"/>
    <s v="File Shuttle II and Handi-File, Black"/>
    <n v="305.01"/>
    <n v="9"/>
    <n v="0"/>
    <n v="76.252499999999998"/>
  </r>
  <r>
    <n v="7291"/>
    <x v="3624"/>
    <x v="0"/>
    <x v="806"/>
    <d v="2013-01-31T00:00:00"/>
    <s v="First Class"/>
    <s v="SC-20725"/>
    <s v="Steven Cartwright"/>
    <x v="0"/>
    <s v="United States"/>
    <x v="8"/>
    <x v="1"/>
    <n v="94122"/>
    <x v="1"/>
    <s v="OFF-BI-10004781"/>
    <x v="1"/>
    <x v="8"/>
    <s v="GBC Wire Binding Strips"/>
    <n v="50.783999999999999"/>
    <n v="2"/>
    <n v="0.2"/>
    <n v="17.7744"/>
  </r>
  <r>
    <n v="7292"/>
    <x v="3624"/>
    <x v="0"/>
    <x v="806"/>
    <d v="2013-01-31T00:00:00"/>
    <s v="First Class"/>
    <s v="SC-20725"/>
    <s v="Steven Cartwright"/>
    <x v="0"/>
    <s v="United States"/>
    <x v="8"/>
    <x v="1"/>
    <n v="94122"/>
    <x v="1"/>
    <s v="OFF-LA-10004689"/>
    <x v="1"/>
    <x v="2"/>
    <s v="Avery 512"/>
    <n v="26.01"/>
    <n v="9"/>
    <n v="0"/>
    <n v="12.2247"/>
  </r>
  <r>
    <n v="7293"/>
    <x v="3625"/>
    <x v="3"/>
    <x v="769"/>
    <d v="2014-12-10T00:00:00"/>
    <s v="Standard Class"/>
    <s v="LR-16915"/>
    <s v="Lena Radford"/>
    <x v="0"/>
    <s v="United States"/>
    <x v="316"/>
    <x v="18"/>
    <n v="37211"/>
    <x v="0"/>
    <s v="TEC-MA-10001856"/>
    <x v="2"/>
    <x v="15"/>
    <s v="Okidata C610n Printer"/>
    <n v="649"/>
    <n v="2"/>
    <n v="0.5"/>
    <n v="-272.58000000000015"/>
  </r>
  <r>
    <n v="7294"/>
    <x v="3626"/>
    <x v="0"/>
    <x v="1156"/>
    <d v="2013-01-29T00:00:00"/>
    <s v="Standard Class"/>
    <s v="CB-12415"/>
    <s v="Christy Brittain"/>
    <x v="0"/>
    <s v="United States"/>
    <x v="1"/>
    <x v="1"/>
    <n v="90036"/>
    <x v="1"/>
    <s v="FUR-FU-10000719"/>
    <x v="0"/>
    <x v="5"/>
    <s v="DAX Cubicle Frames, 8-1/2 x 11"/>
    <n v="59.99"/>
    <n v="7"/>
    <n v="0"/>
    <n v="21.596400000000003"/>
  </r>
  <r>
    <n v="7295"/>
    <x v="3627"/>
    <x v="1"/>
    <x v="989"/>
    <d v="2012-05-31T00:00:00"/>
    <s v="Standard Class"/>
    <s v="RD-19900"/>
    <s v="Ruben Dartt"/>
    <x v="0"/>
    <s v="United States"/>
    <x v="234"/>
    <x v="4"/>
    <n v="98006"/>
    <x v="1"/>
    <s v="FUR-FU-10003849"/>
    <x v="0"/>
    <x v="5"/>
    <s v="DAX Metal Frame, Desktop, Stepped-Edge"/>
    <n v="20.239999999999998"/>
    <n v="1"/>
    <n v="0"/>
    <n v="7.8935999999999993"/>
  </r>
  <r>
    <n v="7296"/>
    <x v="3628"/>
    <x v="2"/>
    <x v="417"/>
    <d v="2011-05-05T00:00:00"/>
    <s v="First Class"/>
    <s v="NC-18340"/>
    <s v="Nat Carroll"/>
    <x v="0"/>
    <s v="United States"/>
    <x v="12"/>
    <x v="5"/>
    <n v="77036"/>
    <x v="2"/>
    <s v="OFF-AR-10001725"/>
    <x v="1"/>
    <x v="6"/>
    <s v="Boston Home &amp; Office Model 2000 Electric Pencil Sharpeners"/>
    <n v="37.839999999999996"/>
    <n v="2"/>
    <n v="0.2"/>
    <n v="2.8380000000000027"/>
  </r>
  <r>
    <n v="7297"/>
    <x v="3628"/>
    <x v="2"/>
    <x v="417"/>
    <d v="2011-05-05T00:00:00"/>
    <s v="First Class"/>
    <s v="NC-18340"/>
    <s v="Nat Carroll"/>
    <x v="0"/>
    <s v="United States"/>
    <x v="12"/>
    <x v="5"/>
    <n v="77036"/>
    <x v="2"/>
    <s v="OFF-FA-10000840"/>
    <x v="1"/>
    <x v="13"/>
    <s v="OIC Thumb-Tacks"/>
    <n v="5.4719999999999995"/>
    <n v="6"/>
    <n v="0.2"/>
    <n v="1.8467999999999996"/>
  </r>
  <r>
    <n v="7298"/>
    <x v="3629"/>
    <x v="1"/>
    <x v="1157"/>
    <d v="2012-02-14T00:00:00"/>
    <s v="Second Class"/>
    <s v="NB-18655"/>
    <s v="Nona Balk"/>
    <x v="1"/>
    <s v="United States"/>
    <x v="10"/>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x v="467"/>
    <x v="10"/>
    <n v="60016"/>
    <x v="2"/>
    <s v="FUR-TA-10002533"/>
    <x v="0"/>
    <x v="3"/>
    <s v="BPI Conference Tables"/>
    <n v="292.10000000000002"/>
    <n v="4"/>
    <n v="0.5"/>
    <n v="-175.26000000000005"/>
  </r>
  <r>
    <n v="7300"/>
    <x v="3630"/>
    <x v="2"/>
    <x v="728"/>
    <d v="2011-11-21T00:00:00"/>
    <s v="First Class"/>
    <s v="JK-15730"/>
    <s v="Joe Kamberova"/>
    <x v="0"/>
    <s v="United States"/>
    <x v="467"/>
    <x v="10"/>
    <n v="60016"/>
    <x v="2"/>
    <s v="FUR-FU-10001546"/>
    <x v="0"/>
    <x v="5"/>
    <s v="Dana Swing-Arm Lamps"/>
    <n v="8.5440000000000005"/>
    <n v="2"/>
    <n v="0.6"/>
    <n v="-7.4759999999999991"/>
  </r>
  <r>
    <n v="7301"/>
    <x v="3630"/>
    <x v="2"/>
    <x v="728"/>
    <d v="2011-11-21T00:00:00"/>
    <s v="First Class"/>
    <s v="JK-15730"/>
    <s v="Joe Kamberova"/>
    <x v="0"/>
    <s v="United States"/>
    <x v="467"/>
    <x v="10"/>
    <n v="60016"/>
    <x v="2"/>
    <s v="FUR-BO-10003546"/>
    <x v="0"/>
    <x v="0"/>
    <s v="Hon 4-Shelf Metal Bookcases"/>
    <n v="424.11599999999999"/>
    <n v="6"/>
    <n v="0.3"/>
    <n v="-30.293999999999983"/>
  </r>
  <r>
    <n v="7302"/>
    <x v="3630"/>
    <x v="2"/>
    <x v="728"/>
    <d v="2011-11-21T00:00:00"/>
    <s v="First Class"/>
    <s v="JK-15730"/>
    <s v="Joe Kamberova"/>
    <x v="0"/>
    <s v="United States"/>
    <x v="467"/>
    <x v="10"/>
    <n v="60016"/>
    <x v="2"/>
    <s v="OFF-BI-10004728"/>
    <x v="1"/>
    <x v="8"/>
    <s v="Wilson Jones Turn Tabs Binder Tool for Ring Binders"/>
    <n v="2.8919999999999995"/>
    <n v="3"/>
    <n v="0.8"/>
    <n v="-4.9164000000000012"/>
  </r>
  <r>
    <n v="7303"/>
    <x v="3630"/>
    <x v="2"/>
    <x v="728"/>
    <d v="2011-11-21T00:00:00"/>
    <s v="First Class"/>
    <s v="JK-15730"/>
    <s v="Joe Kamberova"/>
    <x v="0"/>
    <s v="United States"/>
    <x v="467"/>
    <x v="10"/>
    <n v="60016"/>
    <x v="2"/>
    <s v="OFF-ST-10000025"/>
    <x v="1"/>
    <x v="4"/>
    <s v="Fellowes Stor/Drawer Steel Plus Storage Drawers"/>
    <n v="381.72"/>
    <n v="5"/>
    <n v="0.2"/>
    <n v="-66.801000000000045"/>
  </r>
  <r>
    <n v="7304"/>
    <x v="3631"/>
    <x v="3"/>
    <x v="507"/>
    <d v="2014-09-09T00:00:00"/>
    <s v="Standard Class"/>
    <s v="DO-13645"/>
    <s v="Doug O'Connell"/>
    <x v="0"/>
    <s v="United States"/>
    <x v="199"/>
    <x v="2"/>
    <n v="33437"/>
    <x v="0"/>
    <s v="FUR-CH-10003817"/>
    <x v="0"/>
    <x v="1"/>
    <s v="Global Value Steno Chair, Gray"/>
    <n v="97.184000000000012"/>
    <n v="2"/>
    <n v="0.2"/>
    <n v="6.0740000000000016"/>
  </r>
  <r>
    <n v="7305"/>
    <x v="3631"/>
    <x v="3"/>
    <x v="507"/>
    <d v="2014-09-09T00:00:00"/>
    <s v="Standard Class"/>
    <s v="DO-13645"/>
    <s v="Doug O'Connell"/>
    <x v="0"/>
    <s v="United States"/>
    <x v="199"/>
    <x v="2"/>
    <n v="33437"/>
    <x v="0"/>
    <s v="OFF-PA-10000289"/>
    <x v="1"/>
    <x v="10"/>
    <s v="Xerox 213"/>
    <n v="10.368000000000002"/>
    <n v="2"/>
    <n v="0.2"/>
    <n v="3.6288"/>
  </r>
  <r>
    <n v="7306"/>
    <x v="3632"/>
    <x v="2"/>
    <x v="1158"/>
    <d v="2011-04-02T00:00:00"/>
    <s v="Standard Class"/>
    <s v="MG-18145"/>
    <s v="Mike Gockenbach"/>
    <x v="0"/>
    <s v="United States"/>
    <x v="243"/>
    <x v="5"/>
    <n v="75023"/>
    <x v="2"/>
    <s v="FUR-TA-10001889"/>
    <x v="0"/>
    <x v="3"/>
    <s v="Bush Advantage Collection Racetrack Conference Table"/>
    <n v="890.84099999999989"/>
    <n v="3"/>
    <n v="0.3"/>
    <n v="-152.71559999999999"/>
  </r>
  <r>
    <n v="7307"/>
    <x v="3633"/>
    <x v="0"/>
    <x v="732"/>
    <d v="2013-11-08T00:00:00"/>
    <s v="Second Class"/>
    <s v="LH-17155"/>
    <s v="Logan Haushalter"/>
    <x v="0"/>
    <s v="United States"/>
    <x v="49"/>
    <x v="1"/>
    <n v="95123"/>
    <x v="1"/>
    <s v="TEC-AC-10002305"/>
    <x v="2"/>
    <x v="11"/>
    <s v="KeyTronic E03601U1 - Keyboard - Beige"/>
    <n v="72"/>
    <n v="4"/>
    <n v="0"/>
    <n v="12.959999999999994"/>
  </r>
  <r>
    <n v="7308"/>
    <x v="3633"/>
    <x v="0"/>
    <x v="732"/>
    <d v="2013-11-08T00:00:00"/>
    <s v="Second Class"/>
    <s v="LH-17155"/>
    <s v="Logan Haushalter"/>
    <x v="0"/>
    <s v="United States"/>
    <x v="49"/>
    <x v="1"/>
    <n v="95123"/>
    <x v="1"/>
    <s v="FUR-CH-10004875"/>
    <x v="0"/>
    <x v="1"/>
    <s v="Harbour Creations 67200 Series Stacking Chairs"/>
    <n v="113.88800000000002"/>
    <n v="2"/>
    <n v="0.2"/>
    <n v="9.9651999999999994"/>
  </r>
  <r>
    <n v="7309"/>
    <x v="3633"/>
    <x v="0"/>
    <x v="732"/>
    <d v="2013-11-08T00:00:00"/>
    <s v="Second Class"/>
    <s v="LH-17155"/>
    <s v="Logan Haushalter"/>
    <x v="0"/>
    <s v="United States"/>
    <x v="49"/>
    <x v="1"/>
    <n v="95123"/>
    <x v="1"/>
    <s v="OFF-EN-10001434"/>
    <x v="1"/>
    <x v="12"/>
    <s v="Strathmore #10 Envelopes, Ultimate White"/>
    <n v="158.13"/>
    <n v="3"/>
    <n v="0"/>
    <n v="77.483699999999999"/>
  </r>
  <r>
    <n v="7310"/>
    <x v="3634"/>
    <x v="3"/>
    <x v="193"/>
    <d v="2014-06-15T00:00:00"/>
    <s v="Second Class"/>
    <s v="MM-18280"/>
    <s v="Muhammed MacIntyre"/>
    <x v="1"/>
    <s v="United States"/>
    <x v="20"/>
    <x v="15"/>
    <n v="10024"/>
    <x v="3"/>
    <s v="OFF-FA-10004395"/>
    <x v="1"/>
    <x v="13"/>
    <s v="Plymouth Boxed Rubber Bands by Plymouth"/>
    <n v="14.129999999999999"/>
    <n v="3"/>
    <n v="0"/>
    <n v="0.70650000000000013"/>
  </r>
  <r>
    <n v="7311"/>
    <x v="3635"/>
    <x v="1"/>
    <x v="544"/>
    <d v="2012-08-14T00:00:00"/>
    <s v="Standard Class"/>
    <s v="BD-11320"/>
    <s v="Bill Donatelli"/>
    <x v="0"/>
    <s v="United States"/>
    <x v="66"/>
    <x v="12"/>
    <n v="48227"/>
    <x v="2"/>
    <s v="OFF-BI-10004632"/>
    <x v="1"/>
    <x v="8"/>
    <s v="GBC Binding covers"/>
    <n v="64.75"/>
    <n v="5"/>
    <n v="0"/>
    <n v="29.137499999999996"/>
  </r>
  <r>
    <n v="7312"/>
    <x v="3636"/>
    <x v="1"/>
    <x v="330"/>
    <d v="2012-10-13T00:00:00"/>
    <s v="Standard Class"/>
    <s v="SC-20575"/>
    <s v="Sonia Cooley"/>
    <x v="0"/>
    <s v="United States"/>
    <x v="100"/>
    <x v="2"/>
    <n v="33178"/>
    <x v="0"/>
    <s v="OFF-BI-10000145"/>
    <x v="1"/>
    <x v="8"/>
    <s v="Zipper Ring Binder Pockets"/>
    <n v="1.8720000000000003"/>
    <n v="2"/>
    <n v="0.7"/>
    <n v="-1.3103999999999996"/>
  </r>
  <r>
    <n v="7313"/>
    <x v="3636"/>
    <x v="1"/>
    <x v="330"/>
    <d v="2012-10-13T00:00:00"/>
    <s v="Standard Class"/>
    <s v="SC-20575"/>
    <s v="Sonia Cooley"/>
    <x v="0"/>
    <s v="United States"/>
    <x v="100"/>
    <x v="2"/>
    <n v="33178"/>
    <x v="0"/>
    <s v="OFF-BI-10002498"/>
    <x v="1"/>
    <x v="8"/>
    <s v="Clear Mylar Reinforcing Strips"/>
    <n v="11.214000000000002"/>
    <n v="2"/>
    <n v="0.7"/>
    <n v="-8.5974000000000004"/>
  </r>
  <r>
    <n v="7314"/>
    <x v="3636"/>
    <x v="1"/>
    <x v="330"/>
    <d v="2012-10-13T00:00:00"/>
    <s v="Standard Class"/>
    <s v="SC-20575"/>
    <s v="Sonia Cooley"/>
    <x v="0"/>
    <s v="United States"/>
    <x v="100"/>
    <x v="2"/>
    <n v="33178"/>
    <x v="0"/>
    <s v="OFF-AR-10001761"/>
    <x v="1"/>
    <x v="6"/>
    <s v="Avery Hi-Liter Smear-Safe Highlighters"/>
    <n v="37.375999999999998"/>
    <n v="8"/>
    <n v="0.2"/>
    <n v="7.4751999999999992"/>
  </r>
  <r>
    <n v="7315"/>
    <x v="3637"/>
    <x v="0"/>
    <x v="316"/>
    <d v="2013-06-03T00:00:00"/>
    <s v="Standard Class"/>
    <s v="TN-21040"/>
    <s v="Tanja Norvell"/>
    <x v="2"/>
    <s v="United States"/>
    <x v="111"/>
    <x v="10"/>
    <n v="60068"/>
    <x v="2"/>
    <s v="TEC-PH-10001817"/>
    <x v="2"/>
    <x v="7"/>
    <s v="Wilson Electronics DB Pro Signal Booster"/>
    <n v="286.40000000000003"/>
    <n v="1"/>
    <n v="0.2"/>
    <n v="25.060000000000016"/>
  </r>
  <r>
    <n v="7316"/>
    <x v="3638"/>
    <x v="3"/>
    <x v="943"/>
    <d v="2014-05-17T00:00:00"/>
    <s v="Second Class"/>
    <s v="ZC-21910"/>
    <s v="Zuschuss Carroll"/>
    <x v="0"/>
    <s v="United States"/>
    <x v="20"/>
    <x v="15"/>
    <n v="10024"/>
    <x v="3"/>
    <s v="OFF-AR-10004456"/>
    <x v="1"/>
    <x v="6"/>
    <s v="Panasonic KP-4ABK Battery-Operated Pencil Sharpener"/>
    <n v="43.92"/>
    <n v="3"/>
    <n v="0"/>
    <n v="12.736799999999999"/>
  </r>
  <r>
    <n v="7317"/>
    <x v="3639"/>
    <x v="0"/>
    <x v="1159"/>
    <d v="2013-10-21T00:00:00"/>
    <s v="Standard Class"/>
    <s v="NB-18655"/>
    <s v="Nona Balk"/>
    <x v="1"/>
    <s v="United States"/>
    <x v="20"/>
    <x v="15"/>
    <n v="10011"/>
    <x v="3"/>
    <s v="FUR-TA-10001539"/>
    <x v="0"/>
    <x v="3"/>
    <s v="Chromcraft Rectangular Conference Tables"/>
    <n v="142.18199999999999"/>
    <n v="1"/>
    <n v="0.4"/>
    <n v="-37.915200000000027"/>
  </r>
  <r>
    <n v="7318"/>
    <x v="3640"/>
    <x v="3"/>
    <x v="701"/>
    <d v="2014-11-22T00:00:00"/>
    <s v="Standard Class"/>
    <s v="KH-16330"/>
    <s v="Katharine Harms"/>
    <x v="1"/>
    <s v="United States"/>
    <x v="492"/>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x v="492"/>
    <x v="21"/>
    <n v="97123"/>
    <x v="1"/>
    <s v="OFF-BI-10002813"/>
    <x v="1"/>
    <x v="8"/>
    <s v="Avery Reinforcements for Hole-Punch Pages"/>
    <n v="4.1580000000000004"/>
    <n v="7"/>
    <n v="0.7"/>
    <n v="-3.4649999999999999"/>
  </r>
  <r>
    <n v="7320"/>
    <x v="3641"/>
    <x v="3"/>
    <x v="200"/>
    <d v="2014-11-30T00:00:00"/>
    <s v="Second Class"/>
    <s v="MN-17935"/>
    <s v="Michael Nguyen"/>
    <x v="0"/>
    <s v="United States"/>
    <x v="20"/>
    <x v="15"/>
    <n v="10009"/>
    <x v="3"/>
    <s v="TEC-PH-10002310"/>
    <x v="2"/>
    <x v="7"/>
    <s v="Plantronics Calisto P620-M USB Wireless Speakerphone System"/>
    <n v="979.95"/>
    <n v="5"/>
    <n v="0"/>
    <n v="264.58650000000006"/>
  </r>
  <r>
    <n v="7321"/>
    <x v="3641"/>
    <x v="3"/>
    <x v="200"/>
    <d v="2014-11-30T00:00:00"/>
    <s v="Second Class"/>
    <s v="MN-17935"/>
    <s v="Michael Nguyen"/>
    <x v="0"/>
    <s v="United States"/>
    <x v="20"/>
    <x v="15"/>
    <n v="10009"/>
    <x v="3"/>
    <s v="FUR-FU-10003623"/>
    <x v="0"/>
    <x v="5"/>
    <s v="DataProducts Ampli Magnifier Task Lamp, Black,"/>
    <n v="135.29999999999998"/>
    <n v="5"/>
    <n v="0"/>
    <n v="37.883999999999993"/>
  </r>
  <r>
    <n v="7322"/>
    <x v="3642"/>
    <x v="3"/>
    <x v="213"/>
    <d v="2014-09-08T00:00:00"/>
    <s v="Standard Class"/>
    <s v="MY-18295"/>
    <s v="Muhammed Yedwab"/>
    <x v="1"/>
    <s v="United States"/>
    <x v="22"/>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x v="22"/>
    <x v="10"/>
    <n v="60623"/>
    <x v="2"/>
    <s v="TEC-AC-10004353"/>
    <x v="2"/>
    <x v="11"/>
    <s v="Hypercom P1300 Pinpad"/>
    <n v="100.80000000000001"/>
    <n v="2"/>
    <n v="0.2"/>
    <n v="21.42"/>
  </r>
  <r>
    <n v="7324"/>
    <x v="3643"/>
    <x v="3"/>
    <x v="256"/>
    <d v="2014-12-09T00:00:00"/>
    <s v="First Class"/>
    <s v="CS-11950"/>
    <s v="Carlos Soltero"/>
    <x v="0"/>
    <s v="United States"/>
    <x v="20"/>
    <x v="15"/>
    <n v="10024"/>
    <x v="3"/>
    <s v="FUR-FU-10001934"/>
    <x v="0"/>
    <x v="5"/>
    <s v="Magnifier Swing Arm Lamp"/>
    <n v="41.96"/>
    <n v="2"/>
    <n v="0"/>
    <n v="10.909600000000001"/>
  </r>
  <r>
    <n v="7325"/>
    <x v="3643"/>
    <x v="3"/>
    <x v="256"/>
    <d v="2014-12-09T00:00:00"/>
    <s v="First Class"/>
    <s v="CS-11950"/>
    <s v="Carlos Soltero"/>
    <x v="0"/>
    <s v="United States"/>
    <x v="20"/>
    <x v="15"/>
    <n v="10024"/>
    <x v="3"/>
    <s v="OFF-LA-10003766"/>
    <x v="1"/>
    <x v="2"/>
    <s v="Self-Adhesive Removable Labels"/>
    <n v="9.4499999999999993"/>
    <n v="3"/>
    <n v="0"/>
    <n v="4.5359999999999996"/>
  </r>
  <r>
    <n v="7326"/>
    <x v="3644"/>
    <x v="3"/>
    <x v="468"/>
    <d v="2014-11-18T00:00:00"/>
    <s v="Standard Class"/>
    <s v="MC-17845"/>
    <s v="Michael Chen"/>
    <x v="0"/>
    <s v="United States"/>
    <x v="422"/>
    <x v="4"/>
    <n v="99301"/>
    <x v="1"/>
    <s v="OFF-AP-10004540"/>
    <x v="1"/>
    <x v="9"/>
    <s v="Eureka The Boss Lite 10-Amp Upright Vacuum, Blue"/>
    <n v="400.79999999999995"/>
    <n v="5"/>
    <n v="0"/>
    <n v="112.224"/>
  </r>
  <r>
    <n v="7327"/>
    <x v="3644"/>
    <x v="3"/>
    <x v="468"/>
    <d v="2014-11-18T00:00:00"/>
    <s v="Standard Class"/>
    <s v="MC-17845"/>
    <s v="Michael Chen"/>
    <x v="0"/>
    <s v="United States"/>
    <x v="422"/>
    <x v="4"/>
    <n v="99301"/>
    <x v="1"/>
    <s v="OFF-BI-10001543"/>
    <x v="1"/>
    <x v="8"/>
    <s v="GBC VeloBinder Manual Binding System"/>
    <n v="28.792000000000002"/>
    <n v="1"/>
    <n v="0.2"/>
    <n v="10.077200000000001"/>
  </r>
  <r>
    <n v="7328"/>
    <x v="3645"/>
    <x v="2"/>
    <x v="772"/>
    <d v="2011-03-24T00:00:00"/>
    <s v="Standard Class"/>
    <s v="SC-20050"/>
    <s v="Sample Company A"/>
    <x v="2"/>
    <s v="United States"/>
    <x v="493"/>
    <x v="1"/>
    <n v="91505"/>
    <x v="1"/>
    <s v="FUR-FU-10004597"/>
    <x v="0"/>
    <x v="5"/>
    <s v="Eldon Cleatmat Chair Mats for Medium Pile Carpets"/>
    <n v="111"/>
    <n v="2"/>
    <n v="0"/>
    <n v="14.430000000000007"/>
  </r>
  <r>
    <n v="7329"/>
    <x v="3645"/>
    <x v="2"/>
    <x v="772"/>
    <d v="2011-03-24T00:00:00"/>
    <s v="Standard Class"/>
    <s v="SC-20050"/>
    <s v="Sample Company A"/>
    <x v="2"/>
    <s v="United States"/>
    <x v="493"/>
    <x v="1"/>
    <n v="91505"/>
    <x v="1"/>
    <s v="TEC-MA-10001148"/>
    <x v="2"/>
    <x v="15"/>
    <s v="Swingline SM12-08 MicroCut Jam Free Shredder"/>
    <n v="1279.9680000000001"/>
    <n v="4"/>
    <n v="0.2"/>
    <n v="415.98959999999994"/>
  </r>
  <r>
    <n v="7330"/>
    <x v="3645"/>
    <x v="2"/>
    <x v="772"/>
    <d v="2011-03-24T00:00:00"/>
    <s v="Standard Class"/>
    <s v="SC-20050"/>
    <s v="Sample Company A"/>
    <x v="2"/>
    <s v="United States"/>
    <x v="493"/>
    <x v="1"/>
    <n v="91505"/>
    <x v="1"/>
    <s v="OFF-ST-10000078"/>
    <x v="1"/>
    <x v="4"/>
    <s v="Tennsco 6- and 18-Compartment Lockers"/>
    <n v="1856.19"/>
    <n v="7"/>
    <n v="0"/>
    <n v="334.11419999999987"/>
  </r>
  <r>
    <n v="7331"/>
    <x v="3646"/>
    <x v="0"/>
    <x v="396"/>
    <d v="2013-11-14T00:00:00"/>
    <s v="First Class"/>
    <s v="SP-20650"/>
    <s v="Stephanie Phelps"/>
    <x v="1"/>
    <s v="United States"/>
    <x v="22"/>
    <x v="10"/>
    <n v="60623"/>
    <x v="2"/>
    <s v="FUR-FU-10001037"/>
    <x v="0"/>
    <x v="5"/>
    <s v="DAX Charcoal/Nickel-Tone Document Frame, 5 x 7"/>
    <n v="22.752000000000002"/>
    <n v="6"/>
    <n v="0.6"/>
    <n v="-8.532"/>
  </r>
  <r>
    <n v="7332"/>
    <x v="3647"/>
    <x v="3"/>
    <x v="40"/>
    <d v="2014-10-31T00:00:00"/>
    <s v="Standard Class"/>
    <s v="SC-20440"/>
    <s v="Shaun Chance"/>
    <x v="1"/>
    <s v="United States"/>
    <x v="152"/>
    <x v="9"/>
    <n v="17602"/>
    <x v="3"/>
    <s v="TEC-PH-10001433"/>
    <x v="2"/>
    <x v="7"/>
    <s v="Cisco Small Business SPA 502G VoIP phone"/>
    <n v="61.541999999999994"/>
    <n v="1"/>
    <n v="0.4"/>
    <n v="-13.334099999999999"/>
  </r>
  <r>
    <n v="7333"/>
    <x v="3647"/>
    <x v="3"/>
    <x v="40"/>
    <d v="2014-10-31T00:00:00"/>
    <s v="Standard Class"/>
    <s v="SC-20440"/>
    <s v="Shaun Chance"/>
    <x v="1"/>
    <s v="United States"/>
    <x v="152"/>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x v="67"/>
    <x v="2"/>
    <n v="33614"/>
    <x v="0"/>
    <s v="FUR-FU-10001290"/>
    <x v="0"/>
    <x v="5"/>
    <s v="Executive Impressions Supervisor Wall Clock"/>
    <n v="67.36"/>
    <n v="2"/>
    <n v="0.2"/>
    <n v="10.103999999999996"/>
  </r>
  <r>
    <n v="7335"/>
    <x v="3648"/>
    <x v="1"/>
    <x v="347"/>
    <d v="2012-04-17T00:00:00"/>
    <s v="Standard Class"/>
    <s v="PR-18880"/>
    <s v="Patrick Ryan"/>
    <x v="0"/>
    <s v="United States"/>
    <x v="67"/>
    <x v="2"/>
    <n v="33614"/>
    <x v="0"/>
    <s v="FUR-FU-10000087"/>
    <x v="0"/>
    <x v="5"/>
    <s v="Executive Impressions 14&quot; Two-Color Numerals Wall Clock"/>
    <n v="54.527999999999992"/>
    <n v="3"/>
    <n v="0.2"/>
    <n v="14.313600000000005"/>
  </r>
  <r>
    <n v="7336"/>
    <x v="3649"/>
    <x v="1"/>
    <x v="707"/>
    <d v="2012-12-30T00:00:00"/>
    <s v="Standard Class"/>
    <s v="JK-15625"/>
    <s v="Jim Karlsson"/>
    <x v="0"/>
    <s v="United States"/>
    <x v="20"/>
    <x v="15"/>
    <n v="10024"/>
    <x v="3"/>
    <s v="TEC-AC-10002049"/>
    <x v="2"/>
    <x v="11"/>
    <s v="Plantronics Savi W720 Multi-Device Wireless Headset System"/>
    <n v="843.9"/>
    <n v="2"/>
    <n v="0"/>
    <n v="371.31600000000003"/>
  </r>
  <r>
    <n v="7337"/>
    <x v="3649"/>
    <x v="1"/>
    <x v="707"/>
    <d v="2012-12-30T00:00:00"/>
    <s v="Standard Class"/>
    <s v="JK-15625"/>
    <s v="Jim Karlsson"/>
    <x v="0"/>
    <s v="United States"/>
    <x v="20"/>
    <x v="15"/>
    <n v="10024"/>
    <x v="3"/>
    <s v="FUR-BO-10002613"/>
    <x v="0"/>
    <x v="0"/>
    <s v="Atlantic Metals Mobile 4-Shelf Bookcases, Custom Colors"/>
    <n v="449.56800000000004"/>
    <n v="2"/>
    <n v="0.2"/>
    <n v="56.195999999999955"/>
  </r>
  <r>
    <n v="7338"/>
    <x v="3650"/>
    <x v="3"/>
    <x v="296"/>
    <d v="2014-09-24T00:00:00"/>
    <s v="First Class"/>
    <s v="BM-11575"/>
    <s v="Brendan Murry"/>
    <x v="1"/>
    <s v="United States"/>
    <x v="1"/>
    <x v="1"/>
    <n v="90045"/>
    <x v="1"/>
    <s v="OFF-ST-10004950"/>
    <x v="1"/>
    <x v="4"/>
    <s v="Tenex Personal Filing Tote With Secure Closure Lid, Black/Frost"/>
    <n v="15.51"/>
    <n v="1"/>
    <n v="0"/>
    <n v="3.8774999999999995"/>
  </r>
  <r>
    <n v="7339"/>
    <x v="3651"/>
    <x v="2"/>
    <x v="414"/>
    <d v="2011-12-23T00:00:00"/>
    <s v="Second Class"/>
    <s v="SM-20950"/>
    <s v="Suzanne McNair"/>
    <x v="1"/>
    <s v="United States"/>
    <x v="20"/>
    <x v="15"/>
    <n v="10035"/>
    <x v="3"/>
    <s v="FUR-CH-10004875"/>
    <x v="0"/>
    <x v="1"/>
    <s v="Harbour Creations 67200 Series Stacking Chairs"/>
    <n v="192.18600000000004"/>
    <n v="3"/>
    <n v="0.1"/>
    <n v="36.3018"/>
  </r>
  <r>
    <n v="7340"/>
    <x v="3652"/>
    <x v="1"/>
    <x v="1074"/>
    <d v="2012-07-21T00:00:00"/>
    <s v="First Class"/>
    <s v="KC-16255"/>
    <s v="Karen Carlisle"/>
    <x v="1"/>
    <s v="United States"/>
    <x v="20"/>
    <x v="15"/>
    <n v="10009"/>
    <x v="3"/>
    <s v="OFF-AR-10003190"/>
    <x v="1"/>
    <x v="6"/>
    <s v="Newell 32"/>
    <n v="5.76"/>
    <n v="2"/>
    <n v="0"/>
    <n v="1.6128"/>
  </r>
  <r>
    <n v="7341"/>
    <x v="3653"/>
    <x v="2"/>
    <x v="711"/>
    <d v="2011-08-01T00:00:00"/>
    <s v="Standard Class"/>
    <s v="SG-20470"/>
    <s v="Sheri Gordon"/>
    <x v="0"/>
    <s v="United States"/>
    <x v="118"/>
    <x v="32"/>
    <n v="30318"/>
    <x v="0"/>
    <s v="FUR-CH-10000553"/>
    <x v="0"/>
    <x v="1"/>
    <s v="Metal Folding Chairs, Beige, 4/Carton"/>
    <n v="67.88"/>
    <n v="2"/>
    <n v="0"/>
    <n v="18.327599999999997"/>
  </r>
  <r>
    <n v="7342"/>
    <x v="3653"/>
    <x v="2"/>
    <x v="711"/>
    <d v="2011-08-01T00:00:00"/>
    <s v="Standard Class"/>
    <s v="SG-20470"/>
    <s v="Sheri Gordon"/>
    <x v="0"/>
    <s v="United States"/>
    <x v="118"/>
    <x v="32"/>
    <n v="30318"/>
    <x v="0"/>
    <s v="OFF-LA-10002762"/>
    <x v="1"/>
    <x v="2"/>
    <s v="Avery 485"/>
    <n v="162.88999999999999"/>
    <n v="13"/>
    <n v="0"/>
    <n v="76.558299999999988"/>
  </r>
  <r>
    <n v="7343"/>
    <x v="3653"/>
    <x v="2"/>
    <x v="711"/>
    <d v="2011-08-01T00:00:00"/>
    <s v="Standard Class"/>
    <s v="SG-20470"/>
    <s v="Sheri Gordon"/>
    <x v="0"/>
    <s v="United States"/>
    <x v="118"/>
    <x v="32"/>
    <n v="30318"/>
    <x v="0"/>
    <s v="FUR-FU-10000719"/>
    <x v="0"/>
    <x v="5"/>
    <s v="DAX Cubicle Frames, 8-1/2 x 11"/>
    <n v="25.71"/>
    <n v="3"/>
    <n v="0"/>
    <n v="9.2556000000000012"/>
  </r>
  <r>
    <n v="7344"/>
    <x v="3654"/>
    <x v="2"/>
    <x v="58"/>
    <d v="2012-01-01T00:00:00"/>
    <s v="Standard Class"/>
    <s v="TB-21520"/>
    <s v="Tracy Blumstein"/>
    <x v="0"/>
    <s v="United States"/>
    <x v="20"/>
    <x v="15"/>
    <n v="10009"/>
    <x v="3"/>
    <s v="OFF-ST-10000563"/>
    <x v="1"/>
    <x v="4"/>
    <s v="Fellowes Bankers Box Stor/Drawer Steel Plus"/>
    <n v="191.88"/>
    <n v="6"/>
    <n v="0"/>
    <n v="19.188000000000002"/>
  </r>
  <r>
    <n v="7345"/>
    <x v="3655"/>
    <x v="3"/>
    <x v="157"/>
    <d v="2014-12-18T00:00:00"/>
    <s v="Standard Class"/>
    <s v="DV-13045"/>
    <s v="Darrin Van Huff"/>
    <x v="1"/>
    <s v="United States"/>
    <x v="108"/>
    <x v="2"/>
    <n v="32216"/>
    <x v="0"/>
    <s v="FUR-TA-10004289"/>
    <x v="0"/>
    <x v="3"/>
    <s v="BoxOffice By Design Rectangular and Half-Moon Meeting Room Tables"/>
    <n v="721.87500000000011"/>
    <n v="6"/>
    <n v="0.45"/>
    <n v="-420"/>
  </r>
  <r>
    <n v="7346"/>
    <x v="3655"/>
    <x v="3"/>
    <x v="157"/>
    <d v="2014-12-18T00:00:00"/>
    <s v="Standard Class"/>
    <s v="DV-13045"/>
    <s v="Darrin Van Huff"/>
    <x v="1"/>
    <s v="United States"/>
    <x v="108"/>
    <x v="2"/>
    <n v="32216"/>
    <x v="0"/>
    <s v="TEC-PH-10003555"/>
    <x v="2"/>
    <x v="7"/>
    <s v="Motorola HK250 Universal Bluetooth Headset"/>
    <n v="73.567999999999998"/>
    <n v="4"/>
    <n v="0.2"/>
    <n v="-16.552799999999994"/>
  </r>
  <r>
    <n v="7347"/>
    <x v="3655"/>
    <x v="3"/>
    <x v="157"/>
    <d v="2014-12-18T00:00:00"/>
    <s v="Standard Class"/>
    <s v="DV-13045"/>
    <s v="Darrin Van Huff"/>
    <x v="1"/>
    <s v="United States"/>
    <x v="108"/>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x v="108"/>
    <x v="2"/>
    <n v="32216"/>
    <x v="0"/>
    <s v="FUR-CH-10000225"/>
    <x v="0"/>
    <x v="1"/>
    <s v="Global Geo Office Task Chair, Gray"/>
    <n v="64.784000000000006"/>
    <n v="1"/>
    <n v="0.2"/>
    <n v="-12.147000000000009"/>
  </r>
  <r>
    <n v="7349"/>
    <x v="3656"/>
    <x v="2"/>
    <x v="223"/>
    <d v="2011-03-07T00:00:00"/>
    <s v="Standard Class"/>
    <s v="SC-20020"/>
    <s v="Sam Craven"/>
    <x v="0"/>
    <s v="United States"/>
    <x v="12"/>
    <x v="5"/>
    <n v="77095"/>
    <x v="2"/>
    <s v="OFF-AP-10002534"/>
    <x v="1"/>
    <x v="9"/>
    <s v="3.6 Cubic Foot Counter Height Office Refrigerator"/>
    <n v="176.77199999999996"/>
    <n v="3"/>
    <n v="0.8"/>
    <n v="-459.60720000000003"/>
  </r>
  <r>
    <n v="7350"/>
    <x v="3657"/>
    <x v="3"/>
    <x v="208"/>
    <d v="2014-10-28T00:00:00"/>
    <s v="Standard Class"/>
    <s v="JB-15400"/>
    <s v="Jennifer Braxton"/>
    <x v="1"/>
    <s v="United States"/>
    <x v="158"/>
    <x v="6"/>
    <n v="53209"/>
    <x v="2"/>
    <s v="OFF-BI-10000301"/>
    <x v="1"/>
    <x v="8"/>
    <s v="GBC Instant Report Kit"/>
    <n v="38.82"/>
    <n v="6"/>
    <n v="0"/>
    <n v="19.41"/>
  </r>
  <r>
    <n v="7351"/>
    <x v="3657"/>
    <x v="3"/>
    <x v="208"/>
    <d v="2014-10-28T00:00:00"/>
    <s v="Standard Class"/>
    <s v="JB-15400"/>
    <s v="Jennifer Braxton"/>
    <x v="1"/>
    <s v="United States"/>
    <x v="158"/>
    <x v="6"/>
    <n v="53209"/>
    <x v="2"/>
    <s v="OFF-BI-10003460"/>
    <x v="1"/>
    <x v="8"/>
    <s v="Acco 3-Hole Punch"/>
    <n v="21.9"/>
    <n v="5"/>
    <n v="0"/>
    <n v="10.511999999999999"/>
  </r>
  <r>
    <n v="7352"/>
    <x v="3658"/>
    <x v="3"/>
    <x v="468"/>
    <d v="2014-11-17T00:00:00"/>
    <s v="Standard Class"/>
    <s v="GH-14425"/>
    <s v="Gary Hwang"/>
    <x v="0"/>
    <s v="United States"/>
    <x v="494"/>
    <x v="1"/>
    <n v="95351"/>
    <x v="1"/>
    <s v="TEC-AC-10001772"/>
    <x v="2"/>
    <x v="11"/>
    <s v="Memorex Mini Travel Drive 16 GB USB 2.0 Flash Drive"/>
    <n v="111.79"/>
    <n v="7"/>
    <n v="0"/>
    <n v="43.598100000000002"/>
  </r>
  <r>
    <n v="7353"/>
    <x v="3659"/>
    <x v="3"/>
    <x v="633"/>
    <d v="2014-03-19T00:00:00"/>
    <s v="Second Class"/>
    <s v="MG-17650"/>
    <s v="Matthew Grinstein"/>
    <x v="2"/>
    <s v="United States"/>
    <x v="80"/>
    <x v="24"/>
    <n v="44107"/>
    <x v="3"/>
    <s v="TEC-PH-10003505"/>
    <x v="2"/>
    <x v="7"/>
    <s v="Geemarc AmpliPOWER60"/>
    <n v="445.44"/>
    <n v="8"/>
    <n v="0.4"/>
    <n v="-81.664000000000044"/>
  </r>
  <r>
    <n v="7354"/>
    <x v="3660"/>
    <x v="0"/>
    <x v="897"/>
    <d v="2013-09-30T00:00:00"/>
    <s v="Standard Class"/>
    <s v="RD-19660"/>
    <s v="Robert Dilbeck"/>
    <x v="2"/>
    <s v="United States"/>
    <x v="10"/>
    <x v="9"/>
    <n v="19134"/>
    <x v="3"/>
    <s v="OFF-LA-10004484"/>
    <x v="1"/>
    <x v="2"/>
    <s v="Avery 476"/>
    <n v="16.520000000000003"/>
    <n v="5"/>
    <n v="0.2"/>
    <n v="5.368999999999998"/>
  </r>
  <r>
    <n v="7355"/>
    <x v="3661"/>
    <x v="3"/>
    <x v="695"/>
    <d v="2014-02-14T00:00:00"/>
    <s v="Standard Class"/>
    <s v="SN-20560"/>
    <s v="Skye Norling"/>
    <x v="2"/>
    <s v="United States"/>
    <x v="8"/>
    <x v="1"/>
    <n v="94109"/>
    <x v="1"/>
    <s v="OFF-PA-10001593"/>
    <x v="1"/>
    <x v="10"/>
    <s v="Xerox 1947"/>
    <n v="29.900000000000002"/>
    <n v="5"/>
    <n v="0"/>
    <n v="13.454999999999998"/>
  </r>
  <r>
    <n v="7356"/>
    <x v="3662"/>
    <x v="1"/>
    <x v="620"/>
    <d v="2013-01-02T00:00:00"/>
    <s v="Second Class"/>
    <s v="AH-10690"/>
    <s v="Anna Häberlin"/>
    <x v="1"/>
    <s v="United States"/>
    <x v="66"/>
    <x v="12"/>
    <n v="48205"/>
    <x v="2"/>
    <s v="OFF-BI-10004139"/>
    <x v="1"/>
    <x v="8"/>
    <s v="Fellowes Presentation Covers for Comb Binding Machines"/>
    <n v="116.4"/>
    <n v="8"/>
    <n v="0"/>
    <n v="52.379999999999995"/>
  </r>
  <r>
    <n v="7357"/>
    <x v="3663"/>
    <x v="0"/>
    <x v="790"/>
    <d v="2013-10-15T00:00:00"/>
    <s v="Standard Class"/>
    <s v="MZ-17335"/>
    <s v="Maria Zettner"/>
    <x v="2"/>
    <s v="United States"/>
    <x v="42"/>
    <x v="16"/>
    <n v="85023"/>
    <x v="1"/>
    <s v="OFF-AR-10001315"/>
    <x v="1"/>
    <x v="6"/>
    <s v="Newell 310"/>
    <n v="1.4080000000000001"/>
    <n v="1"/>
    <n v="0.2"/>
    <n v="0.15839999999999993"/>
  </r>
  <r>
    <n v="7358"/>
    <x v="3663"/>
    <x v="0"/>
    <x v="790"/>
    <d v="2013-10-15T00:00:00"/>
    <s v="Standard Class"/>
    <s v="MZ-17335"/>
    <s v="Maria Zettner"/>
    <x v="2"/>
    <s v="United States"/>
    <x v="42"/>
    <x v="16"/>
    <n v="85023"/>
    <x v="1"/>
    <s v="FUR-FU-10001488"/>
    <x v="0"/>
    <x v="5"/>
    <s v="Tenex 46&quot; x 60&quot; Computer Anti-Static Chairmat, Rectangular Shaped"/>
    <n v="169.56800000000001"/>
    <n v="2"/>
    <n v="0.2"/>
    <n v="0"/>
  </r>
  <r>
    <n v="7359"/>
    <x v="3664"/>
    <x v="2"/>
    <x v="125"/>
    <d v="2012-01-03T00:00:00"/>
    <s v="Second Class"/>
    <s v="AR-10345"/>
    <s v="Alex Russell"/>
    <x v="1"/>
    <s v="United States"/>
    <x v="10"/>
    <x v="9"/>
    <n v="19143"/>
    <x v="3"/>
    <s v="TEC-PH-10002170"/>
    <x v="2"/>
    <x v="7"/>
    <s v="ClearSounds CSC500 Amplified Spirit Phone Corded phone"/>
    <n v="251.96399999999994"/>
    <n v="6"/>
    <n v="0.4"/>
    <n v="-50.392799999999994"/>
  </r>
  <r>
    <n v="7360"/>
    <x v="3664"/>
    <x v="2"/>
    <x v="125"/>
    <d v="2012-01-03T00:00:00"/>
    <s v="Second Class"/>
    <s v="AR-10345"/>
    <s v="Alex Russell"/>
    <x v="1"/>
    <s v="United States"/>
    <x v="10"/>
    <x v="9"/>
    <n v="19143"/>
    <x v="3"/>
    <s v="FUR-TA-10004575"/>
    <x v="0"/>
    <x v="3"/>
    <s v="Hon 5100 Series Wood Tables"/>
    <n v="523.76400000000001"/>
    <n v="3"/>
    <n v="0.4"/>
    <n v="-192.04680000000008"/>
  </r>
  <r>
    <n v="7361"/>
    <x v="3665"/>
    <x v="0"/>
    <x v="408"/>
    <d v="2013-04-15T00:00:00"/>
    <s v="First Class"/>
    <s v="JF-15295"/>
    <s v="Jason Fortune-"/>
    <x v="0"/>
    <s v="United States"/>
    <x v="1"/>
    <x v="1"/>
    <n v="90036"/>
    <x v="1"/>
    <s v="OFF-PA-10000809"/>
    <x v="1"/>
    <x v="10"/>
    <s v="Xerox 206"/>
    <n v="19.440000000000001"/>
    <n v="3"/>
    <n v="0"/>
    <n v="9.3312000000000008"/>
  </r>
  <r>
    <n v="7362"/>
    <x v="3665"/>
    <x v="0"/>
    <x v="408"/>
    <d v="2013-04-15T00:00:00"/>
    <s v="First Class"/>
    <s v="JF-15295"/>
    <s v="Jason Fortune-"/>
    <x v="0"/>
    <s v="United States"/>
    <x v="1"/>
    <x v="1"/>
    <n v="90036"/>
    <x v="1"/>
    <s v="FUR-CH-10000225"/>
    <x v="0"/>
    <x v="1"/>
    <s v="Global Geo Office Task Chair, Gray"/>
    <n v="194.35200000000003"/>
    <n v="3"/>
    <n v="0.2"/>
    <n v="-36.441000000000031"/>
  </r>
  <r>
    <n v="7363"/>
    <x v="3665"/>
    <x v="0"/>
    <x v="408"/>
    <d v="2013-04-15T00:00:00"/>
    <s v="First Class"/>
    <s v="JF-15295"/>
    <s v="Jason Fortune-"/>
    <x v="0"/>
    <s v="United States"/>
    <x v="1"/>
    <x v="1"/>
    <n v="90036"/>
    <x v="1"/>
    <s v="OFF-BI-10003707"/>
    <x v="1"/>
    <x v="8"/>
    <s v="Aluminum Screw Posts"/>
    <n v="36.624000000000002"/>
    <n v="3"/>
    <n v="0.2"/>
    <n v="13.734"/>
  </r>
  <r>
    <n v="7364"/>
    <x v="3666"/>
    <x v="0"/>
    <x v="85"/>
    <d v="2013-12-05T00:00:00"/>
    <s v="Standard Class"/>
    <s v="DS-13180"/>
    <s v="David Smith"/>
    <x v="1"/>
    <s v="United States"/>
    <x v="10"/>
    <x v="9"/>
    <n v="19140"/>
    <x v="3"/>
    <s v="TEC-PH-10004539"/>
    <x v="2"/>
    <x v="7"/>
    <s v="Wireless Extenders zBoost YX545 SOHO Signal Booster"/>
    <n v="340.18200000000002"/>
    <n v="3"/>
    <n v="0.4"/>
    <n v="-73.706100000000021"/>
  </r>
  <r>
    <n v="7365"/>
    <x v="3666"/>
    <x v="0"/>
    <x v="85"/>
    <d v="2013-12-05T00:00:00"/>
    <s v="Standard Class"/>
    <s v="DS-13180"/>
    <s v="David Smith"/>
    <x v="1"/>
    <s v="United States"/>
    <x v="10"/>
    <x v="9"/>
    <n v="19140"/>
    <x v="3"/>
    <s v="OFF-FA-10004076"/>
    <x v="1"/>
    <x v="13"/>
    <s v="Translucent Push Pins by OIC"/>
    <n v="12.672000000000001"/>
    <n v="8"/>
    <n v="0.2"/>
    <n v="2.6927999999999992"/>
  </r>
  <r>
    <n v="7366"/>
    <x v="3666"/>
    <x v="0"/>
    <x v="85"/>
    <d v="2013-12-05T00:00:00"/>
    <s v="Standard Class"/>
    <s v="DS-13180"/>
    <s v="David Smith"/>
    <x v="1"/>
    <s v="United States"/>
    <x v="10"/>
    <x v="9"/>
    <n v="19140"/>
    <x v="3"/>
    <s v="OFF-BI-10003166"/>
    <x v="1"/>
    <x v="8"/>
    <s v="GBC Plasticlear Binding Covers"/>
    <n v="6.8880000000000017"/>
    <n v="2"/>
    <n v="0.7"/>
    <n v="-5.0511999999999997"/>
  </r>
  <r>
    <n v="7367"/>
    <x v="3666"/>
    <x v="0"/>
    <x v="85"/>
    <d v="2013-12-05T00:00:00"/>
    <s v="Standard Class"/>
    <s v="DS-13180"/>
    <s v="David Smith"/>
    <x v="1"/>
    <s v="United States"/>
    <x v="10"/>
    <x v="9"/>
    <n v="19140"/>
    <x v="3"/>
    <s v="OFF-ST-10002301"/>
    <x v="1"/>
    <x v="4"/>
    <s v="Tennsco Commercial Shelving"/>
    <n v="32.544000000000004"/>
    <n v="2"/>
    <n v="0.2"/>
    <n v="-7.7292000000000041"/>
  </r>
  <r>
    <n v="7368"/>
    <x v="3666"/>
    <x v="0"/>
    <x v="85"/>
    <d v="2013-12-05T00:00:00"/>
    <s v="Standard Class"/>
    <s v="DS-13180"/>
    <s v="David Smith"/>
    <x v="1"/>
    <s v="United States"/>
    <x v="10"/>
    <x v="9"/>
    <n v="19140"/>
    <x v="3"/>
    <s v="FUR-CH-10002647"/>
    <x v="0"/>
    <x v="1"/>
    <s v="Situations Contoured Folding Chairs, 4/Set"/>
    <n v="347.80200000000002"/>
    <n v="7"/>
    <n v="0.3"/>
    <n v="-24.842999999999961"/>
  </r>
  <r>
    <n v="7369"/>
    <x v="3667"/>
    <x v="3"/>
    <x v="4"/>
    <d v="2014-04-18T00:00:00"/>
    <s v="First Class"/>
    <s v="BP-11095"/>
    <s v="Bart Pistole"/>
    <x v="1"/>
    <s v="United States"/>
    <x v="100"/>
    <x v="2"/>
    <n v="33180"/>
    <x v="0"/>
    <s v="OFF-BI-10004654"/>
    <x v="1"/>
    <x v="8"/>
    <s v="VariCap6 Expandable Binder"/>
    <n v="15.570000000000004"/>
    <n v="3"/>
    <n v="0.7"/>
    <n v="-11.936999999999998"/>
  </r>
  <r>
    <n v="7370"/>
    <x v="3668"/>
    <x v="1"/>
    <x v="1000"/>
    <d v="2012-03-11T00:00:00"/>
    <s v="Second Class"/>
    <s v="TG-21310"/>
    <s v="Toby Gnade"/>
    <x v="0"/>
    <s v="United States"/>
    <x v="253"/>
    <x v="3"/>
    <n v="27604"/>
    <x v="0"/>
    <s v="OFF-LA-10001175"/>
    <x v="1"/>
    <x v="2"/>
    <s v="Avery 514"/>
    <n v="4.6079999999999997"/>
    <n v="2"/>
    <n v="0.2"/>
    <n v="1.6704000000000001"/>
  </r>
  <r>
    <n v="7371"/>
    <x v="3669"/>
    <x v="2"/>
    <x v="919"/>
    <d v="2011-11-01T00:00:00"/>
    <s v="Standard Class"/>
    <s v="BT-11395"/>
    <s v="Bill Tyler"/>
    <x v="1"/>
    <s v="United States"/>
    <x v="495"/>
    <x v="41"/>
    <n v="67846"/>
    <x v="2"/>
    <s v="TEC-PH-10001336"/>
    <x v="2"/>
    <x v="7"/>
    <s v="Digium D40 VoIP phone"/>
    <n v="257.98"/>
    <n v="2"/>
    <n v="0"/>
    <n v="74.8142"/>
  </r>
  <r>
    <n v="7372"/>
    <x v="3670"/>
    <x v="3"/>
    <x v="363"/>
    <d v="2014-01-10T00:00:00"/>
    <s v="Second Class"/>
    <s v="JF-15190"/>
    <s v="Jamie Frazer"/>
    <x v="0"/>
    <s v="United States"/>
    <x v="85"/>
    <x v="1"/>
    <n v="90805"/>
    <x v="1"/>
    <s v="OFF-ST-10000760"/>
    <x v="1"/>
    <x v="4"/>
    <s v="Eldon Fold 'N Roll Cart System"/>
    <n v="153.78"/>
    <n v="11"/>
    <n v="0"/>
    <n v="44.596199999999996"/>
  </r>
  <r>
    <n v="7373"/>
    <x v="3670"/>
    <x v="3"/>
    <x v="363"/>
    <d v="2014-01-10T00:00:00"/>
    <s v="Second Class"/>
    <s v="JF-15190"/>
    <s v="Jamie Frazer"/>
    <x v="0"/>
    <s v="United States"/>
    <x v="85"/>
    <x v="1"/>
    <n v="90805"/>
    <x v="1"/>
    <s v="OFF-ST-10002301"/>
    <x v="1"/>
    <x v="4"/>
    <s v="Tennsco Commercial Shelving"/>
    <n v="61.019999999999996"/>
    <n v="3"/>
    <n v="0"/>
    <n v="0.61019999999999541"/>
  </r>
  <r>
    <n v="7374"/>
    <x v="3670"/>
    <x v="3"/>
    <x v="363"/>
    <d v="2014-01-10T00:00:00"/>
    <s v="Second Class"/>
    <s v="JF-15190"/>
    <s v="Jamie Frazer"/>
    <x v="0"/>
    <s v="United States"/>
    <x v="85"/>
    <x v="1"/>
    <n v="90805"/>
    <x v="1"/>
    <s v="OFF-SU-10004884"/>
    <x v="1"/>
    <x v="14"/>
    <s v="Acme Galleria Hot Forged Steel Scissors with Colored Handles"/>
    <n v="110.11"/>
    <n v="7"/>
    <n v="0"/>
    <n v="31.931899999999988"/>
  </r>
  <r>
    <n v="7375"/>
    <x v="3670"/>
    <x v="3"/>
    <x v="363"/>
    <d v="2014-01-10T00:00:00"/>
    <s v="Second Class"/>
    <s v="JF-15190"/>
    <s v="Jamie Frazer"/>
    <x v="0"/>
    <s v="United States"/>
    <x v="85"/>
    <x v="1"/>
    <n v="90805"/>
    <x v="1"/>
    <s v="OFF-FA-10003112"/>
    <x v="1"/>
    <x v="13"/>
    <s v="Staples"/>
    <n v="7.89"/>
    <n v="1"/>
    <n v="0"/>
    <n v="3.5504999999999995"/>
  </r>
  <r>
    <n v="7376"/>
    <x v="3671"/>
    <x v="3"/>
    <x v="802"/>
    <d v="2014-08-21T00:00:00"/>
    <s v="Standard Class"/>
    <s v="MK-17905"/>
    <s v="Michael Kennedy"/>
    <x v="1"/>
    <s v="United States"/>
    <x v="70"/>
    <x v="1"/>
    <n v="92037"/>
    <x v="1"/>
    <s v="OFF-BI-10000069"/>
    <x v="1"/>
    <x v="8"/>
    <s v="GBC Prepunched Paper, 19-Hole, for Binding Systems, 24-lb"/>
    <n v="36.024000000000001"/>
    <n v="3"/>
    <n v="0.2"/>
    <n v="11.707799999999995"/>
  </r>
  <r>
    <n v="7377"/>
    <x v="3672"/>
    <x v="3"/>
    <x v="808"/>
    <d v="2014-11-06T00:00:00"/>
    <s v="First Class"/>
    <s v="GG-14650"/>
    <s v="Greg Guthrie"/>
    <x v="1"/>
    <s v="United States"/>
    <x v="41"/>
    <x v="10"/>
    <n v="61701"/>
    <x v="2"/>
    <s v="OFF-AR-10001958"/>
    <x v="1"/>
    <x v="6"/>
    <s v="Stanley Bostitch Contemporary Electric Pencil Sharpeners"/>
    <n v="54.336000000000006"/>
    <n v="4"/>
    <n v="0.2"/>
    <n v="5.4336000000000002"/>
  </r>
  <r>
    <n v="7378"/>
    <x v="3673"/>
    <x v="2"/>
    <x v="111"/>
    <d v="2011-09-23T00:00:00"/>
    <s v="Standard Class"/>
    <s v="MC-18130"/>
    <s v="Mike Caudle"/>
    <x v="1"/>
    <s v="United States"/>
    <x v="4"/>
    <x v="4"/>
    <n v="98115"/>
    <x v="1"/>
    <s v="OFF-ST-10001321"/>
    <x v="1"/>
    <x v="4"/>
    <s v="Decoflex Hanging Personal Folder File, Blue"/>
    <n v="92.52"/>
    <n v="6"/>
    <n v="0"/>
    <n v="24.980400000000007"/>
  </r>
  <r>
    <n v="7379"/>
    <x v="3674"/>
    <x v="1"/>
    <x v="70"/>
    <d v="2012-05-31T00:00:00"/>
    <s v="Same Day"/>
    <s v="ML-18265"/>
    <s v="Muhammed Lee"/>
    <x v="0"/>
    <s v="United States"/>
    <x v="115"/>
    <x v="3"/>
    <n v="28314"/>
    <x v="0"/>
    <s v="OFF-AR-10003504"/>
    <x v="1"/>
    <x v="6"/>
    <s v="Newell 347"/>
    <n v="10.272000000000002"/>
    <n v="3"/>
    <n v="0.2"/>
    <n v="1.1555999999999984"/>
  </r>
  <r>
    <n v="7380"/>
    <x v="3675"/>
    <x v="0"/>
    <x v="1160"/>
    <d v="2013-09-19T00:00:00"/>
    <s v="Standard Class"/>
    <s v="AG-10270"/>
    <s v="Alejandro Grove"/>
    <x v="0"/>
    <s v="United States"/>
    <x v="155"/>
    <x v="8"/>
    <n v="68104"/>
    <x v="2"/>
    <s v="OFF-ST-10000419"/>
    <x v="1"/>
    <x v="4"/>
    <s v="Rogers Jumbo File, Granite"/>
    <n v="40.74"/>
    <n v="3"/>
    <n v="0"/>
    <n v="0.4073999999999991"/>
  </r>
  <r>
    <n v="7381"/>
    <x v="3675"/>
    <x v="0"/>
    <x v="1160"/>
    <d v="2013-09-19T00:00:00"/>
    <s v="Standard Class"/>
    <s v="AG-10270"/>
    <s v="Alejandro Grove"/>
    <x v="0"/>
    <s v="United States"/>
    <x v="155"/>
    <x v="8"/>
    <n v="68104"/>
    <x v="2"/>
    <s v="OFF-LA-10004559"/>
    <x v="1"/>
    <x v="2"/>
    <s v="Avery 49"/>
    <n v="14.399999999999999"/>
    <n v="5"/>
    <n v="0"/>
    <n v="7.056"/>
  </r>
  <r>
    <n v="7382"/>
    <x v="3675"/>
    <x v="0"/>
    <x v="1160"/>
    <d v="2013-09-19T00:00:00"/>
    <s v="Standard Class"/>
    <s v="AG-10270"/>
    <s v="Alejandro Grove"/>
    <x v="0"/>
    <s v="United States"/>
    <x v="155"/>
    <x v="8"/>
    <n v="68104"/>
    <x v="2"/>
    <s v="TEC-PH-10001644"/>
    <x v="2"/>
    <x v="7"/>
    <s v="BlueLounge Milo Smartphone Stand, White/Metallic"/>
    <n v="149.94999999999999"/>
    <n v="5"/>
    <n v="0"/>
    <n v="41.986000000000004"/>
  </r>
  <r>
    <n v="7383"/>
    <x v="3675"/>
    <x v="0"/>
    <x v="1160"/>
    <d v="2013-09-19T00:00:00"/>
    <s v="Standard Class"/>
    <s v="AG-10270"/>
    <s v="Alejandro Grove"/>
    <x v="0"/>
    <s v="United States"/>
    <x v="155"/>
    <x v="8"/>
    <n v="68104"/>
    <x v="2"/>
    <s v="OFF-SU-10004782"/>
    <x v="1"/>
    <x v="14"/>
    <s v="Elite 5&quot; Scissors"/>
    <n v="16.899999999999999"/>
    <n v="2"/>
    <n v="0"/>
    <n v="5.0699999999999985"/>
  </r>
  <r>
    <n v="7384"/>
    <x v="3675"/>
    <x v="0"/>
    <x v="1160"/>
    <d v="2013-09-19T00:00:00"/>
    <s v="Standard Class"/>
    <s v="AG-10270"/>
    <s v="Alejandro Grove"/>
    <x v="0"/>
    <s v="United States"/>
    <x v="155"/>
    <x v="8"/>
    <n v="68104"/>
    <x v="2"/>
    <s v="OFF-PA-10002250"/>
    <x v="1"/>
    <x v="10"/>
    <s v="Things To Do Today Pad"/>
    <n v="17.61"/>
    <n v="3"/>
    <n v="0"/>
    <n v="8.4527999999999999"/>
  </r>
  <r>
    <n v="7385"/>
    <x v="3675"/>
    <x v="0"/>
    <x v="1160"/>
    <d v="2013-09-19T00:00:00"/>
    <s v="Standard Class"/>
    <s v="AG-10270"/>
    <s v="Alejandro Grove"/>
    <x v="0"/>
    <s v="United States"/>
    <x v="155"/>
    <x v="8"/>
    <n v="68104"/>
    <x v="2"/>
    <s v="OFF-AP-10001394"/>
    <x v="1"/>
    <x v="9"/>
    <s v="Harmony Air Purifier"/>
    <n v="378"/>
    <n v="2"/>
    <n v="0"/>
    <n v="136.07999999999998"/>
  </r>
  <r>
    <n v="7386"/>
    <x v="3675"/>
    <x v="0"/>
    <x v="1160"/>
    <d v="2013-09-19T00:00:00"/>
    <s v="Standard Class"/>
    <s v="AG-10270"/>
    <s v="Alejandro Grove"/>
    <x v="0"/>
    <s v="United States"/>
    <x v="155"/>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x v="155"/>
    <x v="8"/>
    <n v="68104"/>
    <x v="2"/>
    <s v="OFF-ST-10004340"/>
    <x v="1"/>
    <x v="4"/>
    <s v="Fellowes Mobile File Cart, Black"/>
    <n v="373.08"/>
    <n v="6"/>
    <n v="0"/>
    <n v="100.73160000000001"/>
  </r>
  <r>
    <n v="7388"/>
    <x v="3675"/>
    <x v="0"/>
    <x v="1160"/>
    <d v="2013-09-19T00:00:00"/>
    <s v="Standard Class"/>
    <s v="AG-10270"/>
    <s v="Alejandro Grove"/>
    <x v="0"/>
    <s v="United States"/>
    <x v="155"/>
    <x v="8"/>
    <n v="68104"/>
    <x v="2"/>
    <s v="FUR-FU-10003664"/>
    <x v="0"/>
    <x v="5"/>
    <s v="Electrix Architect's Clamp-On Swing Arm Lamp, Black"/>
    <n v="1336.4399999999998"/>
    <n v="14"/>
    <n v="0"/>
    <n v="387.56759999999986"/>
  </r>
  <r>
    <n v="7389"/>
    <x v="3675"/>
    <x v="0"/>
    <x v="1160"/>
    <d v="2013-09-19T00:00:00"/>
    <s v="Standard Class"/>
    <s v="AG-10270"/>
    <s v="Alejandro Grove"/>
    <x v="0"/>
    <s v="United States"/>
    <x v="155"/>
    <x v="8"/>
    <n v="68104"/>
    <x v="2"/>
    <s v="TEC-PH-10004897"/>
    <x v="2"/>
    <x v="7"/>
    <s v="Mediabridge Sport Armband iPhone 5s"/>
    <n v="29.97"/>
    <n v="3"/>
    <n v="0"/>
    <n v="0.29969999999999963"/>
  </r>
  <r>
    <n v="7390"/>
    <x v="3676"/>
    <x v="3"/>
    <x v="1161"/>
    <d v="2014-12-04T00:00:00"/>
    <s v="Standard Class"/>
    <s v="TT-21070"/>
    <s v="Ted Trevino"/>
    <x v="0"/>
    <s v="United States"/>
    <x v="346"/>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x v="346"/>
    <x v="18"/>
    <n v="37421"/>
    <x v="0"/>
    <s v="FUR-FU-10004017"/>
    <x v="0"/>
    <x v="5"/>
    <s v="Executive Impressions 13&quot; Chairman Wall Clock"/>
    <n v="101.52000000000001"/>
    <n v="5"/>
    <n v="0.2"/>
    <n v="19.034999999999989"/>
  </r>
  <r>
    <n v="7392"/>
    <x v="3677"/>
    <x v="3"/>
    <x v="769"/>
    <d v="2014-12-08T00:00:00"/>
    <s v="Second Class"/>
    <s v="LT-16765"/>
    <s v="Larry Tron"/>
    <x v="0"/>
    <s v="United States"/>
    <x v="54"/>
    <x v="24"/>
    <n v="45014"/>
    <x v="3"/>
    <s v="OFF-PA-10000241"/>
    <x v="1"/>
    <x v="10"/>
    <s v="IBM Multi-Purpose Copy Paper, 8 1/2 x 11&quot;, Case"/>
    <n v="74.352000000000004"/>
    <n v="3"/>
    <n v="0.2"/>
    <n v="23.234999999999992"/>
  </r>
  <r>
    <n v="7393"/>
    <x v="3678"/>
    <x v="3"/>
    <x v="743"/>
    <d v="2014-05-07T00:00:00"/>
    <s v="Standard Class"/>
    <s v="DD-13570"/>
    <s v="Dorothy Dickinson"/>
    <x v="0"/>
    <s v="United States"/>
    <x v="1"/>
    <x v="1"/>
    <n v="90049"/>
    <x v="1"/>
    <s v="OFF-PA-10003016"/>
    <x v="1"/>
    <x v="10"/>
    <s v="Adams &quot;While You Were Out&quot; Message Pads"/>
    <n v="15.700000000000001"/>
    <n v="5"/>
    <n v="0"/>
    <n v="7.0649999999999995"/>
  </r>
  <r>
    <n v="7394"/>
    <x v="3678"/>
    <x v="3"/>
    <x v="743"/>
    <d v="2014-05-07T00:00:00"/>
    <s v="Standard Class"/>
    <s v="DD-13570"/>
    <s v="Dorothy Dickinson"/>
    <x v="0"/>
    <s v="United States"/>
    <x v="1"/>
    <x v="1"/>
    <n v="90049"/>
    <x v="1"/>
    <s v="OFF-AR-10001615"/>
    <x v="1"/>
    <x v="6"/>
    <s v="Newell 34"/>
    <n v="59.519999999999996"/>
    <n v="3"/>
    <n v="0"/>
    <n v="15.475200000000001"/>
  </r>
  <r>
    <n v="7395"/>
    <x v="3678"/>
    <x v="3"/>
    <x v="743"/>
    <d v="2014-05-07T00:00:00"/>
    <s v="Standard Class"/>
    <s v="DD-13570"/>
    <s v="Dorothy Dickinson"/>
    <x v="0"/>
    <s v="United States"/>
    <x v="1"/>
    <x v="1"/>
    <n v="90049"/>
    <x v="1"/>
    <s v="OFF-PA-10002713"/>
    <x v="1"/>
    <x v="10"/>
    <s v="Adams Phone Message Book, 200 Message Capacity, 8 1/16” x 11”"/>
    <n v="34.4"/>
    <n v="5"/>
    <n v="0"/>
    <n v="15.823999999999998"/>
  </r>
  <r>
    <n v="7396"/>
    <x v="3679"/>
    <x v="0"/>
    <x v="591"/>
    <d v="2013-12-31T00:00:00"/>
    <s v="Standard Class"/>
    <s v="DB-12970"/>
    <s v="Darren Budd"/>
    <x v="1"/>
    <s v="United States"/>
    <x v="20"/>
    <x v="15"/>
    <n v="10024"/>
    <x v="3"/>
    <s v="FUR-TA-10002958"/>
    <x v="0"/>
    <x v="3"/>
    <s v="Bevis Oval Conference Table, Walnut"/>
    <n v="313.17599999999999"/>
    <n v="2"/>
    <n v="0.4"/>
    <n v="-120.05080000000007"/>
  </r>
  <r>
    <n v="7397"/>
    <x v="3679"/>
    <x v="0"/>
    <x v="591"/>
    <d v="2013-12-31T00:00:00"/>
    <s v="Standard Class"/>
    <s v="DB-12970"/>
    <s v="Darren Budd"/>
    <x v="1"/>
    <s v="United States"/>
    <x v="20"/>
    <x v="15"/>
    <n v="10024"/>
    <x v="3"/>
    <s v="FUR-CH-10003746"/>
    <x v="0"/>
    <x v="1"/>
    <s v="Hon 4070 Series Pagoda Round Back Stacking Chairs"/>
    <n v="866.64599999999996"/>
    <n v="3"/>
    <n v="0.1"/>
    <n v="173.32919999999999"/>
  </r>
  <r>
    <n v="7398"/>
    <x v="3680"/>
    <x v="2"/>
    <x v="587"/>
    <d v="2011-09-30T00:00:00"/>
    <s v="Same Day"/>
    <s v="DM-12955"/>
    <s v="Dario Medina"/>
    <x v="1"/>
    <s v="United States"/>
    <x v="54"/>
    <x v="24"/>
    <n v="45014"/>
    <x v="3"/>
    <s v="OFF-AP-10003217"/>
    <x v="1"/>
    <x v="9"/>
    <s v="Eureka Sanitaire  Commercial Upright"/>
    <n v="795.40800000000013"/>
    <n v="6"/>
    <n v="0.2"/>
    <n v="59.655599999999993"/>
  </r>
  <r>
    <n v="7399"/>
    <x v="3681"/>
    <x v="2"/>
    <x v="136"/>
    <d v="2011-07-15T00:00:00"/>
    <s v="Second Class"/>
    <s v="ME-17725"/>
    <s v="Max Engle"/>
    <x v="0"/>
    <s v="United States"/>
    <x v="22"/>
    <x v="10"/>
    <n v="60610"/>
    <x v="2"/>
    <s v="OFF-PA-10001526"/>
    <x v="1"/>
    <x v="10"/>
    <s v="Xerox 1949"/>
    <n v="35.856000000000002"/>
    <n v="9"/>
    <n v="0.2"/>
    <n v="12.997800000000003"/>
  </r>
  <r>
    <n v="7400"/>
    <x v="3681"/>
    <x v="2"/>
    <x v="136"/>
    <d v="2011-07-15T00:00:00"/>
    <s v="Second Class"/>
    <s v="ME-17725"/>
    <s v="Max Engle"/>
    <x v="0"/>
    <s v="United States"/>
    <x v="22"/>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x v="4"/>
    <x v="4"/>
    <n v="98103"/>
    <x v="1"/>
    <s v="FUR-FU-10003039"/>
    <x v="0"/>
    <x v="5"/>
    <s v="Howard Miller 11-1/2&quot; Diameter Grantwood Wall Clock"/>
    <n v="43.13"/>
    <n v="1"/>
    <n v="0"/>
    <n v="14.664200000000001"/>
  </r>
  <r>
    <n v="7402"/>
    <x v="3682"/>
    <x v="0"/>
    <x v="162"/>
    <d v="2013-09-14T00:00:00"/>
    <s v="Standard Class"/>
    <s v="TR-21325"/>
    <s v="Toby Ritter"/>
    <x v="0"/>
    <s v="United States"/>
    <x v="4"/>
    <x v="4"/>
    <n v="98103"/>
    <x v="1"/>
    <s v="OFF-PA-10002615"/>
    <x v="1"/>
    <x v="10"/>
    <s v="Ampad Gold Fibre Wirebound Steno Books, 6&quot; x 9&quot;, Gregg Ruled"/>
    <n v="30.87"/>
    <n v="7"/>
    <n v="0"/>
    <n v="14.200199999999999"/>
  </r>
  <r>
    <n v="7403"/>
    <x v="3683"/>
    <x v="3"/>
    <x v="634"/>
    <d v="2014-08-11T00:00:00"/>
    <s v="Standard Class"/>
    <s v="SH-20395"/>
    <s v="Shahid Hopkins"/>
    <x v="0"/>
    <s v="United States"/>
    <x v="20"/>
    <x v="15"/>
    <n v="10011"/>
    <x v="3"/>
    <s v="OFF-SU-10002573"/>
    <x v="1"/>
    <x v="14"/>
    <s v="Acme 10&quot; Easy Grip Assistive Scissors"/>
    <n v="70.12"/>
    <n v="4"/>
    <n v="0"/>
    <n v="21.035999999999994"/>
  </r>
  <r>
    <n v="7404"/>
    <x v="3684"/>
    <x v="1"/>
    <x v="263"/>
    <d v="2012-05-19T00:00:00"/>
    <s v="Standard Class"/>
    <s v="CB-12535"/>
    <s v="Claudia Bergmann"/>
    <x v="1"/>
    <s v="United States"/>
    <x v="491"/>
    <x v="1"/>
    <n v="93010"/>
    <x v="1"/>
    <s v="FUR-BO-10004015"/>
    <x v="0"/>
    <x v="0"/>
    <s v="Bush Andora Bookcase, Maple/Graphite Gray Finish"/>
    <n v="509.95749999999992"/>
    <n v="5"/>
    <n v="0.15"/>
    <n v="41.996499999999941"/>
  </r>
  <r>
    <n v="7405"/>
    <x v="3684"/>
    <x v="1"/>
    <x v="263"/>
    <d v="2012-05-19T00:00:00"/>
    <s v="Standard Class"/>
    <s v="CB-12535"/>
    <s v="Claudia Bergmann"/>
    <x v="1"/>
    <s v="United States"/>
    <x v="491"/>
    <x v="1"/>
    <n v="93010"/>
    <x v="1"/>
    <s v="FUR-FU-10001979"/>
    <x v="0"/>
    <x v="5"/>
    <s v="Dana Halogen Swing-Arm Architect Lamp"/>
    <n v="122.91"/>
    <n v="3"/>
    <n v="0"/>
    <n v="34.414800000000007"/>
  </r>
  <r>
    <n v="7406"/>
    <x v="3684"/>
    <x v="1"/>
    <x v="263"/>
    <d v="2012-05-19T00:00:00"/>
    <s v="Standard Class"/>
    <s v="CB-12535"/>
    <s v="Claudia Bergmann"/>
    <x v="1"/>
    <s v="United States"/>
    <x v="491"/>
    <x v="1"/>
    <n v="93010"/>
    <x v="1"/>
    <s v="FUR-CH-10003833"/>
    <x v="0"/>
    <x v="1"/>
    <s v="Novimex Fabric Task Chair"/>
    <n v="97.567999999999998"/>
    <n v="2"/>
    <n v="0.2"/>
    <n v="-6.0980000000000025"/>
  </r>
  <r>
    <n v="7407"/>
    <x v="3684"/>
    <x v="1"/>
    <x v="263"/>
    <d v="2012-05-19T00:00:00"/>
    <s v="Standard Class"/>
    <s v="CB-12535"/>
    <s v="Claudia Bergmann"/>
    <x v="1"/>
    <s v="United States"/>
    <x v="491"/>
    <x v="1"/>
    <n v="93010"/>
    <x v="1"/>
    <s v="FUR-CH-10004495"/>
    <x v="0"/>
    <x v="1"/>
    <s v="Global Leather and Oak Executive Chair, Black"/>
    <n v="722.35200000000009"/>
    <n v="3"/>
    <n v="0.2"/>
    <n v="81.264599999999916"/>
  </r>
  <r>
    <n v="7408"/>
    <x v="3685"/>
    <x v="3"/>
    <x v="176"/>
    <d v="2014-01-22T00:00:00"/>
    <s v="First Class"/>
    <s v="ML-17410"/>
    <s v="Maris LaWare"/>
    <x v="0"/>
    <s v="United States"/>
    <x v="22"/>
    <x v="10"/>
    <n v="60653"/>
    <x v="2"/>
    <s v="OFF-LA-10001613"/>
    <x v="1"/>
    <x v="2"/>
    <s v="Avery File Folder Labels"/>
    <n v="11.52"/>
    <n v="5"/>
    <n v="0.2"/>
    <n v="4.1760000000000002"/>
  </r>
  <r>
    <n v="7409"/>
    <x v="3686"/>
    <x v="0"/>
    <x v="198"/>
    <d v="2013-06-07T00:00:00"/>
    <s v="Standard Class"/>
    <s v="JG-15310"/>
    <s v="Jason Gross"/>
    <x v="1"/>
    <s v="United States"/>
    <x v="1"/>
    <x v="1"/>
    <n v="90032"/>
    <x v="1"/>
    <s v="FUR-FU-10003247"/>
    <x v="0"/>
    <x v="5"/>
    <s v="36X48 HARDFLOOR CHAIRMAT"/>
    <n v="167.84"/>
    <n v="8"/>
    <n v="0"/>
    <n v="11.748799999999989"/>
  </r>
  <r>
    <n v="7410"/>
    <x v="3687"/>
    <x v="2"/>
    <x v="918"/>
    <d v="2011-04-12T00:00:00"/>
    <s v="Standard Class"/>
    <s v="JS-15880"/>
    <s v="John Stevenson"/>
    <x v="0"/>
    <s v="United States"/>
    <x v="167"/>
    <x v="24"/>
    <n v="43615"/>
    <x v="3"/>
    <s v="FUR-TA-10004442"/>
    <x v="0"/>
    <x v="3"/>
    <s v="Riverside Furniture Stanwyck Manor Table Series"/>
    <n v="172.11"/>
    <n v="1"/>
    <n v="0.4"/>
    <n v="-94.660500000000013"/>
  </r>
  <r>
    <n v="7411"/>
    <x v="3688"/>
    <x v="2"/>
    <x v="149"/>
    <d v="2011-07-24T00:00:00"/>
    <s v="First Class"/>
    <s v="AG-10270"/>
    <s v="Alejandro Grove"/>
    <x v="0"/>
    <s v="United States"/>
    <x v="20"/>
    <x v="15"/>
    <n v="10011"/>
    <x v="3"/>
    <s v="TEC-AC-10001314"/>
    <x v="2"/>
    <x v="11"/>
    <s v="Case Logic 2.4GHz Wireless Keyboard"/>
    <n v="99.98"/>
    <n v="2"/>
    <n v="0"/>
    <n v="7.9983999999999895"/>
  </r>
  <r>
    <n v="7412"/>
    <x v="3689"/>
    <x v="3"/>
    <x v="1109"/>
    <d v="2014-06-04T00:00:00"/>
    <s v="Standard Class"/>
    <s v="MG-17890"/>
    <s v="Michael Granlund"/>
    <x v="2"/>
    <s v="United States"/>
    <x v="241"/>
    <x v="21"/>
    <n v="97224"/>
    <x v="1"/>
    <s v="TEC-PH-10001619"/>
    <x v="2"/>
    <x v="7"/>
    <s v="LG G3"/>
    <n v="156.79200000000003"/>
    <n v="1"/>
    <n v="0.2"/>
    <n v="17.639099999999985"/>
  </r>
  <r>
    <n v="7413"/>
    <x v="3689"/>
    <x v="3"/>
    <x v="1109"/>
    <d v="2014-06-04T00:00:00"/>
    <s v="Standard Class"/>
    <s v="MG-17890"/>
    <s v="Michael Granlund"/>
    <x v="2"/>
    <s v="United States"/>
    <x v="241"/>
    <x v="21"/>
    <n v="97224"/>
    <x v="1"/>
    <s v="TEC-AC-10002323"/>
    <x v="2"/>
    <x v="11"/>
    <s v="SanDisk Ultra 32 GB MicroSDHC Class 10 Memory Card"/>
    <n v="35.360000000000007"/>
    <n v="2"/>
    <n v="0.2"/>
    <n v="-3.0939999999999994"/>
  </r>
  <r>
    <n v="7414"/>
    <x v="3689"/>
    <x v="3"/>
    <x v="1109"/>
    <d v="2014-06-04T00:00:00"/>
    <s v="Standard Class"/>
    <s v="MG-17890"/>
    <s v="Michael Granlund"/>
    <x v="2"/>
    <s v="United States"/>
    <x v="241"/>
    <x v="21"/>
    <n v="97224"/>
    <x v="1"/>
    <s v="FUR-FU-10000820"/>
    <x v="0"/>
    <x v="5"/>
    <s v="Tensor Brushed Steel Torchiere Floor Lamp"/>
    <n v="13.591999999999999"/>
    <n v="1"/>
    <n v="0.2"/>
    <n v="-0.33980000000000032"/>
  </r>
  <r>
    <n v="7415"/>
    <x v="3690"/>
    <x v="0"/>
    <x v="69"/>
    <d v="2013-03-16T00:00:00"/>
    <s v="Second Class"/>
    <s v="SC-20770"/>
    <s v="Stewart Carmichael"/>
    <x v="1"/>
    <s v="United States"/>
    <x v="10"/>
    <x v="9"/>
    <n v="19134"/>
    <x v="3"/>
    <s v="FUR-CH-10004287"/>
    <x v="0"/>
    <x v="1"/>
    <s v="SAFCO Arco Folding Chair"/>
    <n v="386.67999999999995"/>
    <n v="2"/>
    <n v="0.3"/>
    <n v="-5.5240000000000293"/>
  </r>
  <r>
    <n v="7416"/>
    <x v="3690"/>
    <x v="0"/>
    <x v="69"/>
    <d v="2013-03-16T00:00:00"/>
    <s v="Second Class"/>
    <s v="SC-20770"/>
    <s v="Stewart Carmichael"/>
    <x v="1"/>
    <s v="United States"/>
    <x v="10"/>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x v="10"/>
    <x v="9"/>
    <n v="19134"/>
    <x v="3"/>
    <s v="TEC-PH-10001494"/>
    <x v="2"/>
    <x v="7"/>
    <s v="Polycom CX600 IP Phone VoIP phone"/>
    <n v="539.91"/>
    <n v="3"/>
    <n v="0.4"/>
    <n v="-116.98049999999998"/>
  </r>
  <r>
    <n v="7418"/>
    <x v="3690"/>
    <x v="0"/>
    <x v="69"/>
    <d v="2013-03-16T00:00:00"/>
    <s v="Second Class"/>
    <s v="SC-20770"/>
    <s v="Stewart Carmichael"/>
    <x v="1"/>
    <s v="United States"/>
    <x v="10"/>
    <x v="9"/>
    <n v="19134"/>
    <x v="3"/>
    <s v="OFF-PA-10004996"/>
    <x v="1"/>
    <x v="10"/>
    <s v="Speediset Carbonless Redi-Letter 7&quot; x 8 1/2&quot;"/>
    <n v="41.240000000000009"/>
    <n v="5"/>
    <n v="0.2"/>
    <n v="13.918499999999998"/>
  </r>
  <r>
    <n v="7419"/>
    <x v="3690"/>
    <x v="0"/>
    <x v="69"/>
    <d v="2013-03-16T00:00:00"/>
    <s v="Second Class"/>
    <s v="SC-20770"/>
    <s v="Stewart Carmichael"/>
    <x v="1"/>
    <s v="United States"/>
    <x v="10"/>
    <x v="9"/>
    <n v="19134"/>
    <x v="3"/>
    <s v="OFF-BI-10004318"/>
    <x v="1"/>
    <x v="8"/>
    <s v="Ibico EB-19 Dual Function Manual Binding System"/>
    <n v="51.897000000000013"/>
    <n v="1"/>
    <n v="0.7"/>
    <n v="-41.517600000000002"/>
  </r>
  <r>
    <n v="7420"/>
    <x v="3690"/>
    <x v="0"/>
    <x v="69"/>
    <d v="2013-03-16T00:00:00"/>
    <s v="Second Class"/>
    <s v="SC-20770"/>
    <s v="Stewart Carmichael"/>
    <x v="1"/>
    <s v="United States"/>
    <x v="10"/>
    <x v="9"/>
    <n v="19134"/>
    <x v="3"/>
    <s v="OFF-ST-10002574"/>
    <x v="1"/>
    <x v="4"/>
    <s v="SAFCO Commercial Wire Shelving, Black"/>
    <n v="552.55999999999995"/>
    <n v="5"/>
    <n v="0.2"/>
    <n v="-138.13999999999999"/>
  </r>
  <r>
    <n v="7421"/>
    <x v="3690"/>
    <x v="0"/>
    <x v="69"/>
    <d v="2013-03-16T00:00:00"/>
    <s v="Second Class"/>
    <s v="SC-20770"/>
    <s v="Stewart Carmichael"/>
    <x v="1"/>
    <s v="United States"/>
    <x v="10"/>
    <x v="9"/>
    <n v="19134"/>
    <x v="3"/>
    <s v="OFF-BI-10002353"/>
    <x v="1"/>
    <x v="8"/>
    <s v="GBC VeloBind Cover Sets"/>
    <n v="23.160000000000004"/>
    <n v="5"/>
    <n v="0.7"/>
    <n v="-15.439999999999998"/>
  </r>
  <r>
    <n v="7422"/>
    <x v="3690"/>
    <x v="0"/>
    <x v="69"/>
    <d v="2013-03-16T00:00:00"/>
    <s v="Second Class"/>
    <s v="SC-20770"/>
    <s v="Stewart Carmichael"/>
    <x v="1"/>
    <s v="United States"/>
    <x v="10"/>
    <x v="9"/>
    <n v="19134"/>
    <x v="3"/>
    <s v="OFF-ST-10003641"/>
    <x v="1"/>
    <x v="4"/>
    <s v="Space Solutions Industrial Galvanized Steel Shelving."/>
    <n v="126.08"/>
    <n v="2"/>
    <n v="0.2"/>
    <n v="-28.367999999999984"/>
  </r>
  <r>
    <n v="7423"/>
    <x v="3690"/>
    <x v="0"/>
    <x v="69"/>
    <d v="2013-03-16T00:00:00"/>
    <s v="Second Class"/>
    <s v="SC-20770"/>
    <s v="Stewart Carmichael"/>
    <x v="1"/>
    <s v="United States"/>
    <x v="10"/>
    <x v="9"/>
    <n v="19134"/>
    <x v="3"/>
    <s v="TEC-MA-10001148"/>
    <x v="2"/>
    <x v="15"/>
    <s v="Okidata MB491 Multifunction Printer"/>
    <n v="449.1"/>
    <n v="3"/>
    <n v="0.7"/>
    <n v="-643.70999999999981"/>
  </r>
  <r>
    <n v="7424"/>
    <x v="3691"/>
    <x v="3"/>
    <x v="318"/>
    <d v="2014-04-15T00:00:00"/>
    <s v="Standard Class"/>
    <s v="BS-11755"/>
    <s v="Bruce Stewart"/>
    <x v="0"/>
    <s v="United States"/>
    <x v="10"/>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x v="10"/>
    <x v="9"/>
    <n v="19143"/>
    <x v="3"/>
    <s v="FUR-FU-10003878"/>
    <x v="0"/>
    <x v="5"/>
    <s v="Linden 10&quot; Round Wall Clock, Black"/>
    <n v="36.671999999999997"/>
    <n v="3"/>
    <n v="0.2"/>
    <n v="6.4176000000000002"/>
  </r>
  <r>
    <n v="7426"/>
    <x v="3692"/>
    <x v="0"/>
    <x v="674"/>
    <d v="2013-06-28T00:00:00"/>
    <s v="Second Class"/>
    <s v="LC-17140"/>
    <s v="Logan Currie"/>
    <x v="0"/>
    <s v="United States"/>
    <x v="12"/>
    <x v="5"/>
    <n v="77070"/>
    <x v="2"/>
    <s v="FUR-CH-10001146"/>
    <x v="0"/>
    <x v="1"/>
    <s v="Global Value Mid-Back Manager's Chair, Gray"/>
    <n v="85.245999999999995"/>
    <n v="2"/>
    <n v="0.3"/>
    <n v="-6.0890000000000057"/>
  </r>
  <r>
    <n v="7427"/>
    <x v="3692"/>
    <x v="0"/>
    <x v="674"/>
    <d v="2013-06-28T00:00:00"/>
    <s v="Second Class"/>
    <s v="LC-17140"/>
    <s v="Logan Currie"/>
    <x v="0"/>
    <s v="United States"/>
    <x v="12"/>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x v="25"/>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x v="25"/>
    <x v="35"/>
    <n v="39212"/>
    <x v="0"/>
    <s v="OFF-BI-10000309"/>
    <x v="1"/>
    <x v="8"/>
    <s v="GBC Twin Loop Wire Binding Elements, 9/16&quot; Spine, Black"/>
    <n v="30.44"/>
    <n v="2"/>
    <n v="0"/>
    <n v="14.9156"/>
  </r>
  <r>
    <n v="7430"/>
    <x v="3693"/>
    <x v="2"/>
    <x v="461"/>
    <d v="2011-03-21T00:00:00"/>
    <s v="Standard Class"/>
    <s v="MH-17440"/>
    <s v="Mark Haberlin"/>
    <x v="1"/>
    <s v="United States"/>
    <x v="25"/>
    <x v="35"/>
    <n v="39212"/>
    <x v="0"/>
    <s v="OFF-PA-10003349"/>
    <x v="1"/>
    <x v="10"/>
    <s v="Xerox 1957"/>
    <n v="12.96"/>
    <n v="2"/>
    <n v="0"/>
    <n v="6.3504000000000005"/>
  </r>
  <r>
    <n v="7431"/>
    <x v="3693"/>
    <x v="2"/>
    <x v="461"/>
    <d v="2011-03-21T00:00:00"/>
    <s v="Standard Class"/>
    <s v="MH-17440"/>
    <s v="Mark Haberlin"/>
    <x v="1"/>
    <s v="United States"/>
    <x v="25"/>
    <x v="35"/>
    <n v="39212"/>
    <x v="0"/>
    <s v="OFF-PA-10003063"/>
    <x v="1"/>
    <x v="10"/>
    <s v="EcoTones Memo Sheets"/>
    <n v="16"/>
    <n v="4"/>
    <n v="0"/>
    <n v="7.68"/>
  </r>
  <r>
    <n v="7432"/>
    <x v="3693"/>
    <x v="2"/>
    <x v="461"/>
    <d v="2011-03-21T00:00:00"/>
    <s v="Standard Class"/>
    <s v="MH-17440"/>
    <s v="Mark Haberlin"/>
    <x v="1"/>
    <s v="United States"/>
    <x v="25"/>
    <x v="35"/>
    <n v="39212"/>
    <x v="0"/>
    <s v="OFF-AP-10003971"/>
    <x v="1"/>
    <x v="9"/>
    <s v="Belkin 6 Outlet Metallic Surge Strip"/>
    <n v="32.67"/>
    <n v="3"/>
    <n v="0"/>
    <n v="8.4942000000000011"/>
  </r>
  <r>
    <n v="7433"/>
    <x v="3694"/>
    <x v="2"/>
    <x v="128"/>
    <d v="2011-08-13T00:00:00"/>
    <s v="Standard Class"/>
    <s v="RD-19720"/>
    <s v="Roger Demir"/>
    <x v="0"/>
    <s v="United States"/>
    <x v="42"/>
    <x v="16"/>
    <n v="85023"/>
    <x v="1"/>
    <s v="OFF-FA-10004838"/>
    <x v="1"/>
    <x v="13"/>
    <s v="Super Bands, 12/Pack"/>
    <n v="4.4640000000000004"/>
    <n v="3"/>
    <n v="0.2"/>
    <n v="-0.94859999999999989"/>
  </r>
  <r>
    <n v="7434"/>
    <x v="3694"/>
    <x v="2"/>
    <x v="128"/>
    <d v="2011-08-13T00:00:00"/>
    <s v="Standard Class"/>
    <s v="RD-19720"/>
    <s v="Roger Demir"/>
    <x v="0"/>
    <s v="United States"/>
    <x v="42"/>
    <x v="16"/>
    <n v="85023"/>
    <x v="1"/>
    <s v="OFF-BI-10001097"/>
    <x v="1"/>
    <x v="8"/>
    <s v="Avery Hole Reinforcements"/>
    <n v="9.3450000000000024"/>
    <n v="5"/>
    <n v="0.7"/>
    <n v="-6.5414999999999992"/>
  </r>
  <r>
    <n v="7435"/>
    <x v="3695"/>
    <x v="1"/>
    <x v="353"/>
    <d v="2012-07-31T00:00:00"/>
    <s v="Standard Class"/>
    <s v="BP-11095"/>
    <s v="Bart Pistole"/>
    <x v="1"/>
    <s v="United States"/>
    <x v="475"/>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x v="475"/>
    <x v="1"/>
    <n v="93030"/>
    <x v="1"/>
    <s v="OFF-BI-10003314"/>
    <x v="1"/>
    <x v="8"/>
    <s v="Tuff Stuff Recycled Round Ring Binders"/>
    <n v="23.136000000000003"/>
    <n v="6"/>
    <n v="0.2"/>
    <n v="8.3867999999999991"/>
  </r>
  <r>
    <n v="7437"/>
    <x v="3695"/>
    <x v="1"/>
    <x v="353"/>
    <d v="2012-07-31T00:00:00"/>
    <s v="Standard Class"/>
    <s v="BP-11095"/>
    <s v="Bart Pistole"/>
    <x v="1"/>
    <s v="United States"/>
    <x v="475"/>
    <x v="1"/>
    <n v="93030"/>
    <x v="1"/>
    <s v="OFF-AR-10002067"/>
    <x v="1"/>
    <x v="6"/>
    <s v="Newell 334"/>
    <n v="99.2"/>
    <n v="5"/>
    <n v="0"/>
    <n v="25.792000000000002"/>
  </r>
  <r>
    <n v="7438"/>
    <x v="3696"/>
    <x v="2"/>
    <x v="1162"/>
    <d v="2011-02-20T00:00:00"/>
    <s v="Standard Class"/>
    <s v="BF-11020"/>
    <s v="Barry Französisch"/>
    <x v="1"/>
    <s v="United States"/>
    <x v="4"/>
    <x v="4"/>
    <n v="98105"/>
    <x v="1"/>
    <s v="OFF-BI-10001031"/>
    <x v="1"/>
    <x v="8"/>
    <s v="Pressboard Data Binders by Wilson Jones"/>
    <n v="21.36"/>
    <n v="5"/>
    <n v="0.2"/>
    <n v="7.2089999999999996"/>
  </r>
  <r>
    <n v="7439"/>
    <x v="3697"/>
    <x v="1"/>
    <x v="539"/>
    <d v="2012-03-27T00:00:00"/>
    <s v="Second Class"/>
    <s v="CP-12085"/>
    <s v="Cathy Prescott"/>
    <x v="1"/>
    <s v="United States"/>
    <x v="386"/>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x v="1"/>
    <x v="1"/>
    <n v="90049"/>
    <x v="1"/>
    <s v="OFF-BI-10000138"/>
    <x v="1"/>
    <x v="8"/>
    <s v="Acco Translucent Poly Ring Binders"/>
    <n v="18.72"/>
    <n v="5"/>
    <n v="0.2"/>
    <n v="6.5519999999999996"/>
  </r>
  <r>
    <n v="7441"/>
    <x v="3698"/>
    <x v="3"/>
    <x v="264"/>
    <d v="2014-09-07T00:00:00"/>
    <s v="Standard Class"/>
    <s v="JL-15235"/>
    <s v="Janet Lee"/>
    <x v="0"/>
    <s v="United States"/>
    <x v="1"/>
    <x v="1"/>
    <n v="90049"/>
    <x v="1"/>
    <s v="FUR-TA-10004607"/>
    <x v="0"/>
    <x v="3"/>
    <s v="Hon 2111 Invitation Series Straight Table"/>
    <n v="236.52800000000002"/>
    <n v="2"/>
    <n v="0.2"/>
    <n v="-2.9566000000000088"/>
  </r>
  <r>
    <n v="7442"/>
    <x v="3699"/>
    <x v="1"/>
    <x v="547"/>
    <d v="2012-11-18T00:00:00"/>
    <s v="First Class"/>
    <s v="JG-15805"/>
    <s v="John Grady"/>
    <x v="1"/>
    <s v="United States"/>
    <x v="70"/>
    <x v="1"/>
    <n v="92105"/>
    <x v="1"/>
    <s v="OFF-LA-10003148"/>
    <x v="1"/>
    <x v="2"/>
    <s v="Avery 51"/>
    <n v="18.899999999999999"/>
    <n v="3"/>
    <n v="0"/>
    <n v="8.6939999999999991"/>
  </r>
  <r>
    <n v="7443"/>
    <x v="3700"/>
    <x v="2"/>
    <x v="337"/>
    <d v="2011-12-11T00:00:00"/>
    <s v="First Class"/>
    <s v="VP-21760"/>
    <s v="Victoria Pisteka"/>
    <x v="1"/>
    <s v="United States"/>
    <x v="180"/>
    <x v="5"/>
    <n v="78521"/>
    <x v="2"/>
    <s v="OFF-PA-10001804"/>
    <x v="1"/>
    <x v="10"/>
    <s v="Xerox 195"/>
    <n v="10.688000000000001"/>
    <n v="2"/>
    <n v="0.2"/>
    <n v="3.7407999999999997"/>
  </r>
  <r>
    <n v="7444"/>
    <x v="3700"/>
    <x v="2"/>
    <x v="337"/>
    <d v="2011-12-11T00:00:00"/>
    <s v="First Class"/>
    <s v="VP-21760"/>
    <s v="Victoria Pisteka"/>
    <x v="1"/>
    <s v="United States"/>
    <x v="180"/>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x v="22"/>
    <x v="10"/>
    <n v="60610"/>
    <x v="2"/>
    <s v="OFF-PA-10001166"/>
    <x v="1"/>
    <x v="10"/>
    <s v="Xerox 2"/>
    <n v="5.1840000000000011"/>
    <n v="1"/>
    <n v="0.2"/>
    <n v="1.8144"/>
  </r>
  <r>
    <n v="7446"/>
    <x v="3701"/>
    <x v="3"/>
    <x v="447"/>
    <d v="2014-02-08T00:00:00"/>
    <s v="Second Class"/>
    <s v="RD-19810"/>
    <s v="Ross DeVincentis"/>
    <x v="2"/>
    <s v="United States"/>
    <x v="22"/>
    <x v="10"/>
    <n v="60610"/>
    <x v="2"/>
    <s v="OFF-PA-10001033"/>
    <x v="1"/>
    <x v="10"/>
    <s v="Xerox 1893"/>
    <n v="65.584000000000003"/>
    <n v="2"/>
    <n v="0.2"/>
    <n v="23.7742"/>
  </r>
  <r>
    <n v="7447"/>
    <x v="3701"/>
    <x v="3"/>
    <x v="447"/>
    <d v="2014-02-08T00:00:00"/>
    <s v="Second Class"/>
    <s v="RD-19810"/>
    <s v="Ross DeVincentis"/>
    <x v="2"/>
    <s v="United States"/>
    <x v="22"/>
    <x v="10"/>
    <n v="60610"/>
    <x v="2"/>
    <s v="FUR-FU-10004597"/>
    <x v="0"/>
    <x v="5"/>
    <s v="Eldon Cleatmat Chair Mats for Medium Pile Carpets"/>
    <n v="22.200000000000003"/>
    <n v="1"/>
    <n v="0.6"/>
    <n v="-26.084999999999994"/>
  </r>
  <r>
    <n v="7448"/>
    <x v="3701"/>
    <x v="3"/>
    <x v="447"/>
    <d v="2014-02-08T00:00:00"/>
    <s v="Second Class"/>
    <s v="RD-19810"/>
    <s v="Ross DeVincentis"/>
    <x v="2"/>
    <s v="United States"/>
    <x v="22"/>
    <x v="10"/>
    <n v="60610"/>
    <x v="2"/>
    <s v="OFF-PA-10000418"/>
    <x v="1"/>
    <x v="10"/>
    <s v="Xerox 189"/>
    <n v="419.4"/>
    <n v="5"/>
    <n v="0.2"/>
    <n v="146.79"/>
  </r>
  <r>
    <n v="7449"/>
    <x v="3702"/>
    <x v="3"/>
    <x v="343"/>
    <d v="2014-11-15T00:00:00"/>
    <s v="First Class"/>
    <s v="MH-18025"/>
    <s v="Michelle Huthwaite"/>
    <x v="0"/>
    <s v="United States"/>
    <x v="289"/>
    <x v="18"/>
    <n v="37918"/>
    <x v="0"/>
    <s v="FUR-FU-10004090"/>
    <x v="0"/>
    <x v="5"/>
    <s v="Executive Impressions 14&quot; Contract Wall Clock"/>
    <n v="88.920000000000016"/>
    <n v="5"/>
    <n v="0.2"/>
    <n v="14.449499999999986"/>
  </r>
  <r>
    <n v="7450"/>
    <x v="3703"/>
    <x v="3"/>
    <x v="697"/>
    <d v="2014-09-23T00:00:00"/>
    <s v="Second Class"/>
    <s v="SJ-20125"/>
    <s v="Sanjit Jacobs"/>
    <x v="2"/>
    <s v="United States"/>
    <x v="12"/>
    <x v="5"/>
    <n v="77036"/>
    <x v="2"/>
    <s v="OFF-AR-10000390"/>
    <x v="1"/>
    <x v="6"/>
    <s v="Newell Chalk Holder"/>
    <n v="9.9120000000000008"/>
    <n v="3"/>
    <n v="0.2"/>
    <n v="3.2213999999999996"/>
  </r>
  <r>
    <n v="7451"/>
    <x v="3703"/>
    <x v="3"/>
    <x v="697"/>
    <d v="2014-09-23T00:00:00"/>
    <s v="Second Class"/>
    <s v="SJ-20125"/>
    <s v="Sanjit Jacobs"/>
    <x v="2"/>
    <s v="United States"/>
    <x v="12"/>
    <x v="5"/>
    <n v="77036"/>
    <x v="2"/>
    <s v="FUR-CH-10003774"/>
    <x v="0"/>
    <x v="1"/>
    <s v="Global Wood Trimmed Manager's Task Chair, Khaki"/>
    <n v="318.43"/>
    <n v="5"/>
    <n v="0.3"/>
    <n v="-77.333000000000013"/>
  </r>
  <r>
    <n v="7452"/>
    <x v="3703"/>
    <x v="3"/>
    <x v="697"/>
    <d v="2014-09-23T00:00:00"/>
    <s v="Second Class"/>
    <s v="SJ-20125"/>
    <s v="Sanjit Jacobs"/>
    <x v="2"/>
    <s v="United States"/>
    <x v="12"/>
    <x v="5"/>
    <n v="77036"/>
    <x v="2"/>
    <s v="OFF-BI-10002412"/>
    <x v="1"/>
    <x v="8"/>
    <s v="Wilson Jones “Snap” Scratch Pad Binder Tool for Ring Binders"/>
    <n v="5.7999999999999989"/>
    <n v="5"/>
    <n v="0.8"/>
    <n v="-10.15"/>
  </r>
  <r>
    <n v="7453"/>
    <x v="3703"/>
    <x v="3"/>
    <x v="697"/>
    <d v="2014-09-23T00:00:00"/>
    <s v="Second Class"/>
    <s v="SJ-20125"/>
    <s v="Sanjit Jacobs"/>
    <x v="2"/>
    <s v="United States"/>
    <x v="12"/>
    <x v="5"/>
    <n v="77036"/>
    <x v="2"/>
    <s v="TEC-PH-10002415"/>
    <x v="2"/>
    <x v="7"/>
    <s v="Polycom VoiceStation 500 Conference phone"/>
    <n v="1415.76"/>
    <n v="6"/>
    <n v="0.2"/>
    <n v="88.48500000000007"/>
  </r>
  <r>
    <n v="7454"/>
    <x v="3704"/>
    <x v="3"/>
    <x v="643"/>
    <d v="2014-07-02T00:00:00"/>
    <s v="Standard Class"/>
    <s v="FM-14380"/>
    <s v="Fred McMath"/>
    <x v="0"/>
    <s v="United States"/>
    <x v="348"/>
    <x v="10"/>
    <n v="60440"/>
    <x v="2"/>
    <s v="TEC-PH-10003505"/>
    <x v="2"/>
    <x v="7"/>
    <s v="Geemarc AmpliPOWER60"/>
    <n v="148.47999999999999"/>
    <n v="2"/>
    <n v="0.2"/>
    <n v="16.703999999999986"/>
  </r>
  <r>
    <n v="7455"/>
    <x v="3705"/>
    <x v="0"/>
    <x v="679"/>
    <d v="2013-08-05T00:00:00"/>
    <s v="Standard Class"/>
    <s v="KH-16360"/>
    <s v="Katherine Hughes"/>
    <x v="0"/>
    <s v="United States"/>
    <x v="22"/>
    <x v="10"/>
    <n v="60623"/>
    <x v="2"/>
    <s v="OFF-LA-10003663"/>
    <x v="1"/>
    <x v="2"/>
    <s v="Avery 498"/>
    <n v="9.2480000000000011"/>
    <n v="4"/>
    <n v="0.2"/>
    <n v="3.1212"/>
  </r>
  <r>
    <n v="7456"/>
    <x v="3705"/>
    <x v="0"/>
    <x v="679"/>
    <d v="2013-08-05T00:00:00"/>
    <s v="Standard Class"/>
    <s v="KH-16360"/>
    <s v="Katherine Hughes"/>
    <x v="0"/>
    <s v="United States"/>
    <x v="22"/>
    <x v="10"/>
    <n v="60623"/>
    <x v="2"/>
    <s v="OFF-ST-10001780"/>
    <x v="1"/>
    <x v="4"/>
    <s v="Tennsco 16-Compartment Lockers with Coat Rack"/>
    <n v="1036.624"/>
    <n v="2"/>
    <n v="0.2"/>
    <n v="51.831200000000024"/>
  </r>
  <r>
    <n v="7457"/>
    <x v="3706"/>
    <x v="1"/>
    <x v="392"/>
    <d v="2012-04-18T00:00:00"/>
    <s v="First Class"/>
    <s v="LL-16840"/>
    <s v="Lauren Leatherbury"/>
    <x v="0"/>
    <s v="United States"/>
    <x v="141"/>
    <x v="17"/>
    <n v="22980"/>
    <x v="0"/>
    <s v="TEC-PH-10002033"/>
    <x v="2"/>
    <x v="7"/>
    <s v="Konftel 250 Conference phone - Charcoal black"/>
    <n v="569.64"/>
    <n v="2"/>
    <n v="0"/>
    <n v="148.10640000000001"/>
  </r>
  <r>
    <n v="7458"/>
    <x v="3706"/>
    <x v="1"/>
    <x v="392"/>
    <d v="2012-04-18T00:00:00"/>
    <s v="First Class"/>
    <s v="LL-16840"/>
    <s v="Lauren Leatherbury"/>
    <x v="0"/>
    <s v="United States"/>
    <x v="141"/>
    <x v="17"/>
    <n v="22980"/>
    <x v="0"/>
    <s v="OFF-BI-10001036"/>
    <x v="1"/>
    <x v="8"/>
    <s v="Cardinal EasyOpen D-Ring Binders"/>
    <n v="9.14"/>
    <n v="1"/>
    <n v="0"/>
    <n v="4.57"/>
  </r>
  <r>
    <n v="7459"/>
    <x v="3706"/>
    <x v="1"/>
    <x v="392"/>
    <d v="2012-04-18T00:00:00"/>
    <s v="First Class"/>
    <s v="LL-16840"/>
    <s v="Lauren Leatherbury"/>
    <x v="0"/>
    <s v="United States"/>
    <x v="141"/>
    <x v="17"/>
    <n v="22980"/>
    <x v="0"/>
    <s v="FUR-FU-10001468"/>
    <x v="0"/>
    <x v="5"/>
    <s v="Tenex Antistatic Computer Chair Mats"/>
    <n v="1196.8599999999999"/>
    <n v="7"/>
    <n v="0"/>
    <n v="119.68599999999989"/>
  </r>
  <r>
    <n v="7460"/>
    <x v="3706"/>
    <x v="1"/>
    <x v="392"/>
    <d v="2012-04-18T00:00:00"/>
    <s v="First Class"/>
    <s v="LL-16840"/>
    <s v="Lauren Leatherbury"/>
    <x v="0"/>
    <s v="United States"/>
    <x v="141"/>
    <x v="17"/>
    <n v="22980"/>
    <x v="0"/>
    <s v="FUR-BO-10001519"/>
    <x v="0"/>
    <x v="0"/>
    <s v="O'Sullivan 3-Shelf Heavy-Duty Bookcases"/>
    <n v="523.26"/>
    <n v="9"/>
    <n v="0"/>
    <n v="125.58240000000001"/>
  </r>
  <r>
    <n v="7461"/>
    <x v="3707"/>
    <x v="1"/>
    <x v="347"/>
    <d v="2012-04-14T00:00:00"/>
    <s v="Second Class"/>
    <s v="AR-10540"/>
    <s v="Andy Reiter"/>
    <x v="0"/>
    <s v="United States"/>
    <x v="1"/>
    <x v="1"/>
    <n v="90004"/>
    <x v="1"/>
    <s v="TEC-CO-10001943"/>
    <x v="2"/>
    <x v="16"/>
    <s v="Canon PC-428 Personal Copier"/>
    <n v="639.96800000000007"/>
    <n v="4"/>
    <n v="0.2"/>
    <n v="215.98919999999998"/>
  </r>
  <r>
    <n v="7462"/>
    <x v="3707"/>
    <x v="1"/>
    <x v="347"/>
    <d v="2012-04-14T00:00:00"/>
    <s v="Second Class"/>
    <s v="AR-10540"/>
    <s v="Andy Reiter"/>
    <x v="0"/>
    <s v="United States"/>
    <x v="1"/>
    <x v="1"/>
    <n v="90004"/>
    <x v="1"/>
    <s v="OFF-PA-10003127"/>
    <x v="1"/>
    <x v="10"/>
    <s v="Staples"/>
    <n v="52.76"/>
    <n v="2"/>
    <n v="0"/>
    <n v="24.269599999999997"/>
  </r>
  <r>
    <n v="7463"/>
    <x v="3708"/>
    <x v="1"/>
    <x v="914"/>
    <d v="2012-03-01T00:00:00"/>
    <s v="Second Class"/>
    <s v="NP-18670"/>
    <s v="Nora Paige"/>
    <x v="0"/>
    <s v="United States"/>
    <x v="4"/>
    <x v="4"/>
    <n v="98105"/>
    <x v="1"/>
    <s v="TEC-AC-10002076"/>
    <x v="2"/>
    <x v="11"/>
    <s v="Microsoft Natural Keyboard Elite"/>
    <n v="538.92000000000007"/>
    <n v="9"/>
    <n v="0"/>
    <n v="80.837999999999994"/>
  </r>
  <r>
    <n v="7464"/>
    <x v="3709"/>
    <x v="0"/>
    <x v="162"/>
    <d v="2013-09-16T00:00:00"/>
    <s v="Standard Class"/>
    <s v="LP-17095"/>
    <s v="Liz Preis"/>
    <x v="0"/>
    <s v="United States"/>
    <x v="355"/>
    <x v="1"/>
    <n v="93277"/>
    <x v="1"/>
    <s v="OFF-AR-10003338"/>
    <x v="1"/>
    <x v="6"/>
    <s v="Eberhard Faber 3 1/2&quot; Golf Pencils"/>
    <n v="14.88"/>
    <n v="2"/>
    <n v="0"/>
    <n v="3.7200000000000006"/>
  </r>
  <r>
    <n v="7465"/>
    <x v="3709"/>
    <x v="0"/>
    <x v="162"/>
    <d v="2013-09-16T00:00:00"/>
    <s v="Standard Class"/>
    <s v="LP-17095"/>
    <s v="Liz Preis"/>
    <x v="0"/>
    <s v="United States"/>
    <x v="355"/>
    <x v="1"/>
    <n v="93277"/>
    <x v="1"/>
    <s v="OFF-PA-10004610"/>
    <x v="1"/>
    <x v="10"/>
    <s v="Xerox 1900"/>
    <n v="34.24"/>
    <n v="8"/>
    <n v="0"/>
    <n v="15.407999999999998"/>
  </r>
  <r>
    <n v="7466"/>
    <x v="3709"/>
    <x v="0"/>
    <x v="162"/>
    <d v="2013-09-16T00:00:00"/>
    <s v="Standard Class"/>
    <s v="LP-17095"/>
    <s v="Liz Preis"/>
    <x v="0"/>
    <s v="United States"/>
    <x v="355"/>
    <x v="1"/>
    <n v="93277"/>
    <x v="1"/>
    <s v="OFF-ST-10001272"/>
    <x v="1"/>
    <x v="4"/>
    <s v="Mini 13-1/2 Capacity Data Binder Rack, Pearl"/>
    <n v="261.74"/>
    <n v="2"/>
    <n v="0"/>
    <n v="65.435000000000002"/>
  </r>
  <r>
    <n v="7467"/>
    <x v="3710"/>
    <x v="0"/>
    <x v="288"/>
    <d v="2013-05-24T00:00:00"/>
    <s v="Standard Class"/>
    <s v="AH-10690"/>
    <s v="Anna Häberlin"/>
    <x v="1"/>
    <s v="United States"/>
    <x v="1"/>
    <x v="1"/>
    <n v="90008"/>
    <x v="1"/>
    <s v="OFF-AP-10001366"/>
    <x v="1"/>
    <x v="9"/>
    <s v="Staples"/>
    <n v="87.84"/>
    <n v="8"/>
    <n v="0"/>
    <n v="23.716800000000006"/>
  </r>
  <r>
    <n v="7468"/>
    <x v="3711"/>
    <x v="3"/>
    <x v="343"/>
    <d v="2014-11-16T00:00:00"/>
    <s v="Second Class"/>
    <s v="TB-21190"/>
    <s v="Thomas Brumley"/>
    <x v="2"/>
    <s v="United States"/>
    <x v="1"/>
    <x v="1"/>
    <n v="90045"/>
    <x v="1"/>
    <s v="FUR-FU-10001424"/>
    <x v="0"/>
    <x v="5"/>
    <s v="Dax Clear Box Frame"/>
    <n v="34.92"/>
    <n v="4"/>
    <n v="0"/>
    <n v="11.872799999999998"/>
  </r>
  <r>
    <n v="7469"/>
    <x v="3712"/>
    <x v="2"/>
    <x v="1114"/>
    <d v="2011-09-20T00:00:00"/>
    <s v="Standard Class"/>
    <s v="AA-10315"/>
    <s v="Alex Avila"/>
    <x v="0"/>
    <s v="United States"/>
    <x v="20"/>
    <x v="15"/>
    <n v="10011"/>
    <x v="3"/>
    <s v="OFF-PA-10000349"/>
    <x v="1"/>
    <x v="10"/>
    <s v="Staples"/>
    <n v="14.940000000000001"/>
    <n v="3"/>
    <n v="0"/>
    <n v="7.0218000000000007"/>
  </r>
  <r>
    <n v="7470"/>
    <x v="3712"/>
    <x v="2"/>
    <x v="1114"/>
    <d v="2011-09-20T00:00:00"/>
    <s v="Standard Class"/>
    <s v="AA-10315"/>
    <s v="Alex Avila"/>
    <x v="0"/>
    <s v="United States"/>
    <x v="20"/>
    <x v="15"/>
    <n v="10011"/>
    <x v="3"/>
    <s v="FUR-FU-10002456"/>
    <x v="0"/>
    <x v="5"/>
    <s v="Master Caster Door Stop, Large Neon Orange"/>
    <n v="14.56"/>
    <n v="2"/>
    <n v="0"/>
    <n v="6.2608000000000015"/>
  </r>
  <r>
    <n v="7471"/>
    <x v="3713"/>
    <x v="1"/>
    <x v="426"/>
    <d v="2012-09-20T00:00:00"/>
    <s v="Standard Class"/>
    <s v="AC-10615"/>
    <s v="Ann Chong"/>
    <x v="1"/>
    <s v="United States"/>
    <x v="10"/>
    <x v="9"/>
    <n v="19143"/>
    <x v="3"/>
    <s v="OFF-BI-10002609"/>
    <x v="1"/>
    <x v="8"/>
    <s v="Avery Hidden Tab Dividers for Binding Systems"/>
    <n v="3.5760000000000005"/>
    <n v="4"/>
    <n v="0.7"/>
    <n v="-2.8608000000000002"/>
  </r>
  <r>
    <n v="7472"/>
    <x v="3713"/>
    <x v="1"/>
    <x v="426"/>
    <d v="2012-09-20T00:00:00"/>
    <s v="Standard Class"/>
    <s v="AC-10615"/>
    <s v="Ann Chong"/>
    <x v="1"/>
    <s v="United States"/>
    <x v="10"/>
    <x v="9"/>
    <n v="19143"/>
    <x v="3"/>
    <s v="OFF-ST-10001522"/>
    <x v="1"/>
    <x v="4"/>
    <s v="Gould Plastics 18-Pocket Panel Bin, 34w x 5-1/4d x 20-1/2h"/>
    <n v="147.184"/>
    <n v="2"/>
    <n v="0.2"/>
    <n v="-29.436800000000012"/>
  </r>
  <r>
    <n v="7473"/>
    <x v="3714"/>
    <x v="0"/>
    <x v="949"/>
    <d v="2013-07-04T00:00:00"/>
    <s v="First Class"/>
    <s v="EM-14140"/>
    <s v="Eugene Moren"/>
    <x v="2"/>
    <s v="United States"/>
    <x v="427"/>
    <x v="7"/>
    <n v="84043"/>
    <x v="1"/>
    <s v="TEC-CO-10000971"/>
    <x v="2"/>
    <x v="16"/>
    <s v="Hewlett Packard 310 Color Digital Copier"/>
    <n v="1499.95"/>
    <n v="5"/>
    <n v="0"/>
    <n v="449.9849999999999"/>
  </r>
  <r>
    <n v="7474"/>
    <x v="3715"/>
    <x v="0"/>
    <x v="342"/>
    <d v="2013-04-16T00:00:00"/>
    <s v="Standard Class"/>
    <s v="QJ-19255"/>
    <s v="Quincy Jones"/>
    <x v="1"/>
    <s v="United States"/>
    <x v="22"/>
    <x v="10"/>
    <n v="60653"/>
    <x v="2"/>
    <s v="OFF-AR-10000034"/>
    <x v="1"/>
    <x v="6"/>
    <s v="BIC Brite Liner Grip Highlighters, Assorted, 5/Pack"/>
    <n v="13.568000000000001"/>
    <n v="4"/>
    <n v="0.2"/>
    <n v="3.2223999999999995"/>
  </r>
  <r>
    <n v="7475"/>
    <x v="3716"/>
    <x v="2"/>
    <x v="1037"/>
    <d v="2011-01-11T00:00:00"/>
    <s v="Standard Class"/>
    <s v="ME-17320"/>
    <s v="Maria Etezadi"/>
    <x v="2"/>
    <s v="United States"/>
    <x v="0"/>
    <x v="0"/>
    <n v="42420"/>
    <x v="0"/>
    <s v="FUR-CH-10004063"/>
    <x v="0"/>
    <x v="1"/>
    <s v="Global Deluxe High-Back Manager's Chair"/>
    <n v="2573.8200000000002"/>
    <n v="9"/>
    <n v="0"/>
    <n v="746.40779999999972"/>
  </r>
  <r>
    <n v="7476"/>
    <x v="3716"/>
    <x v="2"/>
    <x v="1037"/>
    <d v="2011-01-11T00:00:00"/>
    <s v="Standard Class"/>
    <s v="ME-17320"/>
    <s v="Maria Etezadi"/>
    <x v="2"/>
    <s v="United States"/>
    <x v="0"/>
    <x v="0"/>
    <n v="42420"/>
    <x v="0"/>
    <s v="OFF-BI-10004632"/>
    <x v="1"/>
    <x v="8"/>
    <s v="Ibico Hi-Tech Manual Binding System"/>
    <n v="609.98"/>
    <n v="2"/>
    <n v="0"/>
    <n v="274.49099999999999"/>
  </r>
  <r>
    <n v="7477"/>
    <x v="3716"/>
    <x v="2"/>
    <x v="1037"/>
    <d v="2011-01-11T00:00:00"/>
    <s v="Standard Class"/>
    <s v="ME-17320"/>
    <s v="Maria Etezadi"/>
    <x v="2"/>
    <s v="United States"/>
    <x v="0"/>
    <x v="0"/>
    <n v="42420"/>
    <x v="0"/>
    <s v="OFF-AR-10001662"/>
    <x v="1"/>
    <x v="6"/>
    <s v="Rogers Handheld Barrel Pencil Sharpener"/>
    <n v="5.48"/>
    <n v="2"/>
    <n v="0"/>
    <n v="1.4796000000000005"/>
  </r>
  <r>
    <n v="7478"/>
    <x v="3716"/>
    <x v="2"/>
    <x v="1037"/>
    <d v="2011-01-11T00:00:00"/>
    <s v="Standard Class"/>
    <s v="ME-17320"/>
    <s v="Maria Etezadi"/>
    <x v="2"/>
    <s v="United States"/>
    <x v="0"/>
    <x v="0"/>
    <n v="42420"/>
    <x v="0"/>
    <s v="TEC-PH-10004977"/>
    <x v="2"/>
    <x v="7"/>
    <s v="GE 30524EE4"/>
    <n v="391.98"/>
    <n v="2"/>
    <n v="0"/>
    <n v="113.67419999999998"/>
  </r>
  <r>
    <n v="7479"/>
    <x v="3716"/>
    <x v="2"/>
    <x v="1037"/>
    <d v="2011-01-11T00:00:00"/>
    <s v="Standard Class"/>
    <s v="ME-17320"/>
    <s v="Maria Etezadi"/>
    <x v="2"/>
    <s v="United States"/>
    <x v="0"/>
    <x v="0"/>
    <n v="42420"/>
    <x v="0"/>
    <s v="TEC-PH-10004539"/>
    <x v="2"/>
    <x v="7"/>
    <s v="Wireless Extenders zBoost YX545 SOHO Signal Booster"/>
    <n v="755.96"/>
    <n v="4"/>
    <n v="0"/>
    <n v="204.10919999999999"/>
  </r>
  <r>
    <n v="7480"/>
    <x v="3716"/>
    <x v="2"/>
    <x v="1037"/>
    <d v="2011-01-11T00:00:00"/>
    <s v="Standard Class"/>
    <s v="ME-17320"/>
    <s v="Maria Etezadi"/>
    <x v="2"/>
    <s v="United States"/>
    <x v="0"/>
    <x v="0"/>
    <n v="42420"/>
    <x v="0"/>
    <s v="OFF-FA-10001883"/>
    <x v="1"/>
    <x v="13"/>
    <s v="Alliance Super-Size Bands, Assorted Sizes"/>
    <n v="31.12"/>
    <n v="4"/>
    <n v="0"/>
    <n v="0.31119999999999948"/>
  </r>
  <r>
    <n v="7481"/>
    <x v="3716"/>
    <x v="2"/>
    <x v="1037"/>
    <d v="2011-01-11T00:00:00"/>
    <s v="Standard Class"/>
    <s v="ME-17320"/>
    <s v="Maria Etezadi"/>
    <x v="2"/>
    <s v="United States"/>
    <x v="0"/>
    <x v="0"/>
    <n v="42420"/>
    <x v="0"/>
    <s v="OFF-PA-10000955"/>
    <x v="1"/>
    <x v="10"/>
    <s v="Southworth 25% Cotton Granite Paper &amp; Envelopes"/>
    <n v="6.54"/>
    <n v="1"/>
    <n v="0"/>
    <n v="3.0084"/>
  </r>
  <r>
    <n v="7482"/>
    <x v="3717"/>
    <x v="0"/>
    <x v="142"/>
    <d v="2013-09-04T00:00:00"/>
    <s v="Second Class"/>
    <s v="LB-16795"/>
    <s v="Laurel Beltran"/>
    <x v="2"/>
    <s v="United States"/>
    <x v="101"/>
    <x v="1"/>
    <n v="92646"/>
    <x v="1"/>
    <s v="OFF-EN-10002500"/>
    <x v="1"/>
    <x v="12"/>
    <s v="Globe Weis Peel &amp; Seel First Class Envelopes"/>
    <n v="12.78"/>
    <n v="1"/>
    <n v="0"/>
    <n v="5.7509999999999994"/>
  </r>
  <r>
    <n v="7483"/>
    <x v="3718"/>
    <x v="2"/>
    <x v="865"/>
    <d v="2011-09-30T00:00:00"/>
    <s v="Standard Class"/>
    <s v="JP-16135"/>
    <s v="Julie Prescott"/>
    <x v="2"/>
    <s v="United States"/>
    <x v="20"/>
    <x v="15"/>
    <n v="10011"/>
    <x v="3"/>
    <s v="OFF-BI-10004654"/>
    <x v="1"/>
    <x v="8"/>
    <s v="Avery Binding System Hidden Tab Executive Style Index Sets"/>
    <n v="18.463999999999999"/>
    <n v="4"/>
    <n v="0.2"/>
    <n v="6.9239999999999995"/>
  </r>
  <r>
    <n v="7484"/>
    <x v="3719"/>
    <x v="2"/>
    <x v="534"/>
    <d v="2011-12-17T00:00:00"/>
    <s v="Second Class"/>
    <s v="EB-13705"/>
    <s v="Ed Braxton"/>
    <x v="1"/>
    <s v="United States"/>
    <x v="10"/>
    <x v="9"/>
    <n v="19140"/>
    <x v="3"/>
    <s v="FUR-CH-10003774"/>
    <x v="0"/>
    <x v="1"/>
    <s v="Global Wood Trimmed Manager's Task Chair, Khaki"/>
    <n v="445.80200000000002"/>
    <n v="7"/>
    <n v="0.3"/>
    <n v="-108.26620000000001"/>
  </r>
  <r>
    <n v="7485"/>
    <x v="3720"/>
    <x v="3"/>
    <x v="116"/>
    <d v="2015-01-03T00:00:00"/>
    <s v="Standard Class"/>
    <s v="CS-12400"/>
    <s v="Christopher Schild"/>
    <x v="2"/>
    <s v="United States"/>
    <x v="402"/>
    <x v="46"/>
    <n v="58103"/>
    <x v="2"/>
    <s v="OFF-AR-10004707"/>
    <x v="1"/>
    <x v="6"/>
    <s v="Staples"/>
    <n v="2.48"/>
    <n v="1"/>
    <n v="0"/>
    <n v="0.86799999999999988"/>
  </r>
  <r>
    <n v="7486"/>
    <x v="3720"/>
    <x v="3"/>
    <x v="116"/>
    <d v="2015-01-03T00:00:00"/>
    <s v="Standard Class"/>
    <s v="CS-12400"/>
    <s v="Christopher Schild"/>
    <x v="2"/>
    <s v="United States"/>
    <x v="402"/>
    <x v="46"/>
    <n v="58103"/>
    <x v="2"/>
    <s v="OFF-BI-10004040"/>
    <x v="1"/>
    <x v="8"/>
    <s v="Wilson Jones Impact Binders"/>
    <n v="25.9"/>
    <n v="5"/>
    <n v="0"/>
    <n v="12.690999999999999"/>
  </r>
  <r>
    <n v="7487"/>
    <x v="3721"/>
    <x v="1"/>
    <x v="546"/>
    <d v="2012-12-24T00:00:00"/>
    <s v="Second Class"/>
    <s v="PM-19135"/>
    <s v="Peter McVee"/>
    <x v="2"/>
    <s v="United States"/>
    <x v="18"/>
    <x v="38"/>
    <n v="3820"/>
    <x v="3"/>
    <s v="OFF-PA-10001184"/>
    <x v="1"/>
    <x v="10"/>
    <s v="Xerox 1903"/>
    <n v="29.900000000000002"/>
    <n v="5"/>
    <n v="0"/>
    <n v="14.651"/>
  </r>
  <r>
    <n v="7488"/>
    <x v="3721"/>
    <x v="1"/>
    <x v="546"/>
    <d v="2012-12-24T00:00:00"/>
    <s v="Second Class"/>
    <s v="PM-19135"/>
    <s v="Peter McVee"/>
    <x v="2"/>
    <s v="United States"/>
    <x v="18"/>
    <x v="38"/>
    <n v="3820"/>
    <x v="3"/>
    <s v="TEC-AC-10004145"/>
    <x v="2"/>
    <x v="11"/>
    <s v="Logitech diNovo Edge Keyboard"/>
    <n v="2249.91"/>
    <n v="9"/>
    <n v="0"/>
    <n v="517.47930000000008"/>
  </r>
  <r>
    <n v="7489"/>
    <x v="3721"/>
    <x v="1"/>
    <x v="546"/>
    <d v="2012-12-24T00:00:00"/>
    <s v="Second Class"/>
    <s v="PM-19135"/>
    <s v="Peter McVee"/>
    <x v="2"/>
    <s v="United States"/>
    <x v="18"/>
    <x v="38"/>
    <n v="3820"/>
    <x v="3"/>
    <s v="FUR-TA-10003473"/>
    <x v="0"/>
    <x v="3"/>
    <s v="Bretford Rectangular Conference Table Tops"/>
    <n v="1053.164"/>
    <n v="4"/>
    <n v="0.3"/>
    <n v="-105.31639999999993"/>
  </r>
  <r>
    <n v="7490"/>
    <x v="3722"/>
    <x v="3"/>
    <x v="60"/>
    <d v="2014-11-10T00:00:00"/>
    <s v="Standard Class"/>
    <s v="AA-10645"/>
    <s v="Anna Andreadi"/>
    <x v="0"/>
    <s v="United States"/>
    <x v="70"/>
    <x v="1"/>
    <n v="92105"/>
    <x v="1"/>
    <s v="OFF-PA-10003172"/>
    <x v="1"/>
    <x v="10"/>
    <s v="Xerox 1996"/>
    <n v="12.96"/>
    <n v="2"/>
    <n v="0"/>
    <n v="6.2208000000000006"/>
  </r>
  <r>
    <n v="7491"/>
    <x v="3723"/>
    <x v="1"/>
    <x v="229"/>
    <d v="2012-09-16T00:00:00"/>
    <s v="Standard Class"/>
    <s v="FA-14230"/>
    <s v="Frank Atkinson"/>
    <x v="1"/>
    <s v="United States"/>
    <x v="1"/>
    <x v="1"/>
    <n v="90032"/>
    <x v="1"/>
    <s v="FUR-FU-10003799"/>
    <x v="0"/>
    <x v="5"/>
    <s v="Seth Thomas 13 1/2&quot; Wall Clock"/>
    <n v="106.68"/>
    <n v="6"/>
    <n v="0"/>
    <n v="33.070799999999991"/>
  </r>
  <r>
    <n v="7492"/>
    <x v="3724"/>
    <x v="3"/>
    <x v="673"/>
    <d v="2014-11-17T00:00:00"/>
    <s v="Same Day"/>
    <s v="CM-12190"/>
    <s v="Charlotte Melton"/>
    <x v="0"/>
    <s v="United States"/>
    <x v="456"/>
    <x v="15"/>
    <n v="13501"/>
    <x v="3"/>
    <s v="TEC-PH-10002583"/>
    <x v="2"/>
    <x v="7"/>
    <s v="iOttie HLCRIO102 Car Mount"/>
    <n v="119.94"/>
    <n v="6"/>
    <n v="0"/>
    <n v="5.9969999999999857"/>
  </r>
  <r>
    <n v="7493"/>
    <x v="3725"/>
    <x v="3"/>
    <x v="220"/>
    <d v="2014-09-17T00:00:00"/>
    <s v="Standard Class"/>
    <s v="CC-12475"/>
    <s v="Cindy Chapman"/>
    <x v="0"/>
    <s v="United States"/>
    <x v="12"/>
    <x v="5"/>
    <n v="77070"/>
    <x v="2"/>
    <s v="OFF-PA-10004239"/>
    <x v="1"/>
    <x v="10"/>
    <s v="Xerox 1953"/>
    <n v="10.272000000000002"/>
    <n v="3"/>
    <n v="0.2"/>
    <n v="3.2099999999999982"/>
  </r>
  <r>
    <n v="7494"/>
    <x v="3725"/>
    <x v="3"/>
    <x v="220"/>
    <d v="2014-09-17T00:00:00"/>
    <s v="Standard Class"/>
    <s v="CC-12475"/>
    <s v="Cindy Chapman"/>
    <x v="0"/>
    <s v="United States"/>
    <x v="12"/>
    <x v="5"/>
    <n v="77070"/>
    <x v="2"/>
    <s v="FUR-TA-10002855"/>
    <x v="0"/>
    <x v="3"/>
    <s v="Bevis Round Conference Table Top &amp; Single Column Base"/>
    <n v="512.19000000000005"/>
    <n v="5"/>
    <n v="0.3"/>
    <n v="-65.853000000000009"/>
  </r>
  <r>
    <n v="7495"/>
    <x v="3725"/>
    <x v="3"/>
    <x v="220"/>
    <d v="2014-09-17T00:00:00"/>
    <s v="Standard Class"/>
    <s v="CC-12475"/>
    <s v="Cindy Chapman"/>
    <x v="0"/>
    <s v="United States"/>
    <x v="12"/>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x v="223"/>
    <x v="1"/>
    <n v="92683"/>
    <x v="1"/>
    <s v="OFF-BI-10004022"/>
    <x v="1"/>
    <x v="8"/>
    <s v="Acco Suede Grain Vinyl Round Ring Binder"/>
    <n v="4.4479999999999995"/>
    <n v="2"/>
    <n v="0.2"/>
    <n v="1.4455999999999996"/>
  </r>
  <r>
    <n v="7497"/>
    <x v="3726"/>
    <x v="3"/>
    <x v="1163"/>
    <d v="2014-07-19T00:00:00"/>
    <s v="Standard Class"/>
    <s v="TC-21295"/>
    <s v="Toby Carlisle"/>
    <x v="0"/>
    <s v="United States"/>
    <x v="223"/>
    <x v="1"/>
    <n v="92683"/>
    <x v="1"/>
    <s v="FUR-FU-10003601"/>
    <x v="0"/>
    <x v="5"/>
    <s v="Deflect-o RollaMat Studded, Beveled Mat for Medium Pile Carpeting"/>
    <n v="276.69"/>
    <n v="3"/>
    <n v="0"/>
    <n v="49.804199999999994"/>
  </r>
  <r>
    <n v="7498"/>
    <x v="3726"/>
    <x v="3"/>
    <x v="1163"/>
    <d v="2014-07-19T00:00:00"/>
    <s v="Standard Class"/>
    <s v="TC-21295"/>
    <s v="Toby Carlisle"/>
    <x v="0"/>
    <s v="United States"/>
    <x v="223"/>
    <x v="1"/>
    <n v="92683"/>
    <x v="1"/>
    <s v="OFF-FA-10000490"/>
    <x v="1"/>
    <x v="13"/>
    <s v="OIC Binder Clips, Mini, 1/4&quot; Capacity, Black"/>
    <n v="4.96"/>
    <n v="4"/>
    <n v="0"/>
    <n v="2.3311999999999999"/>
  </r>
  <r>
    <n v="7499"/>
    <x v="3726"/>
    <x v="3"/>
    <x v="1163"/>
    <d v="2014-07-19T00:00:00"/>
    <s v="Standard Class"/>
    <s v="TC-21295"/>
    <s v="Toby Carlisle"/>
    <x v="0"/>
    <s v="United States"/>
    <x v="223"/>
    <x v="1"/>
    <n v="92683"/>
    <x v="1"/>
    <s v="OFF-AR-10004042"/>
    <x v="1"/>
    <x v="6"/>
    <s v="BOSTON Model 1800 Electric Pencil Sharpeners, Putty/Woodgrain"/>
    <n v="71.92"/>
    <n v="4"/>
    <n v="0"/>
    <n v="20.856799999999993"/>
  </r>
  <r>
    <n v="7500"/>
    <x v="3726"/>
    <x v="3"/>
    <x v="1163"/>
    <d v="2014-07-19T00:00:00"/>
    <s v="Standard Class"/>
    <s v="TC-21295"/>
    <s v="Toby Carlisle"/>
    <x v="0"/>
    <s v="United States"/>
    <x v="223"/>
    <x v="1"/>
    <n v="92683"/>
    <x v="1"/>
    <s v="FUR-FU-10002960"/>
    <x v="0"/>
    <x v="5"/>
    <s v="Eldon 200 Class Desk Accessories, Burgundy"/>
    <n v="18.84"/>
    <n v="3"/>
    <n v="0"/>
    <n v="7.9128000000000007"/>
  </r>
  <r>
    <n v="7501"/>
    <x v="3726"/>
    <x v="3"/>
    <x v="1163"/>
    <d v="2014-07-19T00:00:00"/>
    <s v="Standard Class"/>
    <s v="TC-21295"/>
    <s v="Toby Carlisle"/>
    <x v="0"/>
    <s v="United States"/>
    <x v="223"/>
    <x v="1"/>
    <n v="92683"/>
    <x v="1"/>
    <s v="TEC-AC-10000991"/>
    <x v="2"/>
    <x v="11"/>
    <s v="Sony Micro Vault Click 8 GB USB 2.0 Flash Drive"/>
    <n v="140.97"/>
    <n v="3"/>
    <n v="0"/>
    <n v="19.735800000000005"/>
  </r>
  <r>
    <n v="7502"/>
    <x v="3726"/>
    <x v="3"/>
    <x v="1163"/>
    <d v="2014-07-19T00:00:00"/>
    <s v="Standard Class"/>
    <s v="TC-21295"/>
    <s v="Toby Carlisle"/>
    <x v="0"/>
    <s v="United States"/>
    <x v="223"/>
    <x v="1"/>
    <n v="92683"/>
    <x v="1"/>
    <s v="TEC-PH-10004977"/>
    <x v="2"/>
    <x v="7"/>
    <s v="GE 30524EE4"/>
    <n v="470.37600000000009"/>
    <n v="3"/>
    <n v="0.2"/>
    <n v="52.917299999999955"/>
  </r>
  <r>
    <n v="7503"/>
    <x v="3727"/>
    <x v="3"/>
    <x v="983"/>
    <d v="2014-03-31T00:00:00"/>
    <s v="Same Day"/>
    <s v="TB-21400"/>
    <s v="Tom Boeckenhauer"/>
    <x v="0"/>
    <s v="United States"/>
    <x v="1"/>
    <x v="1"/>
    <n v="90036"/>
    <x v="1"/>
    <s v="OFF-AR-10000817"/>
    <x v="1"/>
    <x v="6"/>
    <s v="Manco Dry-Lighter Erasable Highlighter"/>
    <n v="6.08"/>
    <n v="2"/>
    <n v="0"/>
    <n v="2.0671999999999997"/>
  </r>
  <r>
    <n v="7504"/>
    <x v="3727"/>
    <x v="3"/>
    <x v="983"/>
    <d v="2014-03-31T00:00:00"/>
    <s v="Same Day"/>
    <s v="TB-21400"/>
    <s v="Tom Boeckenhauer"/>
    <x v="0"/>
    <s v="United States"/>
    <x v="1"/>
    <x v="1"/>
    <n v="90036"/>
    <x v="1"/>
    <s v="TEC-PH-10002447"/>
    <x v="2"/>
    <x v="7"/>
    <s v="AT&amp;T CL83451 4-Handset Telephone"/>
    <n v="164.79200000000003"/>
    <n v="1"/>
    <n v="0.2"/>
    <n v="18.539099999999991"/>
  </r>
  <r>
    <n v="7505"/>
    <x v="3728"/>
    <x v="0"/>
    <x v="1011"/>
    <d v="2013-02-04T00:00:00"/>
    <s v="Second Class"/>
    <s v="JK-15325"/>
    <s v="Jason Klamczynski"/>
    <x v="1"/>
    <s v="United States"/>
    <x v="496"/>
    <x v="30"/>
    <n v="8401"/>
    <x v="3"/>
    <s v="OFF-EN-10003134"/>
    <x v="1"/>
    <x v="12"/>
    <s v="Staples"/>
    <n v="23.36"/>
    <n v="2"/>
    <n v="0"/>
    <n v="11.68"/>
  </r>
  <r>
    <n v="7506"/>
    <x v="3729"/>
    <x v="3"/>
    <x v="110"/>
    <d v="2014-06-14T00:00:00"/>
    <s v="Standard Class"/>
    <s v="BW-11200"/>
    <s v="Ben Wallace"/>
    <x v="0"/>
    <s v="United States"/>
    <x v="242"/>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x v="8"/>
    <x v="1"/>
    <n v="94122"/>
    <x v="1"/>
    <s v="TEC-PH-10001615"/>
    <x v="2"/>
    <x v="7"/>
    <s v="AT&amp;T CL82213"/>
    <n v="46.384"/>
    <n v="2"/>
    <n v="0.2"/>
    <n v="5.2181999999999924"/>
  </r>
  <r>
    <n v="7508"/>
    <x v="3730"/>
    <x v="2"/>
    <x v="981"/>
    <d v="2011-11-06T00:00:00"/>
    <s v="Standard Class"/>
    <s v="SH-20395"/>
    <s v="Shahid Hopkins"/>
    <x v="0"/>
    <s v="United States"/>
    <x v="8"/>
    <x v="1"/>
    <n v="94122"/>
    <x v="1"/>
    <s v="OFF-ST-10003208"/>
    <x v="1"/>
    <x v="4"/>
    <s v="Adjustable Depth Letter/Legal Cart"/>
    <n v="362.92"/>
    <n v="2"/>
    <n v="0"/>
    <n v="105.24679999999995"/>
  </r>
  <r>
    <n v="7509"/>
    <x v="3731"/>
    <x v="3"/>
    <x v="1163"/>
    <d v="2014-07-19T00:00:00"/>
    <s v="Standard Class"/>
    <s v="JL-15835"/>
    <s v="John Lee"/>
    <x v="0"/>
    <s v="United States"/>
    <x v="38"/>
    <x v="24"/>
    <n v="43229"/>
    <x v="3"/>
    <s v="OFF-PA-10000605"/>
    <x v="1"/>
    <x v="10"/>
    <s v="Xerox 1950"/>
    <n v="9.2480000000000011"/>
    <n v="2"/>
    <n v="0.2"/>
    <n v="3.3524000000000003"/>
  </r>
  <r>
    <n v="7510"/>
    <x v="3731"/>
    <x v="3"/>
    <x v="1163"/>
    <d v="2014-07-19T00:00:00"/>
    <s v="Standard Class"/>
    <s v="JL-15835"/>
    <s v="John Lee"/>
    <x v="0"/>
    <s v="United States"/>
    <x v="38"/>
    <x v="24"/>
    <n v="43229"/>
    <x v="3"/>
    <s v="TEC-PH-10000560"/>
    <x v="2"/>
    <x v="7"/>
    <s v="Samsung Galaxy S III - 16GB - pebble blue (T-Mobile)"/>
    <n v="1889.9459999999999"/>
    <n v="9"/>
    <n v="0.4"/>
    <n v="-377.98919999999998"/>
  </r>
  <r>
    <n v="7511"/>
    <x v="3731"/>
    <x v="3"/>
    <x v="1163"/>
    <d v="2014-07-19T00:00:00"/>
    <s v="Standard Class"/>
    <s v="JL-15835"/>
    <s v="John Lee"/>
    <x v="0"/>
    <s v="United States"/>
    <x v="38"/>
    <x v="24"/>
    <n v="43229"/>
    <x v="3"/>
    <s v="OFF-ST-10003455"/>
    <x v="1"/>
    <x v="4"/>
    <s v="Tenex File Box, Personal Filing Tote with Lid, Black"/>
    <n v="62.040000000000006"/>
    <n v="5"/>
    <n v="0.2"/>
    <n v="4.6530000000000022"/>
  </r>
  <r>
    <n v="7512"/>
    <x v="3731"/>
    <x v="3"/>
    <x v="1163"/>
    <d v="2014-07-19T00:00:00"/>
    <s v="Standard Class"/>
    <s v="JL-15835"/>
    <s v="John Lee"/>
    <x v="0"/>
    <s v="United States"/>
    <x v="38"/>
    <x v="24"/>
    <n v="43229"/>
    <x v="3"/>
    <s v="FUR-FU-10002937"/>
    <x v="0"/>
    <x v="5"/>
    <s v="GE 48&quot; Fluorescent Tube, Cool White Energy Saver, 34 Watts, 30/Box"/>
    <n v="396.92000000000007"/>
    <n v="5"/>
    <n v="0.2"/>
    <n v="148.845"/>
  </r>
  <r>
    <n v="7513"/>
    <x v="3731"/>
    <x v="3"/>
    <x v="1163"/>
    <d v="2014-07-19T00:00:00"/>
    <s v="Standard Class"/>
    <s v="JL-15835"/>
    <s v="John Lee"/>
    <x v="0"/>
    <s v="United States"/>
    <x v="38"/>
    <x v="24"/>
    <n v="43229"/>
    <x v="3"/>
    <s v="OFF-ST-10001837"/>
    <x v="1"/>
    <x v="4"/>
    <s v="SAFCO Mobile Desk Side File, Wire Frame"/>
    <n v="239.45599999999999"/>
    <n v="7"/>
    <n v="0.2"/>
    <n v="17.959200000000003"/>
  </r>
  <r>
    <n v="7514"/>
    <x v="3731"/>
    <x v="3"/>
    <x v="1163"/>
    <d v="2014-07-19T00:00:00"/>
    <s v="Standard Class"/>
    <s v="JL-15835"/>
    <s v="John Lee"/>
    <x v="0"/>
    <s v="United States"/>
    <x v="38"/>
    <x v="24"/>
    <n v="43229"/>
    <x v="3"/>
    <s v="OFF-AR-10004757"/>
    <x v="1"/>
    <x v="6"/>
    <s v="Crayola Colored Pencils"/>
    <n v="13.120000000000001"/>
    <n v="5"/>
    <n v="0.2"/>
    <n v="2.1319999999999988"/>
  </r>
  <r>
    <n v="7515"/>
    <x v="3732"/>
    <x v="3"/>
    <x v="34"/>
    <d v="2014-12-13T00:00:00"/>
    <s v="Second Class"/>
    <s v="JL-15835"/>
    <s v="John Lee"/>
    <x v="0"/>
    <s v="United States"/>
    <x v="102"/>
    <x v="0"/>
    <n v="40475"/>
    <x v="0"/>
    <s v="OFF-BI-10004236"/>
    <x v="1"/>
    <x v="8"/>
    <s v="XtraLife ClearVue Slant-D Ring Binder, White, 3&quot;"/>
    <n v="29.36"/>
    <n v="2"/>
    <n v="0"/>
    <n v="13.505599999999999"/>
  </r>
  <r>
    <n v="7516"/>
    <x v="3732"/>
    <x v="3"/>
    <x v="34"/>
    <d v="2014-12-13T00:00:00"/>
    <s v="Second Class"/>
    <s v="JL-15835"/>
    <s v="John Lee"/>
    <x v="0"/>
    <s v="United States"/>
    <x v="102"/>
    <x v="0"/>
    <n v="40475"/>
    <x v="0"/>
    <s v="OFF-AP-10000159"/>
    <x v="1"/>
    <x v="9"/>
    <s v="Belkin F9M820V08 8 Outlet Surge"/>
    <n v="214.89999999999998"/>
    <n v="5"/>
    <n v="0"/>
    <n v="62.32099999999997"/>
  </r>
  <r>
    <n v="7517"/>
    <x v="3732"/>
    <x v="3"/>
    <x v="34"/>
    <d v="2014-12-13T00:00:00"/>
    <s v="Second Class"/>
    <s v="JL-15835"/>
    <s v="John Lee"/>
    <x v="0"/>
    <s v="United States"/>
    <x v="102"/>
    <x v="0"/>
    <n v="40475"/>
    <x v="0"/>
    <s v="OFF-BI-10003274"/>
    <x v="1"/>
    <x v="8"/>
    <s v="Avery Durable Slant Ring Binders, No Labels"/>
    <n v="15.92"/>
    <n v="4"/>
    <n v="0"/>
    <n v="7.4824000000000002"/>
  </r>
  <r>
    <n v="7518"/>
    <x v="3732"/>
    <x v="3"/>
    <x v="34"/>
    <d v="2014-12-13T00:00:00"/>
    <s v="Second Class"/>
    <s v="JL-15835"/>
    <s v="John Lee"/>
    <x v="0"/>
    <s v="United States"/>
    <x v="102"/>
    <x v="0"/>
    <n v="40475"/>
    <x v="0"/>
    <s v="TEC-AC-10001013"/>
    <x v="2"/>
    <x v="11"/>
    <s v="Logitech ClearChat Comfort/USB Headset H390"/>
    <n v="146.44999999999999"/>
    <n v="5"/>
    <n v="0"/>
    <n v="48.328499999999991"/>
  </r>
  <r>
    <n v="7519"/>
    <x v="3732"/>
    <x v="3"/>
    <x v="34"/>
    <d v="2014-12-13T00:00:00"/>
    <s v="Second Class"/>
    <s v="JL-15835"/>
    <s v="John Lee"/>
    <x v="0"/>
    <s v="United States"/>
    <x v="102"/>
    <x v="0"/>
    <n v="40475"/>
    <x v="0"/>
    <s v="OFF-ST-10004963"/>
    <x v="1"/>
    <x v="4"/>
    <s v="Eldon Gobal File Keepers"/>
    <n v="15.14"/>
    <n v="1"/>
    <n v="0"/>
    <n v="0.60559999999999903"/>
  </r>
  <r>
    <n v="7520"/>
    <x v="3732"/>
    <x v="3"/>
    <x v="34"/>
    <d v="2014-12-13T00:00:00"/>
    <s v="Second Class"/>
    <s v="JL-15835"/>
    <s v="John Lee"/>
    <x v="0"/>
    <s v="United States"/>
    <x v="102"/>
    <x v="0"/>
    <n v="40475"/>
    <x v="0"/>
    <s v="OFF-LA-10004409"/>
    <x v="1"/>
    <x v="2"/>
    <s v="Avery 492"/>
    <n v="5.76"/>
    <n v="2"/>
    <n v="0"/>
    <n v="2.6495999999999995"/>
  </r>
  <r>
    <n v="7521"/>
    <x v="3732"/>
    <x v="3"/>
    <x v="34"/>
    <d v="2014-12-13T00:00:00"/>
    <s v="Second Class"/>
    <s v="JL-15835"/>
    <s v="John Lee"/>
    <x v="0"/>
    <s v="United States"/>
    <x v="102"/>
    <x v="0"/>
    <n v="40475"/>
    <x v="0"/>
    <s v="TEC-CO-10001046"/>
    <x v="2"/>
    <x v="16"/>
    <s v="Canon Imageclass D680 Copier / Fax"/>
    <n v="1399.98"/>
    <n v="2"/>
    <n v="0"/>
    <n v="629.99099999999999"/>
  </r>
  <r>
    <n v="7522"/>
    <x v="3733"/>
    <x v="0"/>
    <x v="64"/>
    <d v="2013-09-12T00:00:00"/>
    <s v="Standard Class"/>
    <s v="MD-17350"/>
    <s v="Maribeth Dona"/>
    <x v="0"/>
    <s v="United States"/>
    <x v="152"/>
    <x v="24"/>
    <n v="43130"/>
    <x v="3"/>
    <s v="OFF-BI-10002824"/>
    <x v="1"/>
    <x v="8"/>
    <s v="Recycled Easel Ring Binders"/>
    <n v="8.9520000000000017"/>
    <n v="2"/>
    <n v="0.7"/>
    <n v="-7.4600000000000009"/>
  </r>
  <r>
    <n v="7523"/>
    <x v="3733"/>
    <x v="0"/>
    <x v="64"/>
    <d v="2013-09-12T00:00:00"/>
    <s v="Standard Class"/>
    <s v="MD-17350"/>
    <s v="Maribeth Dona"/>
    <x v="0"/>
    <s v="United States"/>
    <x v="152"/>
    <x v="24"/>
    <n v="43130"/>
    <x v="3"/>
    <s v="OFF-BI-10001757"/>
    <x v="1"/>
    <x v="8"/>
    <s v="Pressboard Hanging Data Binders for Unburst Sheets"/>
    <n v="8.8560000000000016"/>
    <n v="6"/>
    <n v="0.7"/>
    <n v="-6.4944000000000024"/>
  </r>
  <r>
    <n v="7524"/>
    <x v="3733"/>
    <x v="0"/>
    <x v="64"/>
    <d v="2013-09-12T00:00:00"/>
    <s v="Standard Class"/>
    <s v="MD-17350"/>
    <s v="Maribeth Dona"/>
    <x v="0"/>
    <s v="United States"/>
    <x v="152"/>
    <x v="24"/>
    <n v="43130"/>
    <x v="3"/>
    <s v="FUR-CH-10004477"/>
    <x v="0"/>
    <x v="1"/>
    <s v="Global Push Button Manager's Chair, Indigo"/>
    <n v="85.245999999999995"/>
    <n v="2"/>
    <n v="0.3"/>
    <n v="-1.217800000000004"/>
  </r>
  <r>
    <n v="7525"/>
    <x v="3734"/>
    <x v="2"/>
    <x v="1076"/>
    <d v="2011-09-16T00:00:00"/>
    <s v="Standard Class"/>
    <s v="CL-12565"/>
    <s v="Clay Ludtke"/>
    <x v="0"/>
    <s v="United States"/>
    <x v="345"/>
    <x v="21"/>
    <n v="97030"/>
    <x v="1"/>
    <s v="OFF-EN-10003072"/>
    <x v="1"/>
    <x v="12"/>
    <s v="Peel &amp; Seel Envelopes"/>
    <n v="21.728000000000002"/>
    <n v="7"/>
    <n v="0.2"/>
    <n v="7.6047999999999991"/>
  </r>
  <r>
    <n v="7526"/>
    <x v="3734"/>
    <x v="2"/>
    <x v="1076"/>
    <d v="2011-09-16T00:00:00"/>
    <s v="Standard Class"/>
    <s v="CL-12565"/>
    <s v="Clay Ludtke"/>
    <x v="0"/>
    <s v="United States"/>
    <x v="345"/>
    <x v="21"/>
    <n v="97030"/>
    <x v="1"/>
    <s v="FUR-CH-10003973"/>
    <x v="0"/>
    <x v="1"/>
    <s v="GuestStacker Chair with Chrome Finish Legs"/>
    <n v="1487.04"/>
    <n v="5"/>
    <n v="0.2"/>
    <n v="148.70400000000006"/>
  </r>
  <r>
    <n v="7527"/>
    <x v="3735"/>
    <x v="3"/>
    <x v="986"/>
    <d v="2014-09-27T00:00:00"/>
    <s v="Same Day"/>
    <s v="RA-19885"/>
    <s v="Ruben Ausman"/>
    <x v="1"/>
    <s v="United States"/>
    <x v="8"/>
    <x v="1"/>
    <n v="94109"/>
    <x v="1"/>
    <s v="OFF-EN-10001028"/>
    <x v="1"/>
    <x v="12"/>
    <s v="Staples"/>
    <n v="71.88"/>
    <n v="6"/>
    <n v="0"/>
    <n v="33.064799999999998"/>
  </r>
  <r>
    <n v="7528"/>
    <x v="3735"/>
    <x v="3"/>
    <x v="986"/>
    <d v="2014-09-27T00:00:00"/>
    <s v="Same Day"/>
    <s v="RA-19885"/>
    <s v="Ruben Ausman"/>
    <x v="1"/>
    <s v="United States"/>
    <x v="8"/>
    <x v="1"/>
    <n v="94109"/>
    <x v="1"/>
    <s v="FUR-FU-10003829"/>
    <x v="0"/>
    <x v="5"/>
    <s v="Stackable Trays"/>
    <n v="9.24"/>
    <n v="3"/>
    <n v="0"/>
    <n v="2.9567999999999994"/>
  </r>
  <r>
    <n v="7529"/>
    <x v="3735"/>
    <x v="3"/>
    <x v="986"/>
    <d v="2014-09-27T00:00:00"/>
    <s v="Same Day"/>
    <s v="RA-19885"/>
    <s v="Ruben Ausman"/>
    <x v="1"/>
    <s v="United States"/>
    <x v="8"/>
    <x v="1"/>
    <n v="94109"/>
    <x v="1"/>
    <s v="OFF-PA-10002245"/>
    <x v="1"/>
    <x v="10"/>
    <s v="Xerox 1895"/>
    <n v="35.880000000000003"/>
    <n v="6"/>
    <n v="0"/>
    <n v="16.146000000000001"/>
  </r>
  <r>
    <n v="7530"/>
    <x v="3735"/>
    <x v="3"/>
    <x v="986"/>
    <d v="2014-09-27T00:00:00"/>
    <s v="Same Day"/>
    <s v="RA-19885"/>
    <s v="Ruben Ausman"/>
    <x v="1"/>
    <s v="United States"/>
    <x v="8"/>
    <x v="1"/>
    <n v="94109"/>
    <x v="1"/>
    <s v="OFF-BI-10002215"/>
    <x v="1"/>
    <x v="8"/>
    <s v="Wilson Jones Hanging View Binder, White, 1&quot;"/>
    <n v="17.04"/>
    <n v="3"/>
    <n v="0.2"/>
    <n v="5.5379999999999985"/>
  </r>
  <r>
    <n v="7531"/>
    <x v="3735"/>
    <x v="3"/>
    <x v="986"/>
    <d v="2014-09-27T00:00:00"/>
    <s v="Same Day"/>
    <s v="RA-19885"/>
    <s v="Ruben Ausman"/>
    <x v="1"/>
    <s v="United States"/>
    <x v="8"/>
    <x v="1"/>
    <n v="94109"/>
    <x v="1"/>
    <s v="OFF-BI-10003925"/>
    <x v="1"/>
    <x v="8"/>
    <s v="Fellowes PB300 Plastic Comb Binding Machine"/>
    <n v="931.17600000000016"/>
    <n v="3"/>
    <n v="0.2"/>
    <n v="314.27190000000002"/>
  </r>
  <r>
    <n v="7532"/>
    <x v="3736"/>
    <x v="0"/>
    <x v="26"/>
    <d v="2013-06-20T00:00:00"/>
    <s v="First Class"/>
    <s v="LC-16885"/>
    <s v="Lena Creighton"/>
    <x v="0"/>
    <s v="United States"/>
    <x v="497"/>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x v="497"/>
    <x v="22"/>
    <n v="80501"/>
    <x v="1"/>
    <s v="FUR-CH-10004853"/>
    <x v="0"/>
    <x v="1"/>
    <s v="Global Manager's Adjustable Task Chair, Storm"/>
    <n v="483.13599999999997"/>
    <n v="4"/>
    <n v="0.2"/>
    <n v="54.352799999999945"/>
  </r>
  <r>
    <n v="7534"/>
    <x v="3737"/>
    <x v="3"/>
    <x v="906"/>
    <d v="2014-03-02T00:00:00"/>
    <s v="Standard Class"/>
    <s v="SW-20245"/>
    <s v="Scot Wooten"/>
    <x v="0"/>
    <s v="United States"/>
    <x v="202"/>
    <x v="3"/>
    <n v="27834"/>
    <x v="0"/>
    <s v="FUR-CH-10002880"/>
    <x v="0"/>
    <x v="1"/>
    <s v="Global High-Back Leather Tilter, Burgundy"/>
    <n v="196.78399999999999"/>
    <n v="2"/>
    <n v="0.2"/>
    <n v="-22.138200000000012"/>
  </r>
  <r>
    <n v="7535"/>
    <x v="3737"/>
    <x v="3"/>
    <x v="906"/>
    <d v="2014-03-02T00:00:00"/>
    <s v="Standard Class"/>
    <s v="SW-20245"/>
    <s v="Scot Wooten"/>
    <x v="0"/>
    <s v="United States"/>
    <x v="202"/>
    <x v="3"/>
    <n v="27834"/>
    <x v="0"/>
    <s v="FUR-BO-10004709"/>
    <x v="0"/>
    <x v="0"/>
    <s v="Bush Westfield Collection Bookcases, Medium Cherry Finish"/>
    <n v="231.92000000000002"/>
    <n v="5"/>
    <n v="0.2"/>
    <n v="5.7980000000000018"/>
  </r>
  <r>
    <n v="7536"/>
    <x v="3738"/>
    <x v="3"/>
    <x v="185"/>
    <d v="2014-04-08T00:00:00"/>
    <s v="Standard Class"/>
    <s v="HG-14965"/>
    <s v="Henry Goldwyn"/>
    <x v="1"/>
    <s v="United States"/>
    <x v="1"/>
    <x v="1"/>
    <n v="90004"/>
    <x v="1"/>
    <s v="OFF-SU-10004231"/>
    <x v="1"/>
    <x v="14"/>
    <s v="Acme Tagit Stainless Steel Antibacterial Scissors"/>
    <n v="29.700000000000003"/>
    <n v="3"/>
    <n v="0"/>
    <n v="8.0190000000000001"/>
  </r>
  <r>
    <n v="7537"/>
    <x v="3739"/>
    <x v="3"/>
    <x v="734"/>
    <d v="2014-12-09T00:00:00"/>
    <s v="Standard Class"/>
    <s v="MV-17485"/>
    <s v="Mark Van Huff"/>
    <x v="0"/>
    <s v="United States"/>
    <x v="12"/>
    <x v="5"/>
    <n v="77041"/>
    <x v="2"/>
    <s v="FUR-FU-10000820"/>
    <x v="0"/>
    <x v="5"/>
    <s v="Tensor Brushed Steel Torchiere Floor Lamp"/>
    <n v="13.591999999999999"/>
    <n v="2"/>
    <n v="0.6"/>
    <n v="-14.271599999999999"/>
  </r>
  <r>
    <n v="7538"/>
    <x v="3740"/>
    <x v="0"/>
    <x v="317"/>
    <d v="2013-02-22T00:00:00"/>
    <s v="Second Class"/>
    <s v="GT-14710"/>
    <s v="Greg Tran"/>
    <x v="0"/>
    <s v="United States"/>
    <x v="8"/>
    <x v="1"/>
    <n v="94109"/>
    <x v="1"/>
    <s v="OFF-PA-10001736"/>
    <x v="1"/>
    <x v="10"/>
    <s v="Xerox 1880"/>
    <n v="70.88"/>
    <n v="2"/>
    <n v="0"/>
    <n v="33.313599999999994"/>
  </r>
  <r>
    <n v="7539"/>
    <x v="3741"/>
    <x v="3"/>
    <x v="574"/>
    <d v="2014-12-07T00:00:00"/>
    <s v="Standard Class"/>
    <s v="BS-11380"/>
    <s v="Bill Stewart"/>
    <x v="1"/>
    <s v="United States"/>
    <x v="60"/>
    <x v="22"/>
    <n v="80219"/>
    <x v="1"/>
    <s v="OFF-ST-10003306"/>
    <x v="1"/>
    <x v="4"/>
    <s v="Letter Size Cart"/>
    <n v="114.28800000000001"/>
    <n v="1"/>
    <n v="0.2"/>
    <n v="12.857399999999984"/>
  </r>
  <r>
    <n v="7540"/>
    <x v="3741"/>
    <x v="3"/>
    <x v="574"/>
    <d v="2014-12-07T00:00:00"/>
    <s v="Standard Class"/>
    <s v="BS-11380"/>
    <s v="Bill Stewart"/>
    <x v="1"/>
    <s v="United States"/>
    <x v="60"/>
    <x v="22"/>
    <n v="80219"/>
    <x v="1"/>
    <s v="OFF-BI-10003707"/>
    <x v="1"/>
    <x v="8"/>
    <s v="Aluminum Screw Posts"/>
    <n v="36.624000000000002"/>
    <n v="8"/>
    <n v="0.7"/>
    <n v="-24.41599999999999"/>
  </r>
  <r>
    <n v="7541"/>
    <x v="3741"/>
    <x v="3"/>
    <x v="574"/>
    <d v="2014-12-07T00:00:00"/>
    <s v="Standard Class"/>
    <s v="BS-11380"/>
    <s v="Bill Stewart"/>
    <x v="1"/>
    <s v="United States"/>
    <x v="60"/>
    <x v="22"/>
    <n v="80219"/>
    <x v="1"/>
    <s v="FUR-BO-10003546"/>
    <x v="0"/>
    <x v="0"/>
    <s v="Hon 4-Shelf Metal Bookcases"/>
    <n v="242.35200000000003"/>
    <n v="8"/>
    <n v="0.7"/>
    <n v="-363.52799999999991"/>
  </r>
  <r>
    <n v="7542"/>
    <x v="3741"/>
    <x v="3"/>
    <x v="574"/>
    <d v="2014-12-07T00:00:00"/>
    <s v="Standard Class"/>
    <s v="BS-11380"/>
    <s v="Bill Stewart"/>
    <x v="1"/>
    <s v="United States"/>
    <x v="60"/>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x v="60"/>
    <x v="22"/>
    <n v="80219"/>
    <x v="1"/>
    <s v="FUR-FU-10001488"/>
    <x v="0"/>
    <x v="5"/>
    <s v="Tenex 46&quot; x 60&quot; Computer Anti-Static Chairmat, Rectangular Shaped"/>
    <n v="508.70400000000006"/>
    <n v="6"/>
    <n v="0.2"/>
    <n v="0"/>
  </r>
  <r>
    <n v="7544"/>
    <x v="3741"/>
    <x v="3"/>
    <x v="574"/>
    <d v="2014-12-07T00:00:00"/>
    <s v="Standard Class"/>
    <s v="BS-11380"/>
    <s v="Bill Stewart"/>
    <x v="1"/>
    <s v="United States"/>
    <x v="60"/>
    <x v="22"/>
    <n v="80219"/>
    <x v="1"/>
    <s v="TEC-PH-10004833"/>
    <x v="2"/>
    <x v="7"/>
    <s v="Macally Suction Cup Mount"/>
    <n v="57.36"/>
    <n v="6"/>
    <n v="0.2"/>
    <n v="-14.34"/>
  </r>
  <r>
    <n v="7545"/>
    <x v="3741"/>
    <x v="3"/>
    <x v="574"/>
    <d v="2014-12-07T00:00:00"/>
    <s v="Standard Class"/>
    <s v="BS-11380"/>
    <s v="Bill Stewart"/>
    <x v="1"/>
    <s v="United States"/>
    <x v="60"/>
    <x v="22"/>
    <n v="80219"/>
    <x v="1"/>
    <s v="FUR-CH-10002335"/>
    <x v="0"/>
    <x v="1"/>
    <s v="Hon GuestStacker Chair"/>
    <n v="906.68000000000006"/>
    <n v="5"/>
    <n v="0.2"/>
    <n v="68.001000000000033"/>
  </r>
  <r>
    <n v="7546"/>
    <x v="3742"/>
    <x v="2"/>
    <x v="982"/>
    <d v="2011-10-15T00:00:00"/>
    <s v="Standard Class"/>
    <s v="CM-12715"/>
    <s v="Craig Molinari"/>
    <x v="1"/>
    <s v="United States"/>
    <x v="114"/>
    <x v="5"/>
    <n v="77340"/>
    <x v="2"/>
    <s v="TEC-PH-10001128"/>
    <x v="2"/>
    <x v="7"/>
    <s v="Motorola Droid Maxx"/>
    <n v="719.95200000000011"/>
    <n v="6"/>
    <n v="0.2"/>
    <n v="71.995200000000011"/>
  </r>
  <r>
    <n v="7547"/>
    <x v="3742"/>
    <x v="2"/>
    <x v="982"/>
    <d v="2011-10-15T00:00:00"/>
    <s v="Standard Class"/>
    <s v="CM-12715"/>
    <s v="Craig Molinari"/>
    <x v="1"/>
    <s v="United States"/>
    <x v="114"/>
    <x v="5"/>
    <n v="77340"/>
    <x v="2"/>
    <s v="TEC-PH-10004667"/>
    <x v="2"/>
    <x v="7"/>
    <s v="Cisco 8x8 Inc. 6753i IP Business Phone System"/>
    <n v="755.94400000000019"/>
    <n v="7"/>
    <n v="0.2"/>
    <n v="66.145099999999957"/>
  </r>
  <r>
    <n v="7548"/>
    <x v="3742"/>
    <x v="2"/>
    <x v="982"/>
    <d v="2011-10-15T00:00:00"/>
    <s v="Standard Class"/>
    <s v="CM-12715"/>
    <s v="Craig Molinari"/>
    <x v="1"/>
    <s v="United States"/>
    <x v="114"/>
    <x v="5"/>
    <n v="77340"/>
    <x v="2"/>
    <s v="OFF-BI-10004817"/>
    <x v="1"/>
    <x v="8"/>
    <s v="GBC Personal VeloBind Strips"/>
    <n v="11.979999999999997"/>
    <n v="5"/>
    <n v="0.8"/>
    <n v="-19.16800000000001"/>
  </r>
  <r>
    <n v="7549"/>
    <x v="3742"/>
    <x v="2"/>
    <x v="982"/>
    <d v="2011-10-15T00:00:00"/>
    <s v="Standard Class"/>
    <s v="CM-12715"/>
    <s v="Craig Molinari"/>
    <x v="1"/>
    <s v="United States"/>
    <x v="114"/>
    <x v="5"/>
    <n v="77340"/>
    <x v="2"/>
    <s v="OFF-BI-10004140"/>
    <x v="1"/>
    <x v="8"/>
    <s v="Avery Non-Stick Binders"/>
    <n v="0.8979999999999998"/>
    <n v="1"/>
    <n v="0.8"/>
    <n v="-1.5715000000000008"/>
  </r>
  <r>
    <n v="7550"/>
    <x v="3743"/>
    <x v="0"/>
    <x v="64"/>
    <d v="2013-09-08T00:00:00"/>
    <s v="First Class"/>
    <s v="EM-13825"/>
    <s v="Elizabeth Moffitt"/>
    <x v="1"/>
    <s v="United States"/>
    <x v="12"/>
    <x v="5"/>
    <n v="77036"/>
    <x v="2"/>
    <s v="FUR-FU-10004671"/>
    <x v="0"/>
    <x v="5"/>
    <s v="Executive Impressions 12&quot; Wall Clock"/>
    <n v="21.204000000000004"/>
    <n v="3"/>
    <n v="0.6"/>
    <n v="-11.662199999999999"/>
  </r>
  <r>
    <n v="7551"/>
    <x v="3744"/>
    <x v="2"/>
    <x v="1164"/>
    <d v="2011-11-25T00:00:00"/>
    <s v="Standard Class"/>
    <s v="KH-16330"/>
    <s v="Katharine Harms"/>
    <x v="1"/>
    <s v="United States"/>
    <x v="20"/>
    <x v="15"/>
    <n v="10024"/>
    <x v="3"/>
    <s v="OFF-EN-10002592"/>
    <x v="1"/>
    <x v="12"/>
    <s v="Peel &amp; Seel Recycled Catalog Envelopes, Brown"/>
    <n v="34.74"/>
    <n v="3"/>
    <n v="0"/>
    <n v="17.37"/>
  </r>
  <r>
    <n v="7552"/>
    <x v="3744"/>
    <x v="2"/>
    <x v="1164"/>
    <d v="2011-11-25T00:00:00"/>
    <s v="Standard Class"/>
    <s v="KH-16330"/>
    <s v="Katharine Harms"/>
    <x v="1"/>
    <s v="United States"/>
    <x v="20"/>
    <x v="15"/>
    <n v="10024"/>
    <x v="3"/>
    <s v="TEC-PH-10004447"/>
    <x v="2"/>
    <x v="7"/>
    <s v="Toshiba IPT2010-SD IP Telephone"/>
    <n v="833.94"/>
    <n v="6"/>
    <n v="0"/>
    <n v="216.8244"/>
  </r>
  <r>
    <n v="7553"/>
    <x v="3744"/>
    <x v="2"/>
    <x v="1164"/>
    <d v="2011-11-25T00:00:00"/>
    <s v="Standard Class"/>
    <s v="KH-16330"/>
    <s v="Katharine Harms"/>
    <x v="1"/>
    <s v="United States"/>
    <x v="20"/>
    <x v="15"/>
    <n v="10024"/>
    <x v="3"/>
    <s v="OFF-BI-10003669"/>
    <x v="1"/>
    <x v="8"/>
    <s v="3M Organizer Strips"/>
    <n v="12.96"/>
    <n v="3"/>
    <n v="0.2"/>
    <n v="4.5359999999999996"/>
  </r>
  <r>
    <n v="7554"/>
    <x v="3744"/>
    <x v="2"/>
    <x v="1164"/>
    <d v="2011-11-25T00:00:00"/>
    <s v="Standard Class"/>
    <s v="KH-16330"/>
    <s v="Katharine Harms"/>
    <x v="1"/>
    <s v="United States"/>
    <x v="20"/>
    <x v="15"/>
    <n v="10024"/>
    <x v="3"/>
    <s v="OFF-PA-10000223"/>
    <x v="1"/>
    <x v="10"/>
    <s v="Xerox 2000"/>
    <n v="25.92"/>
    <n v="4"/>
    <n v="0"/>
    <n v="12.441600000000001"/>
  </r>
  <r>
    <n v="7555"/>
    <x v="3745"/>
    <x v="2"/>
    <x v="1025"/>
    <d v="2011-05-14T00:00:00"/>
    <s v="Second Class"/>
    <s v="AF-10885"/>
    <s v="Art Foster"/>
    <x v="0"/>
    <s v="United States"/>
    <x v="10"/>
    <x v="9"/>
    <n v="19134"/>
    <x v="3"/>
    <s v="FUR-BO-10004467"/>
    <x v="0"/>
    <x v="0"/>
    <s v="Bestar Classic Bookcase"/>
    <n v="349.96499999999997"/>
    <n v="7"/>
    <n v="0.5"/>
    <n v="-216.97830000000002"/>
  </r>
  <r>
    <n v="7556"/>
    <x v="3745"/>
    <x v="2"/>
    <x v="1025"/>
    <d v="2011-05-14T00:00:00"/>
    <s v="Second Class"/>
    <s v="AF-10885"/>
    <s v="Art Foster"/>
    <x v="0"/>
    <s v="United States"/>
    <x v="10"/>
    <x v="9"/>
    <n v="19134"/>
    <x v="3"/>
    <s v="OFF-AR-10000716"/>
    <x v="1"/>
    <x v="6"/>
    <s v="DIXON Ticonderoga Erasable Checking Pencils"/>
    <n v="22.32"/>
    <n v="5"/>
    <n v="0.2"/>
    <n v="5.3010000000000002"/>
  </r>
  <r>
    <n v="7557"/>
    <x v="3746"/>
    <x v="3"/>
    <x v="344"/>
    <d v="2014-12-03T00:00:00"/>
    <s v="Standard Class"/>
    <s v="JR-16210"/>
    <s v="Justin Ritter"/>
    <x v="1"/>
    <s v="United States"/>
    <x v="38"/>
    <x v="14"/>
    <n v="47201"/>
    <x v="2"/>
    <s v="OFF-PA-10003641"/>
    <x v="1"/>
    <x v="10"/>
    <s v="Xerox 1909"/>
    <n v="158.28"/>
    <n v="6"/>
    <n v="0"/>
    <n v="72.808799999999991"/>
  </r>
  <r>
    <n v="7558"/>
    <x v="3746"/>
    <x v="3"/>
    <x v="344"/>
    <d v="2014-12-03T00:00:00"/>
    <s v="Standard Class"/>
    <s v="JR-16210"/>
    <s v="Justin Ritter"/>
    <x v="1"/>
    <s v="United States"/>
    <x v="38"/>
    <x v="14"/>
    <n v="47201"/>
    <x v="2"/>
    <s v="OFF-BI-10004519"/>
    <x v="1"/>
    <x v="8"/>
    <s v="GBC DocuBind P100 Manual Binding Machine"/>
    <n v="497.93999999999994"/>
    <n v="3"/>
    <n v="0"/>
    <n v="224.07299999999998"/>
  </r>
  <r>
    <n v="7559"/>
    <x v="3747"/>
    <x v="2"/>
    <x v="301"/>
    <d v="2011-11-05T00:00:00"/>
    <s v="Standard Class"/>
    <s v="DL-12925"/>
    <s v="Daniel Lacy"/>
    <x v="0"/>
    <s v="United States"/>
    <x v="85"/>
    <x v="15"/>
    <n v="11561"/>
    <x v="3"/>
    <s v="OFF-AP-10002518"/>
    <x v="1"/>
    <x v="9"/>
    <s v="Kensington 7 Outlet MasterPiece Power Center"/>
    <n v="533.93999999999994"/>
    <n v="3"/>
    <n v="0"/>
    <n v="154.84259999999995"/>
  </r>
  <r>
    <n v="7560"/>
    <x v="3747"/>
    <x v="2"/>
    <x v="301"/>
    <d v="2011-11-05T00:00:00"/>
    <s v="Standard Class"/>
    <s v="DL-12925"/>
    <s v="Daniel Lacy"/>
    <x v="0"/>
    <s v="United States"/>
    <x v="85"/>
    <x v="15"/>
    <n v="11561"/>
    <x v="3"/>
    <s v="OFF-PA-10000806"/>
    <x v="1"/>
    <x v="10"/>
    <s v="Xerox 1934"/>
    <n v="167.94"/>
    <n v="3"/>
    <n v="0"/>
    <n v="82.290599999999998"/>
  </r>
  <r>
    <n v="7561"/>
    <x v="3747"/>
    <x v="2"/>
    <x v="301"/>
    <d v="2011-11-05T00:00:00"/>
    <s v="Standard Class"/>
    <s v="DL-12925"/>
    <s v="Daniel Lacy"/>
    <x v="0"/>
    <s v="United States"/>
    <x v="85"/>
    <x v="15"/>
    <n v="11561"/>
    <x v="3"/>
    <s v="FUR-FU-10003142"/>
    <x v="0"/>
    <x v="5"/>
    <s v="Master Big Foot Doorstop, Beige"/>
    <n v="31.68"/>
    <n v="6"/>
    <n v="0"/>
    <n v="9.8207999999999984"/>
  </r>
  <r>
    <n v="7562"/>
    <x v="3748"/>
    <x v="0"/>
    <x v="945"/>
    <d v="2014-01-02T00:00:00"/>
    <s v="First Class"/>
    <s v="BD-11605"/>
    <s v="Brian Dahlen"/>
    <x v="0"/>
    <s v="United States"/>
    <x v="152"/>
    <x v="9"/>
    <n v="17602"/>
    <x v="3"/>
    <s v="FUR-CH-10000454"/>
    <x v="0"/>
    <x v="1"/>
    <s v="Hon Deluxe Fabric Upholstered Stacking Chairs, Rounded Back"/>
    <n v="170.78599999999997"/>
    <n v="1"/>
    <n v="0.3"/>
    <n v="0"/>
  </r>
  <r>
    <n v="7563"/>
    <x v="3749"/>
    <x v="0"/>
    <x v="323"/>
    <d v="2013-09-08T00:00:00"/>
    <s v="Standard Class"/>
    <s v="RB-19570"/>
    <s v="Rob Beeghly"/>
    <x v="0"/>
    <s v="United States"/>
    <x v="22"/>
    <x v="10"/>
    <n v="60610"/>
    <x v="2"/>
    <s v="FUR-BO-10003894"/>
    <x v="0"/>
    <x v="0"/>
    <s v="Safco Value Mate Steel Bookcase, Baked Enamel Finish on Steel, Black"/>
    <n v="198.744"/>
    <n v="4"/>
    <n v="0.3"/>
    <n v="0"/>
  </r>
  <r>
    <n v="7564"/>
    <x v="3750"/>
    <x v="3"/>
    <x v="361"/>
    <d v="2014-10-08T00:00:00"/>
    <s v="First Class"/>
    <s v="RB-19795"/>
    <s v="Ross Baird"/>
    <x v="2"/>
    <s v="United States"/>
    <x v="60"/>
    <x v="22"/>
    <n v="80219"/>
    <x v="1"/>
    <s v="TEC-AC-10001714"/>
    <x v="2"/>
    <x v="11"/>
    <s v="Logitech MX Performance Wireless Mouse"/>
    <n v="63.824000000000005"/>
    <n v="2"/>
    <n v="0.2"/>
    <n v="13.562599999999998"/>
  </r>
  <r>
    <n v="7565"/>
    <x v="3751"/>
    <x v="0"/>
    <x v="806"/>
    <d v="2013-02-01T00:00:00"/>
    <s v="Second Class"/>
    <s v="TB-21250"/>
    <s v="Tim Brockman"/>
    <x v="0"/>
    <s v="United States"/>
    <x v="4"/>
    <x v="4"/>
    <n v="98103"/>
    <x v="1"/>
    <s v="FUR-CH-10001190"/>
    <x v="0"/>
    <x v="1"/>
    <s v="Global Deluxe High-Back Office Chair in Storm"/>
    <n v="435.16800000000006"/>
    <n v="4"/>
    <n v="0.2"/>
    <n v="-59.835600000000042"/>
  </r>
  <r>
    <n v="7566"/>
    <x v="3751"/>
    <x v="0"/>
    <x v="806"/>
    <d v="2013-02-01T00:00:00"/>
    <s v="Second Class"/>
    <s v="TB-21250"/>
    <s v="Tim Brockman"/>
    <x v="0"/>
    <s v="United States"/>
    <x v="4"/>
    <x v="4"/>
    <n v="98103"/>
    <x v="1"/>
    <s v="FUR-BO-10000468"/>
    <x v="0"/>
    <x v="0"/>
    <s v="O'Sullivan 2-Shelf Heavy-Duty Bookcases"/>
    <n v="48.58"/>
    <n v="1"/>
    <n v="0"/>
    <n v="7.7728000000000037"/>
  </r>
  <r>
    <n v="7567"/>
    <x v="3752"/>
    <x v="3"/>
    <x v="81"/>
    <d v="2014-04-24T00:00:00"/>
    <s v="First Class"/>
    <s v="KN-16390"/>
    <s v="Katherine Nockton"/>
    <x v="1"/>
    <s v="United States"/>
    <x v="12"/>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x v="12"/>
    <x v="5"/>
    <n v="77070"/>
    <x v="2"/>
    <s v="OFF-PA-10001534"/>
    <x v="1"/>
    <x v="10"/>
    <s v="Xerox 230"/>
    <n v="20.736000000000004"/>
    <n v="4"/>
    <n v="0.2"/>
    <n v="7.2576000000000001"/>
  </r>
  <r>
    <n v="7569"/>
    <x v="3753"/>
    <x v="2"/>
    <x v="29"/>
    <d v="2011-12-10T00:00:00"/>
    <s v="Standard Class"/>
    <s v="RL-19615"/>
    <s v="Rob Lucas"/>
    <x v="0"/>
    <s v="United States"/>
    <x v="1"/>
    <x v="1"/>
    <n v="90045"/>
    <x v="1"/>
    <s v="OFF-AR-10003045"/>
    <x v="1"/>
    <x v="6"/>
    <s v="Prang Colored Pencils"/>
    <n v="26.46"/>
    <n v="9"/>
    <n v="0"/>
    <n v="11.907"/>
  </r>
  <r>
    <n v="7570"/>
    <x v="3753"/>
    <x v="2"/>
    <x v="29"/>
    <d v="2011-12-10T00:00:00"/>
    <s v="Standard Class"/>
    <s v="RL-19615"/>
    <s v="Rob Lucas"/>
    <x v="0"/>
    <s v="United States"/>
    <x v="1"/>
    <x v="1"/>
    <n v="90045"/>
    <x v="1"/>
    <s v="OFF-PA-10001363"/>
    <x v="1"/>
    <x v="10"/>
    <s v="Xerox 1933"/>
    <n v="49.12"/>
    <n v="4"/>
    <n v="0"/>
    <n v="23.086399999999998"/>
  </r>
  <r>
    <n v="7571"/>
    <x v="3753"/>
    <x v="2"/>
    <x v="29"/>
    <d v="2011-12-10T00:00:00"/>
    <s v="Standard Class"/>
    <s v="RL-19615"/>
    <s v="Rob Lucas"/>
    <x v="0"/>
    <s v="United States"/>
    <x v="1"/>
    <x v="1"/>
    <n v="90045"/>
    <x v="1"/>
    <s v="OFF-FA-10002280"/>
    <x v="1"/>
    <x v="13"/>
    <s v="Advantus Plastic Paper Clips"/>
    <n v="15"/>
    <n v="3"/>
    <n v="0"/>
    <n v="7.1999999999999993"/>
  </r>
  <r>
    <n v="7572"/>
    <x v="3754"/>
    <x v="2"/>
    <x v="618"/>
    <d v="2011-10-26T00:00:00"/>
    <s v="Standard Class"/>
    <s v="FH-14275"/>
    <s v="Frank Hawley"/>
    <x v="1"/>
    <s v="United States"/>
    <x v="311"/>
    <x v="17"/>
    <n v="23602"/>
    <x v="0"/>
    <s v="OFF-ST-10003479"/>
    <x v="1"/>
    <x v="4"/>
    <s v="Eldon Base for stackable storage shelf, platinum"/>
    <n v="194.7"/>
    <n v="5"/>
    <n v="0"/>
    <n v="9.7349999999999781"/>
  </r>
  <r>
    <n v="7573"/>
    <x v="3754"/>
    <x v="2"/>
    <x v="618"/>
    <d v="2011-10-26T00:00:00"/>
    <s v="Standard Class"/>
    <s v="FH-14275"/>
    <s v="Frank Hawley"/>
    <x v="1"/>
    <s v="United States"/>
    <x v="311"/>
    <x v="17"/>
    <n v="23602"/>
    <x v="0"/>
    <s v="FUR-TA-10004607"/>
    <x v="0"/>
    <x v="3"/>
    <s v="Hon 2111 Invitation Series Straight Table"/>
    <n v="591.32000000000005"/>
    <n v="4"/>
    <n v="0"/>
    <n v="112.35079999999999"/>
  </r>
  <r>
    <n v="7574"/>
    <x v="3754"/>
    <x v="2"/>
    <x v="618"/>
    <d v="2011-10-26T00:00:00"/>
    <s v="Standard Class"/>
    <s v="FH-14275"/>
    <s v="Frank Hawley"/>
    <x v="1"/>
    <s v="United States"/>
    <x v="311"/>
    <x v="17"/>
    <n v="23602"/>
    <x v="0"/>
    <s v="OFF-AR-10001022"/>
    <x v="1"/>
    <x v="6"/>
    <s v="SANFORD Liquid Accent Tank-Style Highlighters"/>
    <n v="2.84"/>
    <n v="1"/>
    <n v="0"/>
    <n v="0.88039999999999985"/>
  </r>
  <r>
    <n v="7575"/>
    <x v="3755"/>
    <x v="1"/>
    <x v="575"/>
    <d v="2012-12-12T00:00:00"/>
    <s v="Standard Class"/>
    <s v="YS-21880"/>
    <s v="Yana Sorensen"/>
    <x v="1"/>
    <s v="United States"/>
    <x v="1"/>
    <x v="1"/>
    <n v="90036"/>
    <x v="1"/>
    <s v="OFF-ST-10004186"/>
    <x v="1"/>
    <x v="4"/>
    <s v="Stur-D-Stor Shelving, Vertical 5-Shelf: 72&quot;H x 36&quot;W x 18 1/2&quot;D"/>
    <n v="221.96"/>
    <n v="2"/>
    <n v="0"/>
    <n v="4.4391999999999996"/>
  </r>
  <r>
    <n v="7576"/>
    <x v="3755"/>
    <x v="1"/>
    <x v="575"/>
    <d v="2012-12-12T00:00:00"/>
    <s v="Standard Class"/>
    <s v="YS-21880"/>
    <s v="Yana Sorensen"/>
    <x v="1"/>
    <s v="United States"/>
    <x v="1"/>
    <x v="1"/>
    <n v="90036"/>
    <x v="1"/>
    <s v="TEC-AC-10000865"/>
    <x v="2"/>
    <x v="11"/>
    <s v="WD My Passport Ultra 500GB Portable External Hard Drive"/>
    <n v="236"/>
    <n v="4"/>
    <n v="0"/>
    <n v="40.119999999999976"/>
  </r>
  <r>
    <n v="7577"/>
    <x v="3756"/>
    <x v="2"/>
    <x v="981"/>
    <d v="2011-11-07T00:00:00"/>
    <s v="Second Class"/>
    <s v="SW-20755"/>
    <s v="Steven Ward"/>
    <x v="1"/>
    <s v="United States"/>
    <x v="4"/>
    <x v="4"/>
    <n v="98115"/>
    <x v="1"/>
    <s v="TEC-AC-10000023"/>
    <x v="2"/>
    <x v="11"/>
    <s v="Maxell 74 Minute CD-R Spindle, 50/Pack"/>
    <n v="41.94"/>
    <n v="2"/>
    <n v="0"/>
    <n v="15.098399999999998"/>
  </r>
  <r>
    <n v="7578"/>
    <x v="3756"/>
    <x v="2"/>
    <x v="981"/>
    <d v="2011-11-07T00:00:00"/>
    <s v="Second Class"/>
    <s v="SW-20755"/>
    <s v="Steven Ward"/>
    <x v="1"/>
    <s v="United States"/>
    <x v="4"/>
    <x v="4"/>
    <n v="98115"/>
    <x v="1"/>
    <s v="TEC-PH-10001750"/>
    <x v="2"/>
    <x v="7"/>
    <s v="Samsung Rugby III"/>
    <n v="52.792000000000002"/>
    <n v="1"/>
    <n v="0.2"/>
    <n v="4.6193000000000026"/>
  </r>
  <r>
    <n v="7579"/>
    <x v="3757"/>
    <x v="0"/>
    <x v="122"/>
    <d v="2013-12-22T00:00:00"/>
    <s v="First Class"/>
    <s v="PN-18775"/>
    <s v="Parhena Norris"/>
    <x v="2"/>
    <s v="United States"/>
    <x v="155"/>
    <x v="8"/>
    <n v="68104"/>
    <x v="2"/>
    <s v="FUR-CH-10004997"/>
    <x v="0"/>
    <x v="1"/>
    <s v="Hon Every-Day Series Multi-Task Chairs"/>
    <n v="563.93999999999994"/>
    <n v="3"/>
    <n v="0"/>
    <n v="112.78800000000001"/>
  </r>
  <r>
    <n v="7580"/>
    <x v="3758"/>
    <x v="1"/>
    <x v="521"/>
    <d v="2012-11-27T00:00:00"/>
    <s v="Second Class"/>
    <s v="AT-10735"/>
    <s v="Annie Thurman"/>
    <x v="0"/>
    <s v="United States"/>
    <x v="73"/>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x v="73"/>
    <x v="30"/>
    <n v="7960"/>
    <x v="3"/>
    <s v="OFF-AR-10004999"/>
    <x v="1"/>
    <x v="6"/>
    <s v="Newell 315"/>
    <n v="17.940000000000001"/>
    <n v="3"/>
    <n v="0"/>
    <n v="4.4850000000000003"/>
  </r>
  <r>
    <n v="7582"/>
    <x v="3759"/>
    <x v="1"/>
    <x v="863"/>
    <d v="2012-08-16T00:00:00"/>
    <s v="First Class"/>
    <s v="EJ-13720"/>
    <s v="Ed Jacobs"/>
    <x v="0"/>
    <s v="United States"/>
    <x v="10"/>
    <x v="9"/>
    <n v="19143"/>
    <x v="3"/>
    <s v="OFF-ST-10003816"/>
    <x v="1"/>
    <x v="4"/>
    <s v="Fellowes High-Stak Drawer Files"/>
    <n v="422.85599999999999"/>
    <n v="3"/>
    <n v="0.2"/>
    <n v="15.857099999999974"/>
  </r>
  <r>
    <n v="7583"/>
    <x v="3760"/>
    <x v="1"/>
    <x v="392"/>
    <d v="2012-04-21T00:00:00"/>
    <s v="Standard Class"/>
    <s v="DM-13345"/>
    <s v="Denise Monton"/>
    <x v="1"/>
    <s v="United States"/>
    <x v="20"/>
    <x v="15"/>
    <n v="10024"/>
    <x v="3"/>
    <s v="FUR-CH-10003968"/>
    <x v="0"/>
    <x v="1"/>
    <s v="Novimex Turbo Task Chair"/>
    <n v="127.76400000000001"/>
    <n v="2"/>
    <n v="0.1"/>
    <n v="2.8392000000000017"/>
  </r>
  <r>
    <n v="7584"/>
    <x v="3761"/>
    <x v="2"/>
    <x v="90"/>
    <d v="2011-03-25T00:00:00"/>
    <s v="Standard Class"/>
    <s v="KH-16690"/>
    <s v="Kristen Hastings"/>
    <x v="1"/>
    <s v="United States"/>
    <x v="24"/>
    <x v="17"/>
    <n v="22153"/>
    <x v="0"/>
    <s v="TEC-PH-10000730"/>
    <x v="2"/>
    <x v="7"/>
    <s v="Samsung Galaxy S4 Active"/>
    <n v="3499.9300000000003"/>
    <n v="7"/>
    <n v="0"/>
    <n v="909.98180000000025"/>
  </r>
  <r>
    <n v="7585"/>
    <x v="3761"/>
    <x v="2"/>
    <x v="90"/>
    <d v="2011-03-25T00:00:00"/>
    <s v="Standard Class"/>
    <s v="KH-16690"/>
    <s v="Kristen Hastings"/>
    <x v="1"/>
    <s v="United States"/>
    <x v="24"/>
    <x v="17"/>
    <n v="22153"/>
    <x v="0"/>
    <s v="OFF-LA-10004409"/>
    <x v="1"/>
    <x v="2"/>
    <s v="Avery 492"/>
    <n v="14.399999999999999"/>
    <n v="5"/>
    <n v="0"/>
    <n v="6.6239999999999988"/>
  </r>
  <r>
    <n v="7586"/>
    <x v="3761"/>
    <x v="2"/>
    <x v="90"/>
    <d v="2011-03-25T00:00:00"/>
    <s v="Standard Class"/>
    <s v="KH-16690"/>
    <s v="Kristen Hastings"/>
    <x v="1"/>
    <s v="United States"/>
    <x v="24"/>
    <x v="17"/>
    <n v="22153"/>
    <x v="0"/>
    <s v="OFF-PA-10000675"/>
    <x v="1"/>
    <x v="10"/>
    <s v="Xerox 1919"/>
    <n v="122.97"/>
    <n v="3"/>
    <n v="0"/>
    <n v="60.255300000000005"/>
  </r>
  <r>
    <n v="7587"/>
    <x v="3761"/>
    <x v="2"/>
    <x v="90"/>
    <d v="2011-03-25T00:00:00"/>
    <s v="Standard Class"/>
    <s v="KH-16690"/>
    <s v="Kristen Hastings"/>
    <x v="1"/>
    <s v="United States"/>
    <x v="24"/>
    <x v="17"/>
    <n v="22153"/>
    <x v="0"/>
    <s v="OFF-AR-10001573"/>
    <x v="1"/>
    <x v="6"/>
    <s v="American Pencil"/>
    <n v="9.32"/>
    <n v="4"/>
    <n v="0"/>
    <n v="2.702799999999999"/>
  </r>
  <r>
    <n v="7588"/>
    <x v="3761"/>
    <x v="2"/>
    <x v="90"/>
    <d v="2011-03-25T00:00:00"/>
    <s v="Standard Class"/>
    <s v="KH-16690"/>
    <s v="Kristen Hastings"/>
    <x v="1"/>
    <s v="United States"/>
    <x v="24"/>
    <x v="17"/>
    <n v="22153"/>
    <x v="0"/>
    <s v="OFF-BI-10001597"/>
    <x v="1"/>
    <x v="8"/>
    <s v="Wilson Jones Ledger-Size, Piano-Hinge Binder, 2&quot;, Blue"/>
    <n v="122.94"/>
    <n v="3"/>
    <n v="0"/>
    <n v="59.011199999999988"/>
  </r>
  <r>
    <n v="7589"/>
    <x v="3762"/>
    <x v="3"/>
    <x v="673"/>
    <d v="2014-11-23T00:00:00"/>
    <s v="Standard Class"/>
    <s v="MB-18085"/>
    <s v="Mick Brown"/>
    <x v="0"/>
    <s v="United States"/>
    <x v="43"/>
    <x v="1"/>
    <n v="95661"/>
    <x v="1"/>
    <s v="FUR-FU-10001196"/>
    <x v="0"/>
    <x v="5"/>
    <s v="DAX Cubicle Frames - 8x10"/>
    <n v="17.309999999999999"/>
    <n v="3"/>
    <n v="0"/>
    <n v="5.1929999999999996"/>
  </r>
  <r>
    <n v="7590"/>
    <x v="3763"/>
    <x v="1"/>
    <x v="12"/>
    <d v="2012-09-29T00:00:00"/>
    <s v="Standard Class"/>
    <s v="DK-12895"/>
    <s v="Dana Kaydos"/>
    <x v="0"/>
    <s v="United States"/>
    <x v="179"/>
    <x v="10"/>
    <n v="61107"/>
    <x v="2"/>
    <s v="OFF-AR-10004602"/>
    <x v="1"/>
    <x v="6"/>
    <s v="Boston KS Multi-Size Manual Pencil Sharpener"/>
    <n v="128.744"/>
    <n v="7"/>
    <n v="0.2"/>
    <n v="12.874400000000001"/>
  </r>
  <r>
    <n v="7591"/>
    <x v="3764"/>
    <x v="0"/>
    <x v="64"/>
    <d v="2013-09-10T00:00:00"/>
    <s v="Standard Class"/>
    <s v="DB-13210"/>
    <s v="Dean Braden"/>
    <x v="0"/>
    <s v="United States"/>
    <x v="10"/>
    <x v="9"/>
    <n v="19134"/>
    <x v="3"/>
    <s v="FUR-FU-10000260"/>
    <x v="0"/>
    <x v="5"/>
    <s v="6&quot; Cubicle Wall Clock, Black"/>
    <n v="58.248000000000005"/>
    <n v="9"/>
    <n v="0.2"/>
    <n v="11.649599999999996"/>
  </r>
  <r>
    <n v="7592"/>
    <x v="3764"/>
    <x v="0"/>
    <x v="64"/>
    <d v="2013-09-10T00:00:00"/>
    <s v="Standard Class"/>
    <s v="DB-13210"/>
    <s v="Dean Braden"/>
    <x v="0"/>
    <s v="United States"/>
    <x v="10"/>
    <x v="9"/>
    <n v="19134"/>
    <x v="3"/>
    <s v="FUR-CH-10001146"/>
    <x v="0"/>
    <x v="1"/>
    <s v="Global Task Chair, Black"/>
    <n v="71.245999999999995"/>
    <n v="2"/>
    <n v="0.3"/>
    <n v="-19.338199999999993"/>
  </r>
  <r>
    <n v="7593"/>
    <x v="3764"/>
    <x v="0"/>
    <x v="64"/>
    <d v="2013-09-10T00:00:00"/>
    <s v="Standard Class"/>
    <s v="DB-13210"/>
    <s v="Dean Braden"/>
    <x v="0"/>
    <s v="United States"/>
    <x v="10"/>
    <x v="9"/>
    <n v="19134"/>
    <x v="3"/>
    <s v="OFF-AR-10000896"/>
    <x v="1"/>
    <x v="6"/>
    <s v="Newell 329"/>
    <n v="7.8719999999999999"/>
    <n v="3"/>
    <n v="0.2"/>
    <n v="0.59039999999999937"/>
  </r>
  <r>
    <n v="7594"/>
    <x v="3764"/>
    <x v="0"/>
    <x v="64"/>
    <d v="2013-09-10T00:00:00"/>
    <s v="Standard Class"/>
    <s v="DB-13210"/>
    <s v="Dean Braden"/>
    <x v="0"/>
    <s v="United States"/>
    <x v="10"/>
    <x v="9"/>
    <n v="19134"/>
    <x v="3"/>
    <s v="FUR-CH-10000309"/>
    <x v="0"/>
    <x v="1"/>
    <s v="Global Comet Stacking Arm Chair"/>
    <n v="887.27099999999984"/>
    <n v="3"/>
    <n v="0.3"/>
    <n v="-63.376499999999965"/>
  </r>
  <r>
    <n v="7595"/>
    <x v="3765"/>
    <x v="3"/>
    <x v="693"/>
    <d v="2014-04-25T00:00:00"/>
    <s v="Standard Class"/>
    <s v="CV-12295"/>
    <s v="Christina VanderZanden"/>
    <x v="0"/>
    <s v="United States"/>
    <x v="66"/>
    <x v="12"/>
    <n v="48234"/>
    <x v="2"/>
    <s v="OFF-BI-10001989"/>
    <x v="1"/>
    <x v="8"/>
    <s v="Premium Transparent Presentation Covers by GBC"/>
    <n v="146.86000000000001"/>
    <n v="7"/>
    <n v="0"/>
    <n v="70.492799999999988"/>
  </r>
  <r>
    <n v="7596"/>
    <x v="3765"/>
    <x v="3"/>
    <x v="693"/>
    <d v="2014-04-25T00:00:00"/>
    <s v="Standard Class"/>
    <s v="CV-12295"/>
    <s v="Christina VanderZanden"/>
    <x v="0"/>
    <s v="United States"/>
    <x v="66"/>
    <x v="12"/>
    <n v="48234"/>
    <x v="2"/>
    <s v="OFF-BI-10001036"/>
    <x v="1"/>
    <x v="8"/>
    <s v="Cardinal EasyOpen D-Ring Binders"/>
    <n v="36.56"/>
    <n v="4"/>
    <n v="0"/>
    <n v="18.28"/>
  </r>
  <r>
    <n v="7597"/>
    <x v="3766"/>
    <x v="1"/>
    <x v="925"/>
    <d v="2012-06-19T00:00:00"/>
    <s v="Standard Class"/>
    <s v="GK-14620"/>
    <s v="Grace Kelly"/>
    <x v="1"/>
    <s v="United States"/>
    <x v="1"/>
    <x v="1"/>
    <n v="90004"/>
    <x v="1"/>
    <s v="TEC-PH-10002103"/>
    <x v="2"/>
    <x v="7"/>
    <s v="Jabra SPEAK 410"/>
    <n v="225.57599999999996"/>
    <n v="3"/>
    <n v="0.2"/>
    <n v="22.557600000000008"/>
  </r>
  <r>
    <n v="7598"/>
    <x v="3767"/>
    <x v="2"/>
    <x v="328"/>
    <d v="2011-09-22T00:00:00"/>
    <s v="Standard Class"/>
    <s v="JA-15970"/>
    <s v="Joseph Airdo"/>
    <x v="0"/>
    <s v="United States"/>
    <x v="24"/>
    <x v="21"/>
    <n v="97477"/>
    <x v="1"/>
    <s v="OFF-AR-10001473"/>
    <x v="1"/>
    <x v="6"/>
    <s v="Newell 313"/>
    <n v="5.2480000000000002"/>
    <n v="2"/>
    <n v="0.2"/>
    <n v="0.45920000000000027"/>
  </r>
  <r>
    <n v="7599"/>
    <x v="3767"/>
    <x v="2"/>
    <x v="328"/>
    <d v="2011-09-22T00:00:00"/>
    <s v="Standard Class"/>
    <s v="JA-15970"/>
    <s v="Joseph Airdo"/>
    <x v="0"/>
    <s v="United States"/>
    <x v="24"/>
    <x v="21"/>
    <n v="97477"/>
    <x v="1"/>
    <s v="OFF-AR-10000411"/>
    <x v="1"/>
    <x v="6"/>
    <s v="Boston 16701 Slimline Battery Pencil Sharpener"/>
    <n v="38.256"/>
    <n v="3"/>
    <n v="0.2"/>
    <n v="4.7819999999999947"/>
  </r>
  <r>
    <n v="7600"/>
    <x v="3767"/>
    <x v="2"/>
    <x v="328"/>
    <d v="2011-09-22T00:00:00"/>
    <s v="Standard Class"/>
    <s v="JA-15970"/>
    <s v="Joseph Airdo"/>
    <x v="0"/>
    <s v="United States"/>
    <x v="24"/>
    <x v="21"/>
    <n v="97477"/>
    <x v="1"/>
    <s v="OFF-PA-10000246"/>
    <x v="1"/>
    <x v="10"/>
    <s v="Riverleaf Stik-Withit Designer Note Cubes"/>
    <n v="40.24"/>
    <n v="5"/>
    <n v="0.2"/>
    <n v="13.078000000000001"/>
  </r>
  <r>
    <n v="7601"/>
    <x v="3767"/>
    <x v="2"/>
    <x v="328"/>
    <d v="2011-09-22T00:00:00"/>
    <s v="Standard Class"/>
    <s v="JA-15970"/>
    <s v="Joseph Airdo"/>
    <x v="0"/>
    <s v="United States"/>
    <x v="24"/>
    <x v="21"/>
    <n v="97477"/>
    <x v="1"/>
    <s v="TEC-MA-10004086"/>
    <x v="2"/>
    <x v="15"/>
    <s v="Plantronics Single Ear Headset"/>
    <n v="29.925000000000001"/>
    <n v="5"/>
    <n v="0.7"/>
    <n v="-21.944999999999993"/>
  </r>
  <r>
    <n v="7602"/>
    <x v="3767"/>
    <x v="2"/>
    <x v="328"/>
    <d v="2011-09-22T00:00:00"/>
    <s v="Standard Class"/>
    <s v="JA-15970"/>
    <s v="Joseph Airdo"/>
    <x v="0"/>
    <s v="United States"/>
    <x v="24"/>
    <x v="21"/>
    <n v="97477"/>
    <x v="1"/>
    <s v="OFF-PA-10003039"/>
    <x v="1"/>
    <x v="10"/>
    <s v="Xerox 1960"/>
    <n v="148.70400000000001"/>
    <n v="6"/>
    <n v="0.2"/>
    <n v="46.469999999999985"/>
  </r>
  <r>
    <n v="7603"/>
    <x v="3767"/>
    <x v="2"/>
    <x v="328"/>
    <d v="2011-09-22T00:00:00"/>
    <s v="Standard Class"/>
    <s v="JA-15970"/>
    <s v="Joseph Airdo"/>
    <x v="0"/>
    <s v="United States"/>
    <x v="24"/>
    <x v="21"/>
    <n v="97477"/>
    <x v="1"/>
    <s v="TEC-AC-10004633"/>
    <x v="2"/>
    <x v="11"/>
    <s v="Verbatim 25 GB 6x Blu-ray Single Layer Recordable Disc, 3/Pack"/>
    <n v="55.92"/>
    <n v="10"/>
    <n v="0.2"/>
    <n v="16.776000000000007"/>
  </r>
  <r>
    <n v="7604"/>
    <x v="3768"/>
    <x v="0"/>
    <x v="630"/>
    <d v="2013-07-13T00:00:00"/>
    <s v="Standard Class"/>
    <s v="TH-21115"/>
    <s v="Thea Hudgings"/>
    <x v="1"/>
    <s v="United States"/>
    <x v="205"/>
    <x v="34"/>
    <n v="2908"/>
    <x v="3"/>
    <s v="OFF-PA-10000289"/>
    <x v="1"/>
    <x v="10"/>
    <s v="Xerox 213"/>
    <n v="12.96"/>
    <n v="2"/>
    <n v="0"/>
    <n v="6.2208000000000006"/>
  </r>
  <r>
    <n v="7605"/>
    <x v="3769"/>
    <x v="0"/>
    <x v="1022"/>
    <d v="2013-06-01T00:00:00"/>
    <s v="Standard Class"/>
    <s v="BS-11665"/>
    <s v="Brian Stugart"/>
    <x v="0"/>
    <s v="United States"/>
    <x v="22"/>
    <x v="10"/>
    <n v="60623"/>
    <x v="2"/>
    <s v="FUR-FU-10003247"/>
    <x v="0"/>
    <x v="5"/>
    <s v="36X48 HARDFLOOR CHAIRMAT"/>
    <n v="25.176000000000002"/>
    <n v="3"/>
    <n v="0.6"/>
    <n v="-33.358199999999997"/>
  </r>
  <r>
    <n v="7606"/>
    <x v="3769"/>
    <x v="0"/>
    <x v="1022"/>
    <d v="2013-06-01T00:00:00"/>
    <s v="Standard Class"/>
    <s v="BS-11665"/>
    <s v="Brian Stugart"/>
    <x v="0"/>
    <s v="United States"/>
    <x v="22"/>
    <x v="10"/>
    <n v="60623"/>
    <x v="2"/>
    <s v="FUR-FU-10002191"/>
    <x v="0"/>
    <x v="5"/>
    <s v="G.E. Halogen Desk Lamp Bulbs"/>
    <n v="5.5840000000000005"/>
    <n v="2"/>
    <n v="0.6"/>
    <n v="-1.6751999999999994"/>
  </r>
  <r>
    <n v="7607"/>
    <x v="3769"/>
    <x v="0"/>
    <x v="1022"/>
    <d v="2013-06-01T00:00:00"/>
    <s v="Standard Class"/>
    <s v="BS-11665"/>
    <s v="Brian Stugart"/>
    <x v="0"/>
    <s v="United States"/>
    <x v="22"/>
    <x v="10"/>
    <n v="60623"/>
    <x v="2"/>
    <s v="OFF-ST-10001496"/>
    <x v="1"/>
    <x v="4"/>
    <s v="Standard Rollaway File with Lock"/>
    <n v="1297.3680000000002"/>
    <n v="9"/>
    <n v="0.2"/>
    <n v="97.302599999999984"/>
  </r>
  <r>
    <n v="7608"/>
    <x v="3770"/>
    <x v="3"/>
    <x v="165"/>
    <d v="2014-12-28T00:00:00"/>
    <s v="First Class"/>
    <s v="NS-18505"/>
    <s v="Neola Schneider"/>
    <x v="0"/>
    <s v="United States"/>
    <x v="61"/>
    <x v="5"/>
    <n v="75220"/>
    <x v="2"/>
    <s v="OFF-ST-10000585"/>
    <x v="1"/>
    <x v="4"/>
    <s v="Economy Rollaway Files"/>
    <n v="264.32"/>
    <n v="2"/>
    <n v="0.2"/>
    <n v="19.823999999999998"/>
  </r>
  <r>
    <n v="7609"/>
    <x v="3771"/>
    <x v="3"/>
    <x v="898"/>
    <d v="2014-05-08T00:00:00"/>
    <s v="Standard Class"/>
    <s v="MK-18160"/>
    <s v="Mike Kennedy"/>
    <x v="0"/>
    <s v="United States"/>
    <x v="8"/>
    <x v="1"/>
    <n v="94122"/>
    <x v="1"/>
    <s v="OFF-PA-10001166"/>
    <x v="1"/>
    <x v="10"/>
    <s v="Xerox 2"/>
    <n v="25.92"/>
    <n v="4"/>
    <n v="0"/>
    <n v="12.441600000000001"/>
  </r>
  <r>
    <n v="7610"/>
    <x v="3771"/>
    <x v="3"/>
    <x v="898"/>
    <d v="2014-05-08T00:00:00"/>
    <s v="Standard Class"/>
    <s v="MK-18160"/>
    <s v="Mike Kennedy"/>
    <x v="0"/>
    <s v="United States"/>
    <x v="8"/>
    <x v="1"/>
    <n v="94122"/>
    <x v="1"/>
    <s v="OFF-AR-10003651"/>
    <x v="1"/>
    <x v="6"/>
    <s v="Newell 350"/>
    <n v="22.959999999999997"/>
    <n v="7"/>
    <n v="0"/>
    <n v="6.6583999999999968"/>
  </r>
  <r>
    <n v="7611"/>
    <x v="3772"/>
    <x v="2"/>
    <x v="1165"/>
    <d v="2011-02-25T00:00:00"/>
    <s v="First Class"/>
    <s v="SA-20830"/>
    <s v="Sue Ann Reed"/>
    <x v="0"/>
    <s v="United States"/>
    <x v="429"/>
    <x v="1"/>
    <n v="92553"/>
    <x v="1"/>
    <s v="OFF-PA-10001800"/>
    <x v="1"/>
    <x v="10"/>
    <s v="Xerox 220"/>
    <n v="19.440000000000001"/>
    <n v="3"/>
    <n v="0"/>
    <n v="9.3312000000000008"/>
  </r>
  <r>
    <n v="7612"/>
    <x v="3773"/>
    <x v="1"/>
    <x v="285"/>
    <d v="2012-02-11T00:00:00"/>
    <s v="First Class"/>
    <s v="BH-11710"/>
    <s v="Brosina Hoffman"/>
    <x v="0"/>
    <s v="United States"/>
    <x v="495"/>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x v="495"/>
    <x v="41"/>
    <n v="67846"/>
    <x v="2"/>
    <s v="OFF-FA-10000134"/>
    <x v="1"/>
    <x v="13"/>
    <s v="Advantus Push Pins, Aluminum Head"/>
    <n v="5.81"/>
    <n v="1"/>
    <n v="0"/>
    <n v="1.8010999999999999"/>
  </r>
  <r>
    <n v="7614"/>
    <x v="3773"/>
    <x v="1"/>
    <x v="285"/>
    <d v="2012-02-11T00:00:00"/>
    <s v="First Class"/>
    <s v="BH-11710"/>
    <s v="Brosina Hoffman"/>
    <x v="0"/>
    <s v="United States"/>
    <x v="495"/>
    <x v="41"/>
    <n v="67846"/>
    <x v="2"/>
    <s v="OFF-AR-10001149"/>
    <x v="1"/>
    <x v="6"/>
    <s v="Sanford Colorific Colored Pencils, 12/Box"/>
    <n v="5.76"/>
    <n v="2"/>
    <n v="0"/>
    <n v="1.7279999999999998"/>
  </r>
  <r>
    <n v="7615"/>
    <x v="3774"/>
    <x v="1"/>
    <x v="252"/>
    <d v="2012-08-28T00:00:00"/>
    <s v="Second Class"/>
    <s v="SC-20380"/>
    <s v="Shahid Collister"/>
    <x v="0"/>
    <s v="United States"/>
    <x v="20"/>
    <x v="15"/>
    <n v="10035"/>
    <x v="3"/>
    <s v="FUR-FU-10000010"/>
    <x v="0"/>
    <x v="5"/>
    <s v="DAX Value U-Channel Document Frames, Easel Back"/>
    <n v="14.91"/>
    <n v="3"/>
    <n v="0"/>
    <n v="4.6220999999999997"/>
  </r>
  <r>
    <n v="7616"/>
    <x v="3775"/>
    <x v="2"/>
    <x v="953"/>
    <d v="2011-12-04T00:00:00"/>
    <s v="Standard Class"/>
    <s v="RF-19345"/>
    <s v="Randy Ferguson"/>
    <x v="1"/>
    <s v="United States"/>
    <x v="333"/>
    <x v="2"/>
    <n v="32839"/>
    <x v="0"/>
    <s v="OFF-BI-10000201"/>
    <x v="1"/>
    <x v="8"/>
    <s v="Avery Triangle Shaped Sheet Lifters, Black, 2/Pack"/>
    <n v="6.6420000000000012"/>
    <n v="9"/>
    <n v="0.7"/>
    <n v="-4.427999999999999"/>
  </r>
  <r>
    <n v="7617"/>
    <x v="3776"/>
    <x v="0"/>
    <x v="107"/>
    <d v="2013-12-17T00:00:00"/>
    <s v="Standard Class"/>
    <s v="CM-12235"/>
    <s v="Chris McAfee"/>
    <x v="0"/>
    <s v="United States"/>
    <x v="232"/>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x v="232"/>
    <x v="15"/>
    <n v="13601"/>
    <x v="3"/>
    <s v="OFF-BI-10003656"/>
    <x v="1"/>
    <x v="8"/>
    <s v="Fellowes PB200 Plastic Comb Binding Machine"/>
    <n v="679.96"/>
    <n v="5"/>
    <n v="0.2"/>
    <n v="220.98699999999997"/>
  </r>
  <r>
    <n v="7619"/>
    <x v="3777"/>
    <x v="3"/>
    <x v="855"/>
    <d v="2014-10-30T00:00:00"/>
    <s v="First Class"/>
    <s v="JM-15655"/>
    <s v="Jim Mitchum"/>
    <x v="1"/>
    <s v="United States"/>
    <x v="1"/>
    <x v="1"/>
    <n v="90032"/>
    <x v="1"/>
    <s v="FUR-TA-10001539"/>
    <x v="0"/>
    <x v="3"/>
    <s v="Chromcraft Rectangular Conference Tables"/>
    <n v="189.57600000000002"/>
    <n v="1"/>
    <n v="0.2"/>
    <n v="9.4787999999999784"/>
  </r>
  <r>
    <n v="7620"/>
    <x v="3777"/>
    <x v="3"/>
    <x v="855"/>
    <d v="2014-10-30T00:00:00"/>
    <s v="First Class"/>
    <s v="JM-15655"/>
    <s v="Jim Mitchum"/>
    <x v="1"/>
    <s v="United States"/>
    <x v="1"/>
    <x v="1"/>
    <n v="90032"/>
    <x v="1"/>
    <s v="TEC-PH-10004100"/>
    <x v="2"/>
    <x v="7"/>
    <s v="Griffin GC17055 Auxiliary Audio Cable"/>
    <n v="71.959999999999994"/>
    <n v="5"/>
    <n v="0.2"/>
    <n v="7.1960000000000015"/>
  </r>
  <r>
    <n v="7621"/>
    <x v="3778"/>
    <x v="2"/>
    <x v="641"/>
    <d v="2011-11-29T00:00:00"/>
    <s v="Standard Class"/>
    <s v="RB-19435"/>
    <s v="Richard Bierner"/>
    <x v="0"/>
    <s v="United States"/>
    <x v="1"/>
    <x v="1"/>
    <n v="90004"/>
    <x v="1"/>
    <s v="TEC-PH-10001580"/>
    <x v="2"/>
    <x v="7"/>
    <s v="Logitech Mobile Speakerphone P710e - speaker phone"/>
    <n v="539.91999999999996"/>
    <n v="5"/>
    <n v="0.2"/>
    <n v="47.242999999999967"/>
  </r>
  <r>
    <n v="7622"/>
    <x v="3778"/>
    <x v="2"/>
    <x v="641"/>
    <d v="2011-11-29T00:00:00"/>
    <s v="Standard Class"/>
    <s v="RB-19435"/>
    <s v="Richard Bierner"/>
    <x v="0"/>
    <s v="United States"/>
    <x v="1"/>
    <x v="1"/>
    <n v="90004"/>
    <x v="1"/>
    <s v="FUR-CH-10002335"/>
    <x v="0"/>
    <x v="1"/>
    <s v="Hon GuestStacker Chair"/>
    <n v="725.34400000000005"/>
    <n v="4"/>
    <n v="0.2"/>
    <n v="54.400800000000004"/>
  </r>
  <r>
    <n v="7623"/>
    <x v="3778"/>
    <x v="2"/>
    <x v="641"/>
    <d v="2011-11-29T00:00:00"/>
    <s v="Standard Class"/>
    <s v="RB-19435"/>
    <s v="Richard Bierner"/>
    <x v="0"/>
    <s v="United States"/>
    <x v="1"/>
    <x v="1"/>
    <n v="90004"/>
    <x v="1"/>
    <s v="OFF-AR-10004707"/>
    <x v="1"/>
    <x v="6"/>
    <s v="Staples"/>
    <n v="7.4399999999999995"/>
    <n v="3"/>
    <n v="0"/>
    <n v="2.6039999999999996"/>
  </r>
  <r>
    <n v="7624"/>
    <x v="3779"/>
    <x v="2"/>
    <x v="686"/>
    <d v="2011-07-20T00:00:00"/>
    <s v="Standard Class"/>
    <s v="SS-20515"/>
    <s v="Shirley Schmidt"/>
    <x v="2"/>
    <s v="United States"/>
    <x v="46"/>
    <x v="13"/>
    <n v="19711"/>
    <x v="3"/>
    <s v="OFF-AP-10000576"/>
    <x v="1"/>
    <x v="9"/>
    <s v="Belkin 7 Outlet SurgeMaster II"/>
    <n v="39.479999999999997"/>
    <n v="1"/>
    <n v="0"/>
    <n v="11.054400000000001"/>
  </r>
  <r>
    <n v="7625"/>
    <x v="3780"/>
    <x v="1"/>
    <x v="293"/>
    <d v="2012-05-27T00:00:00"/>
    <s v="Second Class"/>
    <s v="NM-18445"/>
    <s v="Nathan Mautz"/>
    <x v="2"/>
    <s v="United States"/>
    <x v="66"/>
    <x v="12"/>
    <n v="48234"/>
    <x v="2"/>
    <s v="OFF-AP-10001394"/>
    <x v="1"/>
    <x v="9"/>
    <s v="Harmony Air Purifier"/>
    <n v="850.5"/>
    <n v="5"/>
    <n v="0.1"/>
    <n v="245.69999999999993"/>
  </r>
  <r>
    <n v="7626"/>
    <x v="3780"/>
    <x v="1"/>
    <x v="293"/>
    <d v="2012-05-27T00:00:00"/>
    <s v="Second Class"/>
    <s v="NM-18445"/>
    <s v="Nathan Mautz"/>
    <x v="2"/>
    <s v="United States"/>
    <x v="66"/>
    <x v="12"/>
    <n v="48234"/>
    <x v="2"/>
    <s v="FUR-FU-10003724"/>
    <x v="0"/>
    <x v="5"/>
    <s v="Westinghouse Clip-On Gooseneck Lamps"/>
    <n v="75.33"/>
    <n v="9"/>
    <n v="0"/>
    <n v="19.585799999999999"/>
  </r>
  <r>
    <n v="7627"/>
    <x v="3781"/>
    <x v="1"/>
    <x v="82"/>
    <d v="2012-11-23T00:00:00"/>
    <s v="Second Class"/>
    <s v="EM-14095"/>
    <s v="Eudokia Martin"/>
    <x v="1"/>
    <s v="United States"/>
    <x v="42"/>
    <x v="16"/>
    <n v="85023"/>
    <x v="1"/>
    <s v="OFF-AP-10002867"/>
    <x v="1"/>
    <x v="9"/>
    <s v="Fellowes Command Center 5-outlet power strip"/>
    <n v="325.63200000000006"/>
    <n v="6"/>
    <n v="0.2"/>
    <n v="28.492799999999988"/>
  </r>
  <r>
    <n v="7628"/>
    <x v="3781"/>
    <x v="1"/>
    <x v="82"/>
    <d v="2012-11-23T00:00:00"/>
    <s v="Second Class"/>
    <s v="EM-14095"/>
    <s v="Eudokia Martin"/>
    <x v="1"/>
    <s v="United States"/>
    <x v="42"/>
    <x v="16"/>
    <n v="85023"/>
    <x v="1"/>
    <s v="TEC-AC-10002718"/>
    <x v="2"/>
    <x v="11"/>
    <s v="Belkin Standard 104 key USB Keyboard"/>
    <n v="23.344000000000001"/>
    <n v="2"/>
    <n v="0.2"/>
    <n v="-1.4590000000000014"/>
  </r>
  <r>
    <n v="7629"/>
    <x v="3781"/>
    <x v="1"/>
    <x v="82"/>
    <d v="2012-11-23T00:00:00"/>
    <s v="Second Class"/>
    <s v="EM-14095"/>
    <s v="Eudokia Martin"/>
    <x v="1"/>
    <s v="United States"/>
    <x v="42"/>
    <x v="16"/>
    <n v="85023"/>
    <x v="1"/>
    <s v="OFF-LA-10003121"/>
    <x v="1"/>
    <x v="2"/>
    <s v="Avery 506"/>
    <n v="16.520000000000003"/>
    <n v="5"/>
    <n v="0.2"/>
    <n v="5.368999999999998"/>
  </r>
  <r>
    <n v="7630"/>
    <x v="3782"/>
    <x v="2"/>
    <x v="809"/>
    <d v="2011-04-01T00:00:00"/>
    <s v="First Class"/>
    <s v="MP-17470"/>
    <s v="Mark Packer"/>
    <x v="2"/>
    <s v="United States"/>
    <x v="180"/>
    <x v="5"/>
    <n v="78521"/>
    <x v="2"/>
    <s v="OFF-EN-10002230"/>
    <x v="1"/>
    <x v="12"/>
    <s v="Airmail Envelopes"/>
    <n v="335.72"/>
    <n v="5"/>
    <n v="0.2"/>
    <n v="113.30549999999999"/>
  </r>
  <r>
    <n v="7631"/>
    <x v="3782"/>
    <x v="2"/>
    <x v="809"/>
    <d v="2011-04-01T00:00:00"/>
    <s v="First Class"/>
    <s v="MP-17470"/>
    <s v="Mark Packer"/>
    <x v="2"/>
    <s v="United States"/>
    <x v="180"/>
    <x v="5"/>
    <n v="78521"/>
    <x v="2"/>
    <s v="TEC-PH-10001819"/>
    <x v="2"/>
    <x v="7"/>
    <s v="Innergie mMini Combo Duo USB Travel Charging Kit"/>
    <n v="251.94400000000002"/>
    <n v="7"/>
    <n v="0.2"/>
    <n v="88.180399999999977"/>
  </r>
  <r>
    <n v="7632"/>
    <x v="3782"/>
    <x v="2"/>
    <x v="809"/>
    <d v="2011-04-01T00:00:00"/>
    <s v="First Class"/>
    <s v="MP-17470"/>
    <s v="Mark Packer"/>
    <x v="2"/>
    <s v="United States"/>
    <x v="180"/>
    <x v="5"/>
    <n v="78521"/>
    <x v="2"/>
    <s v="FUR-CH-10002304"/>
    <x v="0"/>
    <x v="1"/>
    <s v="Global Stack Chair without Arms, Black"/>
    <n v="127.30199999999999"/>
    <n v="7"/>
    <n v="0.3"/>
    <n v="-9.0929999999999964"/>
  </r>
  <r>
    <n v="7633"/>
    <x v="3783"/>
    <x v="3"/>
    <x v="614"/>
    <d v="2015-01-02T00:00:00"/>
    <s v="Second Class"/>
    <s v="KH-16360"/>
    <s v="Katherine Hughes"/>
    <x v="0"/>
    <s v="United States"/>
    <x v="103"/>
    <x v="0"/>
    <n v="40214"/>
    <x v="0"/>
    <s v="FUR-CH-10002602"/>
    <x v="0"/>
    <x v="1"/>
    <s v="DMI Arturo Collection Mission-style Design Wood Chair"/>
    <n v="1207.8399999999999"/>
    <n v="8"/>
    <n v="0"/>
    <n v="314.03840000000002"/>
  </r>
  <r>
    <n v="7634"/>
    <x v="3783"/>
    <x v="3"/>
    <x v="614"/>
    <d v="2015-01-02T00:00:00"/>
    <s v="Second Class"/>
    <s v="KH-16360"/>
    <s v="Katherine Hughes"/>
    <x v="0"/>
    <s v="United States"/>
    <x v="103"/>
    <x v="0"/>
    <n v="40214"/>
    <x v="0"/>
    <s v="OFF-BI-10002414"/>
    <x v="1"/>
    <x v="8"/>
    <s v="GBC ProClick Spines for 32-Hole Punch"/>
    <n v="12.53"/>
    <n v="1"/>
    <n v="0"/>
    <n v="5.8890999999999991"/>
  </r>
  <r>
    <n v="7635"/>
    <x v="3783"/>
    <x v="3"/>
    <x v="614"/>
    <d v="2015-01-02T00:00:00"/>
    <s v="Second Class"/>
    <s v="KH-16360"/>
    <s v="Katherine Hughes"/>
    <x v="0"/>
    <s v="United States"/>
    <x v="103"/>
    <x v="0"/>
    <n v="40214"/>
    <x v="0"/>
    <s v="OFF-AR-10003696"/>
    <x v="1"/>
    <x v="6"/>
    <s v="Panasonic KP-350BK Electric Pencil Sharpener with Auto Stop"/>
    <n v="34.58"/>
    <n v="1"/>
    <n v="0"/>
    <n v="10.028199999999998"/>
  </r>
  <r>
    <n v="7636"/>
    <x v="3783"/>
    <x v="3"/>
    <x v="614"/>
    <d v="2015-01-02T00:00:00"/>
    <s v="Second Class"/>
    <s v="KH-16360"/>
    <s v="Katherine Hughes"/>
    <x v="0"/>
    <s v="United States"/>
    <x v="103"/>
    <x v="0"/>
    <n v="40214"/>
    <x v="0"/>
    <s v="FUR-CH-10004495"/>
    <x v="0"/>
    <x v="1"/>
    <s v="Global Leather and Oak Executive Chair, Black"/>
    <n v="300.98"/>
    <n v="1"/>
    <n v="0"/>
    <n v="87.28419999999997"/>
  </r>
  <r>
    <n v="7637"/>
    <x v="3783"/>
    <x v="3"/>
    <x v="614"/>
    <d v="2015-01-02T00:00:00"/>
    <s v="Second Class"/>
    <s v="KH-16360"/>
    <s v="Katherine Hughes"/>
    <x v="0"/>
    <s v="United States"/>
    <x v="103"/>
    <x v="0"/>
    <n v="40214"/>
    <x v="0"/>
    <s v="FUR-CH-10001270"/>
    <x v="0"/>
    <x v="1"/>
    <s v="Harbour Creations Steel Folding Chair"/>
    <n v="258.75"/>
    <n v="3"/>
    <n v="0"/>
    <n v="77.624999999999972"/>
  </r>
  <r>
    <n v="7638"/>
    <x v="3784"/>
    <x v="3"/>
    <x v="580"/>
    <d v="2014-03-09T00:00:00"/>
    <s v="Standard Class"/>
    <s v="DB-13555"/>
    <s v="Dorothy Badders"/>
    <x v="1"/>
    <s v="United States"/>
    <x v="46"/>
    <x v="13"/>
    <n v="19711"/>
    <x v="3"/>
    <s v="OFF-AR-10001615"/>
    <x v="1"/>
    <x v="6"/>
    <s v="Newell 34"/>
    <n v="59.519999999999996"/>
    <n v="3"/>
    <n v="0"/>
    <n v="15.475200000000001"/>
  </r>
  <r>
    <n v="7639"/>
    <x v="3784"/>
    <x v="3"/>
    <x v="580"/>
    <d v="2014-03-09T00:00:00"/>
    <s v="Standard Class"/>
    <s v="DB-13555"/>
    <s v="Dorothy Badders"/>
    <x v="1"/>
    <s v="United States"/>
    <x v="46"/>
    <x v="13"/>
    <n v="19711"/>
    <x v="3"/>
    <s v="OFF-EN-10003286"/>
    <x v="1"/>
    <x v="12"/>
    <s v="Staples"/>
    <n v="57.959999999999994"/>
    <n v="7"/>
    <n v="0"/>
    <n v="27.241199999999996"/>
  </r>
  <r>
    <n v="7640"/>
    <x v="3784"/>
    <x v="3"/>
    <x v="580"/>
    <d v="2014-03-09T00:00:00"/>
    <s v="Standard Class"/>
    <s v="DB-13555"/>
    <s v="Dorothy Badders"/>
    <x v="1"/>
    <s v="United States"/>
    <x v="46"/>
    <x v="13"/>
    <n v="19711"/>
    <x v="3"/>
    <s v="FUR-BO-10003660"/>
    <x v="0"/>
    <x v="0"/>
    <s v="Bush Cubix Collection Bookcases, Fully Assembled"/>
    <n v="441.96"/>
    <n v="2"/>
    <n v="0"/>
    <n v="101.6508"/>
  </r>
  <r>
    <n v="7641"/>
    <x v="3784"/>
    <x v="3"/>
    <x v="580"/>
    <d v="2014-03-09T00:00:00"/>
    <s v="Standard Class"/>
    <s v="DB-13555"/>
    <s v="Dorothy Badders"/>
    <x v="1"/>
    <s v="United States"/>
    <x v="46"/>
    <x v="13"/>
    <n v="19711"/>
    <x v="3"/>
    <s v="OFF-PA-10002764"/>
    <x v="1"/>
    <x v="10"/>
    <s v="Staples"/>
    <n v="68.039999999999992"/>
    <n v="6"/>
    <n v="0"/>
    <n v="33.339599999999997"/>
  </r>
  <r>
    <n v="7642"/>
    <x v="3785"/>
    <x v="0"/>
    <x v="1099"/>
    <d v="2013-10-08T00:00:00"/>
    <s v="First Class"/>
    <s v="LB-16795"/>
    <s v="Laurel Beltran"/>
    <x v="2"/>
    <s v="United States"/>
    <x v="206"/>
    <x v="22"/>
    <n v="81001"/>
    <x v="1"/>
    <s v="TEC-MA-10001695"/>
    <x v="2"/>
    <x v="15"/>
    <s v="Zebra GK420t Direct Thermal/Thermal Transfer Printer"/>
    <n v="703.71"/>
    <n v="6"/>
    <n v="0.7"/>
    <n v="-938.28"/>
  </r>
  <r>
    <n v="7643"/>
    <x v="3785"/>
    <x v="0"/>
    <x v="1099"/>
    <d v="2013-10-08T00:00:00"/>
    <s v="First Class"/>
    <s v="LB-16795"/>
    <s v="Laurel Beltran"/>
    <x v="2"/>
    <s v="United States"/>
    <x v="206"/>
    <x v="22"/>
    <n v="81001"/>
    <x v="1"/>
    <s v="OFF-BI-10002824"/>
    <x v="1"/>
    <x v="8"/>
    <s v="Recycled Easel Ring Binders"/>
    <n v="17.904000000000003"/>
    <n v="4"/>
    <n v="0.7"/>
    <n v="-14.920000000000002"/>
  </r>
  <r>
    <n v="7644"/>
    <x v="3785"/>
    <x v="0"/>
    <x v="1099"/>
    <d v="2013-10-08T00:00:00"/>
    <s v="First Class"/>
    <s v="LB-16795"/>
    <s v="Laurel Beltran"/>
    <x v="2"/>
    <s v="United States"/>
    <x v="206"/>
    <x v="22"/>
    <n v="81001"/>
    <x v="1"/>
    <s v="OFF-BI-10002571"/>
    <x v="1"/>
    <x v="8"/>
    <s v="Avery Framed View Binder, EZD Ring (Locking), Navy, 1 1/2&quot;"/>
    <n v="11.976000000000003"/>
    <n v="4"/>
    <n v="0.7"/>
    <n v="-9.1815999999999995"/>
  </r>
  <r>
    <n v="7645"/>
    <x v="3785"/>
    <x v="0"/>
    <x v="1099"/>
    <d v="2013-10-08T00:00:00"/>
    <s v="First Class"/>
    <s v="LB-16795"/>
    <s v="Laurel Beltran"/>
    <x v="2"/>
    <s v="United States"/>
    <x v="206"/>
    <x v="22"/>
    <n v="81001"/>
    <x v="1"/>
    <s v="TEC-AC-10001553"/>
    <x v="2"/>
    <x v="11"/>
    <s v="Memorex 25GB 6X Branded Blu-Ray Recordable Disc, 15/Pack"/>
    <n v="67.959999999999994"/>
    <n v="5"/>
    <n v="0.2"/>
    <n v="0.84950000000000259"/>
  </r>
  <r>
    <n v="7646"/>
    <x v="3786"/>
    <x v="1"/>
    <x v="57"/>
    <d v="2012-04-11T00:00:00"/>
    <s v="Standard Class"/>
    <s v="CA-11965"/>
    <s v="Carol Adams"/>
    <x v="1"/>
    <s v="United States"/>
    <x v="1"/>
    <x v="1"/>
    <n v="90036"/>
    <x v="1"/>
    <s v="FUR-CH-10003973"/>
    <x v="0"/>
    <x v="1"/>
    <s v="GuestStacker Chair with Chrome Finish Legs"/>
    <n v="892.22400000000005"/>
    <n v="3"/>
    <n v="0.2"/>
    <n v="89.222400000000022"/>
  </r>
  <r>
    <n v="7647"/>
    <x v="3787"/>
    <x v="2"/>
    <x v="340"/>
    <d v="2011-09-13T00:00:00"/>
    <s v="Standard Class"/>
    <s v="DL-12925"/>
    <s v="Daniel Lacy"/>
    <x v="0"/>
    <s v="United States"/>
    <x v="202"/>
    <x v="3"/>
    <n v="27834"/>
    <x v="0"/>
    <s v="TEC-MA-10002073"/>
    <x v="2"/>
    <x v="15"/>
    <s v="3D Systems Cube Printer, 2nd Generation, White"/>
    <n v="1299.99"/>
    <n v="2"/>
    <n v="0.5"/>
    <n v="-571.99559999999997"/>
  </r>
  <r>
    <n v="7648"/>
    <x v="3788"/>
    <x v="0"/>
    <x v="543"/>
    <d v="2013-03-17T00:00:00"/>
    <s v="First Class"/>
    <s v="FC-14335"/>
    <s v="Fred Chung"/>
    <x v="1"/>
    <s v="United States"/>
    <x v="8"/>
    <x v="1"/>
    <n v="94110"/>
    <x v="1"/>
    <s v="OFF-BI-10003529"/>
    <x v="1"/>
    <x v="8"/>
    <s v="Avery Round Ring Poly Binders"/>
    <n v="4.5439999999999996"/>
    <n v="2"/>
    <n v="0.2"/>
    <n v="1.6472"/>
  </r>
  <r>
    <n v="7649"/>
    <x v="3788"/>
    <x v="0"/>
    <x v="543"/>
    <d v="2013-03-17T00:00:00"/>
    <s v="First Class"/>
    <s v="FC-14335"/>
    <s v="Fred Chung"/>
    <x v="1"/>
    <s v="United States"/>
    <x v="8"/>
    <x v="1"/>
    <n v="94110"/>
    <x v="1"/>
    <s v="FUR-CH-10000309"/>
    <x v="0"/>
    <x v="1"/>
    <s v="Global Comet Stacking Arm Chair"/>
    <n v="1352.0320000000002"/>
    <n v="4"/>
    <n v="0.2"/>
    <n v="84.501999999999953"/>
  </r>
  <r>
    <n v="7650"/>
    <x v="3789"/>
    <x v="1"/>
    <x v="17"/>
    <d v="2012-12-31T00:00:00"/>
    <s v="Standard Class"/>
    <s v="DB-13120"/>
    <s v="David Bremer"/>
    <x v="1"/>
    <s v="United States"/>
    <x v="292"/>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x v="292"/>
    <x v="24"/>
    <n v="43302"/>
    <x v="3"/>
    <s v="OFF-EN-10003286"/>
    <x v="1"/>
    <x v="12"/>
    <s v="Staples"/>
    <n v="19.872"/>
    <n v="3"/>
    <n v="0.2"/>
    <n v="6.7067999999999977"/>
  </r>
  <r>
    <n v="7652"/>
    <x v="3790"/>
    <x v="3"/>
    <x v="783"/>
    <d v="2014-08-09T00:00:00"/>
    <s v="First Class"/>
    <s v="CK-12205"/>
    <s v="Chloris Kastensmidt"/>
    <x v="0"/>
    <s v="United States"/>
    <x v="61"/>
    <x v="5"/>
    <n v="75081"/>
    <x v="2"/>
    <s v="TEC-AC-10001552"/>
    <x v="2"/>
    <x v="11"/>
    <s v="Logitech K350 2.4Ghz Wireless Keyboard"/>
    <n v="119.44800000000001"/>
    <n v="3"/>
    <n v="0.2"/>
    <n v="-13.437900000000006"/>
  </r>
  <r>
    <n v="7653"/>
    <x v="3790"/>
    <x v="3"/>
    <x v="783"/>
    <d v="2014-08-09T00:00:00"/>
    <s v="First Class"/>
    <s v="CK-12205"/>
    <s v="Chloris Kastensmidt"/>
    <x v="0"/>
    <s v="United States"/>
    <x v="61"/>
    <x v="5"/>
    <n v="75081"/>
    <x v="2"/>
    <s v="OFF-ST-10002790"/>
    <x v="1"/>
    <x v="4"/>
    <s v="Safco Industrial Shelving"/>
    <n v="118.16"/>
    <n v="2"/>
    <n v="0.2"/>
    <n v="-25.108999999999988"/>
  </r>
  <r>
    <n v="7654"/>
    <x v="3791"/>
    <x v="1"/>
    <x v="204"/>
    <d v="2012-03-27T00:00:00"/>
    <s v="Standard Class"/>
    <s v="FW-14395"/>
    <s v="Fred Wasserman"/>
    <x v="1"/>
    <s v="United States"/>
    <x v="114"/>
    <x v="19"/>
    <n v="35810"/>
    <x v="0"/>
    <s v="OFF-AR-10003217"/>
    <x v="1"/>
    <x v="6"/>
    <s v="Newell 316"/>
    <n v="19.559999999999999"/>
    <n v="4"/>
    <n v="0"/>
    <n v="5.4768000000000008"/>
  </r>
  <r>
    <n v="7655"/>
    <x v="3792"/>
    <x v="1"/>
    <x v="672"/>
    <d v="2012-12-02T00:00:00"/>
    <s v="Second Class"/>
    <s v="JM-15865"/>
    <s v="John Murray"/>
    <x v="0"/>
    <s v="United States"/>
    <x v="98"/>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x v="98"/>
    <x v="33"/>
    <n v="89115"/>
    <x v="1"/>
    <s v="OFF-PA-10003848"/>
    <x v="1"/>
    <x v="10"/>
    <s v="Xerox 1997"/>
    <n v="25.92"/>
    <n v="4"/>
    <n v="0"/>
    <n v="12.441600000000001"/>
  </r>
  <r>
    <n v="7657"/>
    <x v="3793"/>
    <x v="2"/>
    <x v="1166"/>
    <d v="2011-04-15T00:00:00"/>
    <s v="Same Day"/>
    <s v="PS-18970"/>
    <s v="Paul Stevenson"/>
    <x v="2"/>
    <s v="United States"/>
    <x v="1"/>
    <x v="1"/>
    <n v="90049"/>
    <x v="1"/>
    <s v="OFF-AP-10000240"/>
    <x v="1"/>
    <x v="9"/>
    <s v="Belkin F9G930V10-GRY 9 Outlet Surge"/>
    <n v="106.96"/>
    <n v="2"/>
    <n v="0"/>
    <n v="31.018399999999986"/>
  </r>
  <r>
    <n v="7658"/>
    <x v="3793"/>
    <x v="2"/>
    <x v="1166"/>
    <d v="2011-04-15T00:00:00"/>
    <s v="Same Day"/>
    <s v="PS-18970"/>
    <s v="Paul Stevenson"/>
    <x v="2"/>
    <s v="United States"/>
    <x v="1"/>
    <x v="1"/>
    <n v="90049"/>
    <x v="1"/>
    <s v="FUR-FU-10004091"/>
    <x v="0"/>
    <x v="5"/>
    <s v="Howard Miller 13&quot; Diameter Goldtone Round Wall Clock"/>
    <n v="187.76"/>
    <n v="4"/>
    <n v="0"/>
    <n v="76.9816"/>
  </r>
  <r>
    <n v="7659"/>
    <x v="3794"/>
    <x v="3"/>
    <x v="245"/>
    <d v="2014-08-03T00:00:00"/>
    <s v="First Class"/>
    <s v="TC-21475"/>
    <s v="Tony Chapman"/>
    <x v="2"/>
    <s v="United States"/>
    <x v="80"/>
    <x v="24"/>
    <n v="44107"/>
    <x v="3"/>
    <s v="OFF-BI-10001071"/>
    <x v="1"/>
    <x v="8"/>
    <s v="GBC ProClick Punch Binding System"/>
    <n v="76.77600000000001"/>
    <n v="4"/>
    <n v="0.7"/>
    <n v="-53.743199999999973"/>
  </r>
  <r>
    <n v="7660"/>
    <x v="3795"/>
    <x v="3"/>
    <x v="702"/>
    <d v="2014-06-06T00:00:00"/>
    <s v="Standard Class"/>
    <s v="CV-12805"/>
    <s v="Cynthia Voltz"/>
    <x v="1"/>
    <s v="United States"/>
    <x v="9"/>
    <x v="8"/>
    <n v="68025"/>
    <x v="2"/>
    <s v="OFF-BI-10003676"/>
    <x v="1"/>
    <x v="8"/>
    <s v="GBC Standard Recycled Report Covers, Clear Plastic Sheets"/>
    <n v="53.9"/>
    <n v="5"/>
    <n v="0"/>
    <n v="25.871999999999996"/>
  </r>
  <r>
    <n v="7661"/>
    <x v="3796"/>
    <x v="2"/>
    <x v="1167"/>
    <d v="2011-01-13T00:00:00"/>
    <s v="Standard Class"/>
    <s v="VS-21820"/>
    <s v="Vivek Sundaresam"/>
    <x v="0"/>
    <s v="United States"/>
    <x v="114"/>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x v="114"/>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x v="1"/>
    <x v="1"/>
    <n v="90036"/>
    <x v="1"/>
    <s v="OFF-AR-10002067"/>
    <x v="1"/>
    <x v="6"/>
    <s v="Newell 334"/>
    <n v="99.2"/>
    <n v="5"/>
    <n v="0"/>
    <n v="25.792000000000002"/>
  </r>
  <r>
    <n v="7664"/>
    <x v="3798"/>
    <x v="3"/>
    <x v="1168"/>
    <d v="2014-09-20T00:00:00"/>
    <s v="Standard Class"/>
    <s v="SG-20605"/>
    <s v="Speros Goranitis"/>
    <x v="0"/>
    <s v="United States"/>
    <x v="153"/>
    <x v="3"/>
    <n v="28806"/>
    <x v="0"/>
    <s v="OFF-AR-10003158"/>
    <x v="1"/>
    <x v="6"/>
    <s v="Fluorescent Highlighters by Dixon"/>
    <n v="15.920000000000002"/>
    <n v="5"/>
    <n v="0.2"/>
    <n v="2.7859999999999978"/>
  </r>
  <r>
    <n v="7665"/>
    <x v="3799"/>
    <x v="2"/>
    <x v="68"/>
    <d v="2011-10-26T00:00:00"/>
    <s v="Standard Class"/>
    <s v="NB-18580"/>
    <s v="Nicole Brennan"/>
    <x v="1"/>
    <s v="United States"/>
    <x v="151"/>
    <x v="28"/>
    <n v="71111"/>
    <x v="0"/>
    <s v="FUR-FU-10000193"/>
    <x v="0"/>
    <x v="5"/>
    <s v="Tenex Chairmats For Use with Hard Floors"/>
    <n v="129.91999999999999"/>
    <n v="4"/>
    <n v="0"/>
    <n v="10.393599999999992"/>
  </r>
  <r>
    <n v="7666"/>
    <x v="3800"/>
    <x v="0"/>
    <x v="964"/>
    <d v="2013-10-09T00:00:00"/>
    <s v="Standard Class"/>
    <s v="DR-12940"/>
    <s v="Daniel Raglin"/>
    <x v="2"/>
    <s v="United States"/>
    <x v="205"/>
    <x v="34"/>
    <n v="2908"/>
    <x v="3"/>
    <s v="OFF-BI-10000977"/>
    <x v="1"/>
    <x v="8"/>
    <s v="Ibico Plastic Spiral Binding Combs"/>
    <n v="30.4"/>
    <n v="1"/>
    <n v="0"/>
    <n v="13.983999999999998"/>
  </r>
  <r>
    <n v="7667"/>
    <x v="3800"/>
    <x v="0"/>
    <x v="964"/>
    <d v="2013-10-09T00:00:00"/>
    <s v="Standard Class"/>
    <s v="DR-12940"/>
    <s v="Daniel Raglin"/>
    <x v="2"/>
    <s v="United States"/>
    <x v="205"/>
    <x v="34"/>
    <n v="2908"/>
    <x v="3"/>
    <s v="TEC-CO-10001449"/>
    <x v="2"/>
    <x v="16"/>
    <s v="Hewlett Packard LaserJet 3310 Copier"/>
    <n v="5399.91"/>
    <n v="9"/>
    <n v="0"/>
    <n v="2591.9567999999999"/>
  </r>
  <r>
    <n v="7668"/>
    <x v="3800"/>
    <x v="0"/>
    <x v="964"/>
    <d v="2013-10-09T00:00:00"/>
    <s v="Standard Class"/>
    <s v="DR-12940"/>
    <s v="Daniel Raglin"/>
    <x v="2"/>
    <s v="United States"/>
    <x v="205"/>
    <x v="34"/>
    <n v="2908"/>
    <x v="3"/>
    <s v="OFF-ST-10000136"/>
    <x v="1"/>
    <x v="4"/>
    <s v="Letter Size File"/>
    <n v="119.10000000000001"/>
    <n v="3"/>
    <n v="0"/>
    <n v="34.538999999999994"/>
  </r>
  <r>
    <n v="7669"/>
    <x v="3801"/>
    <x v="1"/>
    <x v="154"/>
    <d v="2012-11-29T00:00:00"/>
    <s v="Second Class"/>
    <s v="MA-17560"/>
    <s v="Matt Abelman"/>
    <x v="2"/>
    <s v="United States"/>
    <x v="231"/>
    <x v="31"/>
    <n v="2149"/>
    <x v="3"/>
    <s v="OFF-PA-10000743"/>
    <x v="1"/>
    <x v="10"/>
    <s v="Xerox 1977"/>
    <n v="40.08"/>
    <n v="6"/>
    <n v="0"/>
    <n v="19.238399999999999"/>
  </r>
  <r>
    <n v="7670"/>
    <x v="3801"/>
    <x v="1"/>
    <x v="154"/>
    <d v="2012-11-29T00:00:00"/>
    <s v="Second Class"/>
    <s v="MA-17560"/>
    <s v="Matt Abelman"/>
    <x v="2"/>
    <s v="United States"/>
    <x v="231"/>
    <x v="31"/>
    <n v="2149"/>
    <x v="3"/>
    <s v="OFF-PA-10001019"/>
    <x v="1"/>
    <x v="10"/>
    <s v="Xerox 1884"/>
    <n v="59.94"/>
    <n v="3"/>
    <n v="0"/>
    <n v="28.171799999999998"/>
  </r>
  <r>
    <n v="7671"/>
    <x v="3801"/>
    <x v="1"/>
    <x v="154"/>
    <d v="2012-11-29T00:00:00"/>
    <s v="Second Class"/>
    <s v="MA-17560"/>
    <s v="Matt Abelman"/>
    <x v="2"/>
    <s v="United States"/>
    <x v="231"/>
    <x v="31"/>
    <n v="2149"/>
    <x v="3"/>
    <s v="TEC-AC-10003095"/>
    <x v="2"/>
    <x v="11"/>
    <s v="Logitech G35 7.1-Channel Surround Sound Headset"/>
    <n v="259.98"/>
    <n v="2"/>
    <n v="0"/>
    <n v="88.393200000000007"/>
  </r>
  <r>
    <n v="7672"/>
    <x v="3801"/>
    <x v="1"/>
    <x v="154"/>
    <d v="2012-11-29T00:00:00"/>
    <s v="Second Class"/>
    <s v="MA-17560"/>
    <s v="Matt Abelman"/>
    <x v="2"/>
    <s v="United States"/>
    <x v="231"/>
    <x v="31"/>
    <n v="2149"/>
    <x v="3"/>
    <s v="FUR-BO-10002916"/>
    <x v="0"/>
    <x v="0"/>
    <s v="Rush Hierlooms Collection 1&quot; Thick Stackable Bookcases"/>
    <n v="170.98"/>
    <n v="1"/>
    <n v="0"/>
    <n v="32.486199999999997"/>
  </r>
  <r>
    <n v="7673"/>
    <x v="3801"/>
    <x v="1"/>
    <x v="154"/>
    <d v="2012-11-29T00:00:00"/>
    <s v="Second Class"/>
    <s v="MA-17560"/>
    <s v="Matt Abelman"/>
    <x v="2"/>
    <s v="United States"/>
    <x v="231"/>
    <x v="31"/>
    <n v="2149"/>
    <x v="3"/>
    <s v="FUR-FU-10002506"/>
    <x v="0"/>
    <x v="5"/>
    <s v="Tensor &quot;Hersey Kiss&quot; Styled Floor Lamp"/>
    <n v="38.97"/>
    <n v="3"/>
    <n v="0"/>
    <n v="4.6763999999999992"/>
  </r>
  <r>
    <n v="7674"/>
    <x v="3801"/>
    <x v="1"/>
    <x v="154"/>
    <d v="2012-11-29T00:00:00"/>
    <s v="Second Class"/>
    <s v="MA-17560"/>
    <s v="Matt Abelman"/>
    <x v="2"/>
    <s v="United States"/>
    <x v="231"/>
    <x v="31"/>
    <n v="2149"/>
    <x v="3"/>
    <s v="OFF-PA-10003823"/>
    <x v="1"/>
    <x v="10"/>
    <s v="Xerox 197"/>
    <n v="154.9"/>
    <n v="5"/>
    <n v="0"/>
    <n v="69.704999999999998"/>
  </r>
  <r>
    <n v="7675"/>
    <x v="3801"/>
    <x v="1"/>
    <x v="154"/>
    <d v="2012-11-29T00:00:00"/>
    <s v="Second Class"/>
    <s v="MA-17560"/>
    <s v="Matt Abelman"/>
    <x v="2"/>
    <s v="United States"/>
    <x v="231"/>
    <x v="31"/>
    <n v="2149"/>
    <x v="3"/>
    <s v="FUR-TA-10004619"/>
    <x v="0"/>
    <x v="3"/>
    <s v="Hon Non-Folding Utility Tables"/>
    <n v="446.06799999999998"/>
    <n v="4"/>
    <n v="0.3"/>
    <n v="0"/>
  </r>
  <r>
    <n v="7676"/>
    <x v="3802"/>
    <x v="3"/>
    <x v="636"/>
    <d v="2014-05-10T00:00:00"/>
    <s v="Second Class"/>
    <s v="TS-21655"/>
    <s v="Trudy Schmidt"/>
    <x v="0"/>
    <s v="United States"/>
    <x v="277"/>
    <x v="1"/>
    <n v="91730"/>
    <x v="1"/>
    <s v="OFF-AP-10001271"/>
    <x v="1"/>
    <x v="9"/>
    <s v="Eureka The Boss Cordless Rechargeable Stick Vac"/>
    <n v="152.94"/>
    <n v="3"/>
    <n v="0"/>
    <n v="41.293800000000005"/>
  </r>
  <r>
    <n v="7677"/>
    <x v="3803"/>
    <x v="2"/>
    <x v="1169"/>
    <d v="2011-10-08T00:00:00"/>
    <s v="Same Day"/>
    <s v="JG-15115"/>
    <s v="Jack Garza"/>
    <x v="0"/>
    <s v="United States"/>
    <x v="35"/>
    <x v="3"/>
    <n v="28205"/>
    <x v="0"/>
    <s v="TEC-AC-10002331"/>
    <x v="2"/>
    <x v="11"/>
    <s v="Maxell 74 Minute CDR, 10/Pack"/>
    <n v="23.472000000000001"/>
    <n v="3"/>
    <n v="0.2"/>
    <n v="4.9877999999999982"/>
  </r>
  <r>
    <n v="7678"/>
    <x v="3804"/>
    <x v="2"/>
    <x v="520"/>
    <d v="2012-01-07T00:00:00"/>
    <s v="Standard Class"/>
    <s v="KM-16375"/>
    <s v="Katherine Murray"/>
    <x v="2"/>
    <s v="United States"/>
    <x v="205"/>
    <x v="34"/>
    <n v="2908"/>
    <x v="3"/>
    <s v="OFF-PA-10003228"/>
    <x v="1"/>
    <x v="10"/>
    <s v="Xerox 1917"/>
    <n v="195.64"/>
    <n v="4"/>
    <n v="0"/>
    <n v="91.950799999999987"/>
  </r>
  <r>
    <n v="7679"/>
    <x v="3804"/>
    <x v="2"/>
    <x v="520"/>
    <d v="2012-01-07T00:00:00"/>
    <s v="Standard Class"/>
    <s v="KM-16375"/>
    <s v="Katherine Murray"/>
    <x v="2"/>
    <s v="United States"/>
    <x v="205"/>
    <x v="34"/>
    <n v="2908"/>
    <x v="3"/>
    <s v="OFF-PA-10002586"/>
    <x v="1"/>
    <x v="10"/>
    <s v="Xerox 1970"/>
    <n v="14.940000000000001"/>
    <n v="3"/>
    <n v="0"/>
    <n v="7.0218000000000007"/>
  </r>
  <r>
    <n v="7680"/>
    <x v="3804"/>
    <x v="2"/>
    <x v="520"/>
    <d v="2012-01-07T00:00:00"/>
    <s v="Standard Class"/>
    <s v="KM-16375"/>
    <s v="Katherine Murray"/>
    <x v="2"/>
    <s v="United States"/>
    <x v="205"/>
    <x v="34"/>
    <n v="2908"/>
    <x v="3"/>
    <s v="TEC-AC-10002049"/>
    <x v="2"/>
    <x v="11"/>
    <s v="Plantronics Savi W720 Multi-Device Wireless Headset System"/>
    <n v="1687.8"/>
    <n v="4"/>
    <n v="0"/>
    <n v="742.63200000000006"/>
  </r>
  <r>
    <n v="7681"/>
    <x v="3804"/>
    <x v="2"/>
    <x v="520"/>
    <d v="2012-01-07T00:00:00"/>
    <s v="Standard Class"/>
    <s v="KM-16375"/>
    <s v="Katherine Murray"/>
    <x v="2"/>
    <s v="United States"/>
    <x v="205"/>
    <x v="34"/>
    <n v="2908"/>
    <x v="3"/>
    <s v="FUR-BO-10000362"/>
    <x v="0"/>
    <x v="0"/>
    <s v="Sauder Inglewood Library Bookcases"/>
    <n v="341.96"/>
    <n v="2"/>
    <n v="0"/>
    <n v="78.650800000000004"/>
  </r>
  <r>
    <n v="7682"/>
    <x v="3804"/>
    <x v="2"/>
    <x v="520"/>
    <d v="2012-01-07T00:00:00"/>
    <s v="Standard Class"/>
    <s v="KM-16375"/>
    <s v="Katherine Murray"/>
    <x v="2"/>
    <s v="United States"/>
    <x v="205"/>
    <x v="34"/>
    <n v="2908"/>
    <x v="3"/>
    <s v="FUR-CH-10004218"/>
    <x v="0"/>
    <x v="1"/>
    <s v="Global Fabric Manager's Chair, Dark Gray"/>
    <n v="605.88"/>
    <n v="6"/>
    <n v="0"/>
    <n v="151.47000000000003"/>
  </r>
  <r>
    <n v="7683"/>
    <x v="3805"/>
    <x v="1"/>
    <x v="152"/>
    <d v="2012-05-01T00:00:00"/>
    <s v="First Class"/>
    <s v="SD-20485"/>
    <s v="Shirley Daniels"/>
    <x v="2"/>
    <s v="United States"/>
    <x v="297"/>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x v="297"/>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x v="30"/>
    <x v="15"/>
    <n v="14609"/>
    <x v="3"/>
    <s v="OFF-BI-10002897"/>
    <x v="1"/>
    <x v="8"/>
    <s v="Black Avery Memo-Size 3-Ring Binder, 5 1/2&quot; x 8 1/2&quot;"/>
    <n v="26.423999999999999"/>
    <n v="9"/>
    <n v="0.2"/>
    <n v="9.5786999999999995"/>
  </r>
  <r>
    <n v="7686"/>
    <x v="3806"/>
    <x v="1"/>
    <x v="966"/>
    <d v="2012-02-21T00:00:00"/>
    <s v="Standard Class"/>
    <s v="TT-21070"/>
    <s v="Ted Trevino"/>
    <x v="0"/>
    <s v="United States"/>
    <x v="30"/>
    <x v="15"/>
    <n v="14609"/>
    <x v="3"/>
    <s v="TEC-PH-10002584"/>
    <x v="2"/>
    <x v="7"/>
    <s v="Samsung Galaxy S4"/>
    <n v="625.99"/>
    <n v="1"/>
    <n v="0"/>
    <n v="187.79699999999997"/>
  </r>
  <r>
    <n v="7687"/>
    <x v="3807"/>
    <x v="0"/>
    <x v="881"/>
    <d v="2013-11-30T00:00:00"/>
    <s v="Standard Class"/>
    <s v="BB-11545"/>
    <s v="Brenda Bowman"/>
    <x v="1"/>
    <s v="United States"/>
    <x v="25"/>
    <x v="12"/>
    <n v="49201"/>
    <x v="2"/>
    <s v="FUR-TA-10001095"/>
    <x v="0"/>
    <x v="3"/>
    <s v="Chromcraft Round Conference Tables"/>
    <n v="1568.61"/>
    <n v="9"/>
    <n v="0"/>
    <n v="329.40809999999999"/>
  </r>
  <r>
    <n v="7688"/>
    <x v="3807"/>
    <x v="0"/>
    <x v="881"/>
    <d v="2013-11-30T00:00:00"/>
    <s v="Standard Class"/>
    <s v="BB-11545"/>
    <s v="Brenda Bowman"/>
    <x v="1"/>
    <s v="United States"/>
    <x v="25"/>
    <x v="12"/>
    <n v="49201"/>
    <x v="2"/>
    <s v="OFF-BI-10004002"/>
    <x v="1"/>
    <x v="8"/>
    <s v="Wilson Jones International Size A4 Ring Binders"/>
    <n v="17.3"/>
    <n v="1"/>
    <n v="0"/>
    <n v="8.3040000000000003"/>
  </r>
  <r>
    <n v="7689"/>
    <x v="3807"/>
    <x v="0"/>
    <x v="881"/>
    <d v="2013-11-30T00:00:00"/>
    <s v="Standard Class"/>
    <s v="BB-11545"/>
    <s v="Brenda Bowman"/>
    <x v="1"/>
    <s v="United States"/>
    <x v="25"/>
    <x v="12"/>
    <n v="49201"/>
    <x v="2"/>
    <s v="TEC-AC-10004518"/>
    <x v="2"/>
    <x v="11"/>
    <s v="Memorex Mini Travel Drive 32 GB USB 2.0 Flash Drive"/>
    <n v="160"/>
    <n v="8"/>
    <n v="0"/>
    <n v="62.400000000000006"/>
  </r>
  <r>
    <n v="7690"/>
    <x v="3808"/>
    <x v="3"/>
    <x v="663"/>
    <d v="2014-07-18T00:00:00"/>
    <s v="First Class"/>
    <s v="RS-19420"/>
    <s v="Ricardo Sperren"/>
    <x v="1"/>
    <s v="United States"/>
    <x v="244"/>
    <x v="17"/>
    <n v="23434"/>
    <x v="0"/>
    <s v="OFF-AP-10002191"/>
    <x v="1"/>
    <x v="9"/>
    <s v="Belkin 8 Outlet SurgeMaster II Gold Surge Protector"/>
    <n v="179.94"/>
    <n v="3"/>
    <n v="0"/>
    <n v="50.383200000000009"/>
  </r>
  <r>
    <n v="7691"/>
    <x v="3808"/>
    <x v="3"/>
    <x v="663"/>
    <d v="2014-07-18T00:00:00"/>
    <s v="First Class"/>
    <s v="RS-19420"/>
    <s v="Ricardo Sperren"/>
    <x v="1"/>
    <s v="United States"/>
    <x v="244"/>
    <x v="17"/>
    <n v="23434"/>
    <x v="0"/>
    <s v="FUR-TA-10004575"/>
    <x v="0"/>
    <x v="3"/>
    <s v="Hon 5100 Series Wood Tables"/>
    <n v="872.94"/>
    <n v="3"/>
    <n v="0"/>
    <n v="157.12919999999997"/>
  </r>
  <r>
    <n v="7692"/>
    <x v="3808"/>
    <x v="3"/>
    <x v="663"/>
    <d v="2014-07-18T00:00:00"/>
    <s v="First Class"/>
    <s v="RS-19420"/>
    <s v="Ricardo Sperren"/>
    <x v="1"/>
    <s v="United States"/>
    <x v="244"/>
    <x v="17"/>
    <n v="23434"/>
    <x v="0"/>
    <s v="OFF-PA-10003177"/>
    <x v="1"/>
    <x v="10"/>
    <s v="Xerox 1999"/>
    <n v="12.96"/>
    <n v="2"/>
    <n v="0"/>
    <n v="6.2208000000000006"/>
  </r>
  <r>
    <n v="7693"/>
    <x v="3809"/>
    <x v="2"/>
    <x v="282"/>
    <d v="2012-01-03T00:00:00"/>
    <s v="Standard Class"/>
    <s v="AI-10855"/>
    <s v="Arianne Irving"/>
    <x v="0"/>
    <s v="United States"/>
    <x v="71"/>
    <x v="1"/>
    <n v="94513"/>
    <x v="1"/>
    <s v="OFF-LA-10003923"/>
    <x v="1"/>
    <x v="2"/>
    <s v="Alphabetical Labels for Top Tab Filing"/>
    <n v="88.800000000000011"/>
    <n v="6"/>
    <n v="0"/>
    <n v="44.400000000000006"/>
  </r>
  <r>
    <n v="7694"/>
    <x v="3809"/>
    <x v="2"/>
    <x v="282"/>
    <d v="2012-01-03T00:00:00"/>
    <s v="Standard Class"/>
    <s v="AI-10855"/>
    <s v="Arianne Irving"/>
    <x v="0"/>
    <s v="United States"/>
    <x v="71"/>
    <x v="1"/>
    <n v="94513"/>
    <x v="1"/>
    <s v="TEC-PH-10001051"/>
    <x v="2"/>
    <x v="7"/>
    <s v="HTC One"/>
    <n v="319.96800000000002"/>
    <n v="4"/>
    <n v="0.2"/>
    <n v="35.996399999999952"/>
  </r>
  <r>
    <n v="7695"/>
    <x v="3810"/>
    <x v="0"/>
    <x v="554"/>
    <d v="2013-03-23T00:00:00"/>
    <s v="Same Day"/>
    <s v="MC-17275"/>
    <s v="Marc Crier"/>
    <x v="0"/>
    <s v="United States"/>
    <x v="4"/>
    <x v="4"/>
    <n v="98103"/>
    <x v="1"/>
    <s v="FUR-CH-10004754"/>
    <x v="0"/>
    <x v="1"/>
    <s v="Global Stack Chair with Arms, Black"/>
    <n v="167.88800000000001"/>
    <n v="7"/>
    <n v="0.2"/>
    <n v="14.690199999999997"/>
  </r>
  <r>
    <n v="7696"/>
    <x v="3811"/>
    <x v="3"/>
    <x v="1170"/>
    <d v="2014-07-06T00:00:00"/>
    <s v="First Class"/>
    <s v="AH-10120"/>
    <s v="Adrian Hane"/>
    <x v="2"/>
    <s v="United States"/>
    <x v="12"/>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x v="12"/>
    <x v="5"/>
    <n v="77036"/>
    <x v="2"/>
    <s v="OFF-BI-10001787"/>
    <x v="1"/>
    <x v="8"/>
    <s v="Wilson Jones Four-Pocket Poly Binders"/>
    <n v="5.2319999999999984"/>
    <n v="4"/>
    <n v="0.8"/>
    <n v="-8.1096000000000004"/>
  </r>
  <r>
    <n v="7698"/>
    <x v="3812"/>
    <x v="3"/>
    <x v="817"/>
    <d v="2014-12-19T00:00:00"/>
    <s v="Standard Class"/>
    <s v="BF-11170"/>
    <s v="Ben Ferrer"/>
    <x v="2"/>
    <s v="United States"/>
    <x v="104"/>
    <x v="31"/>
    <n v="1841"/>
    <x v="3"/>
    <s v="TEC-CO-10002313"/>
    <x v="2"/>
    <x v="16"/>
    <s v="Canon PC1080F Personal Copier"/>
    <n v="1199.98"/>
    <n v="2"/>
    <n v="0"/>
    <n v="467.99220000000003"/>
  </r>
  <r>
    <n v="7699"/>
    <x v="3812"/>
    <x v="3"/>
    <x v="817"/>
    <d v="2014-12-19T00:00:00"/>
    <s v="Standard Class"/>
    <s v="BF-11170"/>
    <s v="Ben Ferrer"/>
    <x v="2"/>
    <s v="United States"/>
    <x v="104"/>
    <x v="31"/>
    <n v="1841"/>
    <x v="3"/>
    <s v="OFF-ST-10002790"/>
    <x v="1"/>
    <x v="4"/>
    <s v="Safco Industrial Shelving"/>
    <n v="73.849999999999994"/>
    <n v="1"/>
    <n v="0"/>
    <n v="2.2155000000000058"/>
  </r>
  <r>
    <n v="7700"/>
    <x v="3812"/>
    <x v="3"/>
    <x v="817"/>
    <d v="2014-12-19T00:00:00"/>
    <s v="Standard Class"/>
    <s v="BF-11170"/>
    <s v="Ben Ferrer"/>
    <x v="2"/>
    <s v="United States"/>
    <x v="104"/>
    <x v="31"/>
    <n v="1841"/>
    <x v="3"/>
    <s v="OFF-SU-10001664"/>
    <x v="1"/>
    <x v="14"/>
    <s v="Acme Office Executive Series Stainless Steel Trimmers"/>
    <n v="25.71"/>
    <n v="3"/>
    <n v="0"/>
    <n v="6.6846000000000005"/>
  </r>
  <r>
    <n v="7701"/>
    <x v="3812"/>
    <x v="3"/>
    <x v="817"/>
    <d v="2014-12-19T00:00:00"/>
    <s v="Standard Class"/>
    <s v="BF-11170"/>
    <s v="Ben Ferrer"/>
    <x v="2"/>
    <s v="United States"/>
    <x v="104"/>
    <x v="31"/>
    <n v="1841"/>
    <x v="3"/>
    <s v="OFF-FA-10001332"/>
    <x v="1"/>
    <x v="13"/>
    <s v="Acco Banker's Clasps, 5 3/4&quot;-Long"/>
    <n v="17.28"/>
    <n v="6"/>
    <n v="0"/>
    <n v="8.121599999999999"/>
  </r>
  <r>
    <n v="7702"/>
    <x v="3812"/>
    <x v="3"/>
    <x v="817"/>
    <d v="2014-12-19T00:00:00"/>
    <s v="Standard Class"/>
    <s v="BF-11170"/>
    <s v="Ben Ferrer"/>
    <x v="2"/>
    <s v="United States"/>
    <x v="104"/>
    <x v="31"/>
    <n v="1841"/>
    <x v="3"/>
    <s v="FUR-TA-10003473"/>
    <x v="0"/>
    <x v="3"/>
    <s v="Bretford Rectangular Conference Table Tops"/>
    <n v="526.58199999999999"/>
    <n v="2"/>
    <n v="0.3"/>
    <n v="-52.658199999999965"/>
  </r>
  <r>
    <n v="7703"/>
    <x v="3813"/>
    <x v="0"/>
    <x v="370"/>
    <d v="2013-09-03T00:00:00"/>
    <s v="Standard Class"/>
    <s v="AA-10480"/>
    <s v="Andrew Allen"/>
    <x v="0"/>
    <s v="United States"/>
    <x v="66"/>
    <x v="12"/>
    <n v="48234"/>
    <x v="2"/>
    <s v="OFF-PA-10000605"/>
    <x v="1"/>
    <x v="10"/>
    <s v="Xerox 1950"/>
    <n v="11.56"/>
    <n v="2"/>
    <n v="0"/>
    <n v="5.6644000000000005"/>
  </r>
  <r>
    <n v="7704"/>
    <x v="3813"/>
    <x v="0"/>
    <x v="370"/>
    <d v="2013-09-03T00:00:00"/>
    <s v="Standard Class"/>
    <s v="AA-10480"/>
    <s v="Andrew Allen"/>
    <x v="0"/>
    <s v="United States"/>
    <x v="66"/>
    <x v="12"/>
    <n v="48234"/>
    <x v="2"/>
    <s v="TEC-PH-10002170"/>
    <x v="2"/>
    <x v="7"/>
    <s v="ClearSounds CSC500 Amplified Spirit Phone Corded phone"/>
    <n v="209.96999999999997"/>
    <n v="3"/>
    <n v="0"/>
    <n v="58.791600000000003"/>
  </r>
  <r>
    <n v="7705"/>
    <x v="3813"/>
    <x v="0"/>
    <x v="370"/>
    <d v="2013-09-03T00:00:00"/>
    <s v="Standard Class"/>
    <s v="AA-10480"/>
    <s v="Andrew Allen"/>
    <x v="0"/>
    <s v="United States"/>
    <x v="66"/>
    <x v="12"/>
    <n v="48234"/>
    <x v="2"/>
    <s v="FUR-TA-10004147"/>
    <x v="0"/>
    <x v="3"/>
    <s v="Hon 4060 Series Tables"/>
    <n v="447.84"/>
    <n v="4"/>
    <n v="0"/>
    <n v="98.524799999999971"/>
  </r>
  <r>
    <n v="7706"/>
    <x v="3813"/>
    <x v="0"/>
    <x v="370"/>
    <d v="2013-09-03T00:00:00"/>
    <s v="Standard Class"/>
    <s v="AA-10480"/>
    <s v="Andrew Allen"/>
    <x v="0"/>
    <s v="United States"/>
    <x v="66"/>
    <x v="12"/>
    <n v="48234"/>
    <x v="2"/>
    <s v="TEC-AC-10003911"/>
    <x v="2"/>
    <x v="11"/>
    <s v="NETGEAR AC1750 Dual Band Gigabit Smart WiFi Router"/>
    <n v="479.97"/>
    <n v="3"/>
    <n v="0"/>
    <n v="163.18979999999999"/>
  </r>
  <r>
    <n v="7707"/>
    <x v="3813"/>
    <x v="0"/>
    <x v="370"/>
    <d v="2013-09-03T00:00:00"/>
    <s v="Standard Class"/>
    <s v="AA-10480"/>
    <s v="Andrew Allen"/>
    <x v="0"/>
    <s v="United States"/>
    <x v="66"/>
    <x v="12"/>
    <n v="48234"/>
    <x v="2"/>
    <s v="OFF-AR-10002578"/>
    <x v="1"/>
    <x v="6"/>
    <s v="Newell 335"/>
    <n v="8.64"/>
    <n v="3"/>
    <n v="0"/>
    <n v="2.5055999999999998"/>
  </r>
  <r>
    <n v="7708"/>
    <x v="3814"/>
    <x v="3"/>
    <x v="453"/>
    <d v="2014-10-20T00:00:00"/>
    <s v="Standard Class"/>
    <s v="SV-20815"/>
    <s v="Stuart Van"/>
    <x v="1"/>
    <s v="United States"/>
    <x v="11"/>
    <x v="7"/>
    <n v="84057"/>
    <x v="1"/>
    <s v="OFF-AR-10001761"/>
    <x v="1"/>
    <x v="6"/>
    <s v="Avery Hi-Liter Smear-Safe Highlighters"/>
    <n v="11.68"/>
    <n v="2"/>
    <n v="0"/>
    <n v="4.2047999999999996"/>
  </r>
  <r>
    <n v="7709"/>
    <x v="3815"/>
    <x v="2"/>
    <x v="1089"/>
    <d v="2011-10-29T00:00:00"/>
    <s v="Standard Class"/>
    <s v="EH-14185"/>
    <s v="Evan Henry"/>
    <x v="0"/>
    <s v="United States"/>
    <x v="10"/>
    <x v="9"/>
    <n v="19120"/>
    <x v="3"/>
    <s v="TEC-AC-10001553"/>
    <x v="2"/>
    <x v="11"/>
    <s v="Memorex 25GB 6X Branded Blu-Ray Recordable Disc, 15/Pack"/>
    <n v="40.775999999999996"/>
    <n v="3"/>
    <n v="0.2"/>
    <n v="0.50970000000000049"/>
  </r>
  <r>
    <n v="7710"/>
    <x v="3815"/>
    <x v="2"/>
    <x v="1089"/>
    <d v="2011-10-29T00:00:00"/>
    <s v="Standard Class"/>
    <s v="EH-14185"/>
    <s v="Evan Henry"/>
    <x v="0"/>
    <s v="United States"/>
    <x v="10"/>
    <x v="9"/>
    <n v="19120"/>
    <x v="3"/>
    <s v="OFF-BI-10000309"/>
    <x v="1"/>
    <x v="8"/>
    <s v="GBC Twin Loop Wire Binding Elements, 9/16&quot; Spine, Black"/>
    <n v="13.698000000000002"/>
    <n v="3"/>
    <n v="0.7"/>
    <n v="-9.5885999999999996"/>
  </r>
  <r>
    <n v="7711"/>
    <x v="3816"/>
    <x v="1"/>
    <x v="788"/>
    <d v="2012-04-07T00:00:00"/>
    <s v="Standard Class"/>
    <s v="JL-15850"/>
    <s v="John Lucas"/>
    <x v="0"/>
    <s v="United States"/>
    <x v="123"/>
    <x v="16"/>
    <n v="85204"/>
    <x v="1"/>
    <s v="TEC-PH-10003095"/>
    <x v="2"/>
    <x v="7"/>
    <s v="Samsung HM1900 Bluetooth Headset"/>
    <n v="87.8"/>
    <n v="5"/>
    <n v="0.2"/>
    <n v="32.924999999999997"/>
  </r>
  <r>
    <n v="7712"/>
    <x v="3817"/>
    <x v="3"/>
    <x v="960"/>
    <d v="2014-10-31T00:00:00"/>
    <s v="Second Class"/>
    <s v="JM-15250"/>
    <s v="Janet Martin"/>
    <x v="0"/>
    <s v="United States"/>
    <x v="115"/>
    <x v="3"/>
    <n v="28314"/>
    <x v="0"/>
    <s v="FUR-FU-10001876"/>
    <x v="0"/>
    <x v="5"/>
    <s v="Computer Room Manger, 14&quot;"/>
    <n v="77.951999999999998"/>
    <n v="3"/>
    <n v="0.2"/>
    <n v="15.590399999999995"/>
  </r>
  <r>
    <n v="7713"/>
    <x v="3817"/>
    <x v="3"/>
    <x v="960"/>
    <d v="2014-10-31T00:00:00"/>
    <s v="Second Class"/>
    <s v="JM-15250"/>
    <s v="Janet Martin"/>
    <x v="0"/>
    <s v="United States"/>
    <x v="115"/>
    <x v="3"/>
    <n v="28314"/>
    <x v="0"/>
    <s v="OFF-ST-10001522"/>
    <x v="1"/>
    <x v="4"/>
    <s v="Gould Plastics 18-Pocket Panel Bin, 34w x 5-1/4d x 20-1/2h"/>
    <n v="147.184"/>
    <n v="2"/>
    <n v="0.2"/>
    <n v="-29.436800000000012"/>
  </r>
  <r>
    <n v="7714"/>
    <x v="3817"/>
    <x v="3"/>
    <x v="960"/>
    <d v="2014-10-31T00:00:00"/>
    <s v="Second Class"/>
    <s v="JM-15250"/>
    <s v="Janet Martin"/>
    <x v="0"/>
    <s v="United States"/>
    <x v="115"/>
    <x v="3"/>
    <n v="28314"/>
    <x v="0"/>
    <s v="OFF-PA-10000300"/>
    <x v="1"/>
    <x v="10"/>
    <s v="Xerox 1936"/>
    <n v="47.952000000000005"/>
    <n v="3"/>
    <n v="0.2"/>
    <n v="16.183799999999998"/>
  </r>
  <r>
    <n v="7715"/>
    <x v="3818"/>
    <x v="2"/>
    <x v="29"/>
    <d v="2011-12-07T00:00:00"/>
    <s v="First Class"/>
    <s v="JB-15925"/>
    <s v="Joni Blumstein"/>
    <x v="0"/>
    <s v="United States"/>
    <x v="1"/>
    <x v="1"/>
    <n v="90032"/>
    <x v="1"/>
    <s v="OFF-AP-10001469"/>
    <x v="1"/>
    <x v="9"/>
    <s v="Fellowes 8 Outlet Superior Workstation Surge Protector"/>
    <n v="250.26"/>
    <n v="6"/>
    <n v="0"/>
    <n v="72.575399999999973"/>
  </r>
  <r>
    <n v="7716"/>
    <x v="3819"/>
    <x v="3"/>
    <x v="132"/>
    <d v="2014-11-09T00:00:00"/>
    <s v="Standard Class"/>
    <s v="PB-19105"/>
    <s v="Peter Bühler"/>
    <x v="0"/>
    <s v="United States"/>
    <x v="10"/>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x v="77"/>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x v="77"/>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x v="1"/>
    <x v="1"/>
    <n v="90032"/>
    <x v="1"/>
    <s v="TEC-AC-10001114"/>
    <x v="2"/>
    <x v="11"/>
    <s v="Microsoft Wireless Mobile Mouse 4000"/>
    <n v="159.96"/>
    <n v="4"/>
    <n v="0"/>
    <n v="51.18719999999999"/>
  </r>
  <r>
    <n v="7720"/>
    <x v="3822"/>
    <x v="1"/>
    <x v="956"/>
    <d v="2012-01-10T00:00:00"/>
    <s v="Standard Class"/>
    <s v="BG-11695"/>
    <s v="Brooke Gillingham"/>
    <x v="1"/>
    <s v="United States"/>
    <x v="20"/>
    <x v="15"/>
    <n v="10009"/>
    <x v="3"/>
    <s v="OFF-AR-10001615"/>
    <x v="1"/>
    <x v="6"/>
    <s v="Newell 34"/>
    <n v="59.519999999999996"/>
    <n v="3"/>
    <n v="0"/>
    <n v="15.475200000000001"/>
  </r>
  <r>
    <n v="7721"/>
    <x v="3822"/>
    <x v="1"/>
    <x v="956"/>
    <d v="2012-01-10T00:00:00"/>
    <s v="Standard Class"/>
    <s v="BG-11695"/>
    <s v="Brooke Gillingham"/>
    <x v="1"/>
    <s v="United States"/>
    <x v="20"/>
    <x v="15"/>
    <n v="10009"/>
    <x v="3"/>
    <s v="OFF-EN-10000461"/>
    <x v="1"/>
    <x v="12"/>
    <s v="#10- 4 1/8&quot; x 9 1/2&quot; Recycled Envelopes"/>
    <n v="17.48"/>
    <n v="2"/>
    <n v="0"/>
    <n v="8.2156000000000002"/>
  </r>
  <r>
    <n v="7722"/>
    <x v="3822"/>
    <x v="1"/>
    <x v="956"/>
    <d v="2012-01-10T00:00:00"/>
    <s v="Standard Class"/>
    <s v="BG-11695"/>
    <s v="Brooke Gillingham"/>
    <x v="1"/>
    <s v="United States"/>
    <x v="20"/>
    <x v="15"/>
    <n v="10009"/>
    <x v="3"/>
    <s v="OFF-BI-10004506"/>
    <x v="1"/>
    <x v="8"/>
    <s v="Wilson Jones data.warehouse D-Ring Binders with DublLock"/>
    <n v="13.168000000000001"/>
    <n v="2"/>
    <n v="0.2"/>
    <n v="4.6088000000000005"/>
  </r>
  <r>
    <n v="7723"/>
    <x v="3823"/>
    <x v="3"/>
    <x v="513"/>
    <d v="2014-04-21T00:00:00"/>
    <s v="Standard Class"/>
    <s v="JO-15550"/>
    <s v="Jesus Ocampo"/>
    <x v="2"/>
    <s v="United States"/>
    <x v="8"/>
    <x v="1"/>
    <n v="94109"/>
    <x v="1"/>
    <s v="OFF-AP-10000027"/>
    <x v="1"/>
    <x v="9"/>
    <s v="Hoover Commercial SteamVac"/>
    <n v="40.74"/>
    <n v="3"/>
    <n v="0"/>
    <n v="12.222"/>
  </r>
  <r>
    <n v="7724"/>
    <x v="3824"/>
    <x v="1"/>
    <x v="229"/>
    <d v="2012-09-14T00:00:00"/>
    <s v="Standard Class"/>
    <s v="AR-10345"/>
    <s v="Alex Russell"/>
    <x v="1"/>
    <s v="United States"/>
    <x v="89"/>
    <x v="5"/>
    <n v="78745"/>
    <x v="2"/>
    <s v="FUR-CH-10003981"/>
    <x v="0"/>
    <x v="1"/>
    <s v="Global Commerce Series Low-Back Swivel/Tilt Chairs"/>
    <n v="179.886"/>
    <n v="1"/>
    <n v="0.3"/>
    <n v="-2.5698000000000292"/>
  </r>
  <r>
    <n v="7725"/>
    <x v="3825"/>
    <x v="0"/>
    <x v="477"/>
    <d v="2013-09-30T00:00:00"/>
    <s v="Standard Class"/>
    <s v="TS-21505"/>
    <s v="Tony Sayre"/>
    <x v="0"/>
    <s v="United States"/>
    <x v="138"/>
    <x v="24"/>
    <n v="44105"/>
    <x v="3"/>
    <s v="OFF-AP-10003849"/>
    <x v="1"/>
    <x v="9"/>
    <s v="Hoover Shoulder Vac Commercial Portable Vacuum"/>
    <n v="286.25600000000003"/>
    <n v="1"/>
    <n v="0.2"/>
    <n v="17.890999999999977"/>
  </r>
  <r>
    <n v="7726"/>
    <x v="3825"/>
    <x v="0"/>
    <x v="477"/>
    <d v="2013-09-30T00:00:00"/>
    <s v="Standard Class"/>
    <s v="TS-21505"/>
    <s v="Tony Sayre"/>
    <x v="0"/>
    <s v="United States"/>
    <x v="138"/>
    <x v="24"/>
    <n v="44105"/>
    <x v="3"/>
    <s v="OFF-ST-10004963"/>
    <x v="1"/>
    <x v="4"/>
    <s v="Eldon Gobal File Keepers"/>
    <n v="24.224000000000004"/>
    <n v="2"/>
    <n v="0.2"/>
    <n v="-4.8448000000000029"/>
  </r>
  <r>
    <n v="7727"/>
    <x v="3825"/>
    <x v="0"/>
    <x v="477"/>
    <d v="2013-09-30T00:00:00"/>
    <s v="Standard Class"/>
    <s v="TS-21505"/>
    <s v="Tony Sayre"/>
    <x v="0"/>
    <s v="United States"/>
    <x v="138"/>
    <x v="24"/>
    <n v="44105"/>
    <x v="3"/>
    <s v="OFF-ST-10002574"/>
    <x v="1"/>
    <x v="4"/>
    <s v="SAFCO Commercial Wire Shelving, Black"/>
    <n v="331.536"/>
    <n v="3"/>
    <n v="0.2"/>
    <n v="-82.884"/>
  </r>
  <r>
    <n v="7728"/>
    <x v="3826"/>
    <x v="1"/>
    <x v="199"/>
    <d v="2012-03-20T00:00:00"/>
    <s v="Second Class"/>
    <s v="JK-15640"/>
    <s v="Jim Kriz"/>
    <x v="2"/>
    <s v="United States"/>
    <x v="20"/>
    <x v="15"/>
    <n v="10009"/>
    <x v="3"/>
    <s v="OFF-AR-10001761"/>
    <x v="1"/>
    <x v="6"/>
    <s v="Avery Hi-Liter Smear-Safe Highlighters"/>
    <n v="17.52"/>
    <n v="3"/>
    <n v="0"/>
    <n v="6.3071999999999999"/>
  </r>
  <r>
    <n v="7729"/>
    <x v="3827"/>
    <x v="0"/>
    <x v="491"/>
    <d v="2013-12-03T00:00:00"/>
    <s v="Standard Class"/>
    <s v="GA-14515"/>
    <s v="George Ashbrook"/>
    <x v="0"/>
    <s v="United States"/>
    <x v="236"/>
    <x v="5"/>
    <n v="79907"/>
    <x v="2"/>
    <s v="OFF-AR-10000716"/>
    <x v="1"/>
    <x v="6"/>
    <s v="DIXON Ticonderoga Erasable Checking Pencils"/>
    <n v="17.856000000000002"/>
    <n v="4"/>
    <n v="0.2"/>
    <n v="4.2408000000000001"/>
  </r>
  <r>
    <n v="7730"/>
    <x v="3828"/>
    <x v="0"/>
    <x v="182"/>
    <d v="2013-10-02T00:00:00"/>
    <s v="Standard Class"/>
    <s v="TN-21040"/>
    <s v="Tanja Norvell"/>
    <x v="2"/>
    <s v="United States"/>
    <x v="315"/>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x v="4"/>
    <x v="4"/>
    <n v="98103"/>
    <x v="1"/>
    <s v="FUR-CH-10003774"/>
    <x v="0"/>
    <x v="1"/>
    <s v="Global Wood Trimmed Manager's Task Chair, Khaki"/>
    <n v="291.13600000000002"/>
    <n v="4"/>
    <n v="0.2"/>
    <n v="-25.474400000000017"/>
  </r>
  <r>
    <n v="7732"/>
    <x v="3830"/>
    <x v="3"/>
    <x v="65"/>
    <d v="2014-09-22T00:00:00"/>
    <s v="First Class"/>
    <s v="PA-19060"/>
    <s v="Pete Armstrong"/>
    <x v="2"/>
    <s v="United States"/>
    <x v="61"/>
    <x v="5"/>
    <n v="75220"/>
    <x v="2"/>
    <s v="OFF-EN-10000927"/>
    <x v="1"/>
    <x v="12"/>
    <s v="Jet-Pak Recycled Peel 'N' Seal Padded Mailers"/>
    <n v="114.84800000000001"/>
    <n v="4"/>
    <n v="0.2"/>
    <n v="35.889999999999986"/>
  </r>
  <r>
    <n v="7733"/>
    <x v="3831"/>
    <x v="3"/>
    <x v="455"/>
    <d v="2014-06-09T00:00:00"/>
    <s v="Standard Class"/>
    <s v="JD-15790"/>
    <s v="John Dryer"/>
    <x v="0"/>
    <s v="United States"/>
    <x v="12"/>
    <x v="5"/>
    <n v="77070"/>
    <x v="2"/>
    <s v="OFF-PA-10000743"/>
    <x v="1"/>
    <x v="10"/>
    <s v="Xerox 1977"/>
    <n v="10.688000000000001"/>
    <n v="2"/>
    <n v="0.2"/>
    <n v="3.7407999999999997"/>
  </r>
  <r>
    <n v="7734"/>
    <x v="3832"/>
    <x v="0"/>
    <x v="666"/>
    <d v="2013-05-20T00:00:00"/>
    <s v="Second Class"/>
    <s v="MN-17935"/>
    <s v="Michael Nguyen"/>
    <x v="0"/>
    <s v="United States"/>
    <x v="24"/>
    <x v="24"/>
    <n v="45503"/>
    <x v="3"/>
    <s v="OFF-PA-10000697"/>
    <x v="1"/>
    <x v="10"/>
    <s v="TOPS Voice Message Log Book, Flash Format"/>
    <n v="15.231999999999999"/>
    <n v="4"/>
    <n v="0.2"/>
    <n v="5.5215999999999994"/>
  </r>
  <r>
    <n v="7735"/>
    <x v="3833"/>
    <x v="3"/>
    <x v="175"/>
    <d v="2014-09-21T00:00:00"/>
    <s v="Standard Class"/>
    <s v="GM-14500"/>
    <s v="Gene McClure"/>
    <x v="0"/>
    <s v="United States"/>
    <x v="4"/>
    <x v="4"/>
    <n v="98103"/>
    <x v="1"/>
    <s v="OFF-AR-10004441"/>
    <x v="1"/>
    <x v="6"/>
    <s v="BIC Brite Liner Highlighters"/>
    <n v="12.419999999999998"/>
    <n v="3"/>
    <n v="0"/>
    <n v="5.2164000000000001"/>
  </r>
  <r>
    <n v="7736"/>
    <x v="3834"/>
    <x v="0"/>
    <x v="250"/>
    <d v="2013-08-27T00:00:00"/>
    <s v="Standard Class"/>
    <s v="DG-13300"/>
    <s v="Deirdre Greer"/>
    <x v="1"/>
    <s v="United States"/>
    <x v="4"/>
    <x v="4"/>
    <n v="98105"/>
    <x v="1"/>
    <s v="OFF-PA-10001870"/>
    <x v="1"/>
    <x v="10"/>
    <s v="Xerox 202"/>
    <n v="19.440000000000001"/>
    <n v="3"/>
    <n v="0"/>
    <n v="9.3312000000000008"/>
  </r>
  <r>
    <n v="7737"/>
    <x v="3835"/>
    <x v="2"/>
    <x v="992"/>
    <d v="2011-06-06T00:00:00"/>
    <s v="Standard Class"/>
    <s v="JG-15160"/>
    <s v="James Galang"/>
    <x v="0"/>
    <s v="United States"/>
    <x v="20"/>
    <x v="15"/>
    <n v="10024"/>
    <x v="3"/>
    <s v="OFF-BI-10003684"/>
    <x v="1"/>
    <x v="8"/>
    <s v="Wilson Jones Legal Size Ring Binders"/>
    <n v="70.367999999999995"/>
    <n v="4"/>
    <n v="0.2"/>
    <n v="26.387999999999998"/>
  </r>
  <r>
    <n v="7738"/>
    <x v="3836"/>
    <x v="3"/>
    <x v="404"/>
    <d v="2014-12-21T00:00:00"/>
    <s v="First Class"/>
    <s v="AG-10330"/>
    <s v="Alex Grayson"/>
    <x v="0"/>
    <s v="United States"/>
    <x v="35"/>
    <x v="3"/>
    <n v="28205"/>
    <x v="0"/>
    <s v="OFF-AR-10001315"/>
    <x v="1"/>
    <x v="6"/>
    <s v="Newell 310"/>
    <n v="12.672000000000001"/>
    <n v="9"/>
    <n v="0.2"/>
    <n v="1.4255999999999993"/>
  </r>
  <r>
    <n v="7739"/>
    <x v="3837"/>
    <x v="3"/>
    <x v="245"/>
    <d v="2014-08-07T00:00:00"/>
    <s v="Standard Class"/>
    <s v="JF-15355"/>
    <s v="Jay Fein"/>
    <x v="0"/>
    <s v="United States"/>
    <x v="248"/>
    <x v="39"/>
    <n v="21215"/>
    <x v="3"/>
    <s v="TEC-PH-10003589"/>
    <x v="2"/>
    <x v="7"/>
    <s v="invisibleSHIELD by ZAGG Smudge-Free Screen Protector"/>
    <n v="89.949999999999989"/>
    <n v="5"/>
    <n v="0"/>
    <n v="43.175999999999995"/>
  </r>
  <r>
    <n v="7740"/>
    <x v="3838"/>
    <x v="2"/>
    <x v="871"/>
    <d v="2011-11-26T00:00:00"/>
    <s v="Standard Class"/>
    <s v="SC-20680"/>
    <s v="Steve Carroll"/>
    <x v="2"/>
    <s v="United States"/>
    <x v="8"/>
    <x v="1"/>
    <n v="94110"/>
    <x v="1"/>
    <s v="OFF-PA-10001609"/>
    <x v="1"/>
    <x v="10"/>
    <s v="Tops Wirebound Message Log Books"/>
    <n v="6.58"/>
    <n v="2"/>
    <n v="0"/>
    <n v="3.0267999999999997"/>
  </r>
  <r>
    <n v="7741"/>
    <x v="3838"/>
    <x v="2"/>
    <x v="871"/>
    <d v="2011-11-26T00:00:00"/>
    <s v="Standard Class"/>
    <s v="SC-20680"/>
    <s v="Steve Carroll"/>
    <x v="2"/>
    <s v="United States"/>
    <x v="8"/>
    <x v="1"/>
    <n v="94110"/>
    <x v="1"/>
    <s v="TEC-AC-10000474"/>
    <x v="2"/>
    <x v="11"/>
    <s v="Kensington Expert Mouse Optical USB Trackball for PC or Mac"/>
    <n v="94.99"/>
    <n v="1"/>
    <n v="0"/>
    <n v="28.496999999999986"/>
  </r>
  <r>
    <n v="7742"/>
    <x v="3839"/>
    <x v="1"/>
    <x v="496"/>
    <d v="2012-09-26T00:00:00"/>
    <s v="Second Class"/>
    <s v="CM-11935"/>
    <s v="Carlos Meador"/>
    <x v="0"/>
    <s v="United States"/>
    <x v="93"/>
    <x v="16"/>
    <n v="85705"/>
    <x v="1"/>
    <s v="TEC-PH-10003095"/>
    <x v="2"/>
    <x v="7"/>
    <s v="Samsung HM1900 Bluetooth Headset"/>
    <n v="35.119999999999997"/>
    <n v="2"/>
    <n v="0.2"/>
    <n v="13.17"/>
  </r>
  <r>
    <n v="7743"/>
    <x v="3840"/>
    <x v="3"/>
    <x v="648"/>
    <d v="2014-08-28T00:00:00"/>
    <s v="Standard Class"/>
    <s v="KT-16480"/>
    <s v="Kean Thornton"/>
    <x v="0"/>
    <s v="United States"/>
    <x v="1"/>
    <x v="1"/>
    <n v="90036"/>
    <x v="1"/>
    <s v="OFF-PA-10001639"/>
    <x v="1"/>
    <x v="10"/>
    <s v="Xerox 203"/>
    <n v="25.92"/>
    <n v="4"/>
    <n v="0"/>
    <n v="12.441600000000001"/>
  </r>
  <r>
    <n v="7744"/>
    <x v="3841"/>
    <x v="0"/>
    <x v="26"/>
    <d v="2013-06-23T00:00:00"/>
    <s v="Standard Class"/>
    <s v="CP-12340"/>
    <s v="Christine Phan"/>
    <x v="1"/>
    <s v="United States"/>
    <x v="416"/>
    <x v="29"/>
    <n v="6708"/>
    <x v="3"/>
    <s v="OFF-BI-10002003"/>
    <x v="1"/>
    <x v="8"/>
    <s v="Ibico Presentation Index for Binding Systems"/>
    <n v="7.96"/>
    <n v="2"/>
    <n v="0"/>
    <n v="3.7412000000000001"/>
  </r>
  <r>
    <n v="7745"/>
    <x v="3841"/>
    <x v="0"/>
    <x v="26"/>
    <d v="2013-06-23T00:00:00"/>
    <s v="Standard Class"/>
    <s v="CP-12340"/>
    <s v="Christine Phan"/>
    <x v="1"/>
    <s v="United States"/>
    <x v="416"/>
    <x v="29"/>
    <n v="6708"/>
    <x v="3"/>
    <s v="TEC-PH-10004539"/>
    <x v="2"/>
    <x v="7"/>
    <s v="Wireless Extenders zBoost YX545 SOHO Signal Booster"/>
    <n v="566.97"/>
    <n v="3"/>
    <n v="0"/>
    <n v="153.08189999999999"/>
  </r>
  <r>
    <n v="7746"/>
    <x v="3841"/>
    <x v="0"/>
    <x v="26"/>
    <d v="2013-06-23T00:00:00"/>
    <s v="Standard Class"/>
    <s v="CP-12340"/>
    <s v="Christine Phan"/>
    <x v="1"/>
    <s v="United States"/>
    <x v="416"/>
    <x v="29"/>
    <n v="6708"/>
    <x v="3"/>
    <s v="OFF-AR-10003829"/>
    <x v="1"/>
    <x v="6"/>
    <s v="Newell 35"/>
    <n v="9.84"/>
    <n v="3"/>
    <n v="0"/>
    <n v="2.8535999999999988"/>
  </r>
  <r>
    <n v="7747"/>
    <x v="3842"/>
    <x v="1"/>
    <x v="546"/>
    <d v="2012-12-23T00:00:00"/>
    <s v="Standard Class"/>
    <s v="EK-13795"/>
    <s v="Eileen Kiefer"/>
    <x v="2"/>
    <s v="United States"/>
    <x v="22"/>
    <x v="10"/>
    <n v="60610"/>
    <x v="2"/>
    <s v="TEC-AC-10004761"/>
    <x v="2"/>
    <x v="11"/>
    <s v="Maxell 4.7GB DVD+RW 3/Pack"/>
    <n v="25.488"/>
    <n v="2"/>
    <n v="0.2"/>
    <n v="4.7789999999999999"/>
  </r>
  <r>
    <n v="7748"/>
    <x v="3843"/>
    <x v="1"/>
    <x v="70"/>
    <d v="2012-06-02T00:00:00"/>
    <s v="Second Class"/>
    <s v="CW-11905"/>
    <s v="Carl Weiss"/>
    <x v="2"/>
    <s v="United States"/>
    <x v="85"/>
    <x v="15"/>
    <n v="11561"/>
    <x v="3"/>
    <s v="OFF-FA-10003472"/>
    <x v="1"/>
    <x v="13"/>
    <s v="Bagged Rubber Bands"/>
    <n v="7.5600000000000005"/>
    <n v="6"/>
    <n v="0"/>
    <n v="0.3024"/>
  </r>
  <r>
    <n v="7749"/>
    <x v="3844"/>
    <x v="1"/>
    <x v="652"/>
    <d v="2012-06-24T00:00:00"/>
    <s v="Standard Class"/>
    <s v="KH-16510"/>
    <s v="Keith Herrera"/>
    <x v="0"/>
    <s v="United States"/>
    <x v="81"/>
    <x v="17"/>
    <n v="22204"/>
    <x v="0"/>
    <s v="FUR-FU-10003464"/>
    <x v="0"/>
    <x v="5"/>
    <s v="Seth Thomas 8 1/2&quot; Cubicle Clock"/>
    <n v="60.84"/>
    <n v="3"/>
    <n v="0"/>
    <n v="19.468799999999998"/>
  </r>
  <r>
    <n v="7750"/>
    <x v="3844"/>
    <x v="1"/>
    <x v="652"/>
    <d v="2012-06-24T00:00:00"/>
    <s v="Standard Class"/>
    <s v="KH-16510"/>
    <s v="Keith Herrera"/>
    <x v="0"/>
    <s v="United States"/>
    <x v="81"/>
    <x v="17"/>
    <n v="22204"/>
    <x v="0"/>
    <s v="OFF-ST-10003716"/>
    <x v="1"/>
    <x v="4"/>
    <s v="Tennsco Double-Tier Lockers"/>
    <n v="450.04"/>
    <n v="2"/>
    <n v="0"/>
    <n v="58.505200000000002"/>
  </r>
  <r>
    <n v="7751"/>
    <x v="3844"/>
    <x v="1"/>
    <x v="652"/>
    <d v="2012-06-24T00:00:00"/>
    <s v="Standard Class"/>
    <s v="KH-16510"/>
    <s v="Keith Herrera"/>
    <x v="0"/>
    <s v="United States"/>
    <x v="81"/>
    <x v="17"/>
    <n v="22204"/>
    <x v="0"/>
    <s v="OFF-BI-10004002"/>
    <x v="1"/>
    <x v="8"/>
    <s v="Wilson Jones International Size A4 Ring Binders"/>
    <n v="34.6"/>
    <n v="2"/>
    <n v="0"/>
    <n v="16.608000000000001"/>
  </r>
  <r>
    <n v="7752"/>
    <x v="3844"/>
    <x v="1"/>
    <x v="652"/>
    <d v="2012-06-24T00:00:00"/>
    <s v="Standard Class"/>
    <s v="KH-16510"/>
    <s v="Keith Herrera"/>
    <x v="0"/>
    <s v="United States"/>
    <x v="81"/>
    <x v="17"/>
    <n v="22204"/>
    <x v="0"/>
    <s v="TEC-PH-10002496"/>
    <x v="2"/>
    <x v="7"/>
    <s v="Cisco SPA301"/>
    <n v="467.97"/>
    <n v="3"/>
    <n v="0"/>
    <n v="140.39099999999999"/>
  </r>
  <r>
    <n v="7753"/>
    <x v="3844"/>
    <x v="1"/>
    <x v="652"/>
    <d v="2012-06-24T00:00:00"/>
    <s v="Standard Class"/>
    <s v="KH-16510"/>
    <s v="Keith Herrera"/>
    <x v="0"/>
    <s v="United States"/>
    <x v="81"/>
    <x v="17"/>
    <n v="22204"/>
    <x v="0"/>
    <s v="OFF-BI-10004826"/>
    <x v="1"/>
    <x v="8"/>
    <s v="JM Magazine Binder"/>
    <n v="33.020000000000003"/>
    <n v="2"/>
    <n v="0"/>
    <n v="15.849600000000002"/>
  </r>
  <r>
    <n v="7754"/>
    <x v="3845"/>
    <x v="1"/>
    <x v="672"/>
    <d v="2012-12-03T00:00:00"/>
    <s v="First Class"/>
    <s v="AB-10600"/>
    <s v="Ann Blume"/>
    <x v="1"/>
    <s v="United States"/>
    <x v="108"/>
    <x v="3"/>
    <n v="28540"/>
    <x v="0"/>
    <s v="FUR-FU-10001546"/>
    <x v="0"/>
    <x v="5"/>
    <s v="Dana Swing-Arm Lamps"/>
    <n v="17.088000000000001"/>
    <n v="2"/>
    <n v="0.2"/>
    <n v="1.0679999999999996"/>
  </r>
  <r>
    <n v="7755"/>
    <x v="3846"/>
    <x v="1"/>
    <x v="379"/>
    <d v="2012-12-23T00:00:00"/>
    <s v="Second Class"/>
    <s v="AH-10075"/>
    <s v="Adam Hart"/>
    <x v="1"/>
    <s v="United States"/>
    <x v="38"/>
    <x v="24"/>
    <n v="43229"/>
    <x v="3"/>
    <s v="OFF-AR-10001919"/>
    <x v="1"/>
    <x v="6"/>
    <s v="OIC #2 Pencils, Medium Soft"/>
    <n v="3.008"/>
    <n v="2"/>
    <n v="0.2"/>
    <n v="0.33839999999999981"/>
  </r>
  <r>
    <n v="7756"/>
    <x v="3847"/>
    <x v="3"/>
    <x v="701"/>
    <d v="2014-11-22T00:00:00"/>
    <s v="Standard Class"/>
    <s v="CK-12595"/>
    <s v="Clytie Kelty"/>
    <x v="0"/>
    <s v="United States"/>
    <x v="35"/>
    <x v="3"/>
    <n v="28205"/>
    <x v="0"/>
    <s v="OFF-PA-10002558"/>
    <x v="1"/>
    <x v="10"/>
    <s v="Xerox 1938"/>
    <n v="268.24"/>
    <n v="7"/>
    <n v="0.2"/>
    <n v="93.883999999999986"/>
  </r>
  <r>
    <n v="7757"/>
    <x v="3847"/>
    <x v="3"/>
    <x v="701"/>
    <d v="2014-11-22T00:00:00"/>
    <s v="Standard Class"/>
    <s v="CK-12595"/>
    <s v="Clytie Kelty"/>
    <x v="0"/>
    <s v="United States"/>
    <x v="35"/>
    <x v="3"/>
    <n v="28205"/>
    <x v="0"/>
    <s v="TEC-AC-10003174"/>
    <x v="2"/>
    <x v="11"/>
    <s v="Plantronics S12 Corded Telephone Headset System"/>
    <n v="431.16000000000008"/>
    <n v="5"/>
    <n v="0.2"/>
    <n v="107.78999999999996"/>
  </r>
  <r>
    <n v="7758"/>
    <x v="3848"/>
    <x v="3"/>
    <x v="38"/>
    <d v="2014-11-17T00:00:00"/>
    <s v="Second Class"/>
    <s v="SP-20620"/>
    <s v="Stefania Perrino"/>
    <x v="1"/>
    <s v="United States"/>
    <x v="198"/>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x v="198"/>
    <x v="15"/>
    <n v="14215"/>
    <x v="3"/>
    <s v="FUR-FU-10004845"/>
    <x v="0"/>
    <x v="5"/>
    <s v="Deflect-o EconoMat Nonstudded, No Bevel Mat"/>
    <n v="154.94999999999999"/>
    <n v="3"/>
    <n v="0"/>
    <n v="30.989999999999995"/>
  </r>
  <r>
    <n v="7760"/>
    <x v="3849"/>
    <x v="0"/>
    <x v="1057"/>
    <d v="2013-10-29T00:00:00"/>
    <s v="Standard Class"/>
    <s v="JP-15460"/>
    <s v="Jennifer Patt"/>
    <x v="1"/>
    <s v="United States"/>
    <x v="12"/>
    <x v="5"/>
    <n v="77041"/>
    <x v="2"/>
    <s v="OFF-PA-10003072"/>
    <x v="1"/>
    <x v="10"/>
    <s v="Eureka Recycled Copy Paper 8 1/2&quot; x 11&quot;, Ream"/>
    <n v="15.552000000000003"/>
    <n v="3"/>
    <n v="0.2"/>
    <n v="5.4432"/>
  </r>
  <r>
    <n v="7761"/>
    <x v="3850"/>
    <x v="2"/>
    <x v="776"/>
    <d v="2011-12-11T00:00:00"/>
    <s v="Standard Class"/>
    <s v="BG-11035"/>
    <s v="Barry Gonzalez"/>
    <x v="0"/>
    <s v="United States"/>
    <x v="26"/>
    <x v="18"/>
    <n v="38109"/>
    <x v="0"/>
    <s v="OFF-PA-10003641"/>
    <x v="1"/>
    <x v="10"/>
    <s v="Xerox 1909"/>
    <n v="42.207999999999998"/>
    <n v="2"/>
    <n v="0.2"/>
    <n v="13.717599999999997"/>
  </r>
  <r>
    <n v="7762"/>
    <x v="3851"/>
    <x v="3"/>
    <x v="734"/>
    <d v="2014-12-07T00:00:00"/>
    <s v="First Class"/>
    <s v="CC-12550"/>
    <s v="Clay Cheatham"/>
    <x v="0"/>
    <s v="United States"/>
    <x v="243"/>
    <x v="5"/>
    <n v="75023"/>
    <x v="2"/>
    <s v="OFF-PA-10003729"/>
    <x v="1"/>
    <x v="10"/>
    <s v="Xerox 1998"/>
    <n v="10.368000000000002"/>
    <n v="2"/>
    <n v="0.2"/>
    <n v="3.6288"/>
  </r>
  <r>
    <n v="7763"/>
    <x v="3852"/>
    <x v="3"/>
    <x v="986"/>
    <d v="2014-09-29T00:00:00"/>
    <s v="First Class"/>
    <s v="SL-20155"/>
    <s v="Sara Luxemburg"/>
    <x v="2"/>
    <s v="United States"/>
    <x v="127"/>
    <x v="21"/>
    <n v="97301"/>
    <x v="1"/>
    <s v="OFF-AR-10003251"/>
    <x v="1"/>
    <x v="6"/>
    <s v="Prang Drawing Pencil Set"/>
    <n v="2.2239999999999998"/>
    <n v="1"/>
    <n v="0.2"/>
    <n v="0.55599999999999994"/>
  </r>
  <r>
    <n v="7764"/>
    <x v="3853"/>
    <x v="1"/>
    <x v="302"/>
    <d v="2012-02-07T00:00:00"/>
    <s v="Standard Class"/>
    <s v="FO-14305"/>
    <s v="Frank Olsen"/>
    <x v="0"/>
    <s v="United States"/>
    <x v="38"/>
    <x v="32"/>
    <n v="31907"/>
    <x v="0"/>
    <s v="OFF-EN-10003286"/>
    <x v="1"/>
    <x v="12"/>
    <s v="Staples"/>
    <n v="74.52"/>
    <n v="9"/>
    <n v="0"/>
    <n v="35.024399999999993"/>
  </r>
  <r>
    <n v="7765"/>
    <x v="3854"/>
    <x v="3"/>
    <x v="801"/>
    <d v="2014-08-13T00:00:00"/>
    <s v="Same Day"/>
    <s v="BB-11545"/>
    <s v="Brenda Bowman"/>
    <x v="1"/>
    <s v="United States"/>
    <x v="29"/>
    <x v="39"/>
    <n v="21044"/>
    <x v="3"/>
    <s v="OFF-AR-10004078"/>
    <x v="1"/>
    <x v="6"/>
    <s v="Newell 312"/>
    <n v="17.52"/>
    <n v="3"/>
    <n v="0"/>
    <n v="5.2559999999999993"/>
  </r>
  <r>
    <n v="7766"/>
    <x v="3854"/>
    <x v="3"/>
    <x v="801"/>
    <d v="2014-08-13T00:00:00"/>
    <s v="Same Day"/>
    <s v="BB-11545"/>
    <s v="Brenda Bowman"/>
    <x v="1"/>
    <s v="United States"/>
    <x v="29"/>
    <x v="39"/>
    <n v="21044"/>
    <x v="3"/>
    <s v="FUR-CH-10002331"/>
    <x v="0"/>
    <x v="1"/>
    <s v="Hon 4700 Series Mobuis Mid-Back Task Chairs with Adjustable Arms"/>
    <n v="1779.9"/>
    <n v="5"/>
    <n v="0"/>
    <n v="373.77899999999983"/>
  </r>
  <r>
    <n v="7767"/>
    <x v="3854"/>
    <x v="3"/>
    <x v="801"/>
    <d v="2014-08-13T00:00:00"/>
    <s v="Same Day"/>
    <s v="BB-11545"/>
    <s v="Brenda Bowman"/>
    <x v="1"/>
    <s v="United States"/>
    <x v="29"/>
    <x v="39"/>
    <n v="21044"/>
    <x v="3"/>
    <s v="OFF-AR-10001953"/>
    <x v="1"/>
    <x v="6"/>
    <s v="Boston 1645 Deluxe Heavier-Duty Electric Pencil Sharpener"/>
    <n v="219.89999999999998"/>
    <n v="5"/>
    <n v="0"/>
    <n v="59.373000000000005"/>
  </r>
  <r>
    <n v="7768"/>
    <x v="3855"/>
    <x v="1"/>
    <x v="252"/>
    <d v="2012-08-26T00:00:00"/>
    <s v="First Class"/>
    <s v="DO-13435"/>
    <s v="Denny Ordway"/>
    <x v="0"/>
    <s v="United States"/>
    <x v="32"/>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x v="315"/>
    <x v="2"/>
    <n v="32303"/>
    <x v="0"/>
    <s v="OFF-PA-10003651"/>
    <x v="1"/>
    <x v="10"/>
    <s v="Xerox 1968"/>
    <n v="26.720000000000002"/>
    <n v="5"/>
    <n v="0.2"/>
    <n v="9.3520000000000003"/>
  </r>
  <r>
    <n v="7770"/>
    <x v="3857"/>
    <x v="0"/>
    <x v="1147"/>
    <d v="2013-08-02T00:00:00"/>
    <s v="Same Day"/>
    <s v="TS-21205"/>
    <s v="Thomas Seio"/>
    <x v="1"/>
    <s v="United States"/>
    <x v="169"/>
    <x v="1"/>
    <n v="92503"/>
    <x v="1"/>
    <s v="TEC-PH-10002885"/>
    <x v="2"/>
    <x v="7"/>
    <s v="Apple iPhone 5"/>
    <n v="1039.7280000000001"/>
    <n v="2"/>
    <n v="0.2"/>
    <n v="90.976200000000063"/>
  </r>
  <r>
    <n v="7771"/>
    <x v="3857"/>
    <x v="0"/>
    <x v="1147"/>
    <d v="2013-08-02T00:00:00"/>
    <s v="Same Day"/>
    <s v="TS-21205"/>
    <s v="Thomas Seio"/>
    <x v="1"/>
    <s v="United States"/>
    <x v="169"/>
    <x v="1"/>
    <n v="92503"/>
    <x v="1"/>
    <s v="OFF-AP-10002892"/>
    <x v="1"/>
    <x v="9"/>
    <s v="Belkin F5C206VTEL 6 Outlet Surge"/>
    <n v="45.96"/>
    <n v="2"/>
    <n v="0"/>
    <n v="13.787999999999997"/>
  </r>
  <r>
    <n v="7772"/>
    <x v="3858"/>
    <x v="0"/>
    <x v="881"/>
    <d v="2013-12-03T00:00:00"/>
    <s v="Standard Class"/>
    <s v="CS-12505"/>
    <s v="Cindy Stewart"/>
    <x v="0"/>
    <s v="United States"/>
    <x v="152"/>
    <x v="24"/>
    <n v="43130"/>
    <x v="3"/>
    <s v="OFF-BI-10000545"/>
    <x v="1"/>
    <x v="8"/>
    <s v="GBC Ibimaster 500 Manual ProClick Binding System"/>
    <n v="456.58800000000008"/>
    <n v="2"/>
    <n v="0.7"/>
    <n v="-304.39200000000005"/>
  </r>
  <r>
    <n v="7773"/>
    <x v="3858"/>
    <x v="0"/>
    <x v="881"/>
    <d v="2013-12-03T00:00:00"/>
    <s v="Standard Class"/>
    <s v="CS-12505"/>
    <s v="Cindy Stewart"/>
    <x v="0"/>
    <s v="United States"/>
    <x v="152"/>
    <x v="24"/>
    <n v="43130"/>
    <x v="3"/>
    <s v="TEC-MA-10000418"/>
    <x v="2"/>
    <x v="15"/>
    <s v="Cubify CubeX 3D Printer Double Head Print"/>
    <n v="4499.9850000000006"/>
    <n v="5"/>
    <n v="0.7"/>
    <n v="-6599.978000000001"/>
  </r>
  <r>
    <n v="7774"/>
    <x v="3858"/>
    <x v="0"/>
    <x v="881"/>
    <d v="2013-12-03T00:00:00"/>
    <s v="Standard Class"/>
    <s v="CS-12505"/>
    <s v="Cindy Stewart"/>
    <x v="0"/>
    <s v="United States"/>
    <x v="152"/>
    <x v="24"/>
    <n v="43130"/>
    <x v="3"/>
    <s v="TEC-AC-10000926"/>
    <x v="2"/>
    <x v="11"/>
    <s v="NETGEAR RangeMax WNR1000 Wireless Router"/>
    <n v="59.975999999999999"/>
    <n v="3"/>
    <n v="0.2"/>
    <n v="11.995199999999997"/>
  </r>
  <r>
    <n v="7775"/>
    <x v="3859"/>
    <x v="0"/>
    <x v="1172"/>
    <d v="2013-04-16T00:00:00"/>
    <s v="First Class"/>
    <s v="SP-20920"/>
    <s v="Susan Pistek"/>
    <x v="0"/>
    <s v="United States"/>
    <x v="8"/>
    <x v="1"/>
    <n v="94109"/>
    <x v="1"/>
    <s v="OFF-EN-10001509"/>
    <x v="1"/>
    <x v="12"/>
    <s v="Poly String Tie Envelopes"/>
    <n v="6.12"/>
    <n v="3"/>
    <n v="0"/>
    <n v="2.8763999999999994"/>
  </r>
  <r>
    <n v="7776"/>
    <x v="3860"/>
    <x v="2"/>
    <x v="422"/>
    <d v="2011-12-31T00:00:00"/>
    <s v="Standard Class"/>
    <s v="CD-12790"/>
    <s v="Cynthia Delaney"/>
    <x v="2"/>
    <s v="United States"/>
    <x v="429"/>
    <x v="1"/>
    <n v="92553"/>
    <x v="1"/>
    <s v="OFF-AP-10001366"/>
    <x v="1"/>
    <x v="9"/>
    <s v="Staples"/>
    <n v="10.98"/>
    <n v="1"/>
    <n v="0"/>
    <n v="2.9646000000000008"/>
  </r>
  <r>
    <n v="7777"/>
    <x v="3860"/>
    <x v="2"/>
    <x v="422"/>
    <d v="2011-12-31T00:00:00"/>
    <s v="Standard Class"/>
    <s v="CD-12790"/>
    <s v="Cynthia Delaney"/>
    <x v="2"/>
    <s v="United States"/>
    <x v="429"/>
    <x v="1"/>
    <n v="92553"/>
    <x v="1"/>
    <s v="OFF-FA-10003485"/>
    <x v="1"/>
    <x v="13"/>
    <s v="Staples"/>
    <n v="7.86"/>
    <n v="3"/>
    <n v="0"/>
    <n v="3.6156000000000001"/>
  </r>
  <r>
    <n v="7778"/>
    <x v="3860"/>
    <x v="2"/>
    <x v="422"/>
    <d v="2011-12-31T00:00:00"/>
    <s v="Standard Class"/>
    <s v="CD-12790"/>
    <s v="Cynthia Delaney"/>
    <x v="2"/>
    <s v="United States"/>
    <x v="429"/>
    <x v="1"/>
    <n v="92553"/>
    <x v="1"/>
    <s v="OFF-ST-10004507"/>
    <x v="1"/>
    <x v="4"/>
    <s v="Advantus Rolling Storage Box"/>
    <n v="51.449999999999996"/>
    <n v="3"/>
    <n v="0"/>
    <n v="13.891499999999999"/>
  </r>
  <r>
    <n v="7779"/>
    <x v="3860"/>
    <x v="2"/>
    <x v="422"/>
    <d v="2011-12-31T00:00:00"/>
    <s v="Standard Class"/>
    <s v="CD-12790"/>
    <s v="Cynthia Delaney"/>
    <x v="2"/>
    <s v="United States"/>
    <x v="429"/>
    <x v="1"/>
    <n v="92553"/>
    <x v="1"/>
    <s v="OFF-BI-10002353"/>
    <x v="1"/>
    <x v="8"/>
    <s v="GBC VeloBind Cover Sets"/>
    <n v="37.055999999999997"/>
    <n v="3"/>
    <n v="0.2"/>
    <n v="13.896000000000001"/>
  </r>
  <r>
    <n v="7780"/>
    <x v="3861"/>
    <x v="0"/>
    <x v="724"/>
    <d v="2013-04-23T00:00:00"/>
    <s v="Standard Class"/>
    <s v="RF-19840"/>
    <s v="Roy Französisch"/>
    <x v="0"/>
    <s v="United States"/>
    <x v="269"/>
    <x v="17"/>
    <n v="23320"/>
    <x v="0"/>
    <s v="OFF-AP-10001271"/>
    <x v="1"/>
    <x v="9"/>
    <s v="Eureka The Boss Cordless Rechargeable Stick Vac"/>
    <n v="203.92"/>
    <n v="4"/>
    <n v="0"/>
    <n v="55.058400000000006"/>
  </r>
  <r>
    <n v="7781"/>
    <x v="3861"/>
    <x v="0"/>
    <x v="724"/>
    <d v="2013-04-23T00:00:00"/>
    <s v="Standard Class"/>
    <s v="RF-19840"/>
    <s v="Roy Französisch"/>
    <x v="0"/>
    <s v="United States"/>
    <x v="269"/>
    <x v="17"/>
    <n v="23320"/>
    <x v="0"/>
    <s v="TEC-PH-10004924"/>
    <x v="2"/>
    <x v="7"/>
    <s v="SKILCRAFT Telephone Shoulder Rest, 2&quot; x 6.5&quot; x 2.5&quot;, Black"/>
    <n v="29.56"/>
    <n v="4"/>
    <n v="0"/>
    <n v="7.9812000000000012"/>
  </r>
  <r>
    <n v="7782"/>
    <x v="3862"/>
    <x v="1"/>
    <x v="936"/>
    <d v="2012-03-12T00:00:00"/>
    <s v="Standard Class"/>
    <s v="FO-14305"/>
    <s v="Frank Olsen"/>
    <x v="0"/>
    <s v="United States"/>
    <x v="22"/>
    <x v="10"/>
    <n v="60623"/>
    <x v="2"/>
    <s v="OFF-BI-10002706"/>
    <x v="1"/>
    <x v="8"/>
    <s v="Avery Premier Heavy-Duty Binder with Round Locking Rings"/>
    <n v="8.5679999999999978"/>
    <n v="3"/>
    <n v="0.8"/>
    <n v="-14.5656"/>
  </r>
  <r>
    <n v="7783"/>
    <x v="3863"/>
    <x v="0"/>
    <x v="254"/>
    <d v="2013-11-07T00:00:00"/>
    <s v="Second Class"/>
    <s v="ER-13855"/>
    <s v="Elpida Rittenbach"/>
    <x v="1"/>
    <s v="United States"/>
    <x v="35"/>
    <x v="3"/>
    <n v="28205"/>
    <x v="0"/>
    <s v="OFF-ST-10003442"/>
    <x v="1"/>
    <x v="4"/>
    <s v="Eldon Portable Mobile Manager"/>
    <n v="45.248000000000005"/>
    <n v="2"/>
    <n v="0.2"/>
    <n v="3.9591999999999992"/>
  </r>
  <r>
    <n v="7784"/>
    <x v="3863"/>
    <x v="0"/>
    <x v="254"/>
    <d v="2013-11-07T00:00:00"/>
    <s v="Second Class"/>
    <s v="ER-13855"/>
    <s v="Elpida Rittenbach"/>
    <x v="1"/>
    <s v="United States"/>
    <x v="35"/>
    <x v="3"/>
    <n v="28205"/>
    <x v="0"/>
    <s v="FUR-TA-10002533"/>
    <x v="0"/>
    <x v="3"/>
    <s v="BPI Conference Tables"/>
    <n v="876.30000000000007"/>
    <n v="10"/>
    <n v="0.4"/>
    <n v="-292.10000000000014"/>
  </r>
  <r>
    <n v="7785"/>
    <x v="3863"/>
    <x v="0"/>
    <x v="254"/>
    <d v="2013-11-07T00:00:00"/>
    <s v="Second Class"/>
    <s v="ER-13855"/>
    <s v="Elpida Rittenbach"/>
    <x v="1"/>
    <s v="United States"/>
    <x v="35"/>
    <x v="3"/>
    <n v="28205"/>
    <x v="0"/>
    <s v="OFF-SU-10003505"/>
    <x v="1"/>
    <x v="14"/>
    <s v="Premier Electric Letter Opener"/>
    <n v="185.376"/>
    <n v="2"/>
    <n v="0.2"/>
    <n v="-34.758000000000017"/>
  </r>
  <r>
    <n v="7786"/>
    <x v="3864"/>
    <x v="2"/>
    <x v="503"/>
    <d v="2011-12-06T00:00:00"/>
    <s v="Standard Class"/>
    <s v="PB-19150"/>
    <s v="Philip Brown"/>
    <x v="0"/>
    <s v="United States"/>
    <x v="20"/>
    <x v="15"/>
    <n v="10009"/>
    <x v="3"/>
    <s v="OFF-LA-10002762"/>
    <x v="1"/>
    <x v="2"/>
    <s v="Avery 485"/>
    <n v="25.06"/>
    <n v="2"/>
    <n v="0"/>
    <n v="11.778199999999998"/>
  </r>
  <r>
    <n v="7787"/>
    <x v="3865"/>
    <x v="0"/>
    <x v="624"/>
    <d v="2013-05-21T00:00:00"/>
    <s v="First Class"/>
    <s v="LW-17215"/>
    <s v="Luke Weiss"/>
    <x v="0"/>
    <s v="United States"/>
    <x v="22"/>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x v="22"/>
    <x v="10"/>
    <n v="60653"/>
    <x v="2"/>
    <s v="OFF-FA-10000936"/>
    <x v="1"/>
    <x v="13"/>
    <s v="Acco Hot Clips Clips to Go"/>
    <n v="7.8960000000000008"/>
    <n v="3"/>
    <n v="0.2"/>
    <n v="2.4674999999999994"/>
  </r>
  <r>
    <n v="7789"/>
    <x v="3865"/>
    <x v="0"/>
    <x v="624"/>
    <d v="2013-05-21T00:00:00"/>
    <s v="First Class"/>
    <s v="LW-17215"/>
    <s v="Luke Weiss"/>
    <x v="0"/>
    <s v="United States"/>
    <x v="22"/>
    <x v="10"/>
    <n v="60653"/>
    <x v="2"/>
    <s v="FUR-FU-10004973"/>
    <x v="0"/>
    <x v="5"/>
    <s v="Flat Face Poster Frame"/>
    <n v="22.608000000000001"/>
    <n v="3"/>
    <n v="0.6"/>
    <n v="-10.173599999999997"/>
  </r>
  <r>
    <n v="7790"/>
    <x v="3865"/>
    <x v="0"/>
    <x v="624"/>
    <d v="2013-05-21T00:00:00"/>
    <s v="First Class"/>
    <s v="LW-17215"/>
    <s v="Luke Weiss"/>
    <x v="0"/>
    <s v="United States"/>
    <x v="22"/>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x v="10"/>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x v="22"/>
    <x v="10"/>
    <n v="60623"/>
    <x v="2"/>
    <s v="OFF-BI-10002012"/>
    <x v="1"/>
    <x v="8"/>
    <s v="Wilson Jones Easy Flow II Sheet Lifters"/>
    <n v="1.7999999999999996"/>
    <n v="5"/>
    <n v="0.8"/>
    <n v="-2.8800000000000008"/>
  </r>
  <r>
    <n v="7793"/>
    <x v="3868"/>
    <x v="3"/>
    <x v="386"/>
    <d v="2014-10-16T00:00:00"/>
    <s v="First Class"/>
    <s v="SP-20860"/>
    <s v="Sung Pak"/>
    <x v="1"/>
    <s v="United States"/>
    <x v="61"/>
    <x v="5"/>
    <n v="75217"/>
    <x v="2"/>
    <s v="TEC-AC-10001383"/>
    <x v="2"/>
    <x v="11"/>
    <s v="Logitech Wireless Touch Keyboard K400"/>
    <n v="39.984000000000002"/>
    <n v="2"/>
    <n v="0.2"/>
    <n v="-1.4994000000000067"/>
  </r>
  <r>
    <n v="7794"/>
    <x v="3869"/>
    <x v="1"/>
    <x v="295"/>
    <d v="2012-12-15T00:00:00"/>
    <s v="Second Class"/>
    <s v="JD-15895"/>
    <s v="Jonathan Doherty"/>
    <x v="1"/>
    <s v="United States"/>
    <x v="98"/>
    <x v="33"/>
    <n v="89115"/>
    <x v="1"/>
    <s v="OFF-PA-10002036"/>
    <x v="1"/>
    <x v="10"/>
    <s v="Xerox 1930"/>
    <n v="32.400000000000006"/>
    <n v="5"/>
    <n v="0"/>
    <n v="15.876000000000001"/>
  </r>
  <r>
    <n v="7795"/>
    <x v="3869"/>
    <x v="1"/>
    <x v="295"/>
    <d v="2012-12-15T00:00:00"/>
    <s v="Second Class"/>
    <s v="JD-15895"/>
    <s v="Jonathan Doherty"/>
    <x v="1"/>
    <s v="United States"/>
    <x v="98"/>
    <x v="33"/>
    <n v="89115"/>
    <x v="1"/>
    <s v="OFF-PA-10002377"/>
    <x v="1"/>
    <x v="10"/>
    <s v="Xerox 1916"/>
    <n v="97.88"/>
    <n v="2"/>
    <n v="0"/>
    <n v="48.94"/>
  </r>
  <r>
    <n v="7796"/>
    <x v="3870"/>
    <x v="1"/>
    <x v="984"/>
    <d v="2012-07-18T00:00:00"/>
    <s v="Standard Class"/>
    <s v="FM-14380"/>
    <s v="Fred McMath"/>
    <x v="0"/>
    <s v="United States"/>
    <x v="112"/>
    <x v="5"/>
    <n v="79109"/>
    <x v="2"/>
    <s v="TEC-PH-10000526"/>
    <x v="2"/>
    <x v="7"/>
    <s v="Vtech CS6719"/>
    <n v="307.16800000000001"/>
    <n v="4"/>
    <n v="0.2"/>
    <n v="30.716800000000006"/>
  </r>
  <r>
    <n v="7797"/>
    <x v="3871"/>
    <x v="1"/>
    <x v="653"/>
    <d v="2012-10-06T00:00:00"/>
    <s v="Standard Class"/>
    <s v="MP-17965"/>
    <s v="Michael Paige"/>
    <x v="1"/>
    <s v="United States"/>
    <x v="209"/>
    <x v="29"/>
    <n v="6457"/>
    <x v="3"/>
    <s v="OFF-BI-10001078"/>
    <x v="1"/>
    <x v="8"/>
    <s v="Acco PRESSTEX Data Binder with Storage Hooks, Dark Blue, 14 7/8&quot; X 11&quot;"/>
    <n v="26.9"/>
    <n v="5"/>
    <n v="0"/>
    <n v="13.181000000000001"/>
  </r>
  <r>
    <n v="7798"/>
    <x v="3872"/>
    <x v="3"/>
    <x v="668"/>
    <d v="2014-03-28T00:00:00"/>
    <s v="First Class"/>
    <s v="HR-14830"/>
    <s v="Harold Ryan"/>
    <x v="1"/>
    <s v="United States"/>
    <x v="20"/>
    <x v="15"/>
    <n v="10035"/>
    <x v="3"/>
    <s v="OFF-EN-10004483"/>
    <x v="1"/>
    <x v="12"/>
    <s v="#10 White Business Envelopes,4 1/8 x 9 1/2"/>
    <n v="47.01"/>
    <n v="3"/>
    <n v="0"/>
    <n v="22.094699999999996"/>
  </r>
  <r>
    <n v="7799"/>
    <x v="3872"/>
    <x v="3"/>
    <x v="668"/>
    <d v="2014-03-28T00:00:00"/>
    <s v="First Class"/>
    <s v="HR-14830"/>
    <s v="Harold Ryan"/>
    <x v="1"/>
    <s v="United States"/>
    <x v="20"/>
    <x v="15"/>
    <n v="10035"/>
    <x v="3"/>
    <s v="TEC-PH-10002624"/>
    <x v="2"/>
    <x v="7"/>
    <s v="Samsung Galaxy S4 Mini"/>
    <n v="469.99"/>
    <n v="1"/>
    <n v="0"/>
    <n v="136.29709999999994"/>
  </r>
  <r>
    <n v="7800"/>
    <x v="3872"/>
    <x v="3"/>
    <x v="668"/>
    <d v="2014-03-28T00:00:00"/>
    <s v="First Class"/>
    <s v="HR-14830"/>
    <s v="Harold Ryan"/>
    <x v="1"/>
    <s v="United States"/>
    <x v="20"/>
    <x v="15"/>
    <n v="10035"/>
    <x v="3"/>
    <s v="FUR-CH-10003396"/>
    <x v="0"/>
    <x v="1"/>
    <s v="Global Deluxe Steno Chair"/>
    <n v="207.84600000000003"/>
    <n v="3"/>
    <n v="0.1"/>
    <n v="2.3093999999999895"/>
  </r>
  <r>
    <n v="7801"/>
    <x v="3873"/>
    <x v="3"/>
    <x v="702"/>
    <d v="2014-06-07T00:00:00"/>
    <s v="Standard Class"/>
    <s v="BW-11065"/>
    <s v="Barry Weirich"/>
    <x v="0"/>
    <s v="United States"/>
    <x v="10"/>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x v="201"/>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x v="47"/>
    <x v="18"/>
    <n v="37064"/>
    <x v="0"/>
    <s v="OFF-LA-10003714"/>
    <x v="1"/>
    <x v="2"/>
    <s v="Avery 510"/>
    <n v="12"/>
    <n v="4"/>
    <n v="0.2"/>
    <n v="4.1999999999999993"/>
  </r>
  <r>
    <n v="7804"/>
    <x v="3875"/>
    <x v="1"/>
    <x v="357"/>
    <d v="2012-09-26T00:00:00"/>
    <s v="Standard Class"/>
    <s v="SJ-20125"/>
    <s v="Sanjit Jacobs"/>
    <x v="2"/>
    <s v="United States"/>
    <x v="47"/>
    <x v="18"/>
    <n v="37064"/>
    <x v="0"/>
    <s v="OFF-ST-10003716"/>
    <x v="1"/>
    <x v="4"/>
    <s v="Tennsco Double-Tier Lockers"/>
    <n v="720.06400000000008"/>
    <n v="4"/>
    <n v="0.2"/>
    <n v="-63.005600000000015"/>
  </r>
  <r>
    <n v="7805"/>
    <x v="3875"/>
    <x v="1"/>
    <x v="357"/>
    <d v="2012-09-26T00:00:00"/>
    <s v="Standard Class"/>
    <s v="SJ-20125"/>
    <s v="Sanjit Jacobs"/>
    <x v="2"/>
    <s v="United States"/>
    <x v="47"/>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x v="47"/>
    <x v="18"/>
    <n v="37064"/>
    <x v="0"/>
    <s v="OFF-AR-10001315"/>
    <x v="1"/>
    <x v="6"/>
    <s v="Newell 310"/>
    <n v="2.8160000000000003"/>
    <n v="2"/>
    <n v="0.2"/>
    <n v="0.31679999999999986"/>
  </r>
  <r>
    <n v="7807"/>
    <x v="3875"/>
    <x v="1"/>
    <x v="357"/>
    <d v="2012-09-26T00:00:00"/>
    <s v="Standard Class"/>
    <s v="SJ-20125"/>
    <s v="Sanjit Jacobs"/>
    <x v="2"/>
    <s v="United States"/>
    <x v="47"/>
    <x v="18"/>
    <n v="37064"/>
    <x v="0"/>
    <s v="OFF-BI-10000042"/>
    <x v="1"/>
    <x v="8"/>
    <s v="Pressboard Data Binder, Crimson, 12&quot; X 8 1/2&quot;"/>
    <n v="3.2040000000000002"/>
    <n v="2"/>
    <n v="0.7"/>
    <n v="-2.5631999999999993"/>
  </r>
  <r>
    <n v="7808"/>
    <x v="3876"/>
    <x v="0"/>
    <x v="1134"/>
    <d v="2013-01-13T00:00:00"/>
    <s v="Standard Class"/>
    <s v="VS-21820"/>
    <s v="Vivek Sundaresam"/>
    <x v="0"/>
    <s v="United States"/>
    <x v="253"/>
    <x v="3"/>
    <n v="27604"/>
    <x v="0"/>
    <s v="OFF-BI-10004236"/>
    <x v="1"/>
    <x v="8"/>
    <s v="XtraLife ClearVue Slant-D Ring Binder, White, 3&quot;"/>
    <n v="30.828000000000007"/>
    <n v="7"/>
    <n v="0.7"/>
    <n v="-24.662400000000005"/>
  </r>
  <r>
    <n v="7809"/>
    <x v="3876"/>
    <x v="0"/>
    <x v="1134"/>
    <d v="2013-01-13T00:00:00"/>
    <s v="Standard Class"/>
    <s v="VS-21820"/>
    <s v="Vivek Sundaresam"/>
    <x v="0"/>
    <s v="United States"/>
    <x v="253"/>
    <x v="3"/>
    <n v="27604"/>
    <x v="0"/>
    <s v="OFF-AR-10001955"/>
    <x v="1"/>
    <x v="6"/>
    <s v="Newell 319"/>
    <n v="47.616"/>
    <n v="3"/>
    <n v="0.2"/>
    <n v="5.9519999999999946"/>
  </r>
  <r>
    <n v="7810"/>
    <x v="3876"/>
    <x v="0"/>
    <x v="1134"/>
    <d v="2013-01-13T00:00:00"/>
    <s v="Standard Class"/>
    <s v="VS-21820"/>
    <s v="Vivek Sundaresam"/>
    <x v="0"/>
    <s v="United States"/>
    <x v="253"/>
    <x v="3"/>
    <n v="27604"/>
    <x v="0"/>
    <s v="TEC-PH-10004080"/>
    <x v="2"/>
    <x v="7"/>
    <s v="Avaya 5410 Digital phone"/>
    <n v="108.78399999999999"/>
    <n v="2"/>
    <n v="0.2"/>
    <n v="10.878399999999999"/>
  </r>
  <r>
    <n v="7811"/>
    <x v="3877"/>
    <x v="0"/>
    <x v="1173"/>
    <d v="2013-02-15T00:00:00"/>
    <s v="First Class"/>
    <s v="DK-13090"/>
    <s v="Dave Kipp"/>
    <x v="0"/>
    <s v="United States"/>
    <x v="183"/>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x v="183"/>
    <x v="39"/>
    <n v="20735"/>
    <x v="3"/>
    <s v="OFF-AR-10001770"/>
    <x v="1"/>
    <x v="6"/>
    <s v="Economy #2 Pencils"/>
    <n v="7.98"/>
    <n v="3"/>
    <n v="0"/>
    <n v="2.0747999999999998"/>
  </r>
  <r>
    <n v="7813"/>
    <x v="3877"/>
    <x v="0"/>
    <x v="1173"/>
    <d v="2013-02-15T00:00:00"/>
    <s v="First Class"/>
    <s v="DK-13090"/>
    <s v="Dave Kipp"/>
    <x v="0"/>
    <s v="United States"/>
    <x v="183"/>
    <x v="39"/>
    <n v="20735"/>
    <x v="3"/>
    <s v="FUR-TA-10002356"/>
    <x v="0"/>
    <x v="3"/>
    <s v="Bevis Boat-Shaped Conference Table"/>
    <n v="550.43100000000004"/>
    <n v="3"/>
    <n v="0.3"/>
    <n v="-47.179800000000029"/>
  </r>
  <r>
    <n v="7814"/>
    <x v="3877"/>
    <x v="0"/>
    <x v="1173"/>
    <d v="2013-02-15T00:00:00"/>
    <s v="First Class"/>
    <s v="DK-13090"/>
    <s v="Dave Kipp"/>
    <x v="0"/>
    <s v="United States"/>
    <x v="183"/>
    <x v="39"/>
    <n v="20735"/>
    <x v="3"/>
    <s v="FUR-FU-10003274"/>
    <x v="0"/>
    <x v="5"/>
    <s v="Regeneration Desk Collection"/>
    <n v="10.56"/>
    <n v="6"/>
    <n v="0"/>
    <n v="4.6464000000000008"/>
  </r>
  <r>
    <n v="7815"/>
    <x v="3878"/>
    <x v="3"/>
    <x v="110"/>
    <d v="2014-06-11T00:00:00"/>
    <s v="First Class"/>
    <s v="MG-17680"/>
    <s v="Maureen Gastineau"/>
    <x v="2"/>
    <s v="United States"/>
    <x v="1"/>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x v="1"/>
    <x v="1"/>
    <n v="90049"/>
    <x v="1"/>
    <s v="TEC-PH-10000307"/>
    <x v="2"/>
    <x v="7"/>
    <s v="Shocksock Galaxy S4 Armband"/>
    <n v="17.52"/>
    <n v="2"/>
    <n v="0.2"/>
    <n v="-3.5040000000000022"/>
  </r>
  <r>
    <n v="7817"/>
    <x v="3879"/>
    <x v="0"/>
    <x v="147"/>
    <d v="2013-10-27T00:00:00"/>
    <s v="Second Class"/>
    <s v="DP-13390"/>
    <s v="Dennis Pardue"/>
    <x v="2"/>
    <s v="United States"/>
    <x v="226"/>
    <x v="33"/>
    <n v="89031"/>
    <x v="1"/>
    <s v="OFF-AR-10002240"/>
    <x v="1"/>
    <x v="6"/>
    <s v="Panasonic KP-150 Electric Pencil Sharpener"/>
    <n v="113.22"/>
    <n v="3"/>
    <n v="0"/>
    <n v="29.437200000000001"/>
  </r>
  <r>
    <n v="7818"/>
    <x v="3879"/>
    <x v="0"/>
    <x v="147"/>
    <d v="2013-10-27T00:00:00"/>
    <s v="Second Class"/>
    <s v="DP-13390"/>
    <s v="Dennis Pardue"/>
    <x v="2"/>
    <s v="United States"/>
    <x v="226"/>
    <x v="33"/>
    <n v="89031"/>
    <x v="1"/>
    <s v="OFF-PA-10001801"/>
    <x v="1"/>
    <x v="10"/>
    <s v="Xerox 193"/>
    <n v="35.880000000000003"/>
    <n v="6"/>
    <n v="0"/>
    <n v="17.581200000000003"/>
  </r>
  <r>
    <n v="7819"/>
    <x v="3879"/>
    <x v="0"/>
    <x v="147"/>
    <d v="2013-10-27T00:00:00"/>
    <s v="Second Class"/>
    <s v="DP-13390"/>
    <s v="Dennis Pardue"/>
    <x v="2"/>
    <s v="United States"/>
    <x v="226"/>
    <x v="33"/>
    <n v="89031"/>
    <x v="1"/>
    <s v="OFF-BI-10001120"/>
    <x v="1"/>
    <x v="8"/>
    <s v="Ibico EPK-21 Electric Binding System"/>
    <n v="4535.9760000000006"/>
    <n v="3"/>
    <n v="0.2"/>
    <n v="1644.2912999999999"/>
  </r>
  <r>
    <n v="7820"/>
    <x v="3880"/>
    <x v="3"/>
    <x v="795"/>
    <d v="2014-01-31T00:00:00"/>
    <s v="Standard Class"/>
    <s v="CJ-12010"/>
    <s v="Caroline Jumper"/>
    <x v="0"/>
    <s v="United States"/>
    <x v="8"/>
    <x v="1"/>
    <n v="94109"/>
    <x v="1"/>
    <s v="OFF-FA-10000611"/>
    <x v="1"/>
    <x v="13"/>
    <s v="Binder Clips by OIC"/>
    <n v="11.84"/>
    <n v="8"/>
    <n v="0"/>
    <n v="5.6831999999999994"/>
  </r>
  <r>
    <n v="7821"/>
    <x v="3881"/>
    <x v="3"/>
    <x v="166"/>
    <d v="2014-12-11T00:00:00"/>
    <s v="Second Class"/>
    <s v="CW-11905"/>
    <s v="Carl Weiss"/>
    <x v="2"/>
    <s v="United States"/>
    <x v="395"/>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x v="25"/>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x v="46"/>
    <x v="13"/>
    <n v="19711"/>
    <x v="3"/>
    <s v="OFF-AR-10003770"/>
    <x v="1"/>
    <x v="6"/>
    <s v="Newell 340"/>
    <n v="8.64"/>
    <n v="3"/>
    <n v="0"/>
    <n v="2.5055999999999998"/>
  </r>
  <r>
    <n v="7824"/>
    <x v="3883"/>
    <x v="2"/>
    <x v="86"/>
    <d v="2011-09-01T00:00:00"/>
    <s v="Standard Class"/>
    <s v="PP-18955"/>
    <s v="Paul Prost"/>
    <x v="2"/>
    <s v="United States"/>
    <x v="46"/>
    <x v="13"/>
    <n v="19711"/>
    <x v="3"/>
    <s v="TEC-AC-10002800"/>
    <x v="2"/>
    <x v="11"/>
    <s v="Plantronics Audio 478 Stereo USB Headset"/>
    <n v="149.97"/>
    <n v="3"/>
    <n v="0"/>
    <n v="52.489499999999992"/>
  </r>
  <r>
    <n v="7825"/>
    <x v="3884"/>
    <x v="2"/>
    <x v="1174"/>
    <d v="2011-05-23T00:00:00"/>
    <s v="Standard Class"/>
    <s v="PW-19030"/>
    <s v="Pauline Webber"/>
    <x v="1"/>
    <s v="United States"/>
    <x v="1"/>
    <x v="1"/>
    <n v="90036"/>
    <x v="1"/>
    <s v="FUR-CH-10002439"/>
    <x v="0"/>
    <x v="1"/>
    <s v="Iceberg Nesting Folding Chair, 19w x 6d x 43h"/>
    <n v="232.88"/>
    <n v="5"/>
    <n v="0.2"/>
    <n v="17.466000000000008"/>
  </r>
  <r>
    <n v="7826"/>
    <x v="3885"/>
    <x v="1"/>
    <x v="302"/>
    <d v="2012-02-07T00:00:00"/>
    <s v="Standard Class"/>
    <s v="PW-19030"/>
    <s v="Pauline Webber"/>
    <x v="1"/>
    <s v="United States"/>
    <x v="410"/>
    <x v="15"/>
    <n v="13440"/>
    <x v="3"/>
    <s v="FUR-CH-10004218"/>
    <x v="0"/>
    <x v="1"/>
    <s v="Global Fabric Manager's Chair, Dark Gray"/>
    <n v="90.882000000000005"/>
    <n v="1"/>
    <n v="0.1"/>
    <n v="15.147000000000004"/>
  </r>
  <r>
    <n v="7827"/>
    <x v="3886"/>
    <x v="3"/>
    <x v="1108"/>
    <d v="2014-11-06T00:00:00"/>
    <s v="Standard Class"/>
    <s v="CY-12745"/>
    <s v="Craig Yedwab"/>
    <x v="1"/>
    <s v="United States"/>
    <x v="22"/>
    <x v="10"/>
    <n v="60610"/>
    <x v="2"/>
    <s v="TEC-PH-10004042"/>
    <x v="2"/>
    <x v="7"/>
    <s v="ClearOne Communications CHAT 70 OC Speaker Phone"/>
    <n v="508.76800000000003"/>
    <n v="4"/>
    <n v="0.2"/>
    <n v="38.157600000000002"/>
  </r>
  <r>
    <n v="7828"/>
    <x v="3886"/>
    <x v="3"/>
    <x v="1108"/>
    <d v="2014-11-06T00:00:00"/>
    <s v="Standard Class"/>
    <s v="CY-12745"/>
    <s v="Craig Yedwab"/>
    <x v="1"/>
    <s v="United States"/>
    <x v="22"/>
    <x v="10"/>
    <n v="60610"/>
    <x v="2"/>
    <s v="OFF-EN-10001137"/>
    <x v="1"/>
    <x v="12"/>
    <s v="#10 Gummed Flap White Envelopes, 100/Box"/>
    <n v="9.9120000000000008"/>
    <n v="3"/>
    <n v="0.2"/>
    <n v="3.2213999999999996"/>
  </r>
  <r>
    <n v="7829"/>
    <x v="3887"/>
    <x v="1"/>
    <x v="33"/>
    <d v="2012-05-01T00:00:00"/>
    <s v="Standard Class"/>
    <s v="BW-11110"/>
    <s v="Bart Watters"/>
    <x v="1"/>
    <s v="United States"/>
    <x v="70"/>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x v="70"/>
    <x v="1"/>
    <n v="92105"/>
    <x v="1"/>
    <s v="OFF-AR-10000588"/>
    <x v="1"/>
    <x v="6"/>
    <s v="Newell 345"/>
    <n v="59.519999999999996"/>
    <n v="3"/>
    <n v="0"/>
    <n v="15.475200000000001"/>
  </r>
  <r>
    <n v="7831"/>
    <x v="3887"/>
    <x v="1"/>
    <x v="33"/>
    <d v="2012-05-01T00:00:00"/>
    <s v="Standard Class"/>
    <s v="BW-11110"/>
    <s v="Bart Watters"/>
    <x v="1"/>
    <s v="United States"/>
    <x v="70"/>
    <x v="1"/>
    <n v="92105"/>
    <x v="1"/>
    <s v="TEC-PH-10003174"/>
    <x v="2"/>
    <x v="7"/>
    <s v="RCA ViSYS 25825 Wireless digital phone"/>
    <n v="311.97600000000006"/>
    <n v="3"/>
    <n v="0.2"/>
    <n v="38.996999999999986"/>
  </r>
  <r>
    <n v="7832"/>
    <x v="3887"/>
    <x v="1"/>
    <x v="33"/>
    <d v="2012-05-01T00:00:00"/>
    <s v="Standard Class"/>
    <s v="BW-11110"/>
    <s v="Bart Watters"/>
    <x v="1"/>
    <s v="United States"/>
    <x v="70"/>
    <x v="1"/>
    <n v="92105"/>
    <x v="1"/>
    <s v="OFF-BI-10001524"/>
    <x v="1"/>
    <x v="8"/>
    <s v="GBC Premium Transparent Covers with Diagonal Lined Pattern"/>
    <n v="50.352000000000004"/>
    <n v="3"/>
    <n v="0.2"/>
    <n v="17.623199999999997"/>
  </r>
  <r>
    <n v="7833"/>
    <x v="3888"/>
    <x v="0"/>
    <x v="195"/>
    <d v="2013-05-14T00:00:00"/>
    <s v="Standard Class"/>
    <s v="MB-18085"/>
    <s v="Mick Brown"/>
    <x v="0"/>
    <s v="United States"/>
    <x v="12"/>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x v="487"/>
    <x v="2"/>
    <n v="33407"/>
    <x v="0"/>
    <s v="OFF-AR-10004757"/>
    <x v="1"/>
    <x v="6"/>
    <s v="Crayola Colored Pencils"/>
    <n v="13.120000000000001"/>
    <n v="5"/>
    <n v="0.2"/>
    <n v="2.1319999999999988"/>
  </r>
  <r>
    <n v="7835"/>
    <x v="3890"/>
    <x v="1"/>
    <x v="657"/>
    <d v="2012-04-17T00:00:00"/>
    <s v="Second Class"/>
    <s v="EB-14110"/>
    <s v="Eugene Barchas"/>
    <x v="0"/>
    <s v="United States"/>
    <x v="1"/>
    <x v="1"/>
    <n v="90045"/>
    <x v="1"/>
    <s v="FUR-TA-10002530"/>
    <x v="0"/>
    <x v="3"/>
    <s v="Iceberg OfficeWorks 42&quot; Round Tables"/>
    <n v="241.56799999999998"/>
    <n v="2"/>
    <n v="0.2"/>
    <n v="-15.098000000000013"/>
  </r>
  <r>
    <n v="7836"/>
    <x v="3890"/>
    <x v="1"/>
    <x v="657"/>
    <d v="2012-04-17T00:00:00"/>
    <s v="Second Class"/>
    <s v="EB-14110"/>
    <s v="Eugene Barchas"/>
    <x v="0"/>
    <s v="United States"/>
    <x v="1"/>
    <x v="1"/>
    <n v="90045"/>
    <x v="1"/>
    <s v="TEC-PH-10001494"/>
    <x v="2"/>
    <x v="7"/>
    <s v="Polycom CX600 IP Phone VoIP phone"/>
    <n v="479.92"/>
    <n v="2"/>
    <n v="0.2"/>
    <n v="41.993000000000009"/>
  </r>
  <r>
    <n v="7837"/>
    <x v="3891"/>
    <x v="1"/>
    <x v="12"/>
    <d v="2012-09-30T00:00:00"/>
    <s v="Standard Class"/>
    <s v="SH-19975"/>
    <s v="Sally Hughsby"/>
    <x v="1"/>
    <s v="United States"/>
    <x v="4"/>
    <x v="4"/>
    <n v="98103"/>
    <x v="1"/>
    <s v="FUR-CH-10004289"/>
    <x v="0"/>
    <x v="1"/>
    <s v="Global Super Steno Chair"/>
    <n v="307.13600000000002"/>
    <n v="4"/>
    <n v="0.2"/>
    <n v="-11.51760000000003"/>
  </r>
  <r>
    <n v="7838"/>
    <x v="3891"/>
    <x v="1"/>
    <x v="12"/>
    <d v="2012-09-30T00:00:00"/>
    <s v="Standard Class"/>
    <s v="SH-19975"/>
    <s v="Sally Hughsby"/>
    <x v="1"/>
    <s v="United States"/>
    <x v="4"/>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x v="4"/>
    <x v="4"/>
    <n v="98103"/>
    <x v="1"/>
    <s v="TEC-AC-10002567"/>
    <x v="2"/>
    <x v="11"/>
    <s v="Logitech G602 Wireless Gaming Mouse"/>
    <n v="159.97999999999999"/>
    <n v="2"/>
    <n v="0"/>
    <n v="57.592799999999997"/>
  </r>
  <r>
    <n v="7840"/>
    <x v="3892"/>
    <x v="2"/>
    <x v="1176"/>
    <d v="2011-04-02T00:00:00"/>
    <s v="Standard Class"/>
    <s v="CV-12295"/>
    <s v="Christina VanderZanden"/>
    <x v="0"/>
    <s v="United States"/>
    <x v="96"/>
    <x v="23"/>
    <n v="50315"/>
    <x v="2"/>
    <s v="OFF-EN-10001509"/>
    <x v="1"/>
    <x v="12"/>
    <s v="Poly String Tie Envelopes"/>
    <n v="6.12"/>
    <n v="3"/>
    <n v="0"/>
    <n v="2.8763999999999994"/>
  </r>
  <r>
    <n v="7841"/>
    <x v="3892"/>
    <x v="2"/>
    <x v="1176"/>
    <d v="2011-04-02T00:00:00"/>
    <s v="Standard Class"/>
    <s v="CV-12295"/>
    <s v="Christina VanderZanden"/>
    <x v="0"/>
    <s v="United States"/>
    <x v="96"/>
    <x v="23"/>
    <n v="50315"/>
    <x v="2"/>
    <s v="FUR-TA-10003954"/>
    <x v="0"/>
    <x v="3"/>
    <s v="Hon 94000 Series Round Tables"/>
    <n v="1184.72"/>
    <n v="4"/>
    <n v="0"/>
    <n v="106.62480000000005"/>
  </r>
  <r>
    <n v="7842"/>
    <x v="3893"/>
    <x v="0"/>
    <x v="19"/>
    <d v="2013-07-23T00:00:00"/>
    <s v="Standard Class"/>
    <s v="AT-10735"/>
    <s v="Annie Thurman"/>
    <x v="0"/>
    <s v="United States"/>
    <x v="20"/>
    <x v="15"/>
    <n v="10024"/>
    <x v="3"/>
    <s v="OFF-AP-10002892"/>
    <x v="1"/>
    <x v="9"/>
    <s v="Belkin F5C206VTEL 6 Outlet Surge"/>
    <n v="45.96"/>
    <n v="2"/>
    <n v="0"/>
    <n v="13.787999999999997"/>
  </r>
  <r>
    <n v="7843"/>
    <x v="3894"/>
    <x v="2"/>
    <x v="987"/>
    <d v="2011-04-23T00:00:00"/>
    <s v="Second Class"/>
    <s v="AG-10390"/>
    <s v="Allen Goldenen"/>
    <x v="0"/>
    <s v="United States"/>
    <x v="81"/>
    <x v="17"/>
    <n v="22204"/>
    <x v="0"/>
    <s v="OFF-BI-10003638"/>
    <x v="1"/>
    <x v="8"/>
    <s v="GBC Durable Plastic Covers"/>
    <n v="58.050000000000004"/>
    <n v="3"/>
    <n v="0"/>
    <n v="26.702999999999999"/>
  </r>
  <r>
    <n v="7844"/>
    <x v="3894"/>
    <x v="2"/>
    <x v="987"/>
    <d v="2011-04-23T00:00:00"/>
    <s v="Second Class"/>
    <s v="AG-10390"/>
    <s v="Allen Goldenen"/>
    <x v="0"/>
    <s v="United States"/>
    <x v="81"/>
    <x v="17"/>
    <n v="22204"/>
    <x v="0"/>
    <s v="OFF-PA-10001569"/>
    <x v="1"/>
    <x v="10"/>
    <s v="Xerox 232"/>
    <n v="71.28"/>
    <n v="11"/>
    <n v="0"/>
    <n v="34.214400000000005"/>
  </r>
  <r>
    <n v="7845"/>
    <x v="3895"/>
    <x v="3"/>
    <x v="246"/>
    <d v="2014-07-26T00:00:00"/>
    <s v="Standard Class"/>
    <s v="GM-14500"/>
    <s v="Gene McClure"/>
    <x v="0"/>
    <s v="United States"/>
    <x v="343"/>
    <x v="5"/>
    <n v="78577"/>
    <x v="2"/>
    <s v="FUR-TA-10001676"/>
    <x v="0"/>
    <x v="3"/>
    <s v="Hon 61000 Series Interactive Training Tables"/>
    <n v="124.404"/>
    <n v="4"/>
    <n v="0.3"/>
    <n v="-21.3264"/>
  </r>
  <r>
    <n v="7846"/>
    <x v="3896"/>
    <x v="1"/>
    <x v="874"/>
    <d v="2012-10-02T00:00:00"/>
    <s v="Standard Class"/>
    <s v="JK-15205"/>
    <s v="Jamie Kunitz"/>
    <x v="0"/>
    <s v="United States"/>
    <x v="81"/>
    <x v="17"/>
    <n v="22204"/>
    <x v="0"/>
    <s v="OFF-PA-10001125"/>
    <x v="1"/>
    <x v="10"/>
    <s v="Xerox 1988"/>
    <n v="154.9"/>
    <n v="5"/>
    <n v="0"/>
    <n v="69.704999999999998"/>
  </r>
  <r>
    <n v="7847"/>
    <x v="3896"/>
    <x v="1"/>
    <x v="874"/>
    <d v="2012-10-02T00:00:00"/>
    <s v="Standard Class"/>
    <s v="JK-15205"/>
    <s v="Jamie Kunitz"/>
    <x v="0"/>
    <s v="United States"/>
    <x v="81"/>
    <x v="17"/>
    <n v="22204"/>
    <x v="0"/>
    <s v="TEC-PH-10002496"/>
    <x v="2"/>
    <x v="7"/>
    <s v="Cisco SPA301"/>
    <n v="1871.88"/>
    <n v="12"/>
    <n v="0"/>
    <n v="561.56399999999996"/>
  </r>
  <r>
    <n v="7848"/>
    <x v="3897"/>
    <x v="0"/>
    <x v="535"/>
    <d v="2013-03-03T00:00:00"/>
    <s v="Standard Class"/>
    <s v="DW-13540"/>
    <s v="Don Weiss"/>
    <x v="0"/>
    <s v="United States"/>
    <x v="12"/>
    <x v="5"/>
    <n v="77070"/>
    <x v="2"/>
    <s v="FUR-FU-10004053"/>
    <x v="0"/>
    <x v="5"/>
    <s v="DAX Two-Tone Silver Metal Document Frame"/>
    <n v="16.192"/>
    <n v="2"/>
    <n v="0.6"/>
    <n v="-6.8815999999999953"/>
  </r>
  <r>
    <n v="7849"/>
    <x v="3898"/>
    <x v="0"/>
    <x v="440"/>
    <d v="2013-05-07T00:00:00"/>
    <s v="Standard Class"/>
    <s v="AS-10090"/>
    <s v="Adam Shillingsburg"/>
    <x v="0"/>
    <s v="United States"/>
    <x v="218"/>
    <x v="5"/>
    <n v="75061"/>
    <x v="2"/>
    <s v="OFF-ST-10000321"/>
    <x v="1"/>
    <x v="4"/>
    <s v="Akro Stacking Bins"/>
    <n v="18.936"/>
    <n v="3"/>
    <n v="0.2"/>
    <n v="-3.787200000000003"/>
  </r>
  <r>
    <n v="7850"/>
    <x v="3898"/>
    <x v="0"/>
    <x v="440"/>
    <d v="2013-05-07T00:00:00"/>
    <s v="Standard Class"/>
    <s v="AS-10090"/>
    <s v="Adam Shillingsburg"/>
    <x v="0"/>
    <s v="United States"/>
    <x v="218"/>
    <x v="5"/>
    <n v="75061"/>
    <x v="2"/>
    <s v="OFF-ST-10002957"/>
    <x v="1"/>
    <x v="4"/>
    <s v="Sterilite Show Offs Storage Containers"/>
    <n v="12.672000000000001"/>
    <n v="3"/>
    <n v="0.2"/>
    <n v="-3.1680000000000001"/>
  </r>
  <r>
    <n v="7851"/>
    <x v="3898"/>
    <x v="0"/>
    <x v="440"/>
    <d v="2013-05-07T00:00:00"/>
    <s v="Standard Class"/>
    <s v="AS-10090"/>
    <s v="Adam Shillingsburg"/>
    <x v="0"/>
    <s v="United States"/>
    <x v="218"/>
    <x v="5"/>
    <n v="75061"/>
    <x v="2"/>
    <s v="OFF-LA-10000973"/>
    <x v="1"/>
    <x v="2"/>
    <s v="Avery 502"/>
    <n v="5.04"/>
    <n v="2"/>
    <n v="0.2"/>
    <n v="1.764"/>
  </r>
  <r>
    <n v="7852"/>
    <x v="3899"/>
    <x v="2"/>
    <x v="337"/>
    <d v="2011-12-15T00:00:00"/>
    <s v="Standard Class"/>
    <s v="TS-21205"/>
    <s v="Thomas Seio"/>
    <x v="1"/>
    <s v="United States"/>
    <x v="22"/>
    <x v="10"/>
    <n v="60653"/>
    <x v="2"/>
    <s v="OFF-PA-10000143"/>
    <x v="1"/>
    <x v="10"/>
    <s v="Astroparche Fine Business Paper"/>
    <n v="8.4480000000000004"/>
    <n v="2"/>
    <n v="0.2"/>
    <n v="2.9568000000000003"/>
  </r>
  <r>
    <n v="7853"/>
    <x v="3899"/>
    <x v="2"/>
    <x v="337"/>
    <d v="2011-12-15T00:00:00"/>
    <s v="Standard Class"/>
    <s v="TS-21205"/>
    <s v="Thomas Seio"/>
    <x v="1"/>
    <s v="United States"/>
    <x v="22"/>
    <x v="10"/>
    <n v="60653"/>
    <x v="2"/>
    <s v="OFF-AP-10003287"/>
    <x v="1"/>
    <x v="9"/>
    <s v="Tripp Lite TLP810NET Broadband Surge for Modem/Fax"/>
    <n v="20.387999999999995"/>
    <n v="2"/>
    <n v="0.8"/>
    <n v="-53.008800000000008"/>
  </r>
  <r>
    <n v="7854"/>
    <x v="3900"/>
    <x v="1"/>
    <x v="707"/>
    <d v="2012-12-29T00:00:00"/>
    <s v="Standard Class"/>
    <s v="SM-20320"/>
    <s v="Sean Miller"/>
    <x v="2"/>
    <s v="United States"/>
    <x v="1"/>
    <x v="1"/>
    <n v="90049"/>
    <x v="1"/>
    <s v="OFF-PA-10001526"/>
    <x v="1"/>
    <x v="10"/>
    <s v="Xerox 1949"/>
    <n v="9.9600000000000009"/>
    <n v="2"/>
    <n v="0"/>
    <n v="4.8804000000000007"/>
  </r>
  <r>
    <n v="7855"/>
    <x v="3901"/>
    <x v="3"/>
    <x v="226"/>
    <d v="2014-12-13T00:00:00"/>
    <s v="Standard Class"/>
    <s v="BH-11710"/>
    <s v="Brosina Hoffman"/>
    <x v="0"/>
    <s v="United States"/>
    <x v="413"/>
    <x v="35"/>
    <n v="39401"/>
    <x v="0"/>
    <s v="OFF-AP-10004540"/>
    <x v="1"/>
    <x v="9"/>
    <s v="Eureka The Boss Lite 10-Amp Upright Vacuum, Blue"/>
    <n v="320.64"/>
    <n v="4"/>
    <n v="0"/>
    <n v="89.779200000000003"/>
  </r>
  <r>
    <n v="7856"/>
    <x v="3901"/>
    <x v="3"/>
    <x v="226"/>
    <d v="2014-12-13T00:00:00"/>
    <s v="Standard Class"/>
    <s v="BH-11710"/>
    <s v="Brosina Hoffman"/>
    <x v="0"/>
    <s v="United States"/>
    <x v="413"/>
    <x v="35"/>
    <n v="39401"/>
    <x v="0"/>
    <s v="TEC-AC-10001266"/>
    <x v="2"/>
    <x v="11"/>
    <s v="Memorex Micro Travel Drive 8 GB"/>
    <n v="52"/>
    <n v="4"/>
    <n v="0"/>
    <n v="23.4"/>
  </r>
  <r>
    <n v="7857"/>
    <x v="3902"/>
    <x v="2"/>
    <x v="992"/>
    <d v="2011-06-01T00:00:00"/>
    <s v="First Class"/>
    <s v="LW-16825"/>
    <s v="Laurel Workman"/>
    <x v="1"/>
    <s v="United States"/>
    <x v="20"/>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x v="20"/>
    <x v="15"/>
    <n v="10024"/>
    <x v="3"/>
    <s v="TEC-PH-10003505"/>
    <x v="2"/>
    <x v="7"/>
    <s v="Geemarc AmpliPOWER60"/>
    <n v="464"/>
    <n v="5"/>
    <n v="0"/>
    <n v="134.55999999999995"/>
  </r>
  <r>
    <n v="7859"/>
    <x v="3902"/>
    <x v="2"/>
    <x v="992"/>
    <d v="2011-06-01T00:00:00"/>
    <s v="First Class"/>
    <s v="LW-16825"/>
    <s v="Laurel Workman"/>
    <x v="1"/>
    <s v="United States"/>
    <x v="20"/>
    <x v="15"/>
    <n v="10024"/>
    <x v="3"/>
    <s v="OFF-AP-10001005"/>
    <x v="1"/>
    <x v="9"/>
    <s v="Honeywell Quietcare HEPA Air Cleaner"/>
    <n v="235.95000000000002"/>
    <n v="3"/>
    <n v="0"/>
    <n v="77.863499999999988"/>
  </r>
  <r>
    <n v="7860"/>
    <x v="3902"/>
    <x v="2"/>
    <x v="992"/>
    <d v="2011-06-01T00:00:00"/>
    <s v="First Class"/>
    <s v="LW-16825"/>
    <s v="Laurel Workman"/>
    <x v="1"/>
    <s v="United States"/>
    <x v="20"/>
    <x v="15"/>
    <n v="10024"/>
    <x v="3"/>
    <s v="OFF-PA-10001712"/>
    <x v="1"/>
    <x v="10"/>
    <s v="Xerox 1948"/>
    <n v="39.96"/>
    <n v="4"/>
    <n v="0"/>
    <n v="17.981999999999999"/>
  </r>
  <r>
    <n v="7861"/>
    <x v="3903"/>
    <x v="3"/>
    <x v="580"/>
    <d v="2014-03-07T00:00:00"/>
    <s v="Standard Class"/>
    <s v="JA-15970"/>
    <s v="Joseph Airdo"/>
    <x v="0"/>
    <s v="United States"/>
    <x v="191"/>
    <x v="24"/>
    <n v="44221"/>
    <x v="3"/>
    <s v="OFF-BI-10002353"/>
    <x v="1"/>
    <x v="8"/>
    <s v="GBC VeloBind Cover Sets"/>
    <n v="18.528000000000002"/>
    <n v="4"/>
    <n v="0.7"/>
    <n v="-12.352"/>
  </r>
  <r>
    <n v="7862"/>
    <x v="3904"/>
    <x v="1"/>
    <x v="88"/>
    <d v="2012-10-17T00:00:00"/>
    <s v="Standard Class"/>
    <s v="KA-16525"/>
    <s v="Kelly Andreada"/>
    <x v="0"/>
    <s v="United States"/>
    <x v="4"/>
    <x v="4"/>
    <n v="98103"/>
    <x v="1"/>
    <s v="TEC-AC-10003038"/>
    <x v="2"/>
    <x v="11"/>
    <s v="Kingston Digital DataTraveler 16GB USB 2.0"/>
    <n v="17.899999999999999"/>
    <n v="2"/>
    <n v="0"/>
    <n v="3.400999999999998"/>
  </r>
  <r>
    <n v="7863"/>
    <x v="3904"/>
    <x v="1"/>
    <x v="88"/>
    <d v="2012-10-17T00:00:00"/>
    <s v="Standard Class"/>
    <s v="KA-16525"/>
    <s v="Kelly Andreada"/>
    <x v="0"/>
    <s v="United States"/>
    <x v="4"/>
    <x v="4"/>
    <n v="98103"/>
    <x v="1"/>
    <s v="OFF-ST-10000934"/>
    <x v="1"/>
    <x v="4"/>
    <s v="Contico 72&quot;H Heavy-Duty Storage System"/>
    <n v="81.96"/>
    <n v="2"/>
    <n v="0"/>
    <n v="0"/>
  </r>
  <r>
    <n v="7864"/>
    <x v="3905"/>
    <x v="1"/>
    <x v="1177"/>
    <d v="2012-07-19T00:00:00"/>
    <s v="Second Class"/>
    <s v="TG-21310"/>
    <s v="Toby Gnade"/>
    <x v="0"/>
    <s v="United States"/>
    <x v="123"/>
    <x v="16"/>
    <n v="85204"/>
    <x v="1"/>
    <s v="OFF-ST-10002743"/>
    <x v="1"/>
    <x v="4"/>
    <s v="SAFCO Boltless Steel Shelving"/>
    <n v="272.73599999999999"/>
    <n v="3"/>
    <n v="0.2"/>
    <n v="-64.774800000000013"/>
  </r>
  <r>
    <n v="7865"/>
    <x v="3905"/>
    <x v="1"/>
    <x v="1177"/>
    <d v="2012-07-19T00:00:00"/>
    <s v="Second Class"/>
    <s v="TG-21310"/>
    <s v="Toby Gnade"/>
    <x v="0"/>
    <s v="United States"/>
    <x v="123"/>
    <x v="16"/>
    <n v="85204"/>
    <x v="1"/>
    <s v="OFF-PA-10001846"/>
    <x v="1"/>
    <x v="10"/>
    <s v="Xerox 1899"/>
    <n v="18.496000000000002"/>
    <n v="4"/>
    <n v="0.2"/>
    <n v="6.7048000000000005"/>
  </r>
  <r>
    <n v="7866"/>
    <x v="3905"/>
    <x v="1"/>
    <x v="1177"/>
    <d v="2012-07-19T00:00:00"/>
    <s v="Second Class"/>
    <s v="TG-21310"/>
    <s v="Toby Gnade"/>
    <x v="0"/>
    <s v="United States"/>
    <x v="123"/>
    <x v="16"/>
    <n v="85204"/>
    <x v="1"/>
    <s v="FUR-CH-10004287"/>
    <x v="0"/>
    <x v="1"/>
    <s v="SAFCO Arco Folding Chair"/>
    <n v="441.92"/>
    <n v="2"/>
    <n v="0.2"/>
    <n v="49.715999999999966"/>
  </r>
  <r>
    <n v="7867"/>
    <x v="3905"/>
    <x v="1"/>
    <x v="1177"/>
    <d v="2012-07-19T00:00:00"/>
    <s v="Second Class"/>
    <s v="TG-21310"/>
    <s v="Toby Gnade"/>
    <x v="0"/>
    <s v="United States"/>
    <x v="123"/>
    <x v="16"/>
    <n v="85204"/>
    <x v="1"/>
    <s v="FUR-BO-10001608"/>
    <x v="0"/>
    <x v="0"/>
    <s v="Hon Metal Bookcases, Black"/>
    <n v="127.76400000000002"/>
    <n v="6"/>
    <n v="0.7"/>
    <n v="-191.64599999999996"/>
  </r>
  <r>
    <n v="7868"/>
    <x v="3906"/>
    <x v="2"/>
    <x v="84"/>
    <d v="2011-11-24T00:00:00"/>
    <s v="Second Class"/>
    <s v="DB-13360"/>
    <s v="Dennis Bolton"/>
    <x v="2"/>
    <s v="United States"/>
    <x v="288"/>
    <x v="7"/>
    <n v="84106"/>
    <x v="1"/>
    <s v="OFF-PA-10000357"/>
    <x v="1"/>
    <x v="10"/>
    <s v="Xerox 1888"/>
    <n v="166.44"/>
    <n v="3"/>
    <n v="0"/>
    <n v="79.891199999999998"/>
  </r>
  <r>
    <n v="7869"/>
    <x v="3907"/>
    <x v="0"/>
    <x v="1022"/>
    <d v="2013-06-03T00:00:00"/>
    <s v="Standard Class"/>
    <s v="LS-17245"/>
    <s v="Lynn Smith"/>
    <x v="0"/>
    <s v="United States"/>
    <x v="1"/>
    <x v="1"/>
    <n v="90045"/>
    <x v="1"/>
    <s v="OFF-PA-10000575"/>
    <x v="1"/>
    <x v="10"/>
    <s v="Wirebound Message Books, Four 2 3/4 x 5 White Forms per Page"/>
    <n v="13.38"/>
    <n v="2"/>
    <n v="0"/>
    <n v="6.1547999999999998"/>
  </r>
  <r>
    <n v="7870"/>
    <x v="3908"/>
    <x v="3"/>
    <x v="445"/>
    <d v="2014-07-10T00:00:00"/>
    <s v="Standard Class"/>
    <s v="MO-17950"/>
    <s v="Michael Oakman"/>
    <x v="0"/>
    <s v="United States"/>
    <x v="108"/>
    <x v="3"/>
    <n v="28540"/>
    <x v="0"/>
    <s v="TEC-AC-10002167"/>
    <x v="2"/>
    <x v="11"/>
    <s v="Imation 8gb Micro Traveldrive Usb 2.0 Flash Drive"/>
    <n v="24"/>
    <n v="2"/>
    <n v="0.2"/>
    <n v="-2.6999999999999993"/>
  </r>
  <r>
    <n v="7871"/>
    <x v="3909"/>
    <x v="3"/>
    <x v="145"/>
    <d v="2014-09-30T00:00:00"/>
    <s v="Standard Class"/>
    <s v="CA-11965"/>
    <s v="Carol Adams"/>
    <x v="1"/>
    <s v="United States"/>
    <x v="80"/>
    <x v="24"/>
    <n v="44107"/>
    <x v="3"/>
    <s v="OFF-EN-10004459"/>
    <x v="1"/>
    <x v="12"/>
    <s v="Security-Tint Envelopes"/>
    <n v="24.448"/>
    <n v="4"/>
    <n v="0.2"/>
    <n v="8.8623999999999992"/>
  </r>
  <r>
    <n v="7872"/>
    <x v="3910"/>
    <x v="0"/>
    <x v="339"/>
    <d v="2013-10-08T00:00:00"/>
    <s v="Standard Class"/>
    <s v="DB-12910"/>
    <s v="Daniel Byrd"/>
    <x v="2"/>
    <s v="United States"/>
    <x v="453"/>
    <x v="1"/>
    <n v="92630"/>
    <x v="1"/>
    <s v="OFF-LA-10002271"/>
    <x v="1"/>
    <x v="2"/>
    <s v="Smead Alpha-Z Color-Coded Second Alphabetical Labels and Starter Set"/>
    <n v="6.16"/>
    <n v="2"/>
    <n v="0"/>
    <n v="2.9567999999999999"/>
  </r>
  <r>
    <n v="7873"/>
    <x v="3910"/>
    <x v="0"/>
    <x v="339"/>
    <d v="2013-10-08T00:00:00"/>
    <s v="Standard Class"/>
    <s v="DB-12910"/>
    <s v="Daniel Byrd"/>
    <x v="2"/>
    <s v="United States"/>
    <x v="453"/>
    <x v="1"/>
    <n v="92630"/>
    <x v="1"/>
    <s v="FUR-CH-10004063"/>
    <x v="0"/>
    <x v="1"/>
    <s v="Global Deluxe High-Back Manager's Chair"/>
    <n v="915.13600000000008"/>
    <n v="4"/>
    <n v="0.2"/>
    <n v="102.95279999999988"/>
  </r>
  <r>
    <n v="7874"/>
    <x v="3910"/>
    <x v="0"/>
    <x v="339"/>
    <d v="2013-10-08T00:00:00"/>
    <s v="Standard Class"/>
    <s v="DB-12910"/>
    <s v="Daniel Byrd"/>
    <x v="2"/>
    <s v="United States"/>
    <x v="453"/>
    <x v="1"/>
    <n v="92630"/>
    <x v="1"/>
    <s v="OFF-PA-10004610"/>
    <x v="1"/>
    <x v="10"/>
    <s v="Xerox 1900"/>
    <n v="8.56"/>
    <n v="2"/>
    <n v="0"/>
    <n v="3.8519999999999994"/>
  </r>
  <r>
    <n v="7875"/>
    <x v="3910"/>
    <x v="0"/>
    <x v="339"/>
    <d v="2013-10-08T00:00:00"/>
    <s v="Standard Class"/>
    <s v="DB-12910"/>
    <s v="Daniel Byrd"/>
    <x v="2"/>
    <s v="United States"/>
    <x v="453"/>
    <x v="1"/>
    <n v="92630"/>
    <x v="1"/>
    <s v="OFF-PA-10001878"/>
    <x v="1"/>
    <x v="10"/>
    <s v="Xerox 1891"/>
    <n v="97.82"/>
    <n v="2"/>
    <n v="0"/>
    <n v="45.975399999999993"/>
  </r>
  <r>
    <n v="7876"/>
    <x v="3911"/>
    <x v="3"/>
    <x v="428"/>
    <d v="2014-09-16T00:00:00"/>
    <s v="Standard Class"/>
    <s v="DK-12835"/>
    <s v="Damala Kotsonis"/>
    <x v="1"/>
    <s v="United States"/>
    <x v="32"/>
    <x v="21"/>
    <n v="97206"/>
    <x v="1"/>
    <s v="OFF-PA-10002036"/>
    <x v="1"/>
    <x v="10"/>
    <s v="Xerox 1930"/>
    <n v="31.104000000000006"/>
    <n v="6"/>
    <n v="0.2"/>
    <n v="11.2752"/>
  </r>
  <r>
    <n v="7877"/>
    <x v="3911"/>
    <x v="3"/>
    <x v="428"/>
    <d v="2014-09-16T00:00:00"/>
    <s v="Standard Class"/>
    <s v="DK-12835"/>
    <s v="Damala Kotsonis"/>
    <x v="1"/>
    <s v="United States"/>
    <x v="32"/>
    <x v="21"/>
    <n v="97206"/>
    <x v="1"/>
    <s v="OFF-AP-10003278"/>
    <x v="1"/>
    <x v="9"/>
    <s v="Belkin 7-Outlet SurgeMaster Home Series"/>
    <n v="11.176000000000002"/>
    <n v="1"/>
    <n v="0.2"/>
    <n v="0.8382000000000005"/>
  </r>
  <r>
    <n v="7878"/>
    <x v="3912"/>
    <x v="1"/>
    <x v="899"/>
    <d v="2012-03-18T00:00:00"/>
    <s v="Standard Class"/>
    <s v="EB-14170"/>
    <s v="Evan Bailliet"/>
    <x v="0"/>
    <s v="United States"/>
    <x v="35"/>
    <x v="3"/>
    <n v="28205"/>
    <x v="0"/>
    <s v="OFF-LA-10001641"/>
    <x v="1"/>
    <x v="2"/>
    <s v="Avery 518"/>
    <n v="5.04"/>
    <n v="2"/>
    <n v="0.2"/>
    <n v="1.764"/>
  </r>
  <r>
    <n v="7879"/>
    <x v="3913"/>
    <x v="0"/>
    <x v="896"/>
    <d v="2013-12-05T00:00:00"/>
    <s v="Second Class"/>
    <s v="DR-12940"/>
    <s v="Daniel Raglin"/>
    <x v="2"/>
    <s v="United States"/>
    <x v="34"/>
    <x v="10"/>
    <n v="60505"/>
    <x v="2"/>
    <s v="FUR-FU-10003806"/>
    <x v="0"/>
    <x v="5"/>
    <s v="Tenex Chairmat w/ Average Lip, 45&quot; x 53&quot;"/>
    <n v="242.17600000000004"/>
    <n v="4"/>
    <n v="0.6"/>
    <n v="-302.72000000000003"/>
  </r>
  <r>
    <n v="7880"/>
    <x v="3914"/>
    <x v="0"/>
    <x v="403"/>
    <d v="2013-06-22T00:00:00"/>
    <s v="Standard Class"/>
    <s v="JS-15685"/>
    <s v="Jim Sink"/>
    <x v="1"/>
    <s v="United States"/>
    <x v="10"/>
    <x v="9"/>
    <n v="19140"/>
    <x v="3"/>
    <s v="FUR-TA-10003392"/>
    <x v="0"/>
    <x v="3"/>
    <s v="Global Adaptabilities Conference Tables"/>
    <n v="337.17599999999999"/>
    <n v="2"/>
    <n v="0.4"/>
    <n v="-118.01160000000002"/>
  </r>
  <r>
    <n v="7881"/>
    <x v="3915"/>
    <x v="3"/>
    <x v="734"/>
    <d v="2014-12-07T00:00:00"/>
    <s v="Second Class"/>
    <s v="LC-16870"/>
    <s v="Lena Cacioppo"/>
    <x v="0"/>
    <s v="United States"/>
    <x v="377"/>
    <x v="22"/>
    <n v="80229"/>
    <x v="1"/>
    <s v="OFF-AR-10003856"/>
    <x v="1"/>
    <x v="6"/>
    <s v="Newell 344"/>
    <n v="13.343999999999998"/>
    <n v="6"/>
    <n v="0.2"/>
    <n v="1.0007999999999999"/>
  </r>
  <r>
    <n v="7882"/>
    <x v="3915"/>
    <x v="3"/>
    <x v="734"/>
    <d v="2014-12-07T00:00:00"/>
    <s v="Second Class"/>
    <s v="LC-16870"/>
    <s v="Lena Cacioppo"/>
    <x v="0"/>
    <s v="United States"/>
    <x v="377"/>
    <x v="22"/>
    <n v="80229"/>
    <x v="1"/>
    <s v="TEC-AC-10002006"/>
    <x v="2"/>
    <x v="11"/>
    <s v="Memorex Micro Travel Drive 16 GB"/>
    <n v="76.75200000000001"/>
    <n v="6"/>
    <n v="0.2"/>
    <n v="10.553399999999993"/>
  </r>
  <r>
    <n v="7883"/>
    <x v="3915"/>
    <x v="3"/>
    <x v="734"/>
    <d v="2014-12-07T00:00:00"/>
    <s v="Second Class"/>
    <s v="LC-16870"/>
    <s v="Lena Cacioppo"/>
    <x v="0"/>
    <s v="United States"/>
    <x v="377"/>
    <x v="22"/>
    <n v="80229"/>
    <x v="1"/>
    <s v="TEC-AC-10002006"/>
    <x v="2"/>
    <x v="11"/>
    <s v="Memorex Micro Travel Drive 16 GB"/>
    <n v="102.33600000000001"/>
    <n v="8"/>
    <n v="0.2"/>
    <n v="14.07119999999999"/>
  </r>
  <r>
    <n v="7884"/>
    <x v="3915"/>
    <x v="3"/>
    <x v="734"/>
    <d v="2014-12-07T00:00:00"/>
    <s v="Second Class"/>
    <s v="LC-16870"/>
    <s v="Lena Cacioppo"/>
    <x v="0"/>
    <s v="United States"/>
    <x v="377"/>
    <x v="22"/>
    <n v="80229"/>
    <x v="1"/>
    <s v="OFF-PA-10002246"/>
    <x v="1"/>
    <x v="10"/>
    <s v="Wirebound Four 2-3/4 x 5 Forms per Page, 400 Sets per Book"/>
    <n v="10.32"/>
    <n v="2"/>
    <n v="0.2"/>
    <n v="3.7409999999999997"/>
  </r>
  <r>
    <n v="7885"/>
    <x v="3915"/>
    <x v="3"/>
    <x v="734"/>
    <d v="2014-12-07T00:00:00"/>
    <s v="Second Class"/>
    <s v="LC-16870"/>
    <s v="Lena Cacioppo"/>
    <x v="0"/>
    <s v="United States"/>
    <x v="377"/>
    <x v="22"/>
    <n v="80229"/>
    <x v="1"/>
    <s v="OFF-SU-10004782"/>
    <x v="1"/>
    <x v="14"/>
    <s v="Elite 5&quot; Scissors"/>
    <n v="47.32"/>
    <n v="7"/>
    <n v="0.2"/>
    <n v="5.9149999999999938"/>
  </r>
  <r>
    <n v="7886"/>
    <x v="3915"/>
    <x v="3"/>
    <x v="734"/>
    <d v="2014-12-07T00:00:00"/>
    <s v="Second Class"/>
    <s v="LC-16870"/>
    <s v="Lena Cacioppo"/>
    <x v="0"/>
    <s v="United States"/>
    <x v="377"/>
    <x v="22"/>
    <n v="80229"/>
    <x v="1"/>
    <s v="FUR-FU-10004351"/>
    <x v="0"/>
    <x v="5"/>
    <s v="Staples"/>
    <n v="23.376000000000001"/>
    <n v="3"/>
    <n v="0.2"/>
    <n v="7.0128000000000013"/>
  </r>
  <r>
    <n v="7887"/>
    <x v="3915"/>
    <x v="3"/>
    <x v="734"/>
    <d v="2014-12-07T00:00:00"/>
    <s v="Second Class"/>
    <s v="LC-16870"/>
    <s v="Lena Cacioppo"/>
    <x v="0"/>
    <s v="United States"/>
    <x v="377"/>
    <x v="22"/>
    <n v="80229"/>
    <x v="1"/>
    <s v="FUR-FU-10004270"/>
    <x v="0"/>
    <x v="5"/>
    <s v="Eldon Image Series Desk Accessories, Burgundy"/>
    <n v="16.72"/>
    <n v="5"/>
    <n v="0.2"/>
    <n v="3.3439999999999994"/>
  </r>
  <r>
    <n v="7888"/>
    <x v="3915"/>
    <x v="3"/>
    <x v="734"/>
    <d v="2014-12-07T00:00:00"/>
    <s v="Second Class"/>
    <s v="LC-16870"/>
    <s v="Lena Cacioppo"/>
    <x v="0"/>
    <s v="United States"/>
    <x v="377"/>
    <x v="22"/>
    <n v="80229"/>
    <x v="1"/>
    <s v="FUR-FU-10004053"/>
    <x v="0"/>
    <x v="5"/>
    <s v="DAX Two-Tone Silver Metal Document Frame"/>
    <n v="16.192"/>
    <n v="1"/>
    <n v="0.2"/>
    <n v="4.6552000000000007"/>
  </r>
  <r>
    <n v="7889"/>
    <x v="3916"/>
    <x v="0"/>
    <x v="765"/>
    <d v="2013-08-23T00:00:00"/>
    <s v="Standard Class"/>
    <s v="JP-15520"/>
    <s v="Jeremy Pistek"/>
    <x v="0"/>
    <s v="United States"/>
    <x v="498"/>
    <x v="1"/>
    <n v="95616"/>
    <x v="1"/>
    <s v="OFF-PA-10000019"/>
    <x v="1"/>
    <x v="10"/>
    <s v="Xerox 1931"/>
    <n v="32.400000000000006"/>
    <n v="5"/>
    <n v="0"/>
    <n v="15.552000000000001"/>
  </r>
  <r>
    <n v="7890"/>
    <x v="3917"/>
    <x v="0"/>
    <x v="591"/>
    <d v="2013-12-30T00:00:00"/>
    <s v="Standard Class"/>
    <s v="TS-21655"/>
    <s v="Trudy Schmidt"/>
    <x v="0"/>
    <s v="United States"/>
    <x v="115"/>
    <x v="36"/>
    <n v="72701"/>
    <x v="0"/>
    <s v="OFF-AR-10003811"/>
    <x v="1"/>
    <x v="6"/>
    <s v="Newell 327"/>
    <n v="19.89"/>
    <n v="9"/>
    <n v="0"/>
    <n v="5.3703000000000003"/>
  </r>
  <r>
    <n v="7891"/>
    <x v="3917"/>
    <x v="0"/>
    <x v="591"/>
    <d v="2013-12-30T00:00:00"/>
    <s v="Standard Class"/>
    <s v="TS-21655"/>
    <s v="Trudy Schmidt"/>
    <x v="0"/>
    <s v="United States"/>
    <x v="115"/>
    <x v="36"/>
    <n v="72701"/>
    <x v="0"/>
    <s v="TEC-AC-10001838"/>
    <x v="2"/>
    <x v="11"/>
    <s v="Razer Tiamat Over Ear 7.1 Surround Sound PC Gaming Headset"/>
    <n v="399.98"/>
    <n v="2"/>
    <n v="0"/>
    <n v="171.99140000000003"/>
  </r>
  <r>
    <n v="7892"/>
    <x v="3917"/>
    <x v="0"/>
    <x v="591"/>
    <d v="2013-12-30T00:00:00"/>
    <s v="Standard Class"/>
    <s v="TS-21655"/>
    <s v="Trudy Schmidt"/>
    <x v="0"/>
    <s v="United States"/>
    <x v="115"/>
    <x v="36"/>
    <n v="72701"/>
    <x v="0"/>
    <s v="FUR-FU-10003553"/>
    <x v="0"/>
    <x v="5"/>
    <s v="Howard Miller 13-1/2&quot; Diameter Rosebrook Wall Clock"/>
    <n v="343.84999999999997"/>
    <n v="5"/>
    <n v="0"/>
    <n v="137.54000000000002"/>
  </r>
  <r>
    <n v="7893"/>
    <x v="3917"/>
    <x v="0"/>
    <x v="591"/>
    <d v="2013-12-30T00:00:00"/>
    <s v="Standard Class"/>
    <s v="TS-21655"/>
    <s v="Trudy Schmidt"/>
    <x v="0"/>
    <s v="United States"/>
    <x v="115"/>
    <x v="36"/>
    <n v="72701"/>
    <x v="0"/>
    <s v="OFF-PA-10003302"/>
    <x v="1"/>
    <x v="10"/>
    <s v="Xerox 1906"/>
    <n v="106.32"/>
    <n v="3"/>
    <n v="0"/>
    <n v="49.970399999999991"/>
  </r>
  <r>
    <n v="7894"/>
    <x v="3918"/>
    <x v="3"/>
    <x v="283"/>
    <d v="2014-07-31T00:00:00"/>
    <s v="Standard Class"/>
    <s v="NM-18445"/>
    <s v="Nathan Mautz"/>
    <x v="2"/>
    <s v="United States"/>
    <x v="20"/>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x v="320"/>
    <x v="48"/>
    <n v="26003"/>
    <x v="3"/>
    <s v="OFF-BI-10002852"/>
    <x v="1"/>
    <x v="8"/>
    <s v="Ibico Standard Transparent Covers"/>
    <n v="82.4"/>
    <n v="5"/>
    <n v="0"/>
    <n v="40.376000000000005"/>
  </r>
  <r>
    <n v="7896"/>
    <x v="3919"/>
    <x v="3"/>
    <x v="548"/>
    <d v="2014-06-26T00:00:00"/>
    <s v="Standard Class"/>
    <s v="EH-14125"/>
    <s v="Eugene Hildebrand"/>
    <x v="2"/>
    <s v="United States"/>
    <x v="320"/>
    <x v="48"/>
    <n v="26003"/>
    <x v="3"/>
    <s v="OFF-BI-10000145"/>
    <x v="1"/>
    <x v="8"/>
    <s v="Zipper Ring Binder Pockets"/>
    <n v="6.24"/>
    <n v="2"/>
    <n v="0"/>
    <n v="3.0575999999999999"/>
  </r>
  <r>
    <n v="7897"/>
    <x v="3919"/>
    <x v="3"/>
    <x v="548"/>
    <d v="2014-06-26T00:00:00"/>
    <s v="Standard Class"/>
    <s v="EH-14125"/>
    <s v="Eugene Hildebrand"/>
    <x v="2"/>
    <s v="United States"/>
    <x v="320"/>
    <x v="48"/>
    <n v="26003"/>
    <x v="3"/>
    <s v="OFF-PA-10001970"/>
    <x v="1"/>
    <x v="10"/>
    <s v="Xerox 1908"/>
    <n v="447.84"/>
    <n v="8"/>
    <n v="0"/>
    <n v="219.44159999999999"/>
  </r>
  <r>
    <n v="7898"/>
    <x v="3920"/>
    <x v="3"/>
    <x v="802"/>
    <d v="2014-08-19T00:00:00"/>
    <s v="Standard Class"/>
    <s v="DC-12850"/>
    <s v="Dan Campbell"/>
    <x v="0"/>
    <s v="United States"/>
    <x v="26"/>
    <x v="18"/>
    <n v="38109"/>
    <x v="0"/>
    <s v="OFF-AP-10001563"/>
    <x v="1"/>
    <x v="9"/>
    <s v="Belkin Premiere Surge Master II 8-outlet surge protector"/>
    <n v="272.048"/>
    <n v="7"/>
    <n v="0.2"/>
    <n v="30.605399999999946"/>
  </r>
  <r>
    <n v="7899"/>
    <x v="3920"/>
    <x v="3"/>
    <x v="802"/>
    <d v="2014-08-19T00:00:00"/>
    <s v="Standard Class"/>
    <s v="DC-12850"/>
    <s v="Dan Campbell"/>
    <x v="0"/>
    <s v="United States"/>
    <x v="26"/>
    <x v="18"/>
    <n v="38109"/>
    <x v="0"/>
    <s v="OFF-BI-10001359"/>
    <x v="1"/>
    <x v="8"/>
    <s v="GBC DocuBind TL300 Electric Binding System"/>
    <n v="1614.5820000000003"/>
    <n v="6"/>
    <n v="0.7"/>
    <n v="-1237.8461999999995"/>
  </r>
  <r>
    <n v="7900"/>
    <x v="3920"/>
    <x v="3"/>
    <x v="802"/>
    <d v="2014-08-19T00:00:00"/>
    <s v="Standard Class"/>
    <s v="DC-12850"/>
    <s v="Dan Campbell"/>
    <x v="0"/>
    <s v="United States"/>
    <x v="26"/>
    <x v="18"/>
    <n v="38109"/>
    <x v="0"/>
    <s v="OFF-FA-10003495"/>
    <x v="1"/>
    <x v="13"/>
    <s v="Staples"/>
    <n v="24.320000000000004"/>
    <n v="5"/>
    <n v="0.2"/>
    <n v="9.1199999999999974"/>
  </r>
  <r>
    <n v="7901"/>
    <x v="3920"/>
    <x v="3"/>
    <x v="802"/>
    <d v="2014-08-19T00:00:00"/>
    <s v="Standard Class"/>
    <s v="DC-12850"/>
    <s v="Dan Campbell"/>
    <x v="0"/>
    <s v="United States"/>
    <x v="26"/>
    <x v="18"/>
    <n v="38109"/>
    <x v="0"/>
    <s v="TEC-AC-10003709"/>
    <x v="2"/>
    <x v="11"/>
    <s v="Maxell 4.7GB DVD-R 5/Pack"/>
    <n v="1.5840000000000001"/>
    <n v="2"/>
    <n v="0.2"/>
    <n v="0.47520000000000018"/>
  </r>
  <r>
    <n v="7902"/>
    <x v="3920"/>
    <x v="3"/>
    <x v="802"/>
    <d v="2014-08-19T00:00:00"/>
    <s v="Standard Class"/>
    <s v="DC-12850"/>
    <s v="Dan Campbell"/>
    <x v="0"/>
    <s v="United States"/>
    <x v="26"/>
    <x v="18"/>
    <n v="38109"/>
    <x v="0"/>
    <s v="FUR-FU-10003268"/>
    <x v="0"/>
    <x v="5"/>
    <s v="Eldon Radial Chair Mat for Low to Medium Pile Carpets"/>
    <n v="31.983999999999998"/>
    <n v="1"/>
    <n v="0.2"/>
    <n v="0"/>
  </r>
  <r>
    <n v="7903"/>
    <x v="3920"/>
    <x v="3"/>
    <x v="802"/>
    <d v="2014-08-19T00:00:00"/>
    <s v="Standard Class"/>
    <s v="DC-12850"/>
    <s v="Dan Campbell"/>
    <x v="0"/>
    <s v="United States"/>
    <x v="26"/>
    <x v="18"/>
    <n v="38109"/>
    <x v="0"/>
    <s v="OFF-EN-10003845"/>
    <x v="1"/>
    <x v="12"/>
    <s v="Colored Envelopes"/>
    <n v="14.76"/>
    <n v="5"/>
    <n v="0.2"/>
    <n v="4.7969999999999988"/>
  </r>
  <r>
    <n v="7904"/>
    <x v="3920"/>
    <x v="3"/>
    <x v="802"/>
    <d v="2014-08-19T00:00:00"/>
    <s v="Standard Class"/>
    <s v="DC-12850"/>
    <s v="Dan Campbell"/>
    <x v="0"/>
    <s v="United States"/>
    <x v="26"/>
    <x v="18"/>
    <n v="38109"/>
    <x v="0"/>
    <s v="FUR-CH-10002073"/>
    <x v="0"/>
    <x v="1"/>
    <s v="Hon Olson Stacker Chairs"/>
    <n v="423.64799999999997"/>
    <n v="2"/>
    <n v="0.2"/>
    <n v="47.660399999999967"/>
  </r>
  <r>
    <n v="7905"/>
    <x v="3921"/>
    <x v="1"/>
    <x v="209"/>
    <d v="2012-11-13T00:00:00"/>
    <s v="Standard Class"/>
    <s v="DO-13645"/>
    <s v="Doug O'Connell"/>
    <x v="0"/>
    <s v="United States"/>
    <x v="12"/>
    <x v="5"/>
    <n v="77036"/>
    <x v="2"/>
    <s v="OFF-PA-10001357"/>
    <x v="1"/>
    <x v="10"/>
    <s v="Xerox 1886"/>
    <n v="76.64"/>
    <n v="2"/>
    <n v="0.2"/>
    <n v="26.823999999999995"/>
  </r>
  <r>
    <n v="7906"/>
    <x v="3922"/>
    <x v="1"/>
    <x v="52"/>
    <d v="2012-10-22T00:00:00"/>
    <s v="Standard Class"/>
    <s v="LS-16975"/>
    <s v="Lindsay Shagiari"/>
    <x v="2"/>
    <s v="United States"/>
    <x v="61"/>
    <x v="5"/>
    <n v="75217"/>
    <x v="2"/>
    <s v="OFF-EN-10001415"/>
    <x v="1"/>
    <x v="12"/>
    <s v="Staples"/>
    <n v="4.4640000000000004"/>
    <n v="1"/>
    <n v="0.2"/>
    <n v="1.6739999999999999"/>
  </r>
  <r>
    <n v="7907"/>
    <x v="3922"/>
    <x v="1"/>
    <x v="52"/>
    <d v="2012-10-22T00:00:00"/>
    <s v="Standard Class"/>
    <s v="LS-16975"/>
    <s v="Lindsay Shagiari"/>
    <x v="2"/>
    <s v="United States"/>
    <x v="61"/>
    <x v="5"/>
    <n v="75217"/>
    <x v="2"/>
    <s v="OFF-BI-10002813"/>
    <x v="1"/>
    <x v="8"/>
    <s v="Avery Reinforcements for Hole-Punch Pages"/>
    <n v="3.9599999999999991"/>
    <n v="10"/>
    <n v="0.8"/>
    <n v="-6.93"/>
  </r>
  <r>
    <n v="7908"/>
    <x v="3923"/>
    <x v="0"/>
    <x v="679"/>
    <d v="2013-08-03T00:00:00"/>
    <s v="First Class"/>
    <s v="RW-19630"/>
    <s v="Rob Williams"/>
    <x v="1"/>
    <s v="United States"/>
    <x v="8"/>
    <x v="1"/>
    <n v="94122"/>
    <x v="1"/>
    <s v="OFF-AP-10003849"/>
    <x v="1"/>
    <x v="9"/>
    <s v="Hoover Shoulder Vac Commercial Portable Vacuum"/>
    <n v="715.64"/>
    <n v="2"/>
    <n v="0"/>
    <n v="178.90999999999997"/>
  </r>
  <r>
    <n v="7909"/>
    <x v="3924"/>
    <x v="0"/>
    <x v="275"/>
    <d v="2013-12-08T00:00:00"/>
    <s v="Standard Class"/>
    <s v="RD-19720"/>
    <s v="Roger Demir"/>
    <x v="0"/>
    <s v="United States"/>
    <x v="499"/>
    <x v="1"/>
    <n v="95037"/>
    <x v="1"/>
    <s v="FUR-TA-10004147"/>
    <x v="0"/>
    <x v="3"/>
    <s v="Hon 4060 Series Tables"/>
    <n v="268.70400000000001"/>
    <n v="3"/>
    <n v="0.2"/>
    <n v="6.717599999999976"/>
  </r>
  <r>
    <n v="7910"/>
    <x v="3924"/>
    <x v="0"/>
    <x v="275"/>
    <d v="2013-12-08T00:00:00"/>
    <s v="Standard Class"/>
    <s v="RD-19720"/>
    <s v="Roger Demir"/>
    <x v="0"/>
    <s v="United States"/>
    <x v="499"/>
    <x v="1"/>
    <n v="95037"/>
    <x v="1"/>
    <s v="OFF-AR-10001662"/>
    <x v="1"/>
    <x v="6"/>
    <s v="Rogers Handheld Barrel Pencil Sharpener"/>
    <n v="21.92"/>
    <n v="8"/>
    <n v="0"/>
    <n v="5.9184000000000019"/>
  </r>
  <r>
    <n v="7911"/>
    <x v="3924"/>
    <x v="0"/>
    <x v="275"/>
    <d v="2013-12-08T00:00:00"/>
    <s v="Standard Class"/>
    <s v="RD-19720"/>
    <s v="Roger Demir"/>
    <x v="0"/>
    <s v="United States"/>
    <x v="499"/>
    <x v="1"/>
    <n v="95037"/>
    <x v="1"/>
    <s v="OFF-ST-10001558"/>
    <x v="1"/>
    <x v="4"/>
    <s v="Acco Perma 4000 Stacking Storage Drawers"/>
    <n v="48.72"/>
    <n v="3"/>
    <n v="0"/>
    <n v="7.3079999999999998"/>
  </r>
  <r>
    <n v="7912"/>
    <x v="3924"/>
    <x v="0"/>
    <x v="275"/>
    <d v="2013-12-08T00:00:00"/>
    <s v="Standard Class"/>
    <s v="RD-19720"/>
    <s v="Roger Demir"/>
    <x v="0"/>
    <s v="United States"/>
    <x v="499"/>
    <x v="1"/>
    <n v="95037"/>
    <x v="1"/>
    <s v="FUR-BO-10001337"/>
    <x v="0"/>
    <x v="0"/>
    <s v="O'Sullivan Living Dimensions 2-Shelf Bookcases"/>
    <n v="205.666"/>
    <n v="2"/>
    <n v="0.15"/>
    <n v="-12.097999999999999"/>
  </r>
  <r>
    <n v="7913"/>
    <x v="3925"/>
    <x v="0"/>
    <x v="236"/>
    <d v="2013-05-01T00:00:00"/>
    <s v="Second Class"/>
    <s v="RB-19570"/>
    <s v="Rob Beeghly"/>
    <x v="0"/>
    <s v="United States"/>
    <x v="490"/>
    <x v="10"/>
    <n v="60174"/>
    <x v="2"/>
    <s v="FUR-FU-10001602"/>
    <x v="0"/>
    <x v="5"/>
    <s v="Eldon Delta Triangular Chair Mat, 52&quot; x 58&quot;, Clear"/>
    <n v="30.344000000000001"/>
    <n v="2"/>
    <n v="0.6"/>
    <n v="-31.861200000000004"/>
  </r>
  <r>
    <n v="7914"/>
    <x v="3926"/>
    <x v="3"/>
    <x v="326"/>
    <d v="2014-08-28T00:00:00"/>
    <s v="First Class"/>
    <s v="JE-15715"/>
    <s v="Joe Elijah"/>
    <x v="0"/>
    <s v="United States"/>
    <x v="138"/>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x v="20"/>
    <x v="15"/>
    <n v="10024"/>
    <x v="3"/>
    <s v="TEC-MA-10003673"/>
    <x v="2"/>
    <x v="15"/>
    <s v="Hewlett-Packard Desktjet 6988DT Refurbished Printer"/>
    <n v="3404.5"/>
    <n v="5"/>
    <n v="0"/>
    <n v="1668.2049999999999"/>
  </r>
  <r>
    <n v="7916"/>
    <x v="3927"/>
    <x v="3"/>
    <x v="46"/>
    <d v="2014-06-22T00:00:00"/>
    <s v="Standard Class"/>
    <s v="SR-20740"/>
    <s v="Steven Roelle"/>
    <x v="2"/>
    <s v="United States"/>
    <x v="20"/>
    <x v="15"/>
    <n v="10024"/>
    <x v="3"/>
    <s v="TEC-AC-10004992"/>
    <x v="2"/>
    <x v="11"/>
    <s v="Kingston Digital DataTraveler 64GB USB 2.0"/>
    <n v="101.34"/>
    <n v="3"/>
    <n v="0"/>
    <n v="8.1071999999999917"/>
  </r>
  <r>
    <n v="7917"/>
    <x v="3928"/>
    <x v="1"/>
    <x v="312"/>
    <d v="2012-11-24T00:00:00"/>
    <s v="Standard Class"/>
    <s v="PO-19195"/>
    <s v="Phillina Ober"/>
    <x v="2"/>
    <s v="United States"/>
    <x v="10"/>
    <x v="9"/>
    <n v="19140"/>
    <x v="3"/>
    <s v="FUR-CH-10002880"/>
    <x v="0"/>
    <x v="1"/>
    <s v="Global High-Back Leather Tilter, Burgundy"/>
    <n v="344.37199999999996"/>
    <n v="4"/>
    <n v="0.3"/>
    <n v="-93.472400000000022"/>
  </r>
  <r>
    <n v="7918"/>
    <x v="3929"/>
    <x v="3"/>
    <x v="507"/>
    <d v="2014-09-09T00:00:00"/>
    <s v="Second Class"/>
    <s v="JK-16120"/>
    <s v="Julie Kriz"/>
    <x v="2"/>
    <s v="United States"/>
    <x v="164"/>
    <x v="5"/>
    <n v="75043"/>
    <x v="2"/>
    <s v="OFF-AR-10000380"/>
    <x v="1"/>
    <x v="6"/>
    <s v="Hunt PowerHouse Electric Pencil Sharpener, Blue"/>
    <n v="30.384"/>
    <n v="1"/>
    <n v="0.2"/>
    <n v="3.7979999999999947"/>
  </r>
  <r>
    <n v="7919"/>
    <x v="3930"/>
    <x v="1"/>
    <x v="433"/>
    <d v="2012-07-08T00:00:00"/>
    <s v="Second Class"/>
    <s v="JP-16135"/>
    <s v="Julie Prescott"/>
    <x v="2"/>
    <s v="United States"/>
    <x v="70"/>
    <x v="1"/>
    <n v="92024"/>
    <x v="1"/>
    <s v="OFF-BI-10002706"/>
    <x v="1"/>
    <x v="8"/>
    <s v="Avery Premier Heavy-Duty Binder with Round Locking Rings"/>
    <n v="22.847999999999999"/>
    <n v="2"/>
    <n v="0.2"/>
    <n v="7.4255999999999993"/>
  </r>
  <r>
    <n v="7920"/>
    <x v="3931"/>
    <x v="3"/>
    <x v="175"/>
    <d v="2014-09-22T00:00:00"/>
    <s v="Standard Class"/>
    <s v="Dp-13240"/>
    <s v="Dean percer"/>
    <x v="2"/>
    <s v="United States"/>
    <x v="416"/>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x v="416"/>
    <x v="29"/>
    <n v="6708"/>
    <x v="3"/>
    <s v="TEC-AC-10001090"/>
    <x v="2"/>
    <x v="11"/>
    <s v="Micro Innovations Wireless Classic Keyboard with Mouse"/>
    <n v="59.98"/>
    <n v="2"/>
    <n v="0"/>
    <n v="10.796399999999998"/>
  </r>
  <r>
    <n v="7922"/>
    <x v="3932"/>
    <x v="3"/>
    <x v="677"/>
    <d v="2014-03-18T00:00:00"/>
    <s v="Standard Class"/>
    <s v="JB-16000"/>
    <s v="Joy Bell-"/>
    <x v="0"/>
    <s v="United States"/>
    <x v="29"/>
    <x v="39"/>
    <n v="21044"/>
    <x v="3"/>
    <s v="OFF-BI-10002026"/>
    <x v="1"/>
    <x v="8"/>
    <s v="Avery Arch Ring Binders"/>
    <n v="174.3"/>
    <n v="3"/>
    <n v="0"/>
    <n v="81.920999999999992"/>
  </r>
  <r>
    <n v="7923"/>
    <x v="3933"/>
    <x v="3"/>
    <x v="241"/>
    <d v="2014-09-30T00:00:00"/>
    <s v="Standard Class"/>
    <s v="PP-18955"/>
    <s v="Paul Prost"/>
    <x v="2"/>
    <s v="United States"/>
    <x v="389"/>
    <x v="2"/>
    <n v="33021"/>
    <x v="0"/>
    <s v="TEC-PH-10000526"/>
    <x v="2"/>
    <x v="7"/>
    <s v="Vtech CS6719"/>
    <n v="383.96000000000004"/>
    <n v="5"/>
    <n v="0.2"/>
    <n v="38.396000000000015"/>
  </r>
  <r>
    <n v="7924"/>
    <x v="3933"/>
    <x v="3"/>
    <x v="241"/>
    <d v="2014-09-30T00:00:00"/>
    <s v="Standard Class"/>
    <s v="PP-18955"/>
    <s v="Paul Prost"/>
    <x v="2"/>
    <s v="United States"/>
    <x v="389"/>
    <x v="2"/>
    <n v="33021"/>
    <x v="0"/>
    <s v="OFF-BI-10004002"/>
    <x v="1"/>
    <x v="8"/>
    <s v="Wilson Jones International Size A4 Ring Binders"/>
    <n v="15.570000000000004"/>
    <n v="3"/>
    <n v="0.7"/>
    <n v="-11.417999999999999"/>
  </r>
  <r>
    <n v="7925"/>
    <x v="3934"/>
    <x v="0"/>
    <x v="572"/>
    <d v="2013-08-17T00:00:00"/>
    <s v="First Class"/>
    <s v="RF-19840"/>
    <s v="Roy Französisch"/>
    <x v="0"/>
    <s v="United States"/>
    <x v="24"/>
    <x v="17"/>
    <n v="22153"/>
    <x v="0"/>
    <s v="OFF-BI-10002309"/>
    <x v="1"/>
    <x v="8"/>
    <s v="Avery Heavy-Duty EZD  Binder With Locking Rings"/>
    <n v="22.32"/>
    <n v="4"/>
    <n v="0"/>
    <n v="10.7136"/>
  </r>
  <r>
    <n v="7926"/>
    <x v="3934"/>
    <x v="0"/>
    <x v="572"/>
    <d v="2013-08-17T00:00:00"/>
    <s v="First Class"/>
    <s v="RF-19840"/>
    <s v="Roy Französisch"/>
    <x v="0"/>
    <s v="United States"/>
    <x v="24"/>
    <x v="17"/>
    <n v="22153"/>
    <x v="0"/>
    <s v="OFF-LA-10003923"/>
    <x v="1"/>
    <x v="2"/>
    <s v="Alphabetical Labels for Top Tab Filing"/>
    <n v="103.60000000000001"/>
    <n v="7"/>
    <n v="0"/>
    <n v="51.800000000000004"/>
  </r>
  <r>
    <n v="7927"/>
    <x v="3935"/>
    <x v="3"/>
    <x v="225"/>
    <d v="2014-11-25T00:00:00"/>
    <s v="Second Class"/>
    <s v="KH-16330"/>
    <s v="Katharine Harms"/>
    <x v="1"/>
    <s v="United States"/>
    <x v="20"/>
    <x v="15"/>
    <n v="10035"/>
    <x v="3"/>
    <s v="TEC-AC-10003433"/>
    <x v="2"/>
    <x v="11"/>
    <s v="Maxell 4.7GB DVD+R 5/Pack"/>
    <n v="2.9699999999999998"/>
    <n v="3"/>
    <n v="0"/>
    <n v="1.3365"/>
  </r>
  <r>
    <n v="7928"/>
    <x v="3935"/>
    <x v="3"/>
    <x v="225"/>
    <d v="2014-11-25T00:00:00"/>
    <s v="Second Class"/>
    <s v="KH-16330"/>
    <s v="Katharine Harms"/>
    <x v="1"/>
    <s v="United States"/>
    <x v="20"/>
    <x v="15"/>
    <n v="10035"/>
    <x v="3"/>
    <s v="TEC-PH-10001363"/>
    <x v="2"/>
    <x v="7"/>
    <s v="Apple iPhone 5S"/>
    <n v="569.99"/>
    <n v="1"/>
    <n v="0"/>
    <n v="170.99699999999996"/>
  </r>
  <r>
    <n v="7929"/>
    <x v="3935"/>
    <x v="3"/>
    <x v="225"/>
    <d v="2014-11-25T00:00:00"/>
    <s v="Second Class"/>
    <s v="KH-16330"/>
    <s v="Katharine Harms"/>
    <x v="1"/>
    <s v="United States"/>
    <x v="20"/>
    <x v="15"/>
    <n v="10035"/>
    <x v="3"/>
    <s v="FUR-FU-10000820"/>
    <x v="0"/>
    <x v="5"/>
    <s v="Tensor Brushed Steel Torchiere Floor Lamp"/>
    <n v="50.97"/>
    <n v="3"/>
    <n v="0"/>
    <n v="9.1745999999999981"/>
  </r>
  <r>
    <n v="7930"/>
    <x v="3936"/>
    <x v="3"/>
    <x v="800"/>
    <d v="2014-07-28T00:00:00"/>
    <s v="First Class"/>
    <s v="EM-14200"/>
    <s v="Evan Minnotte"/>
    <x v="2"/>
    <s v="United States"/>
    <x v="61"/>
    <x v="5"/>
    <n v="75217"/>
    <x v="2"/>
    <s v="FUR-TA-10004767"/>
    <x v="0"/>
    <x v="3"/>
    <s v="Safco Drafting Table"/>
    <n v="298.11599999999999"/>
    <n v="6"/>
    <n v="0.3"/>
    <n v="-4.2588000000000363"/>
  </r>
  <r>
    <n v="7931"/>
    <x v="3937"/>
    <x v="0"/>
    <x v="869"/>
    <d v="2013-03-28T00:00:00"/>
    <s v="Second Class"/>
    <s v="DK-12835"/>
    <s v="Damala Kotsonis"/>
    <x v="1"/>
    <s v="United States"/>
    <x v="20"/>
    <x v="15"/>
    <n v="10024"/>
    <x v="3"/>
    <s v="OFF-AR-10001955"/>
    <x v="1"/>
    <x v="6"/>
    <s v="Newell 319"/>
    <n v="59.519999999999996"/>
    <n v="3"/>
    <n v="0"/>
    <n v="17.855999999999995"/>
  </r>
  <r>
    <n v="7932"/>
    <x v="3938"/>
    <x v="0"/>
    <x v="692"/>
    <d v="2013-07-21T00:00:00"/>
    <s v="Standard Class"/>
    <s v="MC-17425"/>
    <s v="Mark Cousins"/>
    <x v="1"/>
    <s v="United States"/>
    <x v="32"/>
    <x v="21"/>
    <n v="97206"/>
    <x v="1"/>
    <s v="FUR-CH-10004886"/>
    <x v="0"/>
    <x v="1"/>
    <s v="Bevis Steel Folding Chairs"/>
    <n v="230.28000000000003"/>
    <n v="3"/>
    <n v="0.2"/>
    <n v="23.027999999999992"/>
  </r>
  <r>
    <n v="7933"/>
    <x v="3938"/>
    <x v="0"/>
    <x v="692"/>
    <d v="2013-07-21T00:00:00"/>
    <s v="Standard Class"/>
    <s v="MC-17425"/>
    <s v="Mark Cousins"/>
    <x v="1"/>
    <s v="United States"/>
    <x v="32"/>
    <x v="21"/>
    <n v="97206"/>
    <x v="1"/>
    <s v="OFF-PA-10003641"/>
    <x v="1"/>
    <x v="10"/>
    <s v="Xerox 1909"/>
    <n v="105.52"/>
    <n v="5"/>
    <n v="0.2"/>
    <n v="34.293999999999997"/>
  </r>
  <r>
    <n v="7934"/>
    <x v="3939"/>
    <x v="3"/>
    <x v="629"/>
    <d v="2014-08-25T00:00:00"/>
    <s v="Standard Class"/>
    <s v="RW-19540"/>
    <s v="Rick Wilson"/>
    <x v="1"/>
    <s v="United States"/>
    <x v="71"/>
    <x v="1"/>
    <n v="94513"/>
    <x v="1"/>
    <s v="OFF-EN-10003134"/>
    <x v="1"/>
    <x v="12"/>
    <s v="Staples"/>
    <n v="23.36"/>
    <n v="2"/>
    <n v="0"/>
    <n v="11.68"/>
  </r>
  <r>
    <n v="7935"/>
    <x v="3939"/>
    <x v="3"/>
    <x v="629"/>
    <d v="2014-08-25T00:00:00"/>
    <s v="Standard Class"/>
    <s v="RW-19540"/>
    <s v="Rick Wilson"/>
    <x v="1"/>
    <s v="United States"/>
    <x v="71"/>
    <x v="1"/>
    <n v="94513"/>
    <x v="1"/>
    <s v="TEC-PH-10002564"/>
    <x v="2"/>
    <x v="7"/>
    <s v="OtterBox Defender Series Case - Samsung Galaxy S4"/>
    <n v="71.975999999999999"/>
    <n v="3"/>
    <n v="0.2"/>
    <n v="8.9969999999999892"/>
  </r>
  <r>
    <n v="7936"/>
    <x v="3939"/>
    <x v="3"/>
    <x v="629"/>
    <d v="2014-08-25T00:00:00"/>
    <s v="Standard Class"/>
    <s v="RW-19540"/>
    <s v="Rick Wilson"/>
    <x v="1"/>
    <s v="United States"/>
    <x v="71"/>
    <x v="1"/>
    <n v="94513"/>
    <x v="1"/>
    <s v="OFF-PA-10003893"/>
    <x v="1"/>
    <x v="10"/>
    <s v="Xerox 1962"/>
    <n v="8.56"/>
    <n v="2"/>
    <n v="0"/>
    <n v="3.8519999999999994"/>
  </r>
  <r>
    <n v="7937"/>
    <x v="3939"/>
    <x v="3"/>
    <x v="629"/>
    <d v="2014-08-25T00:00:00"/>
    <s v="Standard Class"/>
    <s v="RW-19540"/>
    <s v="Rick Wilson"/>
    <x v="1"/>
    <s v="United States"/>
    <x v="71"/>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x v="71"/>
    <x v="1"/>
    <n v="94513"/>
    <x v="1"/>
    <s v="OFF-AP-10001058"/>
    <x v="1"/>
    <x v="9"/>
    <s v="Sanyo 2.5 Cubic Foot Mid-Size Office Refrigerators"/>
    <n v="2518.29"/>
    <n v="9"/>
    <n v="0"/>
    <n v="654.7553999999999"/>
  </r>
  <r>
    <n v="7939"/>
    <x v="3939"/>
    <x v="3"/>
    <x v="629"/>
    <d v="2014-08-25T00:00:00"/>
    <s v="Standard Class"/>
    <s v="RW-19540"/>
    <s v="Rick Wilson"/>
    <x v="1"/>
    <s v="United States"/>
    <x v="71"/>
    <x v="1"/>
    <n v="94513"/>
    <x v="1"/>
    <s v="OFF-ST-10001496"/>
    <x v="1"/>
    <x v="4"/>
    <s v="Standard Rollaway File with Lock"/>
    <n v="540.56999999999994"/>
    <n v="3"/>
    <n v="0"/>
    <n v="140.54820000000001"/>
  </r>
  <r>
    <n v="7940"/>
    <x v="3939"/>
    <x v="3"/>
    <x v="629"/>
    <d v="2014-08-25T00:00:00"/>
    <s v="Standard Class"/>
    <s v="RW-19540"/>
    <s v="Rick Wilson"/>
    <x v="1"/>
    <s v="United States"/>
    <x v="71"/>
    <x v="1"/>
    <n v="94513"/>
    <x v="1"/>
    <s v="OFF-BI-10004230"/>
    <x v="1"/>
    <x v="8"/>
    <s v="GBC Recycled Grain Textured Covers"/>
    <n v="221.05600000000001"/>
    <n v="8"/>
    <n v="0.2"/>
    <n v="77.369599999999991"/>
  </r>
  <r>
    <n v="7941"/>
    <x v="3940"/>
    <x v="0"/>
    <x v="882"/>
    <d v="2013-12-18T00:00:00"/>
    <s v="First Class"/>
    <s v="DS-13180"/>
    <s v="David Smith"/>
    <x v="1"/>
    <s v="United States"/>
    <x v="70"/>
    <x v="1"/>
    <n v="92037"/>
    <x v="1"/>
    <s v="FUR-CH-10001146"/>
    <x v="0"/>
    <x v="1"/>
    <s v="Global Task Chair, Black"/>
    <n v="81.424000000000007"/>
    <n v="2"/>
    <n v="0.2"/>
    <n v="-9.1601999999999961"/>
  </r>
  <r>
    <n v="7942"/>
    <x v="3940"/>
    <x v="0"/>
    <x v="882"/>
    <d v="2013-12-18T00:00:00"/>
    <s v="First Class"/>
    <s v="DS-13180"/>
    <s v="David Smith"/>
    <x v="1"/>
    <s v="United States"/>
    <x v="70"/>
    <x v="1"/>
    <n v="92037"/>
    <x v="1"/>
    <s v="OFF-ST-10001590"/>
    <x v="1"/>
    <x v="4"/>
    <s v="Tenex Personal Project File with Scoop Front Design, Black"/>
    <n v="134.80000000000001"/>
    <n v="10"/>
    <n v="0"/>
    <n v="35.047999999999995"/>
  </r>
  <r>
    <n v="7943"/>
    <x v="3941"/>
    <x v="3"/>
    <x v="53"/>
    <d v="2015-01-02T00:00:00"/>
    <s v="Standard Class"/>
    <s v="GA-14725"/>
    <s v="Guy Armstrong"/>
    <x v="0"/>
    <s v="United States"/>
    <x v="61"/>
    <x v="5"/>
    <n v="75081"/>
    <x v="2"/>
    <s v="OFF-BI-10003684"/>
    <x v="1"/>
    <x v="8"/>
    <s v="Wilson Jones Legal Size Ring Binders"/>
    <n v="39.581999999999987"/>
    <n v="9"/>
    <n v="0.8"/>
    <n v="-59.372999999999976"/>
  </r>
  <r>
    <n v="7944"/>
    <x v="3941"/>
    <x v="3"/>
    <x v="53"/>
    <d v="2015-01-02T00:00:00"/>
    <s v="Standard Class"/>
    <s v="GA-14725"/>
    <s v="Guy Armstrong"/>
    <x v="0"/>
    <s v="United States"/>
    <x v="61"/>
    <x v="5"/>
    <n v="75081"/>
    <x v="2"/>
    <s v="OFF-SU-10000946"/>
    <x v="1"/>
    <x v="14"/>
    <s v="Staples"/>
    <n v="44.688000000000002"/>
    <n v="7"/>
    <n v="0.2"/>
    <n v="5.0273999999999965"/>
  </r>
  <r>
    <n v="7945"/>
    <x v="3941"/>
    <x v="3"/>
    <x v="53"/>
    <d v="2015-01-02T00:00:00"/>
    <s v="Standard Class"/>
    <s v="GA-14725"/>
    <s v="Guy Armstrong"/>
    <x v="0"/>
    <s v="United States"/>
    <x v="61"/>
    <x v="5"/>
    <n v="75081"/>
    <x v="2"/>
    <s v="OFF-AR-10001615"/>
    <x v="1"/>
    <x v="6"/>
    <s v="Newell 34"/>
    <n v="31.744"/>
    <n v="2"/>
    <n v="0.2"/>
    <n v="2.3808000000000007"/>
  </r>
  <r>
    <n v="7946"/>
    <x v="3941"/>
    <x v="3"/>
    <x v="53"/>
    <d v="2015-01-02T00:00:00"/>
    <s v="Standard Class"/>
    <s v="GA-14725"/>
    <s v="Guy Armstrong"/>
    <x v="0"/>
    <s v="United States"/>
    <x v="61"/>
    <x v="5"/>
    <n v="75081"/>
    <x v="2"/>
    <s v="OFF-BI-10001597"/>
    <x v="1"/>
    <x v="8"/>
    <s v="Wilson Jones Ledger-Size, Piano-Hinge Binder, 2&quot;, Blue"/>
    <n v="40.97999999999999"/>
    <n v="5"/>
    <n v="0.8"/>
    <n v="-65.567999999999998"/>
  </r>
  <r>
    <n v="7947"/>
    <x v="3941"/>
    <x v="3"/>
    <x v="53"/>
    <d v="2015-01-02T00:00:00"/>
    <s v="Standard Class"/>
    <s v="GA-14725"/>
    <s v="Guy Armstrong"/>
    <x v="0"/>
    <s v="United States"/>
    <x v="61"/>
    <x v="5"/>
    <n v="75081"/>
    <x v="2"/>
    <s v="OFF-BI-10001116"/>
    <x v="1"/>
    <x v="8"/>
    <s v="Wilson Jones 1&quot; Hanging DublLock Ring Binders"/>
    <n v="3.1679999999999993"/>
    <n v="3"/>
    <n v="0.8"/>
    <n v="-5.0687999999999995"/>
  </r>
  <r>
    <n v="7948"/>
    <x v="3942"/>
    <x v="2"/>
    <x v="72"/>
    <d v="2011-03-05T00:00:00"/>
    <s v="Standard Class"/>
    <s v="SC-20380"/>
    <s v="Shahid Collister"/>
    <x v="0"/>
    <s v="United States"/>
    <x v="236"/>
    <x v="5"/>
    <n v="79907"/>
    <x v="2"/>
    <s v="OFF-FA-10004395"/>
    <x v="1"/>
    <x v="13"/>
    <s v="Plymouth Boxed Rubber Bands by Plymouth"/>
    <n v="18.84"/>
    <n v="5"/>
    <n v="0.2"/>
    <n v="-3.5324999999999998"/>
  </r>
  <r>
    <n v="7949"/>
    <x v="3942"/>
    <x v="2"/>
    <x v="72"/>
    <d v="2011-03-05T00:00:00"/>
    <s v="Standard Class"/>
    <s v="SC-20380"/>
    <s v="Shahid Collister"/>
    <x v="0"/>
    <s v="United States"/>
    <x v="236"/>
    <x v="5"/>
    <n v="79907"/>
    <x v="2"/>
    <s v="FUR-CH-10001270"/>
    <x v="0"/>
    <x v="1"/>
    <s v="Harbour Creations Steel Folding Chair"/>
    <n v="362.24999999999994"/>
    <n v="6"/>
    <n v="0.3"/>
    <n v="0"/>
  </r>
  <r>
    <n v="7950"/>
    <x v="3942"/>
    <x v="2"/>
    <x v="72"/>
    <d v="2011-03-05T00:00:00"/>
    <s v="Standard Class"/>
    <s v="SC-20380"/>
    <s v="Shahid Collister"/>
    <x v="0"/>
    <s v="United States"/>
    <x v="236"/>
    <x v="5"/>
    <n v="79907"/>
    <x v="2"/>
    <s v="FUR-FU-10001095"/>
    <x v="0"/>
    <x v="5"/>
    <s v="DAX Black Cherry Wood-Tone Poster Frame"/>
    <n v="63.552000000000007"/>
    <n v="6"/>
    <n v="0.6"/>
    <n v="-34.953600000000002"/>
  </r>
  <r>
    <n v="7951"/>
    <x v="3942"/>
    <x v="2"/>
    <x v="72"/>
    <d v="2011-03-05T00:00:00"/>
    <s v="Standard Class"/>
    <s v="SC-20380"/>
    <s v="Shahid Collister"/>
    <x v="0"/>
    <s v="United States"/>
    <x v="236"/>
    <x v="5"/>
    <n v="79907"/>
    <x v="2"/>
    <s v="OFF-ST-10001469"/>
    <x v="1"/>
    <x v="4"/>
    <s v="Fellowes Bankers Box Recycled Super Stor/Drawer"/>
    <n v="129.55199999999999"/>
    <n v="3"/>
    <n v="0.2"/>
    <n v="-22.671600000000005"/>
  </r>
  <r>
    <n v="7952"/>
    <x v="3943"/>
    <x v="1"/>
    <x v="902"/>
    <d v="2012-11-24T00:00:00"/>
    <s v="Standard Class"/>
    <s v="KD-16345"/>
    <s v="Katherine Ducich"/>
    <x v="0"/>
    <s v="United States"/>
    <x v="20"/>
    <x v="15"/>
    <n v="10035"/>
    <x v="3"/>
    <s v="OFF-BI-10003196"/>
    <x v="1"/>
    <x v="8"/>
    <s v="Accohide Poly Flexible Ring Binders"/>
    <n v="5.9840000000000009"/>
    <n v="2"/>
    <n v="0.2"/>
    <n v="2.2439999999999998"/>
  </r>
  <r>
    <n v="7953"/>
    <x v="3943"/>
    <x v="1"/>
    <x v="902"/>
    <d v="2012-11-24T00:00:00"/>
    <s v="Standard Class"/>
    <s v="KD-16345"/>
    <s v="Katherine Ducich"/>
    <x v="0"/>
    <s v="United States"/>
    <x v="20"/>
    <x v="15"/>
    <n v="10035"/>
    <x v="3"/>
    <s v="TEC-PH-10002200"/>
    <x v="2"/>
    <x v="7"/>
    <s v="Aastra 6757i CT Wireless VoIP phone"/>
    <n v="861.76"/>
    <n v="4"/>
    <n v="0"/>
    <n v="249.91039999999998"/>
  </r>
  <r>
    <n v="7954"/>
    <x v="3944"/>
    <x v="2"/>
    <x v="470"/>
    <d v="2011-04-06T00:00:00"/>
    <s v="Standard Class"/>
    <s v="KH-16330"/>
    <s v="Katharine Harms"/>
    <x v="1"/>
    <s v="United States"/>
    <x v="359"/>
    <x v="31"/>
    <n v="2151"/>
    <x v="3"/>
    <s v="OFF-ST-10000636"/>
    <x v="1"/>
    <x v="4"/>
    <s v="Rogers Profile Extra Capacity Storage Tub"/>
    <n v="66.959999999999994"/>
    <n v="4"/>
    <n v="0"/>
    <n v="2.6783999999999963"/>
  </r>
  <r>
    <n v="7955"/>
    <x v="3944"/>
    <x v="2"/>
    <x v="470"/>
    <d v="2011-04-06T00:00:00"/>
    <s v="Standard Class"/>
    <s v="KH-16330"/>
    <s v="Katharine Harms"/>
    <x v="1"/>
    <s v="United States"/>
    <x v="359"/>
    <x v="31"/>
    <n v="2151"/>
    <x v="3"/>
    <s v="OFF-BI-10000145"/>
    <x v="1"/>
    <x v="8"/>
    <s v="Zipper Ring Binder Pockets"/>
    <n v="6.24"/>
    <n v="2"/>
    <n v="0"/>
    <n v="3.0575999999999999"/>
  </r>
  <r>
    <n v="7956"/>
    <x v="3945"/>
    <x v="3"/>
    <x v="361"/>
    <d v="2014-10-11T00:00:00"/>
    <s v="Standard Class"/>
    <s v="GG-14650"/>
    <s v="Greg Guthrie"/>
    <x v="1"/>
    <s v="United States"/>
    <x v="455"/>
    <x v="1"/>
    <n v="95928"/>
    <x v="1"/>
    <s v="FUR-CH-10001190"/>
    <x v="0"/>
    <x v="1"/>
    <s v="Global Deluxe High-Back Office Chair in Storm"/>
    <n v="435.16800000000006"/>
    <n v="4"/>
    <n v="0.2"/>
    <n v="-59.835600000000042"/>
  </r>
  <r>
    <n v="7957"/>
    <x v="3945"/>
    <x v="3"/>
    <x v="361"/>
    <d v="2014-10-11T00:00:00"/>
    <s v="Standard Class"/>
    <s v="GG-14650"/>
    <s v="Greg Guthrie"/>
    <x v="1"/>
    <s v="United States"/>
    <x v="455"/>
    <x v="1"/>
    <n v="95928"/>
    <x v="1"/>
    <s v="OFF-FA-10002780"/>
    <x v="1"/>
    <x v="13"/>
    <s v="Staples"/>
    <n v="14.9"/>
    <n v="5"/>
    <n v="0"/>
    <n v="6.8539999999999992"/>
  </r>
  <r>
    <n v="7958"/>
    <x v="3945"/>
    <x v="3"/>
    <x v="361"/>
    <d v="2014-10-11T00:00:00"/>
    <s v="Standard Class"/>
    <s v="GG-14650"/>
    <s v="Greg Guthrie"/>
    <x v="1"/>
    <s v="United States"/>
    <x v="455"/>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x v="455"/>
    <x v="1"/>
    <n v="95928"/>
    <x v="1"/>
    <s v="FUR-FU-10004666"/>
    <x v="0"/>
    <x v="5"/>
    <s v="DAX Clear Channel Poster Frame"/>
    <n v="72.900000000000006"/>
    <n v="5"/>
    <n v="0"/>
    <n v="26.973000000000003"/>
  </r>
  <r>
    <n v="7960"/>
    <x v="3945"/>
    <x v="3"/>
    <x v="361"/>
    <d v="2014-10-11T00:00:00"/>
    <s v="Standard Class"/>
    <s v="GG-14650"/>
    <s v="Greg Guthrie"/>
    <x v="1"/>
    <s v="United States"/>
    <x v="455"/>
    <x v="1"/>
    <n v="95928"/>
    <x v="1"/>
    <s v="FUR-TA-10004086"/>
    <x v="0"/>
    <x v="3"/>
    <s v="KI Adjustable-Height Table"/>
    <n v="206.35200000000003"/>
    <n v="3"/>
    <n v="0.2"/>
    <n v="5.1587999999999852"/>
  </r>
  <r>
    <n v="7961"/>
    <x v="3945"/>
    <x v="3"/>
    <x v="361"/>
    <d v="2014-10-11T00:00:00"/>
    <s v="Standard Class"/>
    <s v="GG-14650"/>
    <s v="Greg Guthrie"/>
    <x v="1"/>
    <s v="United States"/>
    <x v="455"/>
    <x v="1"/>
    <n v="95928"/>
    <x v="1"/>
    <s v="TEC-PH-10000702"/>
    <x v="2"/>
    <x v="7"/>
    <s v="Square Credit Card Reader, 4 1/2&quot; x 4 1/2&quot; x 1&quot;, White"/>
    <n v="7.9920000000000009"/>
    <n v="1"/>
    <n v="0.2"/>
    <n v="2.6972999999999994"/>
  </r>
  <r>
    <n v="7962"/>
    <x v="3946"/>
    <x v="3"/>
    <x v="551"/>
    <d v="2014-11-24T00:00:00"/>
    <s v="Second Class"/>
    <s v="JS-15685"/>
    <s v="Jim Sink"/>
    <x v="1"/>
    <s v="United States"/>
    <x v="388"/>
    <x v="2"/>
    <n v="33023"/>
    <x v="0"/>
    <s v="OFF-ST-10002301"/>
    <x v="1"/>
    <x v="4"/>
    <s v="Tennsco Commercial Shelving"/>
    <n v="81.360000000000014"/>
    <n v="5"/>
    <n v="0.2"/>
    <n v="-19.323000000000011"/>
  </r>
  <r>
    <n v="7963"/>
    <x v="3946"/>
    <x v="3"/>
    <x v="551"/>
    <d v="2014-11-24T00:00:00"/>
    <s v="Second Class"/>
    <s v="JS-15685"/>
    <s v="Jim Sink"/>
    <x v="1"/>
    <s v="United States"/>
    <x v="388"/>
    <x v="2"/>
    <n v="33023"/>
    <x v="0"/>
    <s v="OFF-BI-10001636"/>
    <x v="1"/>
    <x v="8"/>
    <s v="Ibico Plastic and Wire Spiral Binding Combs"/>
    <n v="20.232000000000003"/>
    <n v="8"/>
    <n v="0.7"/>
    <n v="-16.185600000000001"/>
  </r>
  <r>
    <n v="7964"/>
    <x v="3946"/>
    <x v="3"/>
    <x v="551"/>
    <d v="2014-11-24T00:00:00"/>
    <s v="Second Class"/>
    <s v="JS-15685"/>
    <s v="Jim Sink"/>
    <x v="1"/>
    <s v="United States"/>
    <x v="388"/>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x v="388"/>
    <x v="2"/>
    <n v="33023"/>
    <x v="0"/>
    <s v="OFF-PA-10004609"/>
    <x v="1"/>
    <x v="10"/>
    <s v="Xerox 221"/>
    <n v="20.736000000000004"/>
    <n v="4"/>
    <n v="0.2"/>
    <n v="7.2576000000000001"/>
  </r>
  <r>
    <n v="7966"/>
    <x v="3946"/>
    <x v="3"/>
    <x v="551"/>
    <d v="2014-11-24T00:00:00"/>
    <s v="Second Class"/>
    <s v="JS-15685"/>
    <s v="Jim Sink"/>
    <x v="1"/>
    <s v="United States"/>
    <x v="388"/>
    <x v="2"/>
    <n v="33023"/>
    <x v="0"/>
    <s v="OFF-PA-10003309"/>
    <x v="1"/>
    <x v="10"/>
    <s v="Xerox 211"/>
    <n v="41.472000000000008"/>
    <n v="8"/>
    <n v="0.2"/>
    <n v="14.5152"/>
  </r>
  <r>
    <n v="7967"/>
    <x v="3947"/>
    <x v="1"/>
    <x v="391"/>
    <d v="2012-03-30T00:00:00"/>
    <s v="Standard Class"/>
    <s v="BP-11095"/>
    <s v="Bart Pistole"/>
    <x v="1"/>
    <s v="United States"/>
    <x v="1"/>
    <x v="1"/>
    <n v="90049"/>
    <x v="1"/>
    <s v="OFF-PA-10000380"/>
    <x v="1"/>
    <x v="10"/>
    <s v="REDIFORM Incoming/Outgoing Call Register, 11&quot; X 8 1/2&quot;, 100 Messages"/>
    <n v="33.36"/>
    <n v="4"/>
    <n v="0"/>
    <n v="16.68"/>
  </r>
  <r>
    <n v="7968"/>
    <x v="3948"/>
    <x v="0"/>
    <x v="1155"/>
    <d v="2013-10-13T00:00:00"/>
    <s v="First Class"/>
    <s v="CC-12610"/>
    <s v="Corey Catlett"/>
    <x v="1"/>
    <s v="United States"/>
    <x v="60"/>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x v="60"/>
    <x v="22"/>
    <n v="80219"/>
    <x v="1"/>
    <s v="TEC-PH-10002583"/>
    <x v="2"/>
    <x v="7"/>
    <s v="iOttie HLCRIO102 Car Mount"/>
    <n v="15.991999999999999"/>
    <n v="1"/>
    <n v="0.2"/>
    <n v="-2.9985000000000022"/>
  </r>
  <r>
    <n v="7970"/>
    <x v="3948"/>
    <x v="0"/>
    <x v="1155"/>
    <d v="2013-10-13T00:00:00"/>
    <s v="First Class"/>
    <s v="CC-12610"/>
    <s v="Corey Catlett"/>
    <x v="1"/>
    <s v="United States"/>
    <x v="60"/>
    <x v="22"/>
    <n v="80219"/>
    <x v="1"/>
    <s v="FUR-CH-10004853"/>
    <x v="0"/>
    <x v="1"/>
    <s v="Global Manager's Adjustable Task Chair, Storm"/>
    <n v="120.78399999999999"/>
    <n v="1"/>
    <n v="0.2"/>
    <n v="13.588199999999986"/>
  </r>
  <r>
    <n v="7971"/>
    <x v="3949"/>
    <x v="1"/>
    <x v="748"/>
    <d v="2012-08-20T00:00:00"/>
    <s v="Standard Class"/>
    <s v="SP-20860"/>
    <s v="Sung Pak"/>
    <x v="1"/>
    <s v="United States"/>
    <x v="10"/>
    <x v="9"/>
    <n v="19134"/>
    <x v="3"/>
    <s v="TEC-PH-10003580"/>
    <x v="2"/>
    <x v="7"/>
    <s v="Cisco IP Phone 7961G-GE VoIP phone"/>
    <n v="519.79200000000003"/>
    <n v="4"/>
    <n v="0.4"/>
    <n v="-112.62159999999994"/>
  </r>
  <r>
    <n v="7972"/>
    <x v="3949"/>
    <x v="1"/>
    <x v="748"/>
    <d v="2012-08-20T00:00:00"/>
    <s v="Standard Class"/>
    <s v="SP-20860"/>
    <s v="Sung Pak"/>
    <x v="1"/>
    <s v="United States"/>
    <x v="10"/>
    <x v="9"/>
    <n v="19134"/>
    <x v="3"/>
    <s v="TEC-AC-10004227"/>
    <x v="2"/>
    <x v="11"/>
    <s v="SanDisk Ultra 16 GB MicroSDHC Class 10 Memory Card"/>
    <n v="31.176000000000002"/>
    <n v="3"/>
    <n v="0.2"/>
    <n v="-5.4558000000000035"/>
  </r>
  <r>
    <n v="7973"/>
    <x v="3949"/>
    <x v="1"/>
    <x v="748"/>
    <d v="2012-08-20T00:00:00"/>
    <s v="Standard Class"/>
    <s v="SP-20860"/>
    <s v="Sung Pak"/>
    <x v="1"/>
    <s v="United States"/>
    <x v="10"/>
    <x v="9"/>
    <n v="19134"/>
    <x v="3"/>
    <s v="OFF-PA-10002787"/>
    <x v="1"/>
    <x v="10"/>
    <s v="Xerox 227"/>
    <n v="10.368000000000002"/>
    <n v="2"/>
    <n v="0.2"/>
    <n v="3.6288"/>
  </r>
  <r>
    <n v="7974"/>
    <x v="3949"/>
    <x v="1"/>
    <x v="748"/>
    <d v="2012-08-20T00:00:00"/>
    <s v="Standard Class"/>
    <s v="SP-20860"/>
    <s v="Sung Pak"/>
    <x v="1"/>
    <s v="United States"/>
    <x v="10"/>
    <x v="9"/>
    <n v="19134"/>
    <x v="3"/>
    <s v="OFF-BI-10003981"/>
    <x v="1"/>
    <x v="8"/>
    <s v="Avery Durable Plastic 1&quot; Binders"/>
    <n v="2.7240000000000006"/>
    <n v="2"/>
    <n v="0.7"/>
    <n v="-1.9067999999999996"/>
  </r>
  <r>
    <n v="7975"/>
    <x v="3949"/>
    <x v="1"/>
    <x v="748"/>
    <d v="2012-08-20T00:00:00"/>
    <s v="Standard Class"/>
    <s v="SP-20860"/>
    <s v="Sung Pak"/>
    <x v="1"/>
    <s v="United States"/>
    <x v="10"/>
    <x v="9"/>
    <n v="19134"/>
    <x v="3"/>
    <s v="FUR-FU-10001488"/>
    <x v="0"/>
    <x v="5"/>
    <s v="Tenex 46&quot; x 60&quot; Computer Anti-Static Chairmat, Rectangular Shaped"/>
    <n v="254.35200000000003"/>
    <n v="3"/>
    <n v="0.2"/>
    <n v="0"/>
  </r>
  <r>
    <n v="7976"/>
    <x v="3949"/>
    <x v="1"/>
    <x v="748"/>
    <d v="2012-08-20T00:00:00"/>
    <s v="Standard Class"/>
    <s v="SP-20860"/>
    <s v="Sung Pak"/>
    <x v="1"/>
    <s v="United States"/>
    <x v="10"/>
    <x v="9"/>
    <n v="19134"/>
    <x v="3"/>
    <s v="OFF-BI-10003727"/>
    <x v="1"/>
    <x v="8"/>
    <s v="Avery Durable Slant Ring Binders With Label Holder"/>
    <n v="3.762"/>
    <n v="3"/>
    <n v="0.7"/>
    <n v="-2.758799999999999"/>
  </r>
  <r>
    <n v="7977"/>
    <x v="3949"/>
    <x v="1"/>
    <x v="748"/>
    <d v="2012-08-20T00:00:00"/>
    <s v="Standard Class"/>
    <s v="SP-20860"/>
    <s v="Sung Pak"/>
    <x v="1"/>
    <s v="United States"/>
    <x v="10"/>
    <x v="9"/>
    <n v="19134"/>
    <x v="3"/>
    <s v="OFF-PA-10000130"/>
    <x v="1"/>
    <x v="10"/>
    <s v="Xerox 199"/>
    <n v="10.272000000000002"/>
    <n v="3"/>
    <n v="0.2"/>
    <n v="3.2099999999999982"/>
  </r>
  <r>
    <n v="7978"/>
    <x v="3950"/>
    <x v="2"/>
    <x v="1178"/>
    <d v="2011-06-05T00:00:00"/>
    <s v="Standard Class"/>
    <s v="JK-15625"/>
    <s v="Jim Karlsson"/>
    <x v="0"/>
    <s v="United States"/>
    <x v="25"/>
    <x v="35"/>
    <n v="39212"/>
    <x v="0"/>
    <s v="TEC-PH-10002680"/>
    <x v="2"/>
    <x v="7"/>
    <s v="Samsung Galaxy Note 3"/>
    <n v="659.97"/>
    <n v="3"/>
    <n v="0"/>
    <n v="197.99099999999996"/>
  </r>
  <r>
    <n v="7979"/>
    <x v="3950"/>
    <x v="2"/>
    <x v="1178"/>
    <d v="2011-06-05T00:00:00"/>
    <s v="Standard Class"/>
    <s v="JK-15625"/>
    <s v="Jim Karlsson"/>
    <x v="0"/>
    <s v="United States"/>
    <x v="25"/>
    <x v="35"/>
    <n v="39212"/>
    <x v="0"/>
    <s v="TEC-PH-10002538"/>
    <x v="2"/>
    <x v="7"/>
    <s v="Grandstream GXP1160 VoIP phone"/>
    <n v="113.72999999999999"/>
    <n v="3"/>
    <n v="0"/>
    <n v="32.981699999999989"/>
  </r>
  <r>
    <n v="7980"/>
    <x v="3951"/>
    <x v="1"/>
    <x v="375"/>
    <d v="2012-08-31T00:00:00"/>
    <s v="Standard Class"/>
    <s v="CC-12100"/>
    <s v="Chad Cunningham"/>
    <x v="2"/>
    <s v="United States"/>
    <x v="1"/>
    <x v="1"/>
    <n v="90045"/>
    <x v="1"/>
    <s v="OFF-BI-10001249"/>
    <x v="1"/>
    <x v="8"/>
    <s v="Avery Heavy-Duty EZD View Binder with Locking Rings"/>
    <n v="5.1040000000000001"/>
    <n v="1"/>
    <n v="0.2"/>
    <n v="1.6587999999999996"/>
  </r>
  <r>
    <n v="7981"/>
    <x v="3952"/>
    <x v="2"/>
    <x v="1179"/>
    <d v="2011-01-08T00:00:00"/>
    <s v="Standard Class"/>
    <s v="DP-13000"/>
    <s v="Darren Powers"/>
    <x v="0"/>
    <s v="United States"/>
    <x v="12"/>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x v="500"/>
    <x v="30"/>
    <n v="7011"/>
    <x v="3"/>
    <s v="OFF-AP-10004532"/>
    <x v="1"/>
    <x v="9"/>
    <s v="Kensington 6 Outlet Guardian Standard Surge Protector"/>
    <n v="81.92"/>
    <n v="4"/>
    <n v="0"/>
    <n v="22.118400000000001"/>
  </r>
  <r>
    <n v="7983"/>
    <x v="3953"/>
    <x v="2"/>
    <x v="1076"/>
    <d v="2011-09-13T00:00:00"/>
    <s v="First Class"/>
    <s v="SF-20065"/>
    <s v="Sandra Flanagan"/>
    <x v="0"/>
    <s v="United States"/>
    <x v="500"/>
    <x v="30"/>
    <n v="7011"/>
    <x v="3"/>
    <s v="FUR-FU-10001986"/>
    <x v="0"/>
    <x v="5"/>
    <s v="Dana Fluorescent Magnifying Lamp, White, 36&quot;"/>
    <n v="254.89999999999998"/>
    <n v="5"/>
    <n v="0"/>
    <n v="76.469999999999985"/>
  </r>
  <r>
    <n v="7984"/>
    <x v="3954"/>
    <x v="3"/>
    <x v="203"/>
    <d v="2014-01-26T00:00:00"/>
    <s v="Second Class"/>
    <s v="EH-13765"/>
    <s v="Edward Hooks"/>
    <x v="1"/>
    <s v="United States"/>
    <x v="22"/>
    <x v="10"/>
    <n v="60623"/>
    <x v="2"/>
    <s v="OFF-FA-10002975"/>
    <x v="1"/>
    <x v="13"/>
    <s v="Staples"/>
    <n v="15.120000000000001"/>
    <n v="5"/>
    <n v="0.2"/>
    <n v="4.9139999999999988"/>
  </r>
  <r>
    <n v="7985"/>
    <x v="3954"/>
    <x v="3"/>
    <x v="203"/>
    <d v="2014-01-26T00:00:00"/>
    <s v="Second Class"/>
    <s v="EH-13765"/>
    <s v="Edward Hooks"/>
    <x v="1"/>
    <s v="United States"/>
    <x v="22"/>
    <x v="10"/>
    <n v="60623"/>
    <x v="2"/>
    <s v="OFF-AR-10003481"/>
    <x v="1"/>
    <x v="6"/>
    <s v="Newell 348"/>
    <n v="7.8719999999999999"/>
    <n v="3"/>
    <n v="0.2"/>
    <n v="0.88559999999999883"/>
  </r>
  <r>
    <n v="7986"/>
    <x v="3955"/>
    <x v="0"/>
    <x v="438"/>
    <d v="2013-04-25T00:00:00"/>
    <s v="First Class"/>
    <s v="DN-13690"/>
    <s v="Duane Noonan"/>
    <x v="0"/>
    <s v="United States"/>
    <x v="4"/>
    <x v="4"/>
    <n v="98115"/>
    <x v="1"/>
    <s v="OFF-BI-10004967"/>
    <x v="1"/>
    <x v="8"/>
    <s v="Round Ring Binders"/>
    <n v="8.32"/>
    <n v="5"/>
    <n v="0.2"/>
    <n v="2.8079999999999998"/>
  </r>
  <r>
    <n v="7987"/>
    <x v="3956"/>
    <x v="0"/>
    <x v="1180"/>
    <d v="2013-07-24T00:00:00"/>
    <s v="Second Class"/>
    <s v="PJ-19015"/>
    <s v="Pauline Johnson"/>
    <x v="0"/>
    <s v="United States"/>
    <x v="85"/>
    <x v="15"/>
    <n v="11561"/>
    <x v="3"/>
    <s v="TEC-PH-10003589"/>
    <x v="2"/>
    <x v="7"/>
    <s v="invisibleSHIELD by ZAGG Smudge-Free Screen Protector"/>
    <n v="89.949999999999989"/>
    <n v="5"/>
    <n v="0"/>
    <n v="43.175999999999995"/>
  </r>
  <r>
    <n v="7988"/>
    <x v="3957"/>
    <x v="0"/>
    <x v="828"/>
    <d v="2013-08-30T00:00:00"/>
    <s v="Standard Class"/>
    <s v="MA-17560"/>
    <s v="Matt Abelman"/>
    <x v="2"/>
    <s v="United States"/>
    <x v="501"/>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x v="501"/>
    <x v="6"/>
    <n v="53081"/>
    <x v="2"/>
    <s v="OFF-LA-10003537"/>
    <x v="1"/>
    <x v="2"/>
    <s v="Avery 515"/>
    <n v="37.589999999999996"/>
    <n v="3"/>
    <n v="0"/>
    <n v="17.667299999999997"/>
  </r>
  <r>
    <n v="7990"/>
    <x v="3957"/>
    <x v="0"/>
    <x v="828"/>
    <d v="2013-08-30T00:00:00"/>
    <s v="Standard Class"/>
    <s v="MA-17560"/>
    <s v="Matt Abelman"/>
    <x v="2"/>
    <s v="United States"/>
    <x v="501"/>
    <x v="6"/>
    <n v="53081"/>
    <x v="2"/>
    <s v="OFF-ST-10002406"/>
    <x v="1"/>
    <x v="4"/>
    <s v="Pizazz Global Quick File"/>
    <n v="14.97"/>
    <n v="1"/>
    <n v="0"/>
    <n v="4.1916000000000011"/>
  </r>
  <r>
    <n v="7991"/>
    <x v="3957"/>
    <x v="0"/>
    <x v="828"/>
    <d v="2013-08-30T00:00:00"/>
    <s v="Standard Class"/>
    <s v="MA-17560"/>
    <s v="Matt Abelman"/>
    <x v="2"/>
    <s v="United States"/>
    <x v="501"/>
    <x v="6"/>
    <n v="53081"/>
    <x v="2"/>
    <s v="TEC-AC-10003433"/>
    <x v="2"/>
    <x v="11"/>
    <s v="Maxell 4.7GB DVD+R 5/Pack"/>
    <n v="1.98"/>
    <n v="2"/>
    <n v="0"/>
    <n v="0.89100000000000001"/>
  </r>
  <r>
    <n v="7992"/>
    <x v="3958"/>
    <x v="0"/>
    <x v="403"/>
    <d v="2013-06-18T00:00:00"/>
    <s v="First Class"/>
    <s v="VM-21835"/>
    <s v="Vivian Mathis"/>
    <x v="0"/>
    <s v="United States"/>
    <x v="172"/>
    <x v="2"/>
    <n v="33433"/>
    <x v="0"/>
    <s v="OFF-BI-10002082"/>
    <x v="1"/>
    <x v="8"/>
    <s v="GBC Twin Loop Wire Binding Elements"/>
    <n v="39.936000000000007"/>
    <n v="4"/>
    <n v="0.7"/>
    <n v="-26.623999999999995"/>
  </r>
  <r>
    <n v="7993"/>
    <x v="3958"/>
    <x v="0"/>
    <x v="403"/>
    <d v="2013-06-18T00:00:00"/>
    <s v="First Class"/>
    <s v="VM-21835"/>
    <s v="Vivian Mathis"/>
    <x v="0"/>
    <s v="United States"/>
    <x v="172"/>
    <x v="2"/>
    <n v="33433"/>
    <x v="0"/>
    <s v="TEC-AC-10000521"/>
    <x v="2"/>
    <x v="11"/>
    <s v="Verbatim Slim CD and DVD Storage Cases, 50/Pack"/>
    <n v="18.463999999999999"/>
    <n v="2"/>
    <n v="0.2"/>
    <n v="2.3079999999999998"/>
  </r>
  <r>
    <n v="7994"/>
    <x v="3959"/>
    <x v="1"/>
    <x v="312"/>
    <d v="2012-11-23T00:00:00"/>
    <s v="Second Class"/>
    <s v="MM-18055"/>
    <s v="Michelle Moray"/>
    <x v="0"/>
    <s v="United States"/>
    <x v="34"/>
    <x v="22"/>
    <n v="80013"/>
    <x v="1"/>
    <s v="OFF-BI-10001982"/>
    <x v="1"/>
    <x v="8"/>
    <s v="Wilson Jones Custom Binder Spines &amp; Labels"/>
    <n v="4.8960000000000008"/>
    <n v="3"/>
    <n v="0.7"/>
    <n v="-3.4271999999999991"/>
  </r>
  <r>
    <n v="7995"/>
    <x v="3959"/>
    <x v="1"/>
    <x v="312"/>
    <d v="2012-11-23T00:00:00"/>
    <s v="Second Class"/>
    <s v="MM-18055"/>
    <s v="Michelle Moray"/>
    <x v="0"/>
    <s v="United States"/>
    <x v="34"/>
    <x v="22"/>
    <n v="80013"/>
    <x v="1"/>
    <s v="FUR-BO-10002268"/>
    <x v="0"/>
    <x v="0"/>
    <s v="Sauder Barrister Bookcases"/>
    <n v="145.76400000000001"/>
    <n v="6"/>
    <n v="0.7"/>
    <n v="-247.79879999999997"/>
  </r>
  <r>
    <n v="7996"/>
    <x v="3959"/>
    <x v="1"/>
    <x v="312"/>
    <d v="2012-11-23T00:00:00"/>
    <s v="Second Class"/>
    <s v="MM-18055"/>
    <s v="Michelle Moray"/>
    <x v="0"/>
    <s v="United States"/>
    <x v="34"/>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x v="70"/>
    <x v="1"/>
    <n v="92037"/>
    <x v="1"/>
    <s v="TEC-AC-10004469"/>
    <x v="2"/>
    <x v="11"/>
    <s v="Microsoft Sculpt Comfort Mouse"/>
    <n v="199.75"/>
    <n v="5"/>
    <n v="0"/>
    <n v="87.890000000000015"/>
  </r>
  <r>
    <n v="7998"/>
    <x v="3960"/>
    <x v="3"/>
    <x v="132"/>
    <d v="2014-11-06T00:00:00"/>
    <s v="First Class"/>
    <s v="CR-12580"/>
    <s v="Clay Rozendal"/>
    <x v="2"/>
    <s v="United States"/>
    <x v="70"/>
    <x v="1"/>
    <n v="92037"/>
    <x v="1"/>
    <s v="FUR-TA-10001095"/>
    <x v="0"/>
    <x v="3"/>
    <s v="Chromcraft Round Conference Tables"/>
    <n v="1673.1839999999997"/>
    <n v="12"/>
    <n v="0.2"/>
    <n v="20.914800000000014"/>
  </r>
  <r>
    <n v="7999"/>
    <x v="3961"/>
    <x v="2"/>
    <x v="417"/>
    <d v="2011-05-07T00:00:00"/>
    <s v="First Class"/>
    <s v="BS-11365"/>
    <s v="Bill Shonely"/>
    <x v="1"/>
    <s v="United States"/>
    <x v="4"/>
    <x v="4"/>
    <n v="98105"/>
    <x v="1"/>
    <s v="FUR-FU-10001852"/>
    <x v="0"/>
    <x v="5"/>
    <s v="Eldon Regeneration Recycled Desk Accessories, Smoke"/>
    <n v="12.18"/>
    <n v="7"/>
    <n v="0"/>
    <n v="3.8975999999999997"/>
  </r>
  <r>
    <n v="8000"/>
    <x v="3961"/>
    <x v="2"/>
    <x v="417"/>
    <d v="2011-05-07T00:00:00"/>
    <s v="First Class"/>
    <s v="BS-11365"/>
    <s v="Bill Shonely"/>
    <x v="1"/>
    <s v="United States"/>
    <x v="4"/>
    <x v="4"/>
    <n v="98105"/>
    <x v="1"/>
    <s v="OFF-AP-10000696"/>
    <x v="1"/>
    <x v="9"/>
    <s v="Holmes Odor Grabber"/>
    <n v="57.68"/>
    <n v="4"/>
    <n v="0"/>
    <n v="19.034399999999998"/>
  </r>
  <r>
    <n v="8001"/>
    <x v="3962"/>
    <x v="1"/>
    <x v="627"/>
    <d v="2012-11-12T00:00:00"/>
    <s v="Standard Class"/>
    <s v="RD-19585"/>
    <s v="Rob Dowd"/>
    <x v="0"/>
    <s v="United States"/>
    <x v="362"/>
    <x v="23"/>
    <n v="52001"/>
    <x v="2"/>
    <s v="TEC-PH-10003885"/>
    <x v="2"/>
    <x v="7"/>
    <s v="Cisco SPA508G"/>
    <n v="263.95999999999998"/>
    <n v="4"/>
    <n v="0"/>
    <n v="76.548399999999987"/>
  </r>
  <r>
    <n v="8002"/>
    <x v="3963"/>
    <x v="1"/>
    <x v="295"/>
    <d v="2012-12-15T00:00:00"/>
    <s v="First Class"/>
    <s v="KD-16270"/>
    <s v="Karen Daniels"/>
    <x v="0"/>
    <s v="United States"/>
    <x v="1"/>
    <x v="1"/>
    <n v="90032"/>
    <x v="1"/>
    <s v="TEC-AC-10002926"/>
    <x v="2"/>
    <x v="11"/>
    <s v="Logitech Wireless Marathon Mouse M705"/>
    <n v="299.94"/>
    <n v="6"/>
    <n v="0"/>
    <n v="128.97420000000002"/>
  </r>
  <r>
    <n v="8003"/>
    <x v="3963"/>
    <x v="1"/>
    <x v="295"/>
    <d v="2012-12-15T00:00:00"/>
    <s v="First Class"/>
    <s v="KD-16270"/>
    <s v="Karen Daniels"/>
    <x v="0"/>
    <s v="United States"/>
    <x v="1"/>
    <x v="1"/>
    <n v="90032"/>
    <x v="1"/>
    <s v="OFF-SU-10001225"/>
    <x v="1"/>
    <x v="14"/>
    <s v="Staples"/>
    <n v="25.76"/>
    <n v="7"/>
    <n v="0"/>
    <n v="0.51519999999999921"/>
  </r>
  <r>
    <n v="8004"/>
    <x v="3964"/>
    <x v="2"/>
    <x v="588"/>
    <d v="2011-12-03T00:00:00"/>
    <s v="First Class"/>
    <s v="AA-10645"/>
    <s v="Anna Andreadi"/>
    <x v="0"/>
    <s v="United States"/>
    <x v="90"/>
    <x v="31"/>
    <n v="1852"/>
    <x v="3"/>
    <s v="TEC-PH-10004434"/>
    <x v="2"/>
    <x v="7"/>
    <s v="Cisco IP Phone 7961G VoIP phone - Dark gray"/>
    <n v="271.89999999999998"/>
    <n v="2"/>
    <n v="0"/>
    <n v="78.850999999999971"/>
  </r>
  <r>
    <n v="8005"/>
    <x v="3964"/>
    <x v="2"/>
    <x v="588"/>
    <d v="2011-12-03T00:00:00"/>
    <s v="First Class"/>
    <s v="AA-10645"/>
    <s v="Anna Andreadi"/>
    <x v="0"/>
    <s v="United States"/>
    <x v="90"/>
    <x v="31"/>
    <n v="1852"/>
    <x v="3"/>
    <s v="FUR-FU-10003878"/>
    <x v="0"/>
    <x v="5"/>
    <s v="Linden 10&quot; Round Wall Clock, Black"/>
    <n v="45.839999999999996"/>
    <n v="3"/>
    <n v="0"/>
    <n v="15.585599999999999"/>
  </r>
  <r>
    <n v="8006"/>
    <x v="3964"/>
    <x v="2"/>
    <x v="588"/>
    <d v="2011-12-03T00:00:00"/>
    <s v="First Class"/>
    <s v="AA-10645"/>
    <s v="Anna Andreadi"/>
    <x v="0"/>
    <s v="United States"/>
    <x v="90"/>
    <x v="31"/>
    <n v="1852"/>
    <x v="3"/>
    <s v="FUR-FU-10002268"/>
    <x v="0"/>
    <x v="5"/>
    <s v="Ultra Door Push Plate"/>
    <n v="9.82"/>
    <n v="2"/>
    <n v="0"/>
    <n v="3.2405999999999997"/>
  </r>
  <r>
    <n v="8007"/>
    <x v="3965"/>
    <x v="0"/>
    <x v="877"/>
    <d v="2013-10-12T00:00:00"/>
    <s v="Standard Class"/>
    <s v="MC-18100"/>
    <s v="Mick Crebagga"/>
    <x v="0"/>
    <s v="United States"/>
    <x v="126"/>
    <x v="4"/>
    <n v="98270"/>
    <x v="1"/>
    <s v="OFF-FA-10001883"/>
    <x v="1"/>
    <x v="13"/>
    <s v="Alliance Super-Size Bands, Assorted Sizes"/>
    <n v="93.36"/>
    <n v="12"/>
    <n v="0"/>
    <n v="0.93359999999999843"/>
  </r>
  <r>
    <n v="8008"/>
    <x v="3966"/>
    <x v="1"/>
    <x v="972"/>
    <d v="2012-11-24T00:00:00"/>
    <s v="Standard Class"/>
    <s v="AA-10645"/>
    <s v="Anna Andreadi"/>
    <x v="0"/>
    <s v="United States"/>
    <x v="268"/>
    <x v="26"/>
    <n v="73120"/>
    <x v="2"/>
    <s v="OFF-ST-10002756"/>
    <x v="1"/>
    <x v="4"/>
    <s v="Tennsco Stur-D-Stor Boltless Shelving, 5 Shelves, 24&quot; Deep, Sand"/>
    <n v="541.24"/>
    <n v="4"/>
    <n v="0"/>
    <n v="5.4124000000000478"/>
  </r>
  <r>
    <n v="8009"/>
    <x v="3966"/>
    <x v="1"/>
    <x v="972"/>
    <d v="2012-11-24T00:00:00"/>
    <s v="Standard Class"/>
    <s v="AA-10645"/>
    <s v="Anna Andreadi"/>
    <x v="0"/>
    <s v="United States"/>
    <x v="268"/>
    <x v="26"/>
    <n v="73120"/>
    <x v="2"/>
    <s v="OFF-PA-10000474"/>
    <x v="1"/>
    <x v="10"/>
    <s v="Staples"/>
    <n v="106.32"/>
    <n v="3"/>
    <n v="0"/>
    <n v="49.970399999999991"/>
  </r>
  <r>
    <n v="8010"/>
    <x v="3966"/>
    <x v="1"/>
    <x v="972"/>
    <d v="2012-11-24T00:00:00"/>
    <s v="Standard Class"/>
    <s v="AA-10645"/>
    <s v="Anna Andreadi"/>
    <x v="0"/>
    <s v="United States"/>
    <x v="268"/>
    <x v="26"/>
    <n v="73120"/>
    <x v="2"/>
    <s v="FUR-CH-10002073"/>
    <x v="0"/>
    <x v="1"/>
    <s v="Hon Olson Stacker Chairs"/>
    <n v="1323.8999999999999"/>
    <n v="5"/>
    <n v="0"/>
    <n v="383.93099999999993"/>
  </r>
  <r>
    <n v="8011"/>
    <x v="3967"/>
    <x v="2"/>
    <x v="461"/>
    <d v="2011-03-20T00:00:00"/>
    <s v="Second Class"/>
    <s v="QJ-19255"/>
    <s v="Quincy Jones"/>
    <x v="1"/>
    <s v="United States"/>
    <x v="10"/>
    <x v="9"/>
    <n v="19134"/>
    <x v="3"/>
    <s v="OFF-PA-10003641"/>
    <x v="1"/>
    <x v="10"/>
    <s v="Xerox 1909"/>
    <n v="126.624"/>
    <n v="6"/>
    <n v="0.2"/>
    <n v="41.152799999999992"/>
  </r>
  <r>
    <n v="8012"/>
    <x v="3968"/>
    <x v="1"/>
    <x v="782"/>
    <d v="2012-06-23T00:00:00"/>
    <s v="First Class"/>
    <s v="JM-16195"/>
    <s v="Justin MacKendrick"/>
    <x v="0"/>
    <s v="United States"/>
    <x v="34"/>
    <x v="22"/>
    <n v="80013"/>
    <x v="1"/>
    <s v="TEC-PH-10002070"/>
    <x v="2"/>
    <x v="7"/>
    <s v="Griffin GC36547 PowerJolt SE Lightning Charger"/>
    <n v="125.944"/>
    <n v="7"/>
    <n v="0.2"/>
    <n v="15.742999999999984"/>
  </r>
  <r>
    <n v="8013"/>
    <x v="3969"/>
    <x v="3"/>
    <x v="1126"/>
    <d v="2014-05-26T00:00:00"/>
    <s v="Same Day"/>
    <s v="TB-21625"/>
    <s v="Trudy Brown"/>
    <x v="0"/>
    <s v="United States"/>
    <x v="20"/>
    <x v="15"/>
    <n v="10009"/>
    <x v="3"/>
    <s v="OFF-BI-10004519"/>
    <x v="1"/>
    <x v="8"/>
    <s v="GBC DocuBind P100 Manual Binding Machine"/>
    <n v="663.92"/>
    <n v="5"/>
    <n v="0.2"/>
    <n v="207.47499999999994"/>
  </r>
  <r>
    <n v="8014"/>
    <x v="3969"/>
    <x v="3"/>
    <x v="1126"/>
    <d v="2014-05-26T00:00:00"/>
    <s v="Same Day"/>
    <s v="TB-21625"/>
    <s v="Trudy Brown"/>
    <x v="0"/>
    <s v="United States"/>
    <x v="20"/>
    <x v="15"/>
    <n v="10009"/>
    <x v="3"/>
    <s v="TEC-AC-10002167"/>
    <x v="2"/>
    <x v="11"/>
    <s v="Imation 8gb Micro Traveldrive Usb 2.0 Flash Drive"/>
    <n v="120"/>
    <n v="8"/>
    <n v="0"/>
    <n v="13.200000000000003"/>
  </r>
  <r>
    <n v="8015"/>
    <x v="3969"/>
    <x v="3"/>
    <x v="1126"/>
    <d v="2014-05-26T00:00:00"/>
    <s v="Same Day"/>
    <s v="TB-21625"/>
    <s v="Trudy Brown"/>
    <x v="0"/>
    <s v="United States"/>
    <x v="20"/>
    <x v="15"/>
    <n v="10009"/>
    <x v="3"/>
    <s v="OFF-FA-10000936"/>
    <x v="1"/>
    <x v="13"/>
    <s v="Acco Hot Clips Clips to Go"/>
    <n v="3.29"/>
    <n v="1"/>
    <n v="0"/>
    <n v="1.4804999999999999"/>
  </r>
  <r>
    <n v="8016"/>
    <x v="3969"/>
    <x v="3"/>
    <x v="1126"/>
    <d v="2014-05-26T00:00:00"/>
    <s v="Same Day"/>
    <s v="TB-21625"/>
    <s v="Trudy Brown"/>
    <x v="0"/>
    <s v="United States"/>
    <x v="20"/>
    <x v="15"/>
    <n v="10009"/>
    <x v="3"/>
    <s v="FUR-FU-10000732"/>
    <x v="0"/>
    <x v="5"/>
    <s v="Eldon 200 Class Desk Accessories"/>
    <n v="18.84"/>
    <n v="3"/>
    <n v="0"/>
    <n v="6.0287999999999995"/>
  </r>
  <r>
    <n v="8017"/>
    <x v="3970"/>
    <x v="2"/>
    <x v="340"/>
    <d v="2011-09-11T00:00:00"/>
    <s v="First Class"/>
    <s v="NF-18595"/>
    <s v="Nicole Fjeld"/>
    <x v="2"/>
    <s v="United States"/>
    <x v="152"/>
    <x v="24"/>
    <n v="43130"/>
    <x v="3"/>
    <s v="FUR-FU-10002501"/>
    <x v="0"/>
    <x v="5"/>
    <s v="Nu-Dell Executive Frame"/>
    <n v="60.672000000000011"/>
    <n v="6"/>
    <n v="0.2"/>
    <n v="12.892799999999998"/>
  </r>
  <r>
    <n v="8018"/>
    <x v="3970"/>
    <x v="2"/>
    <x v="340"/>
    <d v="2011-09-11T00:00:00"/>
    <s v="First Class"/>
    <s v="NF-18595"/>
    <s v="Nicole Fjeld"/>
    <x v="2"/>
    <s v="United States"/>
    <x v="152"/>
    <x v="24"/>
    <n v="43130"/>
    <x v="3"/>
    <s v="OFF-AR-10000634"/>
    <x v="1"/>
    <x v="6"/>
    <s v="Newell 320"/>
    <n v="30.816000000000003"/>
    <n v="9"/>
    <n v="0.2"/>
    <n v="2.6964000000000006"/>
  </r>
  <r>
    <n v="8019"/>
    <x v="3971"/>
    <x v="3"/>
    <x v="161"/>
    <d v="2014-10-20T00:00:00"/>
    <s v="Second Class"/>
    <s v="BF-11020"/>
    <s v="Barry Französisch"/>
    <x v="1"/>
    <s v="United States"/>
    <x v="494"/>
    <x v="1"/>
    <n v="95351"/>
    <x v="1"/>
    <s v="TEC-PH-10001700"/>
    <x v="2"/>
    <x v="7"/>
    <s v="Panasonic KX-TG6844B Expandable Digital Cordless Telephone"/>
    <n v="52.792000000000002"/>
    <n v="1"/>
    <n v="0.2"/>
    <n v="4.6193000000000026"/>
  </r>
  <r>
    <n v="8020"/>
    <x v="3972"/>
    <x v="3"/>
    <x v="808"/>
    <d v="2014-11-06T00:00:00"/>
    <s v="First Class"/>
    <s v="NP-18670"/>
    <s v="Nora Paige"/>
    <x v="0"/>
    <s v="United States"/>
    <x v="285"/>
    <x v="25"/>
    <n v="63116"/>
    <x v="2"/>
    <s v="OFF-AP-10001962"/>
    <x v="1"/>
    <x v="9"/>
    <s v="Black &amp; Decker Filter for Double Action Dustbuster Cordless Vac BLDV7210"/>
    <n v="83.9"/>
    <n v="10"/>
    <n v="0"/>
    <n v="20.975000000000001"/>
  </r>
  <r>
    <n v="8021"/>
    <x v="3972"/>
    <x v="3"/>
    <x v="808"/>
    <d v="2014-11-06T00:00:00"/>
    <s v="First Class"/>
    <s v="NP-18670"/>
    <s v="Nora Paige"/>
    <x v="0"/>
    <s v="United States"/>
    <x v="285"/>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x v="61"/>
    <x v="5"/>
    <n v="75217"/>
    <x v="2"/>
    <s v="OFF-AP-10000124"/>
    <x v="1"/>
    <x v="9"/>
    <s v="Acco 6 Outlet Guardian Basic Surge Suppressor"/>
    <n v="4.9919999999999991"/>
    <n v="3"/>
    <n v="0.8"/>
    <n v="-12.979200000000002"/>
  </r>
  <r>
    <n v="8023"/>
    <x v="3973"/>
    <x v="2"/>
    <x v="609"/>
    <d v="2011-07-25T00:00:00"/>
    <s v="Standard Class"/>
    <s v="HM-14860"/>
    <s v="Harry Marie"/>
    <x v="1"/>
    <s v="United States"/>
    <x v="61"/>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x v="61"/>
    <x v="5"/>
    <n v="75217"/>
    <x v="2"/>
    <s v="FUR-CH-10004997"/>
    <x v="0"/>
    <x v="1"/>
    <s v="Hon Every-Day Series Multi-Task Chairs"/>
    <n v="657.93"/>
    <n v="5"/>
    <n v="0.3"/>
    <n v="-93.989999999999952"/>
  </r>
  <r>
    <n v="8025"/>
    <x v="3973"/>
    <x v="2"/>
    <x v="609"/>
    <d v="2011-07-25T00:00:00"/>
    <s v="Standard Class"/>
    <s v="HM-14860"/>
    <s v="Harry Marie"/>
    <x v="1"/>
    <s v="United States"/>
    <x v="61"/>
    <x v="5"/>
    <n v="75217"/>
    <x v="2"/>
    <s v="OFF-BI-10000494"/>
    <x v="1"/>
    <x v="8"/>
    <s v="Acco Economy Flexible Poly Round Ring Binder"/>
    <n v="1.0439999999999998"/>
    <n v="1"/>
    <n v="0.8"/>
    <n v="-1.8270000000000004"/>
  </r>
  <r>
    <n v="8026"/>
    <x v="3974"/>
    <x v="1"/>
    <x v="861"/>
    <d v="2012-09-15T00:00:00"/>
    <s v="Second Class"/>
    <s v="DM-13525"/>
    <s v="Don Miller"/>
    <x v="1"/>
    <s v="United States"/>
    <x v="20"/>
    <x v="15"/>
    <n v="10035"/>
    <x v="3"/>
    <s v="FUR-FU-10000277"/>
    <x v="0"/>
    <x v="5"/>
    <s v="Deflect-o DuraMat Antistatic Studded Beveled Mat for Medium Pile Carpeting"/>
    <n v="210.68"/>
    <n v="2"/>
    <n v="0"/>
    <n v="50.563199999999995"/>
  </r>
  <r>
    <n v="8027"/>
    <x v="3974"/>
    <x v="1"/>
    <x v="861"/>
    <d v="2012-09-15T00:00:00"/>
    <s v="Second Class"/>
    <s v="DM-13525"/>
    <s v="Don Miller"/>
    <x v="1"/>
    <s v="United States"/>
    <x v="20"/>
    <x v="15"/>
    <n v="10035"/>
    <x v="3"/>
    <s v="OFF-ST-10003641"/>
    <x v="1"/>
    <x v="4"/>
    <s v="Space Solutions Industrial Galvanized Steel Shelving."/>
    <n v="78.8"/>
    <n v="1"/>
    <n v="0"/>
    <n v="1.5760000000000076"/>
  </r>
  <r>
    <n v="8028"/>
    <x v="3974"/>
    <x v="1"/>
    <x v="861"/>
    <d v="2012-09-15T00:00:00"/>
    <s v="Second Class"/>
    <s v="DM-13525"/>
    <s v="Don Miller"/>
    <x v="1"/>
    <s v="United States"/>
    <x v="20"/>
    <x v="15"/>
    <n v="10035"/>
    <x v="3"/>
    <s v="TEC-AC-10001998"/>
    <x v="2"/>
    <x v="11"/>
    <s v="Logitech LS21 Speaker System - PC Multimedia - 2.1-CH - Wired"/>
    <n v="19.989999999999998"/>
    <n v="1"/>
    <n v="0"/>
    <n v="6.796599999999998"/>
  </r>
  <r>
    <n v="8029"/>
    <x v="3974"/>
    <x v="1"/>
    <x v="861"/>
    <d v="2012-09-15T00:00:00"/>
    <s v="Second Class"/>
    <s v="DM-13525"/>
    <s v="Don Miller"/>
    <x v="1"/>
    <s v="United States"/>
    <x v="20"/>
    <x v="15"/>
    <n v="10035"/>
    <x v="3"/>
    <s v="OFF-ST-10001932"/>
    <x v="1"/>
    <x v="4"/>
    <s v="Fellowes Staxonsteel Drawer Files"/>
    <n v="772.68"/>
    <n v="4"/>
    <n v="0"/>
    <n v="108.17520000000002"/>
  </r>
  <r>
    <n v="8030"/>
    <x v="3975"/>
    <x v="0"/>
    <x v="147"/>
    <d v="2013-10-26T00:00:00"/>
    <s v="Standard Class"/>
    <s v="JF-15565"/>
    <s v="Jill Fjeld"/>
    <x v="0"/>
    <s v="United States"/>
    <x v="52"/>
    <x v="5"/>
    <n v="78207"/>
    <x v="2"/>
    <s v="TEC-AC-10002323"/>
    <x v="2"/>
    <x v="11"/>
    <s v="SanDisk Ultra 32 GB MicroSDHC Class 10 Memory Card"/>
    <n v="106.08000000000001"/>
    <n v="6"/>
    <n v="0.2"/>
    <n v="-9.2819999999999965"/>
  </r>
  <r>
    <n v="8031"/>
    <x v="3976"/>
    <x v="0"/>
    <x v="676"/>
    <d v="2013-01-11T00:00:00"/>
    <s v="Standard Class"/>
    <s v="NM-18520"/>
    <s v="Neoma Murray"/>
    <x v="0"/>
    <s v="United States"/>
    <x v="112"/>
    <x v="5"/>
    <n v="79109"/>
    <x v="2"/>
    <s v="FUR-FU-10004270"/>
    <x v="0"/>
    <x v="5"/>
    <s v="Executive Impressions 13&quot; Clairmont Wall Clock"/>
    <n v="23.076000000000001"/>
    <n v="3"/>
    <n v="0.6"/>
    <n v="-10.961100000000002"/>
  </r>
  <r>
    <n v="8032"/>
    <x v="3976"/>
    <x v="0"/>
    <x v="676"/>
    <d v="2013-01-11T00:00:00"/>
    <s v="Standard Class"/>
    <s v="NM-18520"/>
    <s v="Neoma Murray"/>
    <x v="0"/>
    <s v="United States"/>
    <x v="112"/>
    <x v="5"/>
    <n v="79109"/>
    <x v="2"/>
    <s v="OFF-PA-10004621"/>
    <x v="1"/>
    <x v="10"/>
    <s v="Xerox 212"/>
    <n v="25.920000000000005"/>
    <n v="5"/>
    <n v="0.2"/>
    <n v="9.0719999999999992"/>
  </r>
  <r>
    <n v="8033"/>
    <x v="3977"/>
    <x v="1"/>
    <x v="608"/>
    <d v="2012-06-28T00:00:00"/>
    <s v="First Class"/>
    <s v="MV-17485"/>
    <s v="Mark Van Huff"/>
    <x v="0"/>
    <s v="United States"/>
    <x v="12"/>
    <x v="5"/>
    <n v="77041"/>
    <x v="2"/>
    <s v="OFF-PA-10001019"/>
    <x v="1"/>
    <x v="10"/>
    <s v="Xerox 1884"/>
    <n v="47.952000000000005"/>
    <n v="3"/>
    <n v="0.2"/>
    <n v="16.183799999999998"/>
  </r>
  <r>
    <n v="8034"/>
    <x v="3977"/>
    <x v="1"/>
    <x v="608"/>
    <d v="2012-06-28T00:00:00"/>
    <s v="First Class"/>
    <s v="MV-17485"/>
    <s v="Mark Van Huff"/>
    <x v="0"/>
    <s v="United States"/>
    <x v="12"/>
    <x v="5"/>
    <n v="77041"/>
    <x v="2"/>
    <s v="OFF-BI-10000201"/>
    <x v="1"/>
    <x v="8"/>
    <s v="Avery Triangle Shaped Sheet Lifters, Black, 2/Pack"/>
    <n v="0.98399999999999976"/>
    <n v="2"/>
    <n v="0.8"/>
    <n v="-1.476"/>
  </r>
  <r>
    <n v="8035"/>
    <x v="3977"/>
    <x v="1"/>
    <x v="608"/>
    <d v="2012-06-28T00:00:00"/>
    <s v="First Class"/>
    <s v="MV-17485"/>
    <s v="Mark Van Huff"/>
    <x v="0"/>
    <s v="United States"/>
    <x v="12"/>
    <x v="5"/>
    <n v="77041"/>
    <x v="2"/>
    <s v="FUR-FU-10004587"/>
    <x v="0"/>
    <x v="5"/>
    <s v="GE General Use Halogen Bulbs, 100 Watts, 1 Bulb per Pack"/>
    <n v="75.384000000000015"/>
    <n v="9"/>
    <n v="0.6"/>
    <n v="-20.730599999999995"/>
  </r>
  <r>
    <n v="8036"/>
    <x v="3977"/>
    <x v="1"/>
    <x v="608"/>
    <d v="2012-06-28T00:00:00"/>
    <s v="First Class"/>
    <s v="MV-17485"/>
    <s v="Mark Van Huff"/>
    <x v="0"/>
    <s v="United States"/>
    <x v="12"/>
    <x v="5"/>
    <n v="77041"/>
    <x v="2"/>
    <s v="OFF-LA-10001613"/>
    <x v="1"/>
    <x v="2"/>
    <s v="Avery File Folder Labels"/>
    <n v="4.6079999999999997"/>
    <n v="2"/>
    <n v="0.2"/>
    <n v="1.6704000000000001"/>
  </r>
  <r>
    <n v="8037"/>
    <x v="3978"/>
    <x v="1"/>
    <x v="1181"/>
    <d v="2012-09-22T00:00:00"/>
    <s v="First Class"/>
    <s v="AG-10270"/>
    <s v="Alejandro Grove"/>
    <x v="0"/>
    <s v="United States"/>
    <x v="104"/>
    <x v="31"/>
    <n v="1841"/>
    <x v="3"/>
    <s v="OFF-BI-10001308"/>
    <x v="1"/>
    <x v="8"/>
    <s v="GBC Standard Plastic Binding Systems' Combs"/>
    <n v="37.68"/>
    <n v="6"/>
    <n v="0"/>
    <n v="16.955999999999996"/>
  </r>
  <r>
    <n v="8038"/>
    <x v="3979"/>
    <x v="3"/>
    <x v="815"/>
    <d v="2014-07-15T00:00:00"/>
    <s v="Standard Class"/>
    <s v="BF-11275"/>
    <s v="Beth Fritzler"/>
    <x v="1"/>
    <s v="United States"/>
    <x v="38"/>
    <x v="32"/>
    <n v="31907"/>
    <x v="0"/>
    <s v="OFF-AP-10003278"/>
    <x v="1"/>
    <x v="9"/>
    <s v="Belkin 7-Outlet SurgeMaster Home Series"/>
    <n v="41.910000000000004"/>
    <n v="3"/>
    <n v="0"/>
    <n v="10.896600000000003"/>
  </r>
  <r>
    <n v="8039"/>
    <x v="3980"/>
    <x v="3"/>
    <x v="160"/>
    <d v="2014-07-03T00:00:00"/>
    <s v="Second Class"/>
    <s v="JC-15775"/>
    <s v="John Castell"/>
    <x v="0"/>
    <s v="United States"/>
    <x v="1"/>
    <x v="1"/>
    <n v="90032"/>
    <x v="1"/>
    <s v="FUR-BO-10003966"/>
    <x v="0"/>
    <x v="0"/>
    <s v="Sauder Facets Collection Library, Sky Alder Finish"/>
    <n v="435.99900000000002"/>
    <n v="3"/>
    <n v="0.15"/>
    <n v="5.1293999999999755"/>
  </r>
  <r>
    <n v="8040"/>
    <x v="3981"/>
    <x v="3"/>
    <x v="170"/>
    <d v="2014-08-26T00:00:00"/>
    <s v="Second Class"/>
    <s v="CM-11815"/>
    <s v="Candace McMahon"/>
    <x v="1"/>
    <s v="United States"/>
    <x v="4"/>
    <x v="4"/>
    <n v="98115"/>
    <x v="1"/>
    <s v="FUR-CH-10004698"/>
    <x v="0"/>
    <x v="1"/>
    <s v="Padded Folding Chairs, Black, 4/Carton"/>
    <n v="388.70400000000006"/>
    <n v="6"/>
    <n v="0.2"/>
    <n v="38.870400000000018"/>
  </r>
  <r>
    <n v="8041"/>
    <x v="3981"/>
    <x v="3"/>
    <x v="170"/>
    <d v="2014-08-26T00:00:00"/>
    <s v="Second Class"/>
    <s v="CM-11815"/>
    <s v="Candace McMahon"/>
    <x v="1"/>
    <s v="United States"/>
    <x v="4"/>
    <x v="4"/>
    <n v="98115"/>
    <x v="1"/>
    <s v="OFF-ST-10000025"/>
    <x v="1"/>
    <x v="4"/>
    <s v="Fellowes Stor/Drawer Steel Plus Storage Drawers"/>
    <n v="572.58000000000004"/>
    <n v="6"/>
    <n v="0"/>
    <n v="34.354799999999955"/>
  </r>
  <r>
    <n v="8042"/>
    <x v="3981"/>
    <x v="3"/>
    <x v="170"/>
    <d v="2014-08-26T00:00:00"/>
    <s v="Second Class"/>
    <s v="CM-11815"/>
    <s v="Candace McMahon"/>
    <x v="1"/>
    <s v="United States"/>
    <x v="4"/>
    <x v="4"/>
    <n v="98115"/>
    <x v="1"/>
    <s v="TEC-AC-10000682"/>
    <x v="2"/>
    <x v="11"/>
    <s v="Kensington K72356US Mouse-in-a-Box USB Desktop Mouse"/>
    <n v="33.18"/>
    <n v="2"/>
    <n v="0"/>
    <n v="11.613"/>
  </r>
  <r>
    <n v="8043"/>
    <x v="3982"/>
    <x v="3"/>
    <x v="825"/>
    <d v="2014-03-16T00:00:00"/>
    <s v="Standard Class"/>
    <s v="PV-18985"/>
    <s v="Paul Van Hugh"/>
    <x v="2"/>
    <s v="United States"/>
    <x v="471"/>
    <x v="31"/>
    <n v="2138"/>
    <x v="3"/>
    <s v="TEC-AC-10001772"/>
    <x v="2"/>
    <x v="11"/>
    <s v="Memorex Mini Travel Drive 16 GB USB 2.0 Flash Drive"/>
    <n v="63.88"/>
    <n v="4"/>
    <n v="0"/>
    <n v="24.913200000000003"/>
  </r>
  <r>
    <n v="8044"/>
    <x v="3982"/>
    <x v="3"/>
    <x v="825"/>
    <d v="2014-03-16T00:00:00"/>
    <s v="Standard Class"/>
    <s v="PV-18985"/>
    <s v="Paul Van Hugh"/>
    <x v="2"/>
    <s v="United States"/>
    <x v="471"/>
    <x v="31"/>
    <n v="2138"/>
    <x v="3"/>
    <s v="FUR-FU-10001379"/>
    <x v="0"/>
    <x v="5"/>
    <s v="Executive Impressions 16-1/2&quot; Circular Wall Clock"/>
    <n v="26.72"/>
    <n v="1"/>
    <n v="0"/>
    <n v="11.756800000000002"/>
  </r>
  <r>
    <n v="8045"/>
    <x v="3983"/>
    <x v="3"/>
    <x v="175"/>
    <d v="2014-09-18T00:00:00"/>
    <s v="Second Class"/>
    <s v="DO-13645"/>
    <s v="Doug O'Connell"/>
    <x v="0"/>
    <s v="United States"/>
    <x v="288"/>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x v="20"/>
    <x v="15"/>
    <n v="10035"/>
    <x v="3"/>
    <s v="OFF-AP-10001005"/>
    <x v="1"/>
    <x v="9"/>
    <s v="Honeywell Quietcare HEPA Air Cleaner"/>
    <n v="393.25"/>
    <n v="5"/>
    <n v="0"/>
    <n v="129.77249999999998"/>
  </r>
  <r>
    <n v="8047"/>
    <x v="3985"/>
    <x v="0"/>
    <x v="272"/>
    <d v="2013-12-18T00:00:00"/>
    <s v="Second Class"/>
    <s v="SH-20395"/>
    <s v="Shahid Hopkins"/>
    <x v="0"/>
    <s v="United States"/>
    <x v="191"/>
    <x v="24"/>
    <n v="44221"/>
    <x v="3"/>
    <s v="OFF-BI-10000201"/>
    <x v="1"/>
    <x v="8"/>
    <s v="Avery Triangle Shaped Sheet Lifters, Black, 2/Pack"/>
    <n v="2.2140000000000004"/>
    <n v="3"/>
    <n v="0.7"/>
    <n v="-1.4760000000000004"/>
  </r>
  <r>
    <n v="8048"/>
    <x v="3986"/>
    <x v="3"/>
    <x v="132"/>
    <d v="2014-11-07T00:00:00"/>
    <s v="Second Class"/>
    <s v="JM-16195"/>
    <s v="Justin MacKendrick"/>
    <x v="0"/>
    <s v="United States"/>
    <x v="40"/>
    <x v="3"/>
    <n v="28403"/>
    <x v="0"/>
    <s v="OFF-PA-10003673"/>
    <x v="1"/>
    <x v="10"/>
    <s v="Strathmore Photo Mount Cards"/>
    <n v="16.272000000000002"/>
    <n v="3"/>
    <n v="0.2"/>
    <n v="5.2883999999999984"/>
  </r>
  <r>
    <n v="8049"/>
    <x v="3987"/>
    <x v="0"/>
    <x v="894"/>
    <d v="2013-07-08T00:00:00"/>
    <s v="Standard Class"/>
    <s v="DK-13225"/>
    <s v="Dean Katz"/>
    <x v="1"/>
    <s v="United States"/>
    <x v="20"/>
    <x v="15"/>
    <n v="10035"/>
    <x v="3"/>
    <s v="OFF-AP-10000938"/>
    <x v="1"/>
    <x v="9"/>
    <s v="Avanti 1.7 Cu. Ft. Refrigerator"/>
    <n v="706.86"/>
    <n v="7"/>
    <n v="0"/>
    <n v="197.92079999999999"/>
  </r>
  <r>
    <n v="8050"/>
    <x v="3988"/>
    <x v="2"/>
    <x v="467"/>
    <d v="2011-09-30T00:00:00"/>
    <s v="Standard Class"/>
    <s v="CM-12715"/>
    <s v="Craig Molinari"/>
    <x v="1"/>
    <s v="United States"/>
    <x v="10"/>
    <x v="9"/>
    <n v="19140"/>
    <x v="3"/>
    <s v="OFF-BI-10003274"/>
    <x v="1"/>
    <x v="8"/>
    <s v="Avery Durable Slant Ring Binders, No Labels"/>
    <n v="5.9700000000000006"/>
    <n v="5"/>
    <n v="0.7"/>
    <n v="-4.577"/>
  </r>
  <r>
    <n v="8051"/>
    <x v="3988"/>
    <x v="2"/>
    <x v="467"/>
    <d v="2011-09-30T00:00:00"/>
    <s v="Standard Class"/>
    <s v="CM-12715"/>
    <s v="Craig Molinari"/>
    <x v="1"/>
    <s v="United States"/>
    <x v="10"/>
    <x v="9"/>
    <n v="19140"/>
    <x v="3"/>
    <s v="FUR-FU-10001095"/>
    <x v="0"/>
    <x v="5"/>
    <s v="DAX Black Cherry Wood-Tone Poster Frame"/>
    <n v="21.184000000000001"/>
    <n v="1"/>
    <n v="0.2"/>
    <n v="4.7664"/>
  </r>
  <r>
    <n v="8052"/>
    <x v="3988"/>
    <x v="2"/>
    <x v="467"/>
    <d v="2011-09-30T00:00:00"/>
    <s v="Standard Class"/>
    <s v="CM-12715"/>
    <s v="Craig Molinari"/>
    <x v="1"/>
    <s v="United States"/>
    <x v="10"/>
    <x v="9"/>
    <n v="19140"/>
    <x v="3"/>
    <s v="OFF-AP-10001492"/>
    <x v="1"/>
    <x v="9"/>
    <s v="Acco Six-Outlet Power Strip, 4' Cord Length"/>
    <n v="41.375999999999998"/>
    <n v="6"/>
    <n v="0.2"/>
    <n v="3.1032000000000011"/>
  </r>
  <r>
    <n v="8053"/>
    <x v="3989"/>
    <x v="2"/>
    <x v="686"/>
    <d v="2011-07-17T00:00:00"/>
    <s v="Second Class"/>
    <s v="BF-10975"/>
    <s v="Barbara Fisher"/>
    <x v="1"/>
    <s v="United States"/>
    <x v="20"/>
    <x v="15"/>
    <n v="10009"/>
    <x v="3"/>
    <s v="OFF-AR-10004999"/>
    <x v="1"/>
    <x v="6"/>
    <s v="Newell 315"/>
    <n v="17.940000000000001"/>
    <n v="3"/>
    <n v="0"/>
    <n v="4.4850000000000003"/>
  </r>
  <r>
    <n v="8054"/>
    <x v="3990"/>
    <x v="3"/>
    <x v="394"/>
    <d v="2014-10-06T00:00:00"/>
    <s v="Standard Class"/>
    <s v="SF-20965"/>
    <s v="Sylvia Foulston"/>
    <x v="1"/>
    <s v="United States"/>
    <x v="10"/>
    <x v="9"/>
    <n v="19134"/>
    <x v="3"/>
    <s v="OFF-BI-10004094"/>
    <x v="1"/>
    <x v="8"/>
    <s v="GBC Standard Plastic Binding Systems Combs"/>
    <n v="2.6550000000000002"/>
    <n v="1"/>
    <n v="0.7"/>
    <n v="-1.8584999999999994"/>
  </r>
  <r>
    <n v="8055"/>
    <x v="3991"/>
    <x v="1"/>
    <x v="834"/>
    <d v="2012-09-04T00:00:00"/>
    <s v="Standard Class"/>
    <s v="CB-12025"/>
    <s v="Cassandra Brandow"/>
    <x v="0"/>
    <s v="United States"/>
    <x v="1"/>
    <x v="1"/>
    <n v="90049"/>
    <x v="1"/>
    <s v="OFF-ST-10001490"/>
    <x v="1"/>
    <x v="4"/>
    <s v="Hot File 7-Pocket, Floor Stand"/>
    <n v="892.35"/>
    <n v="5"/>
    <n v="0"/>
    <n v="267.70499999999993"/>
  </r>
  <r>
    <n v="8056"/>
    <x v="3991"/>
    <x v="1"/>
    <x v="834"/>
    <d v="2012-09-04T00:00:00"/>
    <s v="Standard Class"/>
    <s v="CB-12025"/>
    <s v="Cassandra Brandow"/>
    <x v="0"/>
    <s v="United States"/>
    <x v="1"/>
    <x v="1"/>
    <n v="90049"/>
    <x v="1"/>
    <s v="FUR-BO-10004695"/>
    <x v="0"/>
    <x v="0"/>
    <s v="O'Sullivan 2-Door Barrister Bookcase in Odessa Pine"/>
    <n v="307.666"/>
    <n v="2"/>
    <n v="0.15"/>
    <n v="28.956799999999973"/>
  </r>
  <r>
    <n v="8057"/>
    <x v="3991"/>
    <x v="1"/>
    <x v="834"/>
    <d v="2012-09-04T00:00:00"/>
    <s v="Standard Class"/>
    <s v="CB-12025"/>
    <s v="Cassandra Brandow"/>
    <x v="0"/>
    <s v="United States"/>
    <x v="1"/>
    <x v="1"/>
    <n v="90049"/>
    <x v="1"/>
    <s v="OFF-ST-10000736"/>
    <x v="1"/>
    <x v="4"/>
    <s v="Carina Double Wide Media Storage Towers in Natural &amp; Black"/>
    <n v="728.82"/>
    <n v="9"/>
    <n v="0"/>
    <n v="29.152799999999971"/>
  </r>
  <r>
    <n v="8058"/>
    <x v="3991"/>
    <x v="1"/>
    <x v="834"/>
    <d v="2012-09-04T00:00:00"/>
    <s v="Standard Class"/>
    <s v="CB-12025"/>
    <s v="Cassandra Brandow"/>
    <x v="0"/>
    <s v="United States"/>
    <x v="1"/>
    <x v="1"/>
    <n v="90049"/>
    <x v="1"/>
    <s v="OFF-BI-10001617"/>
    <x v="1"/>
    <x v="8"/>
    <s v="GBC Wire Binding Combs"/>
    <n v="41.36"/>
    <n v="5"/>
    <n v="0.2"/>
    <n v="13.959"/>
  </r>
  <r>
    <n v="8059"/>
    <x v="3991"/>
    <x v="1"/>
    <x v="834"/>
    <d v="2012-09-04T00:00:00"/>
    <s v="Standard Class"/>
    <s v="CB-12025"/>
    <s v="Cassandra Brandow"/>
    <x v="0"/>
    <s v="United States"/>
    <x v="1"/>
    <x v="1"/>
    <n v="90049"/>
    <x v="1"/>
    <s v="TEC-PH-10003589"/>
    <x v="2"/>
    <x v="7"/>
    <s v="invisibleSHIELD by ZAGG Smudge-Free Screen Protector"/>
    <n v="43.176000000000002"/>
    <n v="3"/>
    <n v="0.2"/>
    <n v="15.111599999999999"/>
  </r>
  <r>
    <n v="8060"/>
    <x v="3991"/>
    <x v="1"/>
    <x v="834"/>
    <d v="2012-09-04T00:00:00"/>
    <s v="Standard Class"/>
    <s v="CB-12025"/>
    <s v="Cassandra Brandow"/>
    <x v="0"/>
    <s v="United States"/>
    <x v="1"/>
    <x v="1"/>
    <n v="90049"/>
    <x v="1"/>
    <s v="FUR-FU-10003981"/>
    <x v="0"/>
    <x v="5"/>
    <s v="Eldon Wave Desk Accessories"/>
    <n v="4.16"/>
    <n v="2"/>
    <n v="0"/>
    <n v="1.7472000000000003"/>
  </r>
  <r>
    <n v="8061"/>
    <x v="3992"/>
    <x v="1"/>
    <x v="1181"/>
    <d v="2012-09-26T00:00:00"/>
    <s v="Standard Class"/>
    <s v="TC-20980"/>
    <s v="Tamara Chand"/>
    <x v="1"/>
    <s v="United States"/>
    <x v="85"/>
    <x v="15"/>
    <n v="11561"/>
    <x v="3"/>
    <s v="OFF-PA-10001970"/>
    <x v="1"/>
    <x v="10"/>
    <s v="Xerox 1881"/>
    <n v="61.4"/>
    <n v="5"/>
    <n v="0"/>
    <n v="28.857999999999997"/>
  </r>
  <r>
    <n v="8062"/>
    <x v="3992"/>
    <x v="1"/>
    <x v="1181"/>
    <d v="2012-09-26T00:00:00"/>
    <s v="Standard Class"/>
    <s v="TC-20980"/>
    <s v="Tamara Chand"/>
    <x v="1"/>
    <s v="United States"/>
    <x v="85"/>
    <x v="15"/>
    <n v="11561"/>
    <x v="3"/>
    <s v="OFF-BI-10002437"/>
    <x v="1"/>
    <x v="8"/>
    <s v="Recycled Premium Regency Composition Covers"/>
    <n v="24.448"/>
    <n v="2"/>
    <n v="0.2"/>
    <n v="8.8623999999999992"/>
  </r>
  <r>
    <n v="8063"/>
    <x v="3993"/>
    <x v="0"/>
    <x v="77"/>
    <d v="2013-11-10T00:00:00"/>
    <s v="First Class"/>
    <s v="LW-17215"/>
    <s v="Luke Weiss"/>
    <x v="0"/>
    <s v="United States"/>
    <x v="30"/>
    <x v="15"/>
    <n v="14609"/>
    <x v="3"/>
    <s v="TEC-PH-10000586"/>
    <x v="2"/>
    <x v="7"/>
    <s v="AT&amp;T SB67148 SynJ"/>
    <n v="263.95999999999998"/>
    <n v="4"/>
    <n v="0"/>
    <n v="71.269200000000012"/>
  </r>
  <r>
    <n v="8064"/>
    <x v="3993"/>
    <x v="0"/>
    <x v="77"/>
    <d v="2013-11-10T00:00:00"/>
    <s v="First Class"/>
    <s v="LW-17215"/>
    <s v="Luke Weiss"/>
    <x v="0"/>
    <s v="United States"/>
    <x v="30"/>
    <x v="15"/>
    <n v="14609"/>
    <x v="3"/>
    <s v="TEC-PH-10003811"/>
    <x v="2"/>
    <x v="7"/>
    <s v="Jabra Supreme Plus Driver Edition Headset"/>
    <n v="359.96999999999997"/>
    <n v="3"/>
    <n v="0"/>
    <n v="100.7916"/>
  </r>
  <r>
    <n v="8065"/>
    <x v="3993"/>
    <x v="0"/>
    <x v="77"/>
    <d v="2013-11-10T00:00:00"/>
    <s v="First Class"/>
    <s v="LW-17215"/>
    <s v="Luke Weiss"/>
    <x v="0"/>
    <s v="United States"/>
    <x v="30"/>
    <x v="15"/>
    <n v="14609"/>
    <x v="3"/>
    <s v="OFF-PA-10004983"/>
    <x v="1"/>
    <x v="10"/>
    <s v="Xerox 23"/>
    <n v="12.96"/>
    <n v="2"/>
    <n v="0"/>
    <n v="6.2208000000000006"/>
  </r>
  <r>
    <n v="8066"/>
    <x v="3993"/>
    <x v="0"/>
    <x v="77"/>
    <d v="2013-11-10T00:00:00"/>
    <s v="First Class"/>
    <s v="LW-17215"/>
    <s v="Luke Weiss"/>
    <x v="0"/>
    <s v="United States"/>
    <x v="30"/>
    <x v="15"/>
    <n v="14609"/>
    <x v="3"/>
    <s v="OFF-ST-10003479"/>
    <x v="1"/>
    <x v="4"/>
    <s v="Eldon Base for stackable storage shelf, platinum"/>
    <n v="116.82"/>
    <n v="3"/>
    <n v="0"/>
    <n v="5.8409999999999869"/>
  </r>
  <r>
    <n v="8067"/>
    <x v="3993"/>
    <x v="0"/>
    <x v="77"/>
    <d v="2013-11-10T00:00:00"/>
    <s v="First Class"/>
    <s v="LW-17215"/>
    <s v="Luke Weiss"/>
    <x v="0"/>
    <s v="United States"/>
    <x v="30"/>
    <x v="15"/>
    <n v="14609"/>
    <x v="3"/>
    <s v="OFF-BI-10004318"/>
    <x v="1"/>
    <x v="8"/>
    <s v="Ibico EB-19 Dual Function Manual Binding System"/>
    <n v="276.78400000000005"/>
    <n v="2"/>
    <n v="0.2"/>
    <n v="89.954799999999992"/>
  </r>
  <r>
    <n v="8068"/>
    <x v="3994"/>
    <x v="1"/>
    <x v="1182"/>
    <d v="2012-10-24T00:00:00"/>
    <s v="Standard Class"/>
    <s v="NS-18640"/>
    <s v="Noel Staavos"/>
    <x v="1"/>
    <s v="United States"/>
    <x v="8"/>
    <x v="1"/>
    <n v="94109"/>
    <x v="1"/>
    <s v="TEC-AC-10002567"/>
    <x v="2"/>
    <x v="11"/>
    <s v="Logitech G602 Wireless Gaming Mouse"/>
    <n v="239.96999999999997"/>
    <n v="3"/>
    <n v="0"/>
    <n v="86.389199999999988"/>
  </r>
  <r>
    <n v="8069"/>
    <x v="3994"/>
    <x v="1"/>
    <x v="1182"/>
    <d v="2012-10-24T00:00:00"/>
    <s v="Standard Class"/>
    <s v="NS-18640"/>
    <s v="Noel Staavos"/>
    <x v="1"/>
    <s v="United States"/>
    <x v="8"/>
    <x v="1"/>
    <n v="94109"/>
    <x v="1"/>
    <s v="FUR-FU-10001731"/>
    <x v="0"/>
    <x v="5"/>
    <s v="Acrylic Self-Standing Desk Frames"/>
    <n v="16.02"/>
    <n v="6"/>
    <n v="0"/>
    <n v="6.0876000000000001"/>
  </r>
  <r>
    <n v="8070"/>
    <x v="3995"/>
    <x v="3"/>
    <x v="314"/>
    <d v="2014-01-06T00:00:00"/>
    <s v="Standard Class"/>
    <s v="JM-15250"/>
    <s v="Janet Martin"/>
    <x v="0"/>
    <s v="United States"/>
    <x v="114"/>
    <x v="5"/>
    <n v="77340"/>
    <x v="2"/>
    <s v="OFF-ST-10002743"/>
    <x v="1"/>
    <x v="4"/>
    <s v="SAFCO Boltless Steel Shelving"/>
    <n v="454.56000000000006"/>
    <n v="5"/>
    <n v="0.2"/>
    <n v="-107.95800000000004"/>
  </r>
  <r>
    <n v="8071"/>
    <x v="3995"/>
    <x v="3"/>
    <x v="314"/>
    <d v="2014-01-06T00:00:00"/>
    <s v="Standard Class"/>
    <s v="JM-15250"/>
    <s v="Janet Martin"/>
    <x v="0"/>
    <s v="United States"/>
    <x v="114"/>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x v="114"/>
    <x v="5"/>
    <n v="77340"/>
    <x v="2"/>
    <s v="FUR-CH-10003199"/>
    <x v="0"/>
    <x v="1"/>
    <s v="Office Star - Contemporary Task Swivel Chair"/>
    <n v="310.74399999999997"/>
    <n v="4"/>
    <n v="0.3"/>
    <n v="-26.635199999999998"/>
  </r>
  <r>
    <n v="8073"/>
    <x v="3995"/>
    <x v="3"/>
    <x v="314"/>
    <d v="2014-01-06T00:00:00"/>
    <s v="Standard Class"/>
    <s v="JM-15250"/>
    <s v="Janet Martin"/>
    <x v="0"/>
    <s v="United States"/>
    <x v="114"/>
    <x v="5"/>
    <n v="77340"/>
    <x v="2"/>
    <s v="OFF-AR-10003158"/>
    <x v="1"/>
    <x v="6"/>
    <s v="Fluorescent Highlighters by Dixon"/>
    <n v="12.736000000000001"/>
    <n v="4"/>
    <n v="0.2"/>
    <n v="2.2287999999999988"/>
  </r>
  <r>
    <n v="8074"/>
    <x v="3995"/>
    <x v="3"/>
    <x v="314"/>
    <d v="2014-01-06T00:00:00"/>
    <s v="Standard Class"/>
    <s v="JM-15250"/>
    <s v="Janet Martin"/>
    <x v="0"/>
    <s v="United States"/>
    <x v="114"/>
    <x v="5"/>
    <n v="77340"/>
    <x v="2"/>
    <s v="OFF-BI-10000301"/>
    <x v="1"/>
    <x v="8"/>
    <s v="GBC Instant Report Kit"/>
    <n v="6.469999999999998"/>
    <n v="5"/>
    <n v="0.8"/>
    <n v="-9.7050000000000018"/>
  </r>
  <r>
    <n v="8075"/>
    <x v="3995"/>
    <x v="3"/>
    <x v="314"/>
    <d v="2014-01-06T00:00:00"/>
    <s v="Standard Class"/>
    <s v="JM-15250"/>
    <s v="Janet Martin"/>
    <x v="0"/>
    <s v="United States"/>
    <x v="114"/>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x v="114"/>
    <x v="5"/>
    <n v="77340"/>
    <x v="2"/>
    <s v="OFF-AP-10004708"/>
    <x v="1"/>
    <x v="9"/>
    <s v="Fellowes Superior 10 Outlet Split Surge Protector"/>
    <n v="15.223999999999997"/>
    <n v="2"/>
    <n v="0.8"/>
    <n v="-38.821200000000012"/>
  </r>
  <r>
    <n v="8077"/>
    <x v="3996"/>
    <x v="1"/>
    <x v="537"/>
    <d v="2012-06-29T00:00:00"/>
    <s v="Standard Class"/>
    <s v="RF-19345"/>
    <s v="Randy Ferguson"/>
    <x v="1"/>
    <s v="United States"/>
    <x v="502"/>
    <x v="32"/>
    <n v="30344"/>
    <x v="0"/>
    <s v="FUR-FU-10000794"/>
    <x v="0"/>
    <x v="5"/>
    <s v="Eldon Stackable Tray, Side-Load, Legal, Smoke"/>
    <n v="27.42"/>
    <n v="3"/>
    <n v="0"/>
    <n v="9.3227999999999991"/>
  </r>
  <r>
    <n v="8078"/>
    <x v="3996"/>
    <x v="1"/>
    <x v="537"/>
    <d v="2012-06-29T00:00:00"/>
    <s v="Standard Class"/>
    <s v="RF-19345"/>
    <s v="Randy Ferguson"/>
    <x v="1"/>
    <s v="United States"/>
    <x v="502"/>
    <x v="32"/>
    <n v="30344"/>
    <x v="0"/>
    <s v="OFF-BI-10004519"/>
    <x v="1"/>
    <x v="8"/>
    <s v="GBC DocuBind P100 Manual Binding Machine"/>
    <n v="165.98"/>
    <n v="1"/>
    <n v="0"/>
    <n v="74.690999999999988"/>
  </r>
  <r>
    <n v="8079"/>
    <x v="3996"/>
    <x v="1"/>
    <x v="537"/>
    <d v="2012-06-29T00:00:00"/>
    <s v="Standard Class"/>
    <s v="RF-19345"/>
    <s v="Randy Ferguson"/>
    <x v="1"/>
    <s v="United States"/>
    <x v="502"/>
    <x v="32"/>
    <n v="30344"/>
    <x v="0"/>
    <s v="TEC-AC-10001590"/>
    <x v="2"/>
    <x v="11"/>
    <s v="Dell Slim USB Multimedia Keyboard"/>
    <n v="75"/>
    <n v="3"/>
    <n v="0"/>
    <n v="18"/>
  </r>
  <r>
    <n v="8080"/>
    <x v="3997"/>
    <x v="0"/>
    <x v="441"/>
    <d v="2013-11-28T00:00:00"/>
    <s v="Standard Class"/>
    <s v="CA-12055"/>
    <s v="Cathy Armstrong"/>
    <x v="2"/>
    <s v="United States"/>
    <x v="20"/>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x v="24"/>
    <x v="21"/>
    <n v="97477"/>
    <x v="1"/>
    <s v="OFF-LA-10001474"/>
    <x v="1"/>
    <x v="2"/>
    <s v="Avery 477"/>
    <n v="146.54400000000001"/>
    <n v="6"/>
    <n v="0.2"/>
    <n v="47.626799999999996"/>
  </r>
  <r>
    <n v="8082"/>
    <x v="3998"/>
    <x v="1"/>
    <x v="662"/>
    <d v="2012-11-01T00:00:00"/>
    <s v="Standard Class"/>
    <s v="KH-16690"/>
    <s v="Kristen Hastings"/>
    <x v="1"/>
    <s v="United States"/>
    <x v="24"/>
    <x v="21"/>
    <n v="97477"/>
    <x v="1"/>
    <s v="OFF-PA-10001497"/>
    <x v="1"/>
    <x v="10"/>
    <s v="Xerox 1914"/>
    <n v="131.904"/>
    <n v="3"/>
    <n v="0.2"/>
    <n v="47.815200000000004"/>
  </r>
  <r>
    <n v="8083"/>
    <x v="3998"/>
    <x v="1"/>
    <x v="662"/>
    <d v="2012-11-01T00:00:00"/>
    <s v="Standard Class"/>
    <s v="KH-16690"/>
    <s v="Kristen Hastings"/>
    <x v="1"/>
    <s v="United States"/>
    <x v="24"/>
    <x v="21"/>
    <n v="97477"/>
    <x v="1"/>
    <s v="OFF-AP-10003287"/>
    <x v="1"/>
    <x v="9"/>
    <s v="Tripp Lite TLP810NET Broadband Surge for Modem/Fax"/>
    <n v="203.88000000000002"/>
    <n v="5"/>
    <n v="0.2"/>
    <n v="20.387999999999998"/>
  </r>
  <r>
    <n v="8084"/>
    <x v="3998"/>
    <x v="1"/>
    <x v="662"/>
    <d v="2012-11-01T00:00:00"/>
    <s v="Standard Class"/>
    <s v="KH-16690"/>
    <s v="Kristen Hastings"/>
    <x v="1"/>
    <s v="United States"/>
    <x v="24"/>
    <x v="21"/>
    <n v="97477"/>
    <x v="1"/>
    <s v="OFF-BI-10002982"/>
    <x v="1"/>
    <x v="8"/>
    <s v="Avery Self-Adhesive Photo Pockets for Polaroid Photos"/>
    <n v="14.301000000000002"/>
    <n v="7"/>
    <n v="0.7"/>
    <n v="-10.487400000000001"/>
  </r>
  <r>
    <n v="8085"/>
    <x v="3998"/>
    <x v="1"/>
    <x v="662"/>
    <d v="2012-11-01T00:00:00"/>
    <s v="Standard Class"/>
    <s v="KH-16690"/>
    <s v="Kristen Hastings"/>
    <x v="1"/>
    <s v="United States"/>
    <x v="24"/>
    <x v="21"/>
    <n v="97477"/>
    <x v="1"/>
    <s v="OFF-ST-10001809"/>
    <x v="1"/>
    <x v="4"/>
    <s v="Fellowes Officeware Wire Shelving"/>
    <n v="718.6400000000001"/>
    <n v="10"/>
    <n v="0.2"/>
    <n v="-161.69400000000005"/>
  </r>
  <r>
    <n v="8086"/>
    <x v="3999"/>
    <x v="0"/>
    <x v="201"/>
    <d v="2013-10-27T00:00:00"/>
    <s v="Standard Class"/>
    <s v="LC-16960"/>
    <s v="Lindsay Castell"/>
    <x v="2"/>
    <s v="United States"/>
    <x v="81"/>
    <x v="17"/>
    <n v="22204"/>
    <x v="0"/>
    <s v="FUR-FU-10000246"/>
    <x v="0"/>
    <x v="5"/>
    <s v="Aluminum Document Frame"/>
    <n v="61.1"/>
    <n v="5"/>
    <n v="0"/>
    <n v="18.329999999999991"/>
  </r>
  <r>
    <n v="8087"/>
    <x v="4000"/>
    <x v="3"/>
    <x v="1045"/>
    <d v="2014-05-03T00:00:00"/>
    <s v="Standard Class"/>
    <s v="JL-15130"/>
    <s v="Jack Lebron"/>
    <x v="0"/>
    <s v="United States"/>
    <x v="40"/>
    <x v="3"/>
    <n v="28403"/>
    <x v="0"/>
    <s v="OFF-AP-10000252"/>
    <x v="1"/>
    <x v="9"/>
    <s v="Harmony HEPA Quiet Air Purifiers"/>
    <n v="28.08"/>
    <n v="3"/>
    <n v="0.2"/>
    <n v="5.2650000000000006"/>
  </r>
  <r>
    <n v="8088"/>
    <x v="4001"/>
    <x v="0"/>
    <x v="321"/>
    <d v="2013-10-02T00:00:00"/>
    <s v="Second Class"/>
    <s v="DM-12955"/>
    <s v="Dario Medina"/>
    <x v="1"/>
    <s v="United States"/>
    <x v="420"/>
    <x v="16"/>
    <n v="85364"/>
    <x v="1"/>
    <s v="OFF-AR-10002375"/>
    <x v="1"/>
    <x v="6"/>
    <s v="Newell 351"/>
    <n v="10.496"/>
    <n v="4"/>
    <n v="0.2"/>
    <n v="1.1807999999999983"/>
  </r>
  <r>
    <n v="8089"/>
    <x v="4002"/>
    <x v="1"/>
    <x v="848"/>
    <d v="2012-07-14T00:00:00"/>
    <s v="Standard Class"/>
    <s v="MV-18190"/>
    <s v="Mike Vittorini"/>
    <x v="0"/>
    <s v="United States"/>
    <x v="272"/>
    <x v="1"/>
    <n v="92404"/>
    <x v="1"/>
    <s v="OFF-BI-10003719"/>
    <x v="1"/>
    <x v="8"/>
    <s v="Large Capacity Hanging Post Binders"/>
    <n v="39.92"/>
    <n v="2"/>
    <n v="0.2"/>
    <n v="12.973999999999997"/>
  </r>
  <r>
    <n v="8090"/>
    <x v="4003"/>
    <x v="1"/>
    <x v="976"/>
    <d v="2012-08-09T00:00:00"/>
    <s v="First Class"/>
    <s v="NS-18640"/>
    <s v="Noel Staavos"/>
    <x v="1"/>
    <s v="United States"/>
    <x v="248"/>
    <x v="39"/>
    <n v="21215"/>
    <x v="3"/>
    <s v="OFF-AP-10001492"/>
    <x v="1"/>
    <x v="9"/>
    <s v="Acco Six-Outlet Power Strip, 4' Cord Length"/>
    <n v="77.58"/>
    <n v="9"/>
    <n v="0"/>
    <n v="20.1708"/>
  </r>
  <r>
    <n v="8091"/>
    <x v="4004"/>
    <x v="2"/>
    <x v="1035"/>
    <d v="2011-12-13T00:00:00"/>
    <s v="Standard Class"/>
    <s v="AS-10630"/>
    <s v="Ann Steele"/>
    <x v="2"/>
    <s v="United States"/>
    <x v="4"/>
    <x v="4"/>
    <n v="98103"/>
    <x v="1"/>
    <s v="OFF-ST-10000532"/>
    <x v="1"/>
    <x v="4"/>
    <s v="Advantus Rolling Drawer Organizers"/>
    <n v="269.35999999999996"/>
    <n v="7"/>
    <n v="0"/>
    <n v="70.033599999999993"/>
  </r>
  <r>
    <n v="8092"/>
    <x v="4005"/>
    <x v="1"/>
    <x v="895"/>
    <d v="2012-12-14T00:00:00"/>
    <s v="Standard Class"/>
    <s v="MT-17815"/>
    <s v="Meg Tillman"/>
    <x v="0"/>
    <s v="United States"/>
    <x v="8"/>
    <x v="1"/>
    <n v="94110"/>
    <x v="1"/>
    <s v="OFF-LA-10001613"/>
    <x v="1"/>
    <x v="2"/>
    <s v="Avery File Folder Labels"/>
    <n v="5.76"/>
    <n v="2"/>
    <n v="0"/>
    <n v="2.8224"/>
  </r>
  <r>
    <n v="8093"/>
    <x v="4006"/>
    <x v="3"/>
    <x v="1183"/>
    <d v="2014-11-14T00:00:00"/>
    <s v="Second Class"/>
    <s v="SR-20425"/>
    <s v="Sharelle Roach"/>
    <x v="2"/>
    <s v="United States"/>
    <x v="20"/>
    <x v="15"/>
    <n v="10035"/>
    <x v="3"/>
    <s v="OFF-AR-10002818"/>
    <x v="1"/>
    <x v="6"/>
    <s v="Panasonic KP-310 Heavy-Duty Electric Pencil Sharpener"/>
    <n v="109.9"/>
    <n v="5"/>
    <n v="0"/>
    <n v="32.97"/>
  </r>
  <r>
    <n v="8094"/>
    <x v="4007"/>
    <x v="3"/>
    <x v="944"/>
    <d v="2014-08-02T00:00:00"/>
    <s v="Second Class"/>
    <s v="DK-13375"/>
    <s v="Dennis Kane"/>
    <x v="0"/>
    <s v="United States"/>
    <x v="4"/>
    <x v="4"/>
    <n v="98115"/>
    <x v="1"/>
    <s v="FUR-FU-10001940"/>
    <x v="0"/>
    <x v="5"/>
    <s v="Staples"/>
    <n v="23.88"/>
    <n v="3"/>
    <n v="0"/>
    <n v="10.507200000000001"/>
  </r>
  <r>
    <n v="8095"/>
    <x v="4007"/>
    <x v="3"/>
    <x v="944"/>
    <d v="2014-08-02T00:00:00"/>
    <s v="Second Class"/>
    <s v="DK-13375"/>
    <s v="Dennis Kane"/>
    <x v="0"/>
    <s v="United States"/>
    <x v="4"/>
    <x v="4"/>
    <n v="98115"/>
    <x v="1"/>
    <s v="OFF-PA-10003883"/>
    <x v="1"/>
    <x v="10"/>
    <s v="Message Book, Phone, Wirebound Standard Line Memo, 2 3/4&quot; X 5&quot;"/>
    <n v="26.2"/>
    <n v="4"/>
    <n v="0"/>
    <n v="12.052"/>
  </r>
  <r>
    <n v="8096"/>
    <x v="4007"/>
    <x v="3"/>
    <x v="944"/>
    <d v="2014-08-02T00:00:00"/>
    <s v="Second Class"/>
    <s v="DK-13375"/>
    <s v="Dennis Kane"/>
    <x v="0"/>
    <s v="United States"/>
    <x v="4"/>
    <x v="4"/>
    <n v="98115"/>
    <x v="1"/>
    <s v="OFF-PA-10002787"/>
    <x v="1"/>
    <x v="10"/>
    <s v="Xerox 227"/>
    <n v="12.96"/>
    <n v="2"/>
    <n v="0"/>
    <n v="6.2208000000000006"/>
  </r>
  <r>
    <n v="8097"/>
    <x v="4007"/>
    <x v="3"/>
    <x v="944"/>
    <d v="2014-08-02T00:00:00"/>
    <s v="Second Class"/>
    <s v="DK-13375"/>
    <s v="Dennis Kane"/>
    <x v="0"/>
    <s v="United States"/>
    <x v="4"/>
    <x v="4"/>
    <n v="98115"/>
    <x v="1"/>
    <s v="TEC-AC-10000991"/>
    <x v="2"/>
    <x v="11"/>
    <s v="Sony Micro Vault Click 8 GB USB 2.0 Flash Drive"/>
    <n v="234.95000000000002"/>
    <n v="5"/>
    <n v="0"/>
    <n v="32.893000000000008"/>
  </r>
  <r>
    <n v="8098"/>
    <x v="4008"/>
    <x v="3"/>
    <x v="116"/>
    <d v="2015-01-02T00:00:00"/>
    <s v="Standard Class"/>
    <s v="SV-20935"/>
    <s v="Susan Vittorini"/>
    <x v="0"/>
    <s v="United States"/>
    <x v="305"/>
    <x v="27"/>
    <n v="87105"/>
    <x v="1"/>
    <s v="OFF-ST-10003058"/>
    <x v="1"/>
    <x v="4"/>
    <s v="Eldon Mobile Mega Data Cart  Mega Stackable  Add-On Trays"/>
    <n v="118.25"/>
    <n v="5"/>
    <n v="0"/>
    <n v="34.292499999999997"/>
  </r>
  <r>
    <n v="8099"/>
    <x v="4008"/>
    <x v="3"/>
    <x v="116"/>
    <d v="2015-01-02T00:00:00"/>
    <s v="Standard Class"/>
    <s v="SV-20935"/>
    <s v="Susan Vittorini"/>
    <x v="0"/>
    <s v="United States"/>
    <x v="305"/>
    <x v="27"/>
    <n v="87105"/>
    <x v="1"/>
    <s v="OFF-PA-10004239"/>
    <x v="1"/>
    <x v="10"/>
    <s v="Xerox 1953"/>
    <n v="4.28"/>
    <n v="1"/>
    <n v="0"/>
    <n v="1.9259999999999997"/>
  </r>
  <r>
    <n v="8100"/>
    <x v="4009"/>
    <x v="0"/>
    <x v="612"/>
    <d v="2013-03-14T00:00:00"/>
    <s v="First Class"/>
    <s v="RH-19510"/>
    <s v="Rick Huthwaite"/>
    <x v="2"/>
    <s v="United States"/>
    <x v="1"/>
    <x v="1"/>
    <n v="90045"/>
    <x v="1"/>
    <s v="TEC-AC-10003038"/>
    <x v="2"/>
    <x v="11"/>
    <s v="Kingston Digital DataTraveler 16GB USB 2.0"/>
    <n v="26.849999999999998"/>
    <n v="3"/>
    <n v="0"/>
    <n v="5.101499999999997"/>
  </r>
  <r>
    <n v="8101"/>
    <x v="4009"/>
    <x v="0"/>
    <x v="612"/>
    <d v="2013-03-14T00:00:00"/>
    <s v="First Class"/>
    <s v="RH-19510"/>
    <s v="Rick Huthwaite"/>
    <x v="2"/>
    <s v="United States"/>
    <x v="1"/>
    <x v="1"/>
    <n v="90045"/>
    <x v="1"/>
    <s v="TEC-MA-10000984"/>
    <x v="2"/>
    <x v="15"/>
    <s v="Okidata MB760 Printer"/>
    <n v="3357.6000000000004"/>
    <n v="3"/>
    <n v="0.2"/>
    <n v="377.72999999999956"/>
  </r>
  <r>
    <n v="8102"/>
    <x v="4010"/>
    <x v="1"/>
    <x v="1184"/>
    <d v="2012-05-26T00:00:00"/>
    <s v="Standard Class"/>
    <s v="SB-20185"/>
    <s v="Sarah Brown"/>
    <x v="0"/>
    <s v="United States"/>
    <x v="1"/>
    <x v="1"/>
    <n v="90045"/>
    <x v="1"/>
    <s v="OFF-LA-10004484"/>
    <x v="1"/>
    <x v="2"/>
    <s v="Avery 476"/>
    <n v="8.26"/>
    <n v="2"/>
    <n v="0"/>
    <n v="3.7995999999999999"/>
  </r>
  <r>
    <n v="8103"/>
    <x v="4010"/>
    <x v="1"/>
    <x v="1184"/>
    <d v="2012-05-26T00:00:00"/>
    <s v="Standard Class"/>
    <s v="SB-20185"/>
    <s v="Sarah Brown"/>
    <x v="0"/>
    <s v="United States"/>
    <x v="1"/>
    <x v="1"/>
    <n v="90045"/>
    <x v="1"/>
    <s v="TEC-MA-10004002"/>
    <x v="2"/>
    <x v="15"/>
    <s v="Zebra GX420t Direct Thermal/Thermal Transfer Printer"/>
    <n v="2973.32"/>
    <n v="7"/>
    <n v="0.2"/>
    <n v="334.49849999999958"/>
  </r>
  <r>
    <n v="8104"/>
    <x v="4010"/>
    <x v="1"/>
    <x v="1184"/>
    <d v="2012-05-26T00:00:00"/>
    <s v="Standard Class"/>
    <s v="SB-20185"/>
    <s v="Sarah Brown"/>
    <x v="0"/>
    <s v="United States"/>
    <x v="1"/>
    <x v="1"/>
    <n v="90045"/>
    <x v="1"/>
    <s v="OFF-ST-10002406"/>
    <x v="1"/>
    <x v="4"/>
    <s v="Pizazz Global Quick File"/>
    <n v="104.79"/>
    <n v="7"/>
    <n v="0"/>
    <n v="29.341200000000008"/>
  </r>
  <r>
    <n v="8105"/>
    <x v="4010"/>
    <x v="1"/>
    <x v="1184"/>
    <d v="2012-05-26T00:00:00"/>
    <s v="Standard Class"/>
    <s v="SB-20185"/>
    <s v="Sarah Brown"/>
    <x v="0"/>
    <s v="United States"/>
    <x v="1"/>
    <x v="1"/>
    <n v="90045"/>
    <x v="1"/>
    <s v="TEC-PH-10003645"/>
    <x v="2"/>
    <x v="7"/>
    <s v="Aastra 57i VoIP phone"/>
    <n v="775.72800000000007"/>
    <n v="6"/>
    <n v="0.2"/>
    <n v="58.179600000000022"/>
  </r>
  <r>
    <n v="8106"/>
    <x v="4011"/>
    <x v="3"/>
    <x v="922"/>
    <d v="2014-02-20T00:00:00"/>
    <s v="First Class"/>
    <s v="CR-12820"/>
    <s v="Cyra Reiten"/>
    <x v="2"/>
    <s v="United States"/>
    <x v="12"/>
    <x v="5"/>
    <n v="77041"/>
    <x v="2"/>
    <s v="FUR-BO-10001601"/>
    <x v="0"/>
    <x v="0"/>
    <s v="Sauder Mission Library with Doors, Fruitwood Finish"/>
    <n v="89.066399999999987"/>
    <n v="1"/>
    <n v="0.32"/>
    <n v="-17.027400000000007"/>
  </r>
  <r>
    <n v="8107"/>
    <x v="4011"/>
    <x v="3"/>
    <x v="922"/>
    <d v="2014-02-20T00:00:00"/>
    <s v="First Class"/>
    <s v="CR-12820"/>
    <s v="Cyra Reiten"/>
    <x v="2"/>
    <s v="United States"/>
    <x v="12"/>
    <x v="5"/>
    <n v="77041"/>
    <x v="2"/>
    <s v="OFF-AR-10000937"/>
    <x v="1"/>
    <x v="6"/>
    <s v="Dixon Ticonderoga Core-Lock Colored Pencils, 48-Color Set"/>
    <n v="175.44"/>
    <n v="6"/>
    <n v="0.2"/>
    <n v="52.632000000000005"/>
  </r>
  <r>
    <n v="8108"/>
    <x v="4011"/>
    <x v="3"/>
    <x v="922"/>
    <d v="2014-02-20T00:00:00"/>
    <s v="First Class"/>
    <s v="CR-12820"/>
    <s v="Cyra Reiten"/>
    <x v="2"/>
    <s v="United States"/>
    <x v="12"/>
    <x v="5"/>
    <n v="77041"/>
    <x v="2"/>
    <s v="TEC-PH-10000038"/>
    <x v="2"/>
    <x v="7"/>
    <s v="Jawbone MINI JAMBOX Wireless Bluetooth Speaker"/>
    <n v="438.33600000000001"/>
    <n v="4"/>
    <n v="0.2"/>
    <n v="-87.667200000000037"/>
  </r>
  <r>
    <n v="8109"/>
    <x v="4012"/>
    <x v="3"/>
    <x v="166"/>
    <d v="2014-12-16T00:00:00"/>
    <s v="Standard Class"/>
    <s v="EG-13900"/>
    <s v="Emily Grady"/>
    <x v="0"/>
    <s v="United States"/>
    <x v="10"/>
    <x v="9"/>
    <n v="19140"/>
    <x v="3"/>
    <s v="FUR-CH-10003396"/>
    <x v="0"/>
    <x v="1"/>
    <s v="Global Deluxe Steno Chair"/>
    <n v="215.54400000000001"/>
    <n v="4"/>
    <n v="0.3"/>
    <n v="-58.504800000000017"/>
  </r>
  <r>
    <n v="8110"/>
    <x v="4013"/>
    <x v="3"/>
    <x v="551"/>
    <d v="2014-11-24T00:00:00"/>
    <s v="Standard Class"/>
    <s v="RD-19930"/>
    <s v="Russell D'Ascenzo"/>
    <x v="0"/>
    <s v="United States"/>
    <x v="22"/>
    <x v="10"/>
    <n v="60623"/>
    <x v="2"/>
    <s v="OFF-EN-10002592"/>
    <x v="1"/>
    <x v="12"/>
    <s v="Peel &amp; Seel Recycled Catalog Envelopes, Brown"/>
    <n v="55.584000000000003"/>
    <n v="6"/>
    <n v="0.2"/>
    <n v="20.844000000000001"/>
  </r>
  <r>
    <n v="8111"/>
    <x v="4013"/>
    <x v="3"/>
    <x v="551"/>
    <d v="2014-11-24T00:00:00"/>
    <s v="Standard Class"/>
    <s v="RD-19930"/>
    <s v="Russell D'Ascenzo"/>
    <x v="0"/>
    <s v="United States"/>
    <x v="22"/>
    <x v="10"/>
    <n v="60623"/>
    <x v="2"/>
    <s v="FUR-CH-10000422"/>
    <x v="0"/>
    <x v="1"/>
    <s v="Global Highback Leather Tilter in Burgundy"/>
    <n v="127.38599999999998"/>
    <n v="2"/>
    <n v="0.3"/>
    <n v="-25.477199999999982"/>
  </r>
  <r>
    <n v="8112"/>
    <x v="4014"/>
    <x v="0"/>
    <x v="49"/>
    <d v="2013-12-04T00:00:00"/>
    <s v="Second Class"/>
    <s v="JM-15865"/>
    <s v="John Murray"/>
    <x v="0"/>
    <s v="United States"/>
    <x v="287"/>
    <x v="5"/>
    <n v="76903"/>
    <x v="2"/>
    <s v="FUR-CH-10002647"/>
    <x v="0"/>
    <x v="1"/>
    <s v="Situations Contoured Folding Chairs, 4/Set"/>
    <n v="248.43"/>
    <n v="5"/>
    <n v="0.3"/>
    <n v="-17.744999999999976"/>
  </r>
  <r>
    <n v="8113"/>
    <x v="4014"/>
    <x v="0"/>
    <x v="49"/>
    <d v="2013-12-04T00:00:00"/>
    <s v="Second Class"/>
    <s v="JM-15865"/>
    <s v="John Murray"/>
    <x v="0"/>
    <s v="United States"/>
    <x v="287"/>
    <x v="5"/>
    <n v="76903"/>
    <x v="2"/>
    <s v="OFF-AP-10004859"/>
    <x v="1"/>
    <x v="9"/>
    <s v="Acco 6 Outlet Guardian Premium Surge Suppressor"/>
    <n v="11.647999999999998"/>
    <n v="4"/>
    <n v="0.8"/>
    <n v="-30.867200000000004"/>
  </r>
  <r>
    <n v="8114"/>
    <x v="4014"/>
    <x v="0"/>
    <x v="49"/>
    <d v="2013-12-04T00:00:00"/>
    <s v="Second Class"/>
    <s v="JM-15865"/>
    <s v="John Murray"/>
    <x v="0"/>
    <s v="United States"/>
    <x v="287"/>
    <x v="5"/>
    <n v="76903"/>
    <x v="2"/>
    <s v="FUR-CH-10004477"/>
    <x v="0"/>
    <x v="1"/>
    <s v="Global Push Button Manager's Chair, Indigo"/>
    <n v="85.245999999999995"/>
    <n v="2"/>
    <n v="0.3"/>
    <n v="-1.217800000000004"/>
  </r>
  <r>
    <n v="8115"/>
    <x v="4015"/>
    <x v="3"/>
    <x v="621"/>
    <d v="2014-10-08T00:00:00"/>
    <s v="Second Class"/>
    <s v="LW-16825"/>
    <s v="Laurel Workman"/>
    <x v="1"/>
    <s v="United States"/>
    <x v="45"/>
    <x v="5"/>
    <n v="77506"/>
    <x v="2"/>
    <s v="OFF-AR-10004817"/>
    <x v="1"/>
    <x v="6"/>
    <s v="Colorific Watercolor Pencils"/>
    <n v="20.64"/>
    <n v="5"/>
    <n v="0.2"/>
    <n v="2.3219999999999974"/>
  </r>
  <r>
    <n v="8116"/>
    <x v="4016"/>
    <x v="3"/>
    <x v="635"/>
    <d v="2014-09-05T00:00:00"/>
    <s v="Standard Class"/>
    <s v="RW-19540"/>
    <s v="Rick Wilson"/>
    <x v="1"/>
    <s v="United States"/>
    <x v="1"/>
    <x v="1"/>
    <n v="90049"/>
    <x v="1"/>
    <s v="FUR-FU-10003374"/>
    <x v="0"/>
    <x v="5"/>
    <s v="Electrix Fluorescent Magnifier Lamps &amp; Weighted Base"/>
    <n v="148.02000000000001"/>
    <n v="3"/>
    <n v="0"/>
    <n v="41.445600000000013"/>
  </r>
  <r>
    <n v="8117"/>
    <x v="4017"/>
    <x v="3"/>
    <x v="221"/>
    <d v="2014-11-25T00:00:00"/>
    <s v="Same Day"/>
    <s v="BG-11695"/>
    <s v="Brooke Gillingham"/>
    <x v="1"/>
    <s v="United States"/>
    <x v="495"/>
    <x v="41"/>
    <n v="67846"/>
    <x v="2"/>
    <s v="OFF-ST-10003123"/>
    <x v="1"/>
    <x v="4"/>
    <s v="Fellowes Bases and Tops For Staxonsteel/High-Stak Systems"/>
    <n v="33.29"/>
    <n v="1"/>
    <n v="0"/>
    <n v="7.9895999999999994"/>
  </r>
  <r>
    <n v="8118"/>
    <x v="4018"/>
    <x v="3"/>
    <x v="160"/>
    <d v="2014-07-06T00:00:00"/>
    <s v="Standard Class"/>
    <s v="TT-21220"/>
    <s v="Thomas Thornton"/>
    <x v="0"/>
    <s v="United States"/>
    <x v="1"/>
    <x v="1"/>
    <n v="90045"/>
    <x v="1"/>
    <s v="OFF-PA-10000675"/>
    <x v="1"/>
    <x v="10"/>
    <s v="Xerox 1919"/>
    <n v="204.95000000000002"/>
    <n v="5"/>
    <n v="0"/>
    <n v="100.4255"/>
  </r>
  <r>
    <n v="8119"/>
    <x v="4019"/>
    <x v="3"/>
    <x v="847"/>
    <d v="2014-07-28T00:00:00"/>
    <s v="Standard Class"/>
    <s v="EB-13930"/>
    <s v="Eric Barreto"/>
    <x v="0"/>
    <s v="United States"/>
    <x v="22"/>
    <x v="10"/>
    <n v="60653"/>
    <x v="2"/>
    <s v="FUR-CH-10004997"/>
    <x v="0"/>
    <x v="1"/>
    <s v="Hon Every-Day Series Multi-Task Chairs"/>
    <n v="526.34399999999994"/>
    <n v="4"/>
    <n v="0.3"/>
    <n v="-75.191999999999979"/>
  </r>
  <r>
    <n v="8120"/>
    <x v="4020"/>
    <x v="0"/>
    <x v="583"/>
    <d v="2013-11-17T00:00:00"/>
    <s v="Standard Class"/>
    <s v="LP-17080"/>
    <s v="Liz Pelletier"/>
    <x v="0"/>
    <s v="United States"/>
    <x v="8"/>
    <x v="1"/>
    <n v="94110"/>
    <x v="1"/>
    <s v="FUR-FU-10001934"/>
    <x v="0"/>
    <x v="5"/>
    <s v="Magnifier Swing Arm Lamp"/>
    <n v="41.96"/>
    <n v="2"/>
    <n v="0"/>
    <n v="10.909600000000001"/>
  </r>
  <r>
    <n v="8121"/>
    <x v="4020"/>
    <x v="0"/>
    <x v="583"/>
    <d v="2013-11-17T00:00:00"/>
    <s v="Standard Class"/>
    <s v="LP-17080"/>
    <s v="Liz Pelletier"/>
    <x v="0"/>
    <s v="United States"/>
    <x v="8"/>
    <x v="1"/>
    <n v="94110"/>
    <x v="1"/>
    <s v="FUR-CH-10004997"/>
    <x v="0"/>
    <x v="1"/>
    <s v="Hon Every-Day Series Multi-Task Chairs"/>
    <n v="451.15199999999993"/>
    <n v="3"/>
    <n v="0.2"/>
    <n v="0"/>
  </r>
  <r>
    <n v="8122"/>
    <x v="4020"/>
    <x v="0"/>
    <x v="583"/>
    <d v="2013-11-17T00:00:00"/>
    <s v="Standard Class"/>
    <s v="LP-17080"/>
    <s v="Liz Pelletier"/>
    <x v="0"/>
    <s v="United States"/>
    <x v="8"/>
    <x v="1"/>
    <n v="94110"/>
    <x v="1"/>
    <s v="OFF-BI-10001890"/>
    <x v="1"/>
    <x v="8"/>
    <s v="Avery Poly Binder Pockets"/>
    <n v="31.504000000000005"/>
    <n v="11"/>
    <n v="0.2"/>
    <n v="11.026399999999999"/>
  </r>
  <r>
    <n v="8123"/>
    <x v="4021"/>
    <x v="2"/>
    <x v="337"/>
    <d v="2011-12-15T00:00:00"/>
    <s v="Standard Class"/>
    <s v="FP-14320"/>
    <s v="Frank Preis"/>
    <x v="0"/>
    <s v="United States"/>
    <x v="10"/>
    <x v="9"/>
    <n v="19134"/>
    <x v="3"/>
    <s v="OFF-EN-10002500"/>
    <x v="1"/>
    <x v="12"/>
    <s v="Globe Weis Peel &amp; Seel First Class Envelopes"/>
    <n v="30.672000000000001"/>
    <n v="3"/>
    <n v="0.2"/>
    <n v="9.5850000000000009"/>
  </r>
  <r>
    <n v="8124"/>
    <x v="4021"/>
    <x v="2"/>
    <x v="337"/>
    <d v="2011-12-15T00:00:00"/>
    <s v="Standard Class"/>
    <s v="FP-14320"/>
    <s v="Frank Preis"/>
    <x v="0"/>
    <s v="United States"/>
    <x v="10"/>
    <x v="9"/>
    <n v="19134"/>
    <x v="3"/>
    <s v="TEC-CO-10001766"/>
    <x v="2"/>
    <x v="16"/>
    <s v="Canon PC940 Copier"/>
    <n v="1079.9759999999999"/>
    <n v="4"/>
    <n v="0.4"/>
    <n v="125.99719999999991"/>
  </r>
  <r>
    <n v="8125"/>
    <x v="4022"/>
    <x v="3"/>
    <x v="210"/>
    <d v="2014-09-13T00:00:00"/>
    <s v="Standard Class"/>
    <s v="JA-15970"/>
    <s v="Joseph Airdo"/>
    <x v="0"/>
    <s v="United States"/>
    <x v="494"/>
    <x v="1"/>
    <n v="95351"/>
    <x v="1"/>
    <s v="FUR-CH-10004860"/>
    <x v="0"/>
    <x v="1"/>
    <s v="Global Low Back Tilter Chair"/>
    <n v="161.56800000000001"/>
    <n v="2"/>
    <n v="0.2"/>
    <n v="-28.274400000000021"/>
  </r>
  <r>
    <n v="8126"/>
    <x v="4023"/>
    <x v="1"/>
    <x v="525"/>
    <d v="2012-02-13T00:00:00"/>
    <s v="Standard Class"/>
    <s v="TS-21655"/>
    <s v="Trudy Schmidt"/>
    <x v="0"/>
    <s v="United States"/>
    <x v="12"/>
    <x v="5"/>
    <n v="77070"/>
    <x v="2"/>
    <s v="OFF-BI-10002049"/>
    <x v="1"/>
    <x v="8"/>
    <s v="UniKeep View Case Binders"/>
    <n v="2.9339999999999993"/>
    <n v="3"/>
    <n v="0.8"/>
    <n v="-4.9878000000000018"/>
  </r>
  <r>
    <n v="8127"/>
    <x v="4023"/>
    <x v="1"/>
    <x v="525"/>
    <d v="2012-02-13T00:00:00"/>
    <s v="Standard Class"/>
    <s v="TS-21655"/>
    <s v="Trudy Schmidt"/>
    <x v="0"/>
    <s v="United States"/>
    <x v="12"/>
    <x v="5"/>
    <n v="77070"/>
    <x v="2"/>
    <s v="TEC-AC-10003499"/>
    <x v="2"/>
    <x v="11"/>
    <s v="Memorex Mini Travel Drive 8 GB USB 2.0 Flash Drive"/>
    <n v="18.528000000000002"/>
    <n v="2"/>
    <n v="0.2"/>
    <n v="4.4004000000000003"/>
  </r>
  <r>
    <n v="8128"/>
    <x v="4023"/>
    <x v="1"/>
    <x v="525"/>
    <d v="2012-02-13T00:00:00"/>
    <s v="Standard Class"/>
    <s v="TS-21655"/>
    <s v="Trudy Schmidt"/>
    <x v="0"/>
    <s v="United States"/>
    <x v="12"/>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x v="22"/>
    <x v="10"/>
    <n v="60610"/>
    <x v="2"/>
    <s v="FUR-FU-10000222"/>
    <x v="0"/>
    <x v="5"/>
    <s v="Seth Thomas 16&quot; Steel Case Clock"/>
    <n v="64.959999999999994"/>
    <n v="5"/>
    <n v="0.6"/>
    <n v="-43.847999999999985"/>
  </r>
  <r>
    <n v="8130"/>
    <x v="4025"/>
    <x v="2"/>
    <x v="836"/>
    <d v="2011-07-23T00:00:00"/>
    <s v="First Class"/>
    <s v="JD-15895"/>
    <s v="Jonathan Doherty"/>
    <x v="1"/>
    <s v="United States"/>
    <x v="169"/>
    <x v="1"/>
    <n v="92503"/>
    <x v="1"/>
    <s v="TEC-AC-10000023"/>
    <x v="2"/>
    <x v="11"/>
    <s v="Maxell 74 Minute CD-R Spindle, 50/Pack"/>
    <n v="41.94"/>
    <n v="2"/>
    <n v="0"/>
    <n v="15.098399999999998"/>
  </r>
  <r>
    <n v="8131"/>
    <x v="4025"/>
    <x v="2"/>
    <x v="836"/>
    <d v="2011-07-23T00:00:00"/>
    <s v="First Class"/>
    <s v="JD-15895"/>
    <s v="Jonathan Doherty"/>
    <x v="1"/>
    <s v="United States"/>
    <x v="169"/>
    <x v="1"/>
    <n v="92503"/>
    <x v="1"/>
    <s v="OFF-PA-10003971"/>
    <x v="1"/>
    <x v="10"/>
    <s v="Xerox 1965"/>
    <n v="11.96"/>
    <n v="2"/>
    <n v="0"/>
    <n v="5.8604000000000003"/>
  </r>
  <r>
    <n v="8132"/>
    <x v="4025"/>
    <x v="2"/>
    <x v="836"/>
    <d v="2011-07-23T00:00:00"/>
    <s v="First Class"/>
    <s v="JD-15895"/>
    <s v="Jonathan Doherty"/>
    <x v="1"/>
    <s v="United States"/>
    <x v="169"/>
    <x v="1"/>
    <n v="92503"/>
    <x v="1"/>
    <s v="OFF-AR-10003481"/>
    <x v="1"/>
    <x v="6"/>
    <s v="Newell 348"/>
    <n v="13.12"/>
    <n v="4"/>
    <n v="0"/>
    <n v="3.8047999999999984"/>
  </r>
  <r>
    <n v="8133"/>
    <x v="4025"/>
    <x v="2"/>
    <x v="836"/>
    <d v="2011-07-23T00:00:00"/>
    <s v="First Class"/>
    <s v="JD-15895"/>
    <s v="Jonathan Doherty"/>
    <x v="1"/>
    <s v="United States"/>
    <x v="169"/>
    <x v="1"/>
    <n v="92503"/>
    <x v="1"/>
    <s v="OFF-ST-10001490"/>
    <x v="1"/>
    <x v="4"/>
    <s v="Hot File 7-Pocket, Floor Stand"/>
    <n v="535.41"/>
    <n v="3"/>
    <n v="0"/>
    <n v="160.62299999999993"/>
  </r>
  <r>
    <n v="8134"/>
    <x v="4026"/>
    <x v="1"/>
    <x v="1049"/>
    <d v="2012-10-13T00:00:00"/>
    <s v="Standard Class"/>
    <s v="GH-14485"/>
    <s v="Gene Hale"/>
    <x v="1"/>
    <s v="United States"/>
    <x v="61"/>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x v="1"/>
    <x v="1"/>
    <n v="90008"/>
    <x v="1"/>
    <s v="OFF-PA-10001970"/>
    <x v="1"/>
    <x v="10"/>
    <s v="Xerox 1881"/>
    <n v="36.839999999999996"/>
    <n v="3"/>
    <n v="0"/>
    <n v="17.314799999999998"/>
  </r>
  <r>
    <n v="8136"/>
    <x v="4027"/>
    <x v="1"/>
    <x v="1130"/>
    <d v="2012-02-21T00:00:00"/>
    <s v="Standard Class"/>
    <s v="RD-19585"/>
    <s v="Rob Dowd"/>
    <x v="0"/>
    <s v="United States"/>
    <x v="1"/>
    <x v="1"/>
    <n v="90008"/>
    <x v="1"/>
    <s v="OFF-LA-10002762"/>
    <x v="1"/>
    <x v="2"/>
    <s v="Avery 485"/>
    <n v="87.71"/>
    <n v="7"/>
    <n v="0"/>
    <n v="41.223699999999994"/>
  </r>
  <r>
    <n v="8137"/>
    <x v="4028"/>
    <x v="0"/>
    <x v="399"/>
    <d v="2013-08-17T00:00:00"/>
    <s v="Standard Class"/>
    <s v="CS-12490"/>
    <s v="Cindy Schnelling"/>
    <x v="1"/>
    <s v="United States"/>
    <x v="121"/>
    <x v="2"/>
    <n v="33801"/>
    <x v="0"/>
    <s v="FUR-TA-10002533"/>
    <x v="0"/>
    <x v="3"/>
    <s v="BPI Conference Tables"/>
    <n v="562.29250000000013"/>
    <n v="7"/>
    <n v="0.45"/>
    <n v="-255.58750000000009"/>
  </r>
  <r>
    <n v="8138"/>
    <x v="4029"/>
    <x v="2"/>
    <x v="187"/>
    <d v="2011-11-13T00:00:00"/>
    <s v="Standard Class"/>
    <s v="BF-11215"/>
    <s v="Benjamin Farhat"/>
    <x v="2"/>
    <s v="United States"/>
    <x v="20"/>
    <x v="15"/>
    <n v="10035"/>
    <x v="3"/>
    <s v="FUR-FU-10004091"/>
    <x v="0"/>
    <x v="5"/>
    <s v="Eldon 200 Class Desk Accessories, Black"/>
    <n v="56.52"/>
    <n v="9"/>
    <n v="0"/>
    <n v="21.477600000000002"/>
  </r>
  <r>
    <n v="8139"/>
    <x v="4030"/>
    <x v="0"/>
    <x v="427"/>
    <d v="2013-07-23T00:00:00"/>
    <s v="Standard Class"/>
    <s v="NK-18490"/>
    <s v="Neil Knudson"/>
    <x v="2"/>
    <s v="United States"/>
    <x v="10"/>
    <x v="9"/>
    <n v="19140"/>
    <x v="3"/>
    <s v="OFF-AR-10001545"/>
    <x v="1"/>
    <x v="6"/>
    <s v="Newell 326"/>
    <n v="11.264000000000001"/>
    <n v="8"/>
    <n v="0.2"/>
    <n v="1.2671999999999994"/>
  </r>
  <r>
    <n v="8140"/>
    <x v="4030"/>
    <x v="0"/>
    <x v="427"/>
    <d v="2013-07-23T00:00:00"/>
    <s v="Standard Class"/>
    <s v="NK-18490"/>
    <s v="Neil Knudson"/>
    <x v="2"/>
    <s v="United States"/>
    <x v="10"/>
    <x v="9"/>
    <n v="19140"/>
    <x v="3"/>
    <s v="OFF-ST-10001476"/>
    <x v="1"/>
    <x v="4"/>
    <s v="Steel Personal Filing/Posting Tote"/>
    <n v="284.08000000000004"/>
    <n v="10"/>
    <n v="0.2"/>
    <n v="24.856999999999999"/>
  </r>
  <r>
    <n v="8141"/>
    <x v="4030"/>
    <x v="0"/>
    <x v="427"/>
    <d v="2013-07-23T00:00:00"/>
    <s v="Standard Class"/>
    <s v="NK-18490"/>
    <s v="Neil Knudson"/>
    <x v="2"/>
    <s v="United States"/>
    <x v="10"/>
    <x v="9"/>
    <n v="19140"/>
    <x v="3"/>
    <s v="OFF-PA-10004971"/>
    <x v="1"/>
    <x v="10"/>
    <s v="Xerox 196"/>
    <n v="18.496000000000002"/>
    <n v="4"/>
    <n v="0.2"/>
    <n v="6.7048000000000005"/>
  </r>
  <r>
    <n v="8142"/>
    <x v="4031"/>
    <x v="0"/>
    <x v="473"/>
    <d v="2013-02-10T00:00:00"/>
    <s v="Standard Class"/>
    <s v="AZ-10750"/>
    <s v="Annie Zypern"/>
    <x v="0"/>
    <s v="United States"/>
    <x v="70"/>
    <x v="1"/>
    <n v="92037"/>
    <x v="1"/>
    <s v="OFF-LA-10003223"/>
    <x v="1"/>
    <x v="2"/>
    <s v="Avery 508"/>
    <n v="14.73"/>
    <n v="3"/>
    <n v="0"/>
    <n v="7.2176999999999998"/>
  </r>
  <r>
    <n v="8143"/>
    <x v="4031"/>
    <x v="0"/>
    <x v="473"/>
    <d v="2013-02-10T00:00:00"/>
    <s v="Standard Class"/>
    <s v="AZ-10750"/>
    <s v="Annie Zypern"/>
    <x v="0"/>
    <s v="United States"/>
    <x v="70"/>
    <x v="1"/>
    <n v="92037"/>
    <x v="1"/>
    <s v="OFF-ST-10004340"/>
    <x v="1"/>
    <x v="4"/>
    <s v="Fellowes Mobile File Cart, Black"/>
    <n v="186.54"/>
    <n v="3"/>
    <n v="0"/>
    <n v="50.365800000000007"/>
  </r>
  <r>
    <n v="8144"/>
    <x v="4031"/>
    <x v="0"/>
    <x v="473"/>
    <d v="2013-02-10T00:00:00"/>
    <s v="Standard Class"/>
    <s v="AZ-10750"/>
    <s v="Annie Zypern"/>
    <x v="0"/>
    <s v="United States"/>
    <x v="70"/>
    <x v="1"/>
    <n v="92037"/>
    <x v="1"/>
    <s v="FUR-TA-10001095"/>
    <x v="0"/>
    <x v="3"/>
    <s v="Chromcraft Round Conference Tables"/>
    <n v="557.72799999999995"/>
    <n v="4"/>
    <n v="0.2"/>
    <n v="6.9715999999999951"/>
  </r>
  <r>
    <n v="8145"/>
    <x v="4031"/>
    <x v="0"/>
    <x v="473"/>
    <d v="2013-02-10T00:00:00"/>
    <s v="Standard Class"/>
    <s v="AZ-10750"/>
    <s v="Annie Zypern"/>
    <x v="0"/>
    <s v="United States"/>
    <x v="70"/>
    <x v="1"/>
    <n v="92037"/>
    <x v="1"/>
    <s v="TEC-PH-10001448"/>
    <x v="2"/>
    <x v="7"/>
    <s v="Anker Astro 15000mAh USB Portable Charger"/>
    <n v="159.96800000000002"/>
    <n v="4"/>
    <n v="0.2"/>
    <n v="-31.993600000000029"/>
  </r>
  <r>
    <n v="8146"/>
    <x v="4032"/>
    <x v="2"/>
    <x v="886"/>
    <d v="2011-06-27T00:00:00"/>
    <s v="Standard Class"/>
    <s v="Co-12640"/>
    <s v="Corey-Lock"/>
    <x v="0"/>
    <s v="United States"/>
    <x v="408"/>
    <x v="26"/>
    <n v="73505"/>
    <x v="2"/>
    <s v="OFF-AP-10001005"/>
    <x v="1"/>
    <x v="9"/>
    <s v="Honeywell Quietcare HEPA Air Cleaner"/>
    <n v="471.90000000000003"/>
    <n v="6"/>
    <n v="0"/>
    <n v="155.72699999999998"/>
  </r>
  <r>
    <n v="8147"/>
    <x v="4032"/>
    <x v="2"/>
    <x v="886"/>
    <d v="2011-06-27T00:00:00"/>
    <s v="Standard Class"/>
    <s v="Co-12640"/>
    <s v="Corey-Lock"/>
    <x v="0"/>
    <s v="United States"/>
    <x v="408"/>
    <x v="26"/>
    <n v="73505"/>
    <x v="2"/>
    <s v="OFF-AR-10003469"/>
    <x v="1"/>
    <x v="6"/>
    <s v="Nontoxic Chalk"/>
    <n v="3.52"/>
    <n v="2"/>
    <n v="0"/>
    <n v="1.6896"/>
  </r>
  <r>
    <n v="8148"/>
    <x v="4033"/>
    <x v="3"/>
    <x v="255"/>
    <d v="2014-06-15T00:00:00"/>
    <s v="Standard Class"/>
    <s v="AG-10675"/>
    <s v="Anna Gayman"/>
    <x v="0"/>
    <s v="United States"/>
    <x v="127"/>
    <x v="17"/>
    <n v="24153"/>
    <x v="0"/>
    <s v="OFF-PA-10000249"/>
    <x v="1"/>
    <x v="10"/>
    <s v="Staples"/>
    <n v="49.12"/>
    <n v="4"/>
    <n v="0"/>
    <n v="23.086399999999998"/>
  </r>
  <r>
    <n v="8149"/>
    <x v="4034"/>
    <x v="0"/>
    <x v="797"/>
    <d v="2014-01-01T00:00:00"/>
    <s v="Standard Class"/>
    <s v="EM-14140"/>
    <s v="Eugene Moren"/>
    <x v="2"/>
    <s v="United States"/>
    <x v="157"/>
    <x v="1"/>
    <n v="92704"/>
    <x v="1"/>
    <s v="OFF-LA-10001613"/>
    <x v="1"/>
    <x v="2"/>
    <s v="Avery File Folder Labels"/>
    <n v="20.16"/>
    <n v="7"/>
    <n v="0"/>
    <n v="9.8783999999999992"/>
  </r>
  <r>
    <n v="8150"/>
    <x v="4035"/>
    <x v="2"/>
    <x v="755"/>
    <d v="2011-01-30T00:00:00"/>
    <s v="First Class"/>
    <s v="CA-11965"/>
    <s v="Carol Adams"/>
    <x v="1"/>
    <s v="United States"/>
    <x v="503"/>
    <x v="44"/>
    <n v="57701"/>
    <x v="2"/>
    <s v="OFF-BI-10001758"/>
    <x v="1"/>
    <x v="8"/>
    <s v="Wilson Jones 14 Line Acrylic Coated Pressboard Data Binders"/>
    <n v="10.68"/>
    <n v="2"/>
    <n v="0"/>
    <n v="5.0195999999999996"/>
  </r>
  <r>
    <n v="8151"/>
    <x v="4035"/>
    <x v="2"/>
    <x v="755"/>
    <d v="2011-01-30T00:00:00"/>
    <s v="First Class"/>
    <s v="CA-11965"/>
    <s v="Carol Adams"/>
    <x v="1"/>
    <s v="United States"/>
    <x v="503"/>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x v="4"/>
    <x v="4"/>
    <n v="98115"/>
    <x v="1"/>
    <s v="OFF-ST-10001558"/>
    <x v="1"/>
    <x v="4"/>
    <s v="Acco Perma 4000 Stacking Storage Drawers"/>
    <n v="32.479999999999997"/>
    <n v="2"/>
    <n v="0"/>
    <n v="4.8719999999999999"/>
  </r>
  <r>
    <n v="8153"/>
    <x v="4036"/>
    <x v="3"/>
    <x v="721"/>
    <d v="2014-03-26T00:00:00"/>
    <s v="First Class"/>
    <s v="RB-19360"/>
    <s v="Raymond Buch"/>
    <x v="0"/>
    <s v="United States"/>
    <x v="4"/>
    <x v="4"/>
    <n v="98115"/>
    <x v="1"/>
    <s v="OFF-PA-10002986"/>
    <x v="1"/>
    <x v="10"/>
    <s v="Xerox 1898"/>
    <n v="20.04"/>
    <n v="3"/>
    <n v="0"/>
    <n v="9.6191999999999993"/>
  </r>
  <r>
    <n v="8154"/>
    <x v="4036"/>
    <x v="3"/>
    <x v="721"/>
    <d v="2014-03-26T00:00:00"/>
    <s v="First Class"/>
    <s v="RB-19360"/>
    <s v="Raymond Buch"/>
    <x v="0"/>
    <s v="United States"/>
    <x v="4"/>
    <x v="4"/>
    <n v="98115"/>
    <x v="1"/>
    <s v="TEC-CO-10004722"/>
    <x v="2"/>
    <x v="16"/>
    <s v="Canon imageCLASS 2200 Advanced Copier"/>
    <n v="13999.96"/>
    <n v="4"/>
    <n v="0"/>
    <n v="6719.9807999999994"/>
  </r>
  <r>
    <n v="8155"/>
    <x v="4037"/>
    <x v="3"/>
    <x v="177"/>
    <d v="2014-03-25T00:00:00"/>
    <s v="Standard Class"/>
    <s v="RD-19720"/>
    <s v="Roger Demir"/>
    <x v="0"/>
    <s v="United States"/>
    <x v="209"/>
    <x v="29"/>
    <n v="6457"/>
    <x v="3"/>
    <s v="TEC-AC-10002842"/>
    <x v="2"/>
    <x v="11"/>
    <s v="WD My Passport Ultra 2TB Portable External Hard Drive"/>
    <n v="238"/>
    <n v="2"/>
    <n v="0"/>
    <n v="38.080000000000013"/>
  </r>
  <r>
    <n v="8156"/>
    <x v="4037"/>
    <x v="3"/>
    <x v="177"/>
    <d v="2014-03-25T00:00:00"/>
    <s v="Standard Class"/>
    <s v="RD-19720"/>
    <s v="Roger Demir"/>
    <x v="0"/>
    <s v="United States"/>
    <x v="209"/>
    <x v="29"/>
    <n v="6457"/>
    <x v="3"/>
    <s v="OFF-PA-10001125"/>
    <x v="1"/>
    <x v="10"/>
    <s v="Xerox 1988"/>
    <n v="61.96"/>
    <n v="2"/>
    <n v="0"/>
    <n v="27.881999999999998"/>
  </r>
  <r>
    <n v="8157"/>
    <x v="4038"/>
    <x v="0"/>
    <x v="964"/>
    <d v="2013-10-10T00:00:00"/>
    <s v="Standard Class"/>
    <s v="MS-17830"/>
    <s v="Melanie Seite"/>
    <x v="0"/>
    <s v="United States"/>
    <x v="248"/>
    <x v="39"/>
    <n v="21215"/>
    <x v="3"/>
    <s v="FUR-TA-10002622"/>
    <x v="0"/>
    <x v="3"/>
    <s v="Bush Andora Conference Table, Maple/Graphite Gray Finish"/>
    <n v="239.37199999999996"/>
    <n v="2"/>
    <n v="0.3"/>
    <n v="-23.93719999999999"/>
  </r>
  <r>
    <n v="8158"/>
    <x v="4039"/>
    <x v="0"/>
    <x v="741"/>
    <d v="2013-11-23T00:00:00"/>
    <s v="Standard Class"/>
    <s v="PG-18820"/>
    <s v="Patrick Gardner"/>
    <x v="0"/>
    <s v="United States"/>
    <x v="70"/>
    <x v="1"/>
    <n v="92105"/>
    <x v="1"/>
    <s v="TEC-AC-10002842"/>
    <x v="2"/>
    <x v="11"/>
    <s v="WD My Passport Ultra 2TB Portable External Hard Drive"/>
    <n v="595"/>
    <n v="5"/>
    <n v="0"/>
    <n v="95.200000000000031"/>
  </r>
  <r>
    <n v="8159"/>
    <x v="4040"/>
    <x v="3"/>
    <x v="377"/>
    <d v="2015-01-02T00:00:00"/>
    <s v="Standard Class"/>
    <s v="KB-16240"/>
    <s v="Karen Bern"/>
    <x v="1"/>
    <s v="United States"/>
    <x v="372"/>
    <x v="5"/>
    <n v="79762"/>
    <x v="2"/>
    <s v="OFF-PA-10004285"/>
    <x v="1"/>
    <x v="10"/>
    <s v="Xerox 1959"/>
    <n v="16.032"/>
    <n v="3"/>
    <n v="0.2"/>
    <n v="5.6111999999999993"/>
  </r>
  <r>
    <n v="8160"/>
    <x v="4041"/>
    <x v="0"/>
    <x v="1185"/>
    <d v="2013-03-14T00:00:00"/>
    <s v="Standard Class"/>
    <s v="RB-19465"/>
    <s v="Rick Bensley"/>
    <x v="2"/>
    <s v="United States"/>
    <x v="451"/>
    <x v="29"/>
    <n v="6460"/>
    <x v="3"/>
    <s v="TEC-AC-10004469"/>
    <x v="2"/>
    <x v="11"/>
    <s v="Microsoft Sculpt Comfort Mouse"/>
    <n v="199.75"/>
    <n v="5"/>
    <n v="0"/>
    <n v="87.890000000000015"/>
  </r>
  <r>
    <n v="8161"/>
    <x v="4042"/>
    <x v="0"/>
    <x v="595"/>
    <d v="2013-02-20T00:00:00"/>
    <s v="Standard Class"/>
    <s v="JD-15790"/>
    <s v="John Dryer"/>
    <x v="0"/>
    <s v="United States"/>
    <x v="78"/>
    <x v="30"/>
    <n v="7109"/>
    <x v="3"/>
    <s v="FUR-CH-10001545"/>
    <x v="0"/>
    <x v="1"/>
    <s v="Hon Comfortask Task/Swivel Chairs"/>
    <n v="227.96"/>
    <n v="2"/>
    <n v="0"/>
    <n v="36.473600000000005"/>
  </r>
  <r>
    <n v="8162"/>
    <x v="4043"/>
    <x v="1"/>
    <x v="694"/>
    <d v="2012-10-03T00:00:00"/>
    <s v="Second Class"/>
    <s v="JJ-15445"/>
    <s v="Jennifer Jackson"/>
    <x v="0"/>
    <s v="United States"/>
    <x v="20"/>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x v="20"/>
    <x v="15"/>
    <n v="10035"/>
    <x v="3"/>
    <s v="TEC-PH-10003012"/>
    <x v="2"/>
    <x v="7"/>
    <s v="Nortel Meridian M3904 Professional Digital phone"/>
    <n v="307.98"/>
    <n v="2"/>
    <n v="0"/>
    <n v="89.314199999999971"/>
  </r>
  <r>
    <n v="8164"/>
    <x v="4044"/>
    <x v="1"/>
    <x v="121"/>
    <d v="2012-11-06T00:00:00"/>
    <s v="Standard Class"/>
    <s v="LT-17110"/>
    <s v="Liz Thompson"/>
    <x v="0"/>
    <s v="United States"/>
    <x v="70"/>
    <x v="1"/>
    <n v="92105"/>
    <x v="1"/>
    <s v="FUR-FU-10004909"/>
    <x v="0"/>
    <x v="5"/>
    <s v="Contemporary Wood/Metal Frame"/>
    <n v="96.960000000000008"/>
    <n v="6"/>
    <n v="0"/>
    <n v="33.935999999999993"/>
  </r>
  <r>
    <n v="8165"/>
    <x v="4044"/>
    <x v="1"/>
    <x v="121"/>
    <d v="2012-11-06T00:00:00"/>
    <s v="Standard Class"/>
    <s v="LT-17110"/>
    <s v="Liz Thompson"/>
    <x v="0"/>
    <s v="United States"/>
    <x v="70"/>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x v="70"/>
    <x v="1"/>
    <n v="92105"/>
    <x v="1"/>
    <s v="OFF-BI-10003355"/>
    <x v="1"/>
    <x v="8"/>
    <s v="Cardinal Holdit Business Card Pockets"/>
    <n v="11.952000000000002"/>
    <n v="3"/>
    <n v="0.2"/>
    <n v="4.1832000000000003"/>
  </r>
  <r>
    <n v="8167"/>
    <x v="4044"/>
    <x v="1"/>
    <x v="121"/>
    <d v="2012-11-06T00:00:00"/>
    <s v="Standard Class"/>
    <s v="LT-17110"/>
    <s v="Liz Thompson"/>
    <x v="0"/>
    <s v="United States"/>
    <x v="70"/>
    <x v="1"/>
    <n v="92105"/>
    <x v="1"/>
    <s v="FUR-BO-10004357"/>
    <x v="0"/>
    <x v="0"/>
    <s v="O'Sullivan Living Dimensions 3-Shelf Bookcases"/>
    <n v="512.49900000000002"/>
    <n v="3"/>
    <n v="0.15"/>
    <n v="-30.147000000000048"/>
  </r>
  <r>
    <n v="8168"/>
    <x v="4045"/>
    <x v="0"/>
    <x v="995"/>
    <d v="2013-08-06T00:00:00"/>
    <s v="Standard Class"/>
    <s v="AH-10690"/>
    <s v="Anna Häberlin"/>
    <x v="1"/>
    <s v="United States"/>
    <x v="8"/>
    <x v="1"/>
    <n v="94122"/>
    <x v="1"/>
    <s v="FUR-TA-10002774"/>
    <x v="0"/>
    <x v="3"/>
    <s v="Laminate Occasional Tables"/>
    <n v="863.12800000000004"/>
    <n v="7"/>
    <n v="0.2"/>
    <n v="-32.367300000000085"/>
  </r>
  <r>
    <n v="8169"/>
    <x v="4046"/>
    <x v="3"/>
    <x v="44"/>
    <d v="2014-11-14T00:00:00"/>
    <s v="Standard Class"/>
    <s v="AB-10060"/>
    <s v="Adam Bellavance"/>
    <x v="2"/>
    <s v="United States"/>
    <x v="4"/>
    <x v="4"/>
    <n v="98105"/>
    <x v="1"/>
    <s v="FUR-TA-10004575"/>
    <x v="0"/>
    <x v="3"/>
    <s v="Hon 5100 Series Wood Tables"/>
    <n v="2036.8600000000001"/>
    <n v="7"/>
    <n v="0"/>
    <n v="366.63479999999993"/>
  </r>
  <r>
    <n v="8170"/>
    <x v="4046"/>
    <x v="3"/>
    <x v="44"/>
    <d v="2014-11-14T00:00:00"/>
    <s v="Standard Class"/>
    <s v="AB-10060"/>
    <s v="Adam Bellavance"/>
    <x v="2"/>
    <s v="United States"/>
    <x v="4"/>
    <x v="4"/>
    <n v="98105"/>
    <x v="1"/>
    <s v="FUR-CH-10003312"/>
    <x v="0"/>
    <x v="1"/>
    <s v="Hon 2090 “Pillow Soft” Series Mid Back Swivel/Tilt Chairs"/>
    <n v="449.56800000000004"/>
    <n v="2"/>
    <n v="0.2"/>
    <n v="-73.054800000000071"/>
  </r>
  <r>
    <n v="8171"/>
    <x v="4046"/>
    <x v="3"/>
    <x v="44"/>
    <d v="2014-11-14T00:00:00"/>
    <s v="Standard Class"/>
    <s v="AB-10060"/>
    <s v="Adam Bellavance"/>
    <x v="2"/>
    <s v="United States"/>
    <x v="4"/>
    <x v="4"/>
    <n v="98105"/>
    <x v="1"/>
    <s v="TEC-AC-10001465"/>
    <x v="2"/>
    <x v="11"/>
    <s v="SanDisk Cruzer 64 GB USB Flash Drive"/>
    <n v="108.96000000000001"/>
    <n v="3"/>
    <n v="0"/>
    <n v="32.687999999999988"/>
  </r>
  <r>
    <n v="8172"/>
    <x v="4047"/>
    <x v="0"/>
    <x v="1173"/>
    <d v="2013-02-19T00:00:00"/>
    <s v="Standard Class"/>
    <s v="FM-14380"/>
    <s v="Fred McMath"/>
    <x v="0"/>
    <s v="United States"/>
    <x v="25"/>
    <x v="35"/>
    <n v="39212"/>
    <x v="0"/>
    <s v="OFF-AR-10002240"/>
    <x v="1"/>
    <x v="6"/>
    <s v="Panasonic KP-150 Electric Pencil Sharpener"/>
    <n v="264.18"/>
    <n v="7"/>
    <n v="0"/>
    <n v="68.686800000000005"/>
  </r>
  <r>
    <n v="8173"/>
    <x v="4048"/>
    <x v="2"/>
    <x v="868"/>
    <d v="2011-07-13T00:00:00"/>
    <s v="Standard Class"/>
    <s v="GH-14410"/>
    <s v="Gary Hansen"/>
    <x v="2"/>
    <s v="United States"/>
    <x v="1"/>
    <x v="1"/>
    <n v="90049"/>
    <x v="1"/>
    <s v="OFF-LA-10004559"/>
    <x v="1"/>
    <x v="2"/>
    <s v="Avery 49"/>
    <n v="2.88"/>
    <n v="1"/>
    <n v="0"/>
    <n v="1.4112"/>
  </r>
  <r>
    <n v="8174"/>
    <x v="4048"/>
    <x v="2"/>
    <x v="868"/>
    <d v="2011-07-13T00:00:00"/>
    <s v="Standard Class"/>
    <s v="GH-14410"/>
    <s v="Gary Hansen"/>
    <x v="2"/>
    <s v="United States"/>
    <x v="1"/>
    <x v="1"/>
    <n v="90049"/>
    <x v="1"/>
    <s v="OFF-BI-10003291"/>
    <x v="1"/>
    <x v="8"/>
    <s v="Wilson Jones Leather-Like Binders with DublLock Round Rings"/>
    <n v="41.904000000000003"/>
    <n v="6"/>
    <n v="0.2"/>
    <n v="14.142599999999996"/>
  </r>
  <r>
    <n v="8175"/>
    <x v="4048"/>
    <x v="2"/>
    <x v="868"/>
    <d v="2011-07-13T00:00:00"/>
    <s v="Standard Class"/>
    <s v="GH-14410"/>
    <s v="Gary Hansen"/>
    <x v="2"/>
    <s v="United States"/>
    <x v="1"/>
    <x v="1"/>
    <n v="90049"/>
    <x v="1"/>
    <s v="OFF-ST-10001505"/>
    <x v="1"/>
    <x v="4"/>
    <s v="Perma STOR-ALL Hanging File Box, 13 1/8&quot;W x 12 1/4&quot;D x 10 1/2&quot;H"/>
    <n v="23.92"/>
    <n v="4"/>
    <n v="0"/>
    <n v="4.066399999999998"/>
  </r>
  <r>
    <n v="8176"/>
    <x v="4049"/>
    <x v="0"/>
    <x v="806"/>
    <d v="2013-02-04T00:00:00"/>
    <s v="Standard Class"/>
    <s v="HE-14800"/>
    <s v="Harold Engle"/>
    <x v="1"/>
    <s v="United States"/>
    <x v="22"/>
    <x v="10"/>
    <n v="60623"/>
    <x v="2"/>
    <s v="OFF-PA-10003892"/>
    <x v="1"/>
    <x v="10"/>
    <s v="Xerox 1943"/>
    <n v="156.512"/>
    <n v="4"/>
    <n v="0.2"/>
    <n v="52.822799999999987"/>
  </r>
  <r>
    <n v="8177"/>
    <x v="4050"/>
    <x v="0"/>
    <x v="897"/>
    <d v="2013-09-26T00:00:00"/>
    <s v="First Class"/>
    <s v="SZ-20035"/>
    <s v="Sam Zeldin"/>
    <x v="2"/>
    <s v="United States"/>
    <x v="20"/>
    <x v="15"/>
    <n v="10035"/>
    <x v="3"/>
    <s v="OFF-ST-10002370"/>
    <x v="1"/>
    <x v="4"/>
    <s v="Sortfiler Multipurpose Personal File Organizer, Black"/>
    <n v="128.34"/>
    <n v="6"/>
    <n v="0"/>
    <n v="37.218599999999995"/>
  </r>
  <r>
    <n v="8178"/>
    <x v="4051"/>
    <x v="3"/>
    <x v="66"/>
    <d v="2014-12-25T00:00:00"/>
    <s v="First Class"/>
    <s v="CM-12115"/>
    <s v="Chad McGuire"/>
    <x v="0"/>
    <s v="United States"/>
    <x v="1"/>
    <x v="1"/>
    <n v="90008"/>
    <x v="1"/>
    <s v="TEC-AC-10000474"/>
    <x v="2"/>
    <x v="11"/>
    <s v="Kensington Expert Mouse Optical USB Trackball for PC or Mac"/>
    <n v="474.95"/>
    <n v="5"/>
    <n v="0"/>
    <n v="142.48499999999993"/>
  </r>
  <r>
    <n v="8179"/>
    <x v="4052"/>
    <x v="0"/>
    <x v="476"/>
    <d v="2013-09-09T00:00:00"/>
    <s v="Standard Class"/>
    <s v="TG-21310"/>
    <s v="Toby Gnade"/>
    <x v="0"/>
    <s v="United States"/>
    <x v="96"/>
    <x v="4"/>
    <n v="98198"/>
    <x v="1"/>
    <s v="TEC-CO-10002095"/>
    <x v="2"/>
    <x v="16"/>
    <s v="Hewlett Packard 610 Color Digital Copier / Printer"/>
    <n v="999.98"/>
    <n v="2"/>
    <n v="0"/>
    <n v="449.99099999999999"/>
  </r>
  <r>
    <n v="8180"/>
    <x v="4053"/>
    <x v="1"/>
    <x v="991"/>
    <d v="2012-08-06T00:00:00"/>
    <s v="Standard Class"/>
    <s v="DK-12985"/>
    <s v="Darren Koutras"/>
    <x v="0"/>
    <s v="United States"/>
    <x v="24"/>
    <x v="21"/>
    <n v="97477"/>
    <x v="1"/>
    <s v="FUR-TA-10003469"/>
    <x v="0"/>
    <x v="3"/>
    <s v="Balt Split Level Computer Training Table"/>
    <n v="277.5"/>
    <n v="4"/>
    <n v="0.5"/>
    <n v="-188.7"/>
  </r>
  <r>
    <n v="8181"/>
    <x v="4054"/>
    <x v="1"/>
    <x v="82"/>
    <d v="2012-11-25T00:00:00"/>
    <s v="Standard Class"/>
    <s v="SS-20410"/>
    <s v="Shahid Shariari"/>
    <x v="0"/>
    <s v="United States"/>
    <x v="10"/>
    <x v="9"/>
    <n v="19120"/>
    <x v="3"/>
    <s v="FUR-TA-10002958"/>
    <x v="0"/>
    <x v="3"/>
    <s v="Bevis Oval Conference Table, Walnut"/>
    <n v="1252.704"/>
    <n v="8"/>
    <n v="0.4"/>
    <n v="-480.20320000000027"/>
  </r>
  <r>
    <n v="8182"/>
    <x v="4054"/>
    <x v="1"/>
    <x v="82"/>
    <d v="2012-11-25T00:00:00"/>
    <s v="Standard Class"/>
    <s v="SS-20410"/>
    <s v="Shahid Shariari"/>
    <x v="0"/>
    <s v="United States"/>
    <x v="10"/>
    <x v="9"/>
    <n v="19120"/>
    <x v="3"/>
    <s v="TEC-PH-10002923"/>
    <x v="2"/>
    <x v="7"/>
    <s v="Logitech B530 USB Headset - headset - Full size, Binaural"/>
    <n v="110.97"/>
    <n v="5"/>
    <n v="0.4"/>
    <n v="-24.043499999999995"/>
  </r>
  <r>
    <n v="8183"/>
    <x v="4055"/>
    <x v="3"/>
    <x v="796"/>
    <d v="2014-05-23T00:00:00"/>
    <s v="Standard Class"/>
    <s v="BM-11575"/>
    <s v="Brendan Murry"/>
    <x v="1"/>
    <s v="United States"/>
    <x v="22"/>
    <x v="10"/>
    <n v="60653"/>
    <x v="2"/>
    <s v="FUR-FU-10004973"/>
    <x v="0"/>
    <x v="5"/>
    <s v="Flat Face Poster Frame"/>
    <n v="22.608000000000001"/>
    <n v="3"/>
    <n v="0.6"/>
    <n v="-10.173599999999997"/>
  </r>
  <r>
    <n v="8184"/>
    <x v="4055"/>
    <x v="3"/>
    <x v="796"/>
    <d v="2014-05-23T00:00:00"/>
    <s v="Standard Class"/>
    <s v="BM-11575"/>
    <s v="Brendan Murry"/>
    <x v="1"/>
    <s v="United States"/>
    <x v="22"/>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x v="22"/>
    <x v="10"/>
    <n v="60623"/>
    <x v="2"/>
    <s v="OFF-PA-10003641"/>
    <x v="1"/>
    <x v="10"/>
    <s v="Xerox 1909"/>
    <n v="63.311999999999998"/>
    <n v="3"/>
    <n v="0.2"/>
    <n v="20.576399999999996"/>
  </r>
  <r>
    <n v="8186"/>
    <x v="4057"/>
    <x v="1"/>
    <x v="1023"/>
    <d v="2012-09-17T00:00:00"/>
    <s v="Second Class"/>
    <s v="AG-10900"/>
    <s v="Arthur Gainer"/>
    <x v="0"/>
    <s v="United States"/>
    <x v="22"/>
    <x v="10"/>
    <n v="60623"/>
    <x v="2"/>
    <s v="OFF-EN-10002621"/>
    <x v="1"/>
    <x v="12"/>
    <s v="Staples"/>
    <n v="7.8239999999999998"/>
    <n v="1"/>
    <n v="0.2"/>
    <n v="2.9339999999999997"/>
  </r>
  <r>
    <n v="8187"/>
    <x v="4057"/>
    <x v="1"/>
    <x v="1023"/>
    <d v="2012-09-17T00:00:00"/>
    <s v="Second Class"/>
    <s v="AG-10900"/>
    <s v="Arthur Gainer"/>
    <x v="0"/>
    <s v="United States"/>
    <x v="22"/>
    <x v="10"/>
    <n v="60623"/>
    <x v="2"/>
    <s v="FUR-CH-10003817"/>
    <x v="0"/>
    <x v="1"/>
    <s v="Global Value Steno Chair, Gray"/>
    <n v="170.072"/>
    <n v="4"/>
    <n v="0.3"/>
    <n v="-12.147999999999996"/>
  </r>
  <r>
    <n v="8188"/>
    <x v="4058"/>
    <x v="0"/>
    <x v="107"/>
    <d v="2013-12-17T00:00:00"/>
    <s v="Standard Class"/>
    <s v="BW-11110"/>
    <s v="Bart Watters"/>
    <x v="1"/>
    <s v="United States"/>
    <x v="20"/>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x v="196"/>
    <x v="39"/>
    <n v="20852"/>
    <x v="3"/>
    <s v="OFF-PA-10001870"/>
    <x v="1"/>
    <x v="10"/>
    <s v="Xerox 202"/>
    <n v="19.440000000000001"/>
    <n v="3"/>
    <n v="0"/>
    <n v="9.3312000000000008"/>
  </r>
  <r>
    <n v="8190"/>
    <x v="4059"/>
    <x v="1"/>
    <x v="653"/>
    <d v="2012-10-05T00:00:00"/>
    <s v="Second Class"/>
    <s v="SG-20470"/>
    <s v="Sheri Gordon"/>
    <x v="0"/>
    <s v="United States"/>
    <x v="196"/>
    <x v="39"/>
    <n v="20852"/>
    <x v="3"/>
    <s v="OFF-BI-10000320"/>
    <x v="1"/>
    <x v="8"/>
    <s v="GBC Plastic Binding Combs"/>
    <n v="7.38"/>
    <n v="1"/>
    <n v="0"/>
    <n v="3.6162000000000001"/>
  </r>
  <r>
    <n v="8191"/>
    <x v="4060"/>
    <x v="3"/>
    <x v="701"/>
    <d v="2014-11-22T00:00:00"/>
    <s v="Standard Class"/>
    <s v="CC-12370"/>
    <s v="Christopher Conant"/>
    <x v="0"/>
    <s v="United States"/>
    <x v="20"/>
    <x v="15"/>
    <n v="10011"/>
    <x v="3"/>
    <s v="OFF-PA-10004735"/>
    <x v="1"/>
    <x v="10"/>
    <s v="Xerox 1905"/>
    <n v="38.880000000000003"/>
    <n v="6"/>
    <n v="0"/>
    <n v="18.662400000000002"/>
  </r>
  <r>
    <n v="8192"/>
    <x v="4060"/>
    <x v="3"/>
    <x v="701"/>
    <d v="2014-11-22T00:00:00"/>
    <s v="Standard Class"/>
    <s v="CC-12370"/>
    <s v="Christopher Conant"/>
    <x v="0"/>
    <s v="United States"/>
    <x v="20"/>
    <x v="15"/>
    <n v="10011"/>
    <x v="3"/>
    <s v="FUR-FU-10004091"/>
    <x v="0"/>
    <x v="5"/>
    <s v="Howard Miller 13&quot; Diameter Goldtone Round Wall Clock"/>
    <n v="187.76"/>
    <n v="4"/>
    <n v="0"/>
    <n v="76.9816"/>
  </r>
  <r>
    <n v="8193"/>
    <x v="4061"/>
    <x v="1"/>
    <x v="672"/>
    <d v="2012-12-03T00:00:00"/>
    <s v="First Class"/>
    <s v="LR-16915"/>
    <s v="Lena Radford"/>
    <x v="0"/>
    <s v="United States"/>
    <x v="28"/>
    <x v="3"/>
    <n v="27707"/>
    <x v="0"/>
    <s v="OFF-BI-10000546"/>
    <x v="1"/>
    <x v="8"/>
    <s v="Avery Durable Binders"/>
    <n v="6.0480000000000009"/>
    <n v="7"/>
    <n v="0.7"/>
    <n v="-4.2336000000000009"/>
  </r>
  <r>
    <n v="8194"/>
    <x v="4061"/>
    <x v="1"/>
    <x v="672"/>
    <d v="2012-12-03T00:00:00"/>
    <s v="First Class"/>
    <s v="LR-16915"/>
    <s v="Lena Radford"/>
    <x v="0"/>
    <s v="United States"/>
    <x v="28"/>
    <x v="3"/>
    <n v="27707"/>
    <x v="0"/>
    <s v="OFF-AP-10001293"/>
    <x v="1"/>
    <x v="9"/>
    <s v="Belkin 8 Outlet Surge Protector"/>
    <n v="98.352000000000004"/>
    <n v="3"/>
    <n v="0.2"/>
    <n v="9.8351999999999933"/>
  </r>
  <r>
    <n v="8195"/>
    <x v="4061"/>
    <x v="1"/>
    <x v="672"/>
    <d v="2012-12-03T00:00:00"/>
    <s v="First Class"/>
    <s v="LR-16915"/>
    <s v="Lena Radford"/>
    <x v="0"/>
    <s v="United States"/>
    <x v="28"/>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x v="443"/>
    <x v="1"/>
    <n v="93101"/>
    <x v="1"/>
    <s v="OFF-PA-10004519"/>
    <x v="1"/>
    <x v="10"/>
    <s v="Spiral Phone Message Books with Labels by Adams"/>
    <n v="8.9600000000000009"/>
    <n v="2"/>
    <n v="0"/>
    <n v="4.3904000000000005"/>
  </r>
  <r>
    <n v="8197"/>
    <x v="4063"/>
    <x v="3"/>
    <x v="528"/>
    <d v="2014-09-10T00:00:00"/>
    <s v="Standard Class"/>
    <s v="LP-17095"/>
    <s v="Liz Preis"/>
    <x v="0"/>
    <s v="United States"/>
    <x v="289"/>
    <x v="18"/>
    <n v="37918"/>
    <x v="0"/>
    <s v="TEC-AC-10004568"/>
    <x v="2"/>
    <x v="11"/>
    <s v="Maxell LTO Ultrium - 800 GB"/>
    <n v="89.567999999999998"/>
    <n v="4"/>
    <n v="0.2"/>
    <n v="-1.119600000000009"/>
  </r>
  <r>
    <n v="8198"/>
    <x v="4063"/>
    <x v="3"/>
    <x v="528"/>
    <d v="2014-09-10T00:00:00"/>
    <s v="Standard Class"/>
    <s v="LP-17095"/>
    <s v="Liz Preis"/>
    <x v="0"/>
    <s v="United States"/>
    <x v="289"/>
    <x v="18"/>
    <n v="37918"/>
    <x v="0"/>
    <s v="OFF-AR-10001897"/>
    <x v="1"/>
    <x v="6"/>
    <s v="Model L Table or Wall-Mount Pencil Sharpener"/>
    <n v="71.959999999999994"/>
    <n v="5"/>
    <n v="0.2"/>
    <n v="7.1960000000000015"/>
  </r>
  <r>
    <n v="8199"/>
    <x v="4063"/>
    <x v="3"/>
    <x v="528"/>
    <d v="2014-09-10T00:00:00"/>
    <s v="Standard Class"/>
    <s v="LP-17095"/>
    <s v="Liz Preis"/>
    <x v="0"/>
    <s v="United States"/>
    <x v="289"/>
    <x v="18"/>
    <n v="37918"/>
    <x v="0"/>
    <s v="OFF-PA-10001800"/>
    <x v="1"/>
    <x v="10"/>
    <s v="Xerox 220"/>
    <n v="15.552000000000003"/>
    <n v="3"/>
    <n v="0.2"/>
    <n v="5.4432"/>
  </r>
  <r>
    <n v="8200"/>
    <x v="4064"/>
    <x v="3"/>
    <x v="558"/>
    <d v="2014-05-01T00:00:00"/>
    <s v="Standard Class"/>
    <s v="AF-10870"/>
    <s v="Art Ferguson"/>
    <x v="0"/>
    <s v="United States"/>
    <x v="22"/>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x v="22"/>
    <x v="10"/>
    <n v="60610"/>
    <x v="2"/>
    <s v="OFF-ST-10004123"/>
    <x v="1"/>
    <x v="4"/>
    <s v="Safco Industrial Wire Shelving System"/>
    <n v="72.784000000000006"/>
    <n v="1"/>
    <n v="0.2"/>
    <n v="-18.196000000000002"/>
  </r>
  <r>
    <n v="8202"/>
    <x v="4065"/>
    <x v="1"/>
    <x v="627"/>
    <d v="2012-11-08T00:00:00"/>
    <s v="Same Day"/>
    <s v="KD-16495"/>
    <s v="Keith Dawkins"/>
    <x v="1"/>
    <s v="United States"/>
    <x v="20"/>
    <x v="15"/>
    <n v="10024"/>
    <x v="3"/>
    <s v="OFF-ST-10000885"/>
    <x v="1"/>
    <x v="4"/>
    <s v="Fellowes Desktop Hanging File Manager"/>
    <n v="67.150000000000006"/>
    <n v="5"/>
    <n v="0"/>
    <n v="16.787500000000001"/>
  </r>
  <r>
    <n v="8203"/>
    <x v="4065"/>
    <x v="1"/>
    <x v="627"/>
    <d v="2012-11-08T00:00:00"/>
    <s v="Same Day"/>
    <s v="KD-16495"/>
    <s v="Keith Dawkins"/>
    <x v="1"/>
    <s v="United States"/>
    <x v="20"/>
    <x v="15"/>
    <n v="10024"/>
    <x v="3"/>
    <s v="TEC-PH-10004165"/>
    <x v="2"/>
    <x v="7"/>
    <s v="Mitel MiVoice 5330e IP Phone"/>
    <n v="549.98"/>
    <n v="2"/>
    <n v="0"/>
    <n v="142.9948"/>
  </r>
  <r>
    <n v="8204"/>
    <x v="4065"/>
    <x v="1"/>
    <x v="627"/>
    <d v="2012-11-08T00:00:00"/>
    <s v="Same Day"/>
    <s v="KD-16495"/>
    <s v="Keith Dawkins"/>
    <x v="1"/>
    <s v="United States"/>
    <x v="20"/>
    <x v="15"/>
    <n v="10024"/>
    <x v="3"/>
    <s v="FUR-FU-10002240"/>
    <x v="0"/>
    <x v="5"/>
    <s v="Nu-Dell EZ-Mount Plastic Wall Frames"/>
    <n v="11.82"/>
    <n v="3"/>
    <n v="0"/>
    <n v="4.7279999999999998"/>
  </r>
  <r>
    <n v="8205"/>
    <x v="4065"/>
    <x v="1"/>
    <x v="627"/>
    <d v="2012-11-08T00:00:00"/>
    <s v="Same Day"/>
    <s v="KD-16495"/>
    <s v="Keith Dawkins"/>
    <x v="1"/>
    <s v="United States"/>
    <x v="20"/>
    <x v="15"/>
    <n v="10024"/>
    <x v="3"/>
    <s v="TEC-MA-10000045"/>
    <x v="2"/>
    <x v="15"/>
    <s v="Zebra ZM400 Thermal Label Printer"/>
    <n v="4643.8"/>
    <n v="4"/>
    <n v="0"/>
    <n v="2229.0239999999999"/>
  </r>
  <r>
    <n v="8206"/>
    <x v="4065"/>
    <x v="1"/>
    <x v="627"/>
    <d v="2012-11-08T00:00:00"/>
    <s v="Same Day"/>
    <s v="KD-16495"/>
    <s v="Keith Dawkins"/>
    <x v="1"/>
    <s v="United States"/>
    <x v="20"/>
    <x v="15"/>
    <n v="10024"/>
    <x v="3"/>
    <s v="FUR-CH-10003746"/>
    <x v="0"/>
    <x v="1"/>
    <s v="Hon 4070 Series Pagoda Round Back Stacking Chairs"/>
    <n v="577.76400000000001"/>
    <n v="2"/>
    <n v="0.1"/>
    <n v="115.5528"/>
  </r>
  <r>
    <n v="8207"/>
    <x v="4066"/>
    <x v="1"/>
    <x v="33"/>
    <d v="2012-04-30T00:00:00"/>
    <s v="Standard Class"/>
    <s v="SA-20830"/>
    <s v="Sue Ann Reed"/>
    <x v="0"/>
    <s v="United States"/>
    <x v="399"/>
    <x v="2"/>
    <n v="32114"/>
    <x v="0"/>
    <s v="FUR-TA-10000577"/>
    <x v="0"/>
    <x v="3"/>
    <s v="Bretford CR4500 Series Slim Rectangular Table"/>
    <n v="191.5155"/>
    <n v="1"/>
    <n v="0.45"/>
    <n v="-76.606200000000001"/>
  </r>
  <r>
    <n v="8208"/>
    <x v="4066"/>
    <x v="1"/>
    <x v="33"/>
    <d v="2012-04-30T00:00:00"/>
    <s v="Standard Class"/>
    <s v="SA-20830"/>
    <s v="Sue Ann Reed"/>
    <x v="0"/>
    <s v="United States"/>
    <x v="399"/>
    <x v="2"/>
    <n v="32114"/>
    <x v="0"/>
    <s v="OFF-AR-10004757"/>
    <x v="1"/>
    <x v="6"/>
    <s v="Crayola Colored Pencils"/>
    <n v="2.6240000000000001"/>
    <n v="1"/>
    <n v="0.2"/>
    <n v="0.42639999999999978"/>
  </r>
  <r>
    <n v="8209"/>
    <x v="4067"/>
    <x v="1"/>
    <x v="1181"/>
    <d v="2012-09-24T00:00:00"/>
    <s v="Standard Class"/>
    <s v="BG-11035"/>
    <s v="Barry Gonzalez"/>
    <x v="0"/>
    <s v="United States"/>
    <x v="316"/>
    <x v="18"/>
    <n v="37211"/>
    <x v="0"/>
    <s v="OFF-BI-10000545"/>
    <x v="1"/>
    <x v="8"/>
    <s v="GBC Ibimaster 500 Manual ProClick Binding System"/>
    <n v="1369.7640000000001"/>
    <n v="6"/>
    <n v="0.7"/>
    <n v="-913.17599999999993"/>
  </r>
  <r>
    <n v="8210"/>
    <x v="4067"/>
    <x v="1"/>
    <x v="1181"/>
    <d v="2012-09-24T00:00:00"/>
    <s v="Standard Class"/>
    <s v="BG-11035"/>
    <s v="Barry Gonzalez"/>
    <x v="0"/>
    <s v="United States"/>
    <x v="316"/>
    <x v="18"/>
    <n v="37211"/>
    <x v="0"/>
    <s v="OFF-ST-10001522"/>
    <x v="1"/>
    <x v="4"/>
    <s v="Gould Plastics 18-Pocket Panel Bin, 34w x 5-1/4d x 20-1/2h"/>
    <n v="294.36799999999999"/>
    <n v="4"/>
    <n v="0.2"/>
    <n v="-58.873600000000025"/>
  </r>
  <r>
    <n v="8211"/>
    <x v="4068"/>
    <x v="3"/>
    <x v="210"/>
    <d v="2014-09-13T00:00:00"/>
    <s v="Standard Class"/>
    <s v="DM-12955"/>
    <s v="Dario Medina"/>
    <x v="1"/>
    <s v="United States"/>
    <x v="316"/>
    <x v="18"/>
    <n v="37211"/>
    <x v="0"/>
    <s v="OFF-AP-10001271"/>
    <x v="1"/>
    <x v="9"/>
    <s v="Eureka The Boss Cordless Rechargeable Stick Vac"/>
    <n v="81.567999999999998"/>
    <n v="2"/>
    <n v="0.2"/>
    <n v="7.1372000000000035"/>
  </r>
  <r>
    <n v="8212"/>
    <x v="4069"/>
    <x v="0"/>
    <x v="77"/>
    <d v="2013-11-13T00:00:00"/>
    <s v="Standard Class"/>
    <s v="MC-17845"/>
    <s v="Michael Chen"/>
    <x v="0"/>
    <s v="United States"/>
    <x v="61"/>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x v="61"/>
    <x v="5"/>
    <n v="75220"/>
    <x v="2"/>
    <s v="OFF-ST-10001272"/>
    <x v="1"/>
    <x v="4"/>
    <s v="Mini 13-1/2 Capacity Data Binder Rack, Pearl"/>
    <n v="314.08800000000002"/>
    <n v="3"/>
    <n v="0.2"/>
    <n v="19.630499999999998"/>
  </r>
  <r>
    <n v="8214"/>
    <x v="4070"/>
    <x v="1"/>
    <x v="12"/>
    <d v="2012-10-02T00:00:00"/>
    <s v="Standard Class"/>
    <s v="ML-17395"/>
    <s v="Marina Lichtenstein"/>
    <x v="1"/>
    <s v="United States"/>
    <x v="87"/>
    <x v="18"/>
    <n v="37130"/>
    <x v="0"/>
    <s v="OFF-BI-10001116"/>
    <x v="1"/>
    <x v="8"/>
    <s v="Wilson Jones 1&quot; Hanging DublLock Ring Binders"/>
    <n v="6.3360000000000012"/>
    <n v="4"/>
    <n v="0.7"/>
    <n v="-4.6463999999999981"/>
  </r>
  <r>
    <n v="8215"/>
    <x v="4070"/>
    <x v="1"/>
    <x v="12"/>
    <d v="2012-10-02T00:00:00"/>
    <s v="Standard Class"/>
    <s v="ML-17395"/>
    <s v="Marina Lichtenstein"/>
    <x v="1"/>
    <s v="United States"/>
    <x v="87"/>
    <x v="18"/>
    <n v="37130"/>
    <x v="0"/>
    <s v="OFF-PA-10004665"/>
    <x v="1"/>
    <x v="10"/>
    <s v="Advantus Motivational Note Cards"/>
    <n v="10.48"/>
    <n v="1"/>
    <n v="0.2"/>
    <n v="3.7989999999999995"/>
  </r>
  <r>
    <n v="8216"/>
    <x v="4070"/>
    <x v="1"/>
    <x v="12"/>
    <d v="2012-10-02T00:00:00"/>
    <s v="Standard Class"/>
    <s v="ML-17395"/>
    <s v="Marina Lichtenstein"/>
    <x v="1"/>
    <s v="United States"/>
    <x v="87"/>
    <x v="18"/>
    <n v="37130"/>
    <x v="0"/>
    <s v="OFF-BI-10004506"/>
    <x v="1"/>
    <x v="8"/>
    <s v="Wilson Jones data.warehouse D-Ring Binders with DublLock"/>
    <n v="2.4690000000000003"/>
    <n v="1"/>
    <n v="0.7"/>
    <n v="-1.8106"/>
  </r>
  <r>
    <n v="8217"/>
    <x v="4070"/>
    <x v="1"/>
    <x v="12"/>
    <d v="2012-10-02T00:00:00"/>
    <s v="Standard Class"/>
    <s v="ML-17395"/>
    <s v="Marina Lichtenstein"/>
    <x v="1"/>
    <s v="United States"/>
    <x v="87"/>
    <x v="18"/>
    <n v="37130"/>
    <x v="0"/>
    <s v="OFF-BI-10001982"/>
    <x v="1"/>
    <x v="8"/>
    <s v="Wilson Jones Custom Binder Spines &amp; Labels"/>
    <n v="3.2640000000000007"/>
    <n v="2"/>
    <n v="0.7"/>
    <n v="-2.2847999999999997"/>
  </r>
  <r>
    <n v="8218"/>
    <x v="4071"/>
    <x v="2"/>
    <x v="462"/>
    <d v="2011-10-07T00:00:00"/>
    <s v="Standard Class"/>
    <s v="RD-19930"/>
    <s v="Russell D'Ascenzo"/>
    <x v="0"/>
    <s v="United States"/>
    <x v="61"/>
    <x v="5"/>
    <n v="75217"/>
    <x v="2"/>
    <s v="OFF-FA-10002676"/>
    <x v="1"/>
    <x v="13"/>
    <s v="Colored Push Pins"/>
    <n v="4.3440000000000003"/>
    <n v="3"/>
    <n v="0.2"/>
    <n v="0.86879999999999979"/>
  </r>
  <r>
    <n v="8219"/>
    <x v="4071"/>
    <x v="2"/>
    <x v="462"/>
    <d v="2011-10-07T00:00:00"/>
    <s v="Standard Class"/>
    <s v="RD-19930"/>
    <s v="Russell D'Ascenzo"/>
    <x v="0"/>
    <s v="United States"/>
    <x v="61"/>
    <x v="5"/>
    <n v="75217"/>
    <x v="2"/>
    <s v="FUR-FU-10000758"/>
    <x v="0"/>
    <x v="5"/>
    <s v="DAX Natural Wood-Tone Poster Frame"/>
    <n v="31.776000000000003"/>
    <n v="3"/>
    <n v="0.6"/>
    <n v="-19.065600000000007"/>
  </r>
  <r>
    <n v="8220"/>
    <x v="4071"/>
    <x v="2"/>
    <x v="462"/>
    <d v="2011-10-07T00:00:00"/>
    <s v="Standard Class"/>
    <s v="RD-19930"/>
    <s v="Russell D'Ascenzo"/>
    <x v="0"/>
    <s v="United States"/>
    <x v="61"/>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x v="61"/>
    <x v="5"/>
    <n v="75217"/>
    <x v="2"/>
    <s v="OFF-BI-10002609"/>
    <x v="1"/>
    <x v="8"/>
    <s v="Avery Hidden Tab Dividers for Binding Systems"/>
    <n v="1.7879999999999996"/>
    <n v="3"/>
    <n v="0.8"/>
    <n v="-3.0396000000000001"/>
  </r>
  <r>
    <n v="8222"/>
    <x v="4071"/>
    <x v="2"/>
    <x v="462"/>
    <d v="2011-10-07T00:00:00"/>
    <s v="Standard Class"/>
    <s v="RD-19930"/>
    <s v="Russell D'Ascenzo"/>
    <x v="0"/>
    <s v="United States"/>
    <x v="61"/>
    <x v="5"/>
    <n v="75217"/>
    <x v="2"/>
    <s v="OFF-FA-10000254"/>
    <x v="1"/>
    <x v="13"/>
    <s v="Sterling Rubber Bands by Alliance"/>
    <n v="15.072000000000001"/>
    <n v="4"/>
    <n v="0.2"/>
    <n v="-3.7680000000000002"/>
  </r>
  <r>
    <n v="8223"/>
    <x v="4072"/>
    <x v="2"/>
    <x v="1087"/>
    <d v="2011-02-25T00:00:00"/>
    <s v="Standard Class"/>
    <s v="AB-10015"/>
    <s v="Aaron Bergman"/>
    <x v="0"/>
    <s v="United States"/>
    <x v="81"/>
    <x v="5"/>
    <n v="76017"/>
    <x v="2"/>
    <s v="OFF-ST-10000321"/>
    <x v="1"/>
    <x v="4"/>
    <s v="Akro Stacking Bins"/>
    <n v="12.624000000000001"/>
    <n v="2"/>
    <n v="0.2"/>
    <n v="-2.5248000000000022"/>
  </r>
  <r>
    <n v="8224"/>
    <x v="4073"/>
    <x v="0"/>
    <x v="1"/>
    <d v="2013-06-17T00:00:00"/>
    <s v="Standard Class"/>
    <s v="EA-14035"/>
    <s v="Erin Ashbrook"/>
    <x v="1"/>
    <s v="United States"/>
    <x v="45"/>
    <x v="1"/>
    <n v="91104"/>
    <x v="1"/>
    <s v="OFF-PA-10000241"/>
    <x v="1"/>
    <x v="10"/>
    <s v="IBM Multi-Purpose Copy Paper, 8 1/2 x 11&quot;, Case"/>
    <n v="185.88"/>
    <n v="6"/>
    <n v="0"/>
    <n v="83.645999999999987"/>
  </r>
  <r>
    <n v="8225"/>
    <x v="4073"/>
    <x v="0"/>
    <x v="1"/>
    <d v="2013-06-17T00:00:00"/>
    <s v="Standard Class"/>
    <s v="EA-14035"/>
    <s v="Erin Ashbrook"/>
    <x v="1"/>
    <s v="United States"/>
    <x v="45"/>
    <x v="1"/>
    <n v="91104"/>
    <x v="1"/>
    <s v="OFF-PA-10004782"/>
    <x v="1"/>
    <x v="10"/>
    <s v="Xerox 228"/>
    <n v="12.96"/>
    <n v="2"/>
    <n v="0"/>
    <n v="6.2208000000000006"/>
  </r>
  <r>
    <n v="8226"/>
    <x v="4074"/>
    <x v="3"/>
    <x v="752"/>
    <d v="2014-11-05T00:00:00"/>
    <s v="Second Class"/>
    <s v="SF-20065"/>
    <s v="Sandra Flanagan"/>
    <x v="0"/>
    <s v="United States"/>
    <x v="231"/>
    <x v="31"/>
    <n v="2149"/>
    <x v="3"/>
    <s v="OFF-PA-10004243"/>
    <x v="1"/>
    <x v="10"/>
    <s v="Xerox 1939"/>
    <n v="189.7"/>
    <n v="10"/>
    <n v="0"/>
    <n v="91.055999999999983"/>
  </r>
  <r>
    <n v="8227"/>
    <x v="4074"/>
    <x v="3"/>
    <x v="752"/>
    <d v="2014-11-05T00:00:00"/>
    <s v="Second Class"/>
    <s v="SF-20065"/>
    <s v="Sandra Flanagan"/>
    <x v="0"/>
    <s v="United States"/>
    <x v="231"/>
    <x v="31"/>
    <n v="2149"/>
    <x v="3"/>
    <s v="OFF-PA-10001033"/>
    <x v="1"/>
    <x v="10"/>
    <s v="Xerox 1893"/>
    <n v="40.99"/>
    <n v="1"/>
    <n v="0"/>
    <n v="20.085100000000001"/>
  </r>
  <r>
    <n v="8228"/>
    <x v="4075"/>
    <x v="0"/>
    <x v="958"/>
    <d v="2013-04-09T00:00:00"/>
    <s v="Second Class"/>
    <s v="BC-11125"/>
    <s v="Becky Castell"/>
    <x v="2"/>
    <s v="United States"/>
    <x v="21"/>
    <x v="15"/>
    <n v="12180"/>
    <x v="3"/>
    <s v="FUR-FU-10000723"/>
    <x v="0"/>
    <x v="5"/>
    <s v="Deflect-o EconoMat Studded, No Bevel Mat for Low Pile Carpeting"/>
    <n v="82.64"/>
    <n v="2"/>
    <n v="0"/>
    <n v="7.4376000000000033"/>
  </r>
  <r>
    <n v="8229"/>
    <x v="4075"/>
    <x v="0"/>
    <x v="958"/>
    <d v="2013-04-09T00:00:00"/>
    <s v="Second Class"/>
    <s v="BC-11125"/>
    <s v="Becky Castell"/>
    <x v="2"/>
    <s v="United States"/>
    <x v="21"/>
    <x v="15"/>
    <n v="12180"/>
    <x v="3"/>
    <s v="OFF-ST-10003455"/>
    <x v="1"/>
    <x v="4"/>
    <s v="Tenex File Box, Personal Filing Tote with Lid, Black"/>
    <n v="31.02"/>
    <n v="2"/>
    <n v="0"/>
    <n v="8.0652000000000008"/>
  </r>
  <r>
    <n v="8230"/>
    <x v="4075"/>
    <x v="0"/>
    <x v="958"/>
    <d v="2013-04-09T00:00:00"/>
    <s v="Second Class"/>
    <s v="BC-11125"/>
    <s v="Becky Castell"/>
    <x v="2"/>
    <s v="United States"/>
    <x v="21"/>
    <x v="15"/>
    <n v="12180"/>
    <x v="3"/>
    <s v="TEC-AC-10001109"/>
    <x v="2"/>
    <x v="11"/>
    <s v="Logitech Trackman Marble Mouse"/>
    <n v="89.97"/>
    <n v="3"/>
    <n v="0"/>
    <n v="37.787400000000005"/>
  </r>
  <r>
    <n v="8231"/>
    <x v="4076"/>
    <x v="0"/>
    <x v="1186"/>
    <d v="2013-07-03T00:00:00"/>
    <s v="Second Class"/>
    <s v="PF-19165"/>
    <s v="Philip Fox"/>
    <x v="0"/>
    <s v="United States"/>
    <x v="406"/>
    <x v="32"/>
    <n v="30328"/>
    <x v="0"/>
    <s v="OFF-AR-10004344"/>
    <x v="1"/>
    <x v="6"/>
    <s v="Bulldog Vacuum Base Pencil Sharpener"/>
    <n v="35.97"/>
    <n v="3"/>
    <n v="0"/>
    <n v="9.7118999999999982"/>
  </r>
  <r>
    <n v="8232"/>
    <x v="4076"/>
    <x v="0"/>
    <x v="1186"/>
    <d v="2013-07-03T00:00:00"/>
    <s v="Second Class"/>
    <s v="PF-19165"/>
    <s v="Philip Fox"/>
    <x v="0"/>
    <s v="United States"/>
    <x v="406"/>
    <x v="32"/>
    <n v="30328"/>
    <x v="0"/>
    <s v="FUR-BO-10004695"/>
    <x v="0"/>
    <x v="0"/>
    <s v="O'Sullivan 2-Door Barrister Bookcase in Odessa Pine"/>
    <n v="1266.8599999999999"/>
    <n v="7"/>
    <n v="0"/>
    <n v="291.37779999999987"/>
  </r>
  <r>
    <n v="8233"/>
    <x v="4077"/>
    <x v="2"/>
    <x v="358"/>
    <d v="2011-09-28T00:00:00"/>
    <s v="Standard Class"/>
    <s v="SE-20110"/>
    <s v="Sanjit Engle"/>
    <x v="0"/>
    <s v="United States"/>
    <x v="49"/>
    <x v="1"/>
    <n v="95123"/>
    <x v="1"/>
    <s v="OFF-ST-10000675"/>
    <x v="1"/>
    <x v="4"/>
    <s v="File Shuttle II and Handi-File, Black"/>
    <n v="169.45"/>
    <n v="5"/>
    <n v="0"/>
    <n v="42.362499999999997"/>
  </r>
  <r>
    <n v="8234"/>
    <x v="4077"/>
    <x v="2"/>
    <x v="358"/>
    <d v="2011-09-28T00:00:00"/>
    <s v="Standard Class"/>
    <s v="SE-20110"/>
    <s v="Sanjit Engle"/>
    <x v="0"/>
    <s v="United States"/>
    <x v="49"/>
    <x v="1"/>
    <n v="95123"/>
    <x v="1"/>
    <s v="OFF-ST-10002301"/>
    <x v="1"/>
    <x v="4"/>
    <s v="Tennsco Commercial Shelving"/>
    <n v="40.68"/>
    <n v="2"/>
    <n v="0"/>
    <n v="0.40679999999999694"/>
  </r>
  <r>
    <n v="8235"/>
    <x v="4078"/>
    <x v="3"/>
    <x v="927"/>
    <d v="2014-05-07T00:00:00"/>
    <s v="Standard Class"/>
    <s v="CJ-12010"/>
    <s v="Caroline Jumper"/>
    <x v="0"/>
    <s v="United States"/>
    <x v="108"/>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x v="108"/>
    <x v="2"/>
    <n v="32216"/>
    <x v="0"/>
    <s v="FUR-TA-10001889"/>
    <x v="0"/>
    <x v="3"/>
    <s v="Bush Advantage Collection Racetrack Conference Table"/>
    <n v="933.26200000000006"/>
    <n v="4"/>
    <n v="0.45"/>
    <n v="-458.14679999999998"/>
  </r>
  <r>
    <n v="8237"/>
    <x v="4078"/>
    <x v="3"/>
    <x v="927"/>
    <d v="2014-05-07T00:00:00"/>
    <s v="Standard Class"/>
    <s v="CJ-12010"/>
    <s v="Caroline Jumper"/>
    <x v="0"/>
    <s v="United States"/>
    <x v="108"/>
    <x v="2"/>
    <n v="32216"/>
    <x v="0"/>
    <s v="FUR-CH-10002024"/>
    <x v="0"/>
    <x v="1"/>
    <s v="HON 5400 Series Task Chairs for Big and Tall"/>
    <n v="2803.92"/>
    <n v="5"/>
    <n v="0.2"/>
    <n v="0"/>
  </r>
  <r>
    <n v="8238"/>
    <x v="4079"/>
    <x v="3"/>
    <x v="179"/>
    <d v="2014-10-21T00:00:00"/>
    <s v="Same Day"/>
    <s v="PT-19090"/>
    <s v="Pete Takahito"/>
    <x v="0"/>
    <s v="United States"/>
    <x v="108"/>
    <x v="2"/>
    <n v="32216"/>
    <x v="0"/>
    <s v="OFF-ST-10000617"/>
    <x v="1"/>
    <x v="4"/>
    <s v="Woodgrain Magazine Files by Perma"/>
    <n v="4.7679999999999998"/>
    <n v="2"/>
    <n v="0.2"/>
    <n v="-0.7748000000000006"/>
  </r>
  <r>
    <n v="8239"/>
    <x v="4079"/>
    <x v="3"/>
    <x v="179"/>
    <d v="2014-10-21T00:00:00"/>
    <s v="Same Day"/>
    <s v="PT-19090"/>
    <s v="Pete Takahito"/>
    <x v="0"/>
    <s v="United States"/>
    <x v="108"/>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x v="108"/>
    <x v="2"/>
    <n v="32216"/>
    <x v="0"/>
    <s v="OFF-AR-10003251"/>
    <x v="1"/>
    <x v="6"/>
    <s v="Prang Drawing Pencil Set"/>
    <n v="4.4479999999999995"/>
    <n v="2"/>
    <n v="0.2"/>
    <n v="1.1119999999999999"/>
  </r>
  <r>
    <n v="8241"/>
    <x v="4079"/>
    <x v="3"/>
    <x v="179"/>
    <d v="2014-10-21T00:00:00"/>
    <s v="Same Day"/>
    <s v="PT-19090"/>
    <s v="Pete Takahito"/>
    <x v="0"/>
    <s v="United States"/>
    <x v="108"/>
    <x v="2"/>
    <n v="32216"/>
    <x v="0"/>
    <s v="FUR-FU-10000175"/>
    <x v="0"/>
    <x v="5"/>
    <s v="DAX Wood Document Frame."/>
    <n v="43.936000000000007"/>
    <n v="4"/>
    <n v="0.2"/>
    <n v="6.0411999999999964"/>
  </r>
  <r>
    <n v="8242"/>
    <x v="4080"/>
    <x v="2"/>
    <x v="416"/>
    <d v="2011-09-05T00:00:00"/>
    <s v="Standard Class"/>
    <s v="LH-16900"/>
    <s v="Lena Hernandez"/>
    <x v="0"/>
    <s v="United States"/>
    <x v="20"/>
    <x v="15"/>
    <n v="10009"/>
    <x v="3"/>
    <s v="OFF-BI-10004716"/>
    <x v="1"/>
    <x v="8"/>
    <s v="Wilson Jones Hanging Recycled Pressboard Data Binders"/>
    <n v="23.744"/>
    <n v="2"/>
    <n v="0.2"/>
    <n v="8.3103999999999996"/>
  </r>
  <r>
    <n v="8243"/>
    <x v="4080"/>
    <x v="2"/>
    <x v="416"/>
    <d v="2011-09-05T00:00:00"/>
    <s v="Standard Class"/>
    <s v="LH-16900"/>
    <s v="Lena Hernandez"/>
    <x v="0"/>
    <s v="United States"/>
    <x v="20"/>
    <x v="15"/>
    <n v="10009"/>
    <x v="3"/>
    <s v="TEC-AC-10002842"/>
    <x v="2"/>
    <x v="11"/>
    <s v="WD My Passport Ultra 2TB Portable External Hard Drive"/>
    <n v="357"/>
    <n v="3"/>
    <n v="0"/>
    <n v="57.120000000000019"/>
  </r>
  <r>
    <n v="8244"/>
    <x v="4081"/>
    <x v="2"/>
    <x v="1132"/>
    <d v="2011-08-16T00:00:00"/>
    <s v="Standard Class"/>
    <s v="BW-11200"/>
    <s v="Ben Wallace"/>
    <x v="0"/>
    <s v="United States"/>
    <x v="8"/>
    <x v="1"/>
    <n v="94122"/>
    <x v="1"/>
    <s v="TEC-PH-10003691"/>
    <x v="2"/>
    <x v="7"/>
    <s v="BlackBerry Q10"/>
    <n v="806.33600000000001"/>
    <n v="8"/>
    <n v="0.2"/>
    <n v="50.396000000000015"/>
  </r>
  <r>
    <n v="8245"/>
    <x v="4081"/>
    <x v="2"/>
    <x v="1132"/>
    <d v="2011-08-16T00:00:00"/>
    <s v="Standard Class"/>
    <s v="BW-11200"/>
    <s v="Ben Wallace"/>
    <x v="0"/>
    <s v="United States"/>
    <x v="8"/>
    <x v="1"/>
    <n v="94122"/>
    <x v="1"/>
    <s v="FUR-FU-10002878"/>
    <x v="0"/>
    <x v="5"/>
    <s v="Seth Thomas 14&quot; Day/Date Wall Clock"/>
    <n v="85.44"/>
    <n v="3"/>
    <n v="0"/>
    <n v="31.612800000000004"/>
  </r>
  <r>
    <n v="8246"/>
    <x v="4082"/>
    <x v="2"/>
    <x v="710"/>
    <d v="2011-08-23T00:00:00"/>
    <s v="Standard Class"/>
    <s v="BS-11365"/>
    <s v="Bill Shonely"/>
    <x v="1"/>
    <s v="United States"/>
    <x v="38"/>
    <x v="32"/>
    <n v="31907"/>
    <x v="0"/>
    <s v="OFF-ST-10000991"/>
    <x v="1"/>
    <x v="4"/>
    <s v="Space Solutions HD Industrial Steel Shelving."/>
    <n v="344.90999999999997"/>
    <n v="3"/>
    <n v="0"/>
    <n v="10.347300000000004"/>
  </r>
  <r>
    <n v="8247"/>
    <x v="4083"/>
    <x v="1"/>
    <x v="1187"/>
    <d v="2012-05-10T00:00:00"/>
    <s v="Same Day"/>
    <s v="DP-13390"/>
    <s v="Dennis Pardue"/>
    <x v="2"/>
    <s v="United States"/>
    <x v="34"/>
    <x v="10"/>
    <n v="60505"/>
    <x v="2"/>
    <s v="OFF-AP-10002439"/>
    <x v="1"/>
    <x v="9"/>
    <s v="Tripp Lite Isotel 8 Ultra 8 Outlet Metal Surge"/>
    <n v="70.969999999999985"/>
    <n v="5"/>
    <n v="0.8"/>
    <n v="-191.619"/>
  </r>
  <r>
    <n v="8248"/>
    <x v="4083"/>
    <x v="1"/>
    <x v="1187"/>
    <d v="2012-05-10T00:00:00"/>
    <s v="Same Day"/>
    <s v="DP-13390"/>
    <s v="Dennis Pardue"/>
    <x v="2"/>
    <s v="United States"/>
    <x v="34"/>
    <x v="10"/>
    <n v="60505"/>
    <x v="2"/>
    <s v="OFF-AR-10004602"/>
    <x v="1"/>
    <x v="6"/>
    <s v="Boston KS Multi-Size Manual Pencil Sharpener"/>
    <n v="36.783999999999999"/>
    <n v="2"/>
    <n v="0.2"/>
    <n v="3.6784000000000017"/>
  </r>
  <r>
    <n v="8249"/>
    <x v="4084"/>
    <x v="0"/>
    <x v="1120"/>
    <d v="2013-05-14T00:00:00"/>
    <s v="Second Class"/>
    <s v="CS-12400"/>
    <s v="Christopher Schild"/>
    <x v="2"/>
    <s v="United States"/>
    <x v="10"/>
    <x v="9"/>
    <n v="19134"/>
    <x v="3"/>
    <s v="TEC-PH-10001795"/>
    <x v="2"/>
    <x v="7"/>
    <s v="ClearOne CHATAttach 160 - speaker phone"/>
    <n v="743.98799999999994"/>
    <n v="2"/>
    <n v="0.4"/>
    <n v="-123.9980000000001"/>
  </r>
  <r>
    <n v="8250"/>
    <x v="4085"/>
    <x v="1"/>
    <x v="616"/>
    <d v="2012-03-09T00:00:00"/>
    <s v="Second Class"/>
    <s v="MS-17365"/>
    <s v="Maribeth Schnelling"/>
    <x v="0"/>
    <s v="United States"/>
    <x v="22"/>
    <x v="10"/>
    <n v="60653"/>
    <x v="2"/>
    <s v="OFF-BI-10002854"/>
    <x v="1"/>
    <x v="8"/>
    <s v="Performers Binder/Pad Holder, Black"/>
    <n v="11.211999999999998"/>
    <n v="2"/>
    <n v="0.8"/>
    <n v="-16.818000000000005"/>
  </r>
  <r>
    <n v="8251"/>
    <x v="4085"/>
    <x v="1"/>
    <x v="616"/>
    <d v="2012-03-09T00:00:00"/>
    <s v="Second Class"/>
    <s v="MS-17365"/>
    <s v="Maribeth Schnelling"/>
    <x v="0"/>
    <s v="United States"/>
    <x v="22"/>
    <x v="10"/>
    <n v="60653"/>
    <x v="2"/>
    <s v="FUR-FU-10000023"/>
    <x v="0"/>
    <x v="5"/>
    <s v="Eldon Wave Desk Accessories"/>
    <n v="4.7119999999999997"/>
    <n v="2"/>
    <n v="0.6"/>
    <n v="-1.8847999999999994"/>
  </r>
  <r>
    <n v="8252"/>
    <x v="4085"/>
    <x v="1"/>
    <x v="616"/>
    <d v="2012-03-09T00:00:00"/>
    <s v="Second Class"/>
    <s v="MS-17365"/>
    <s v="Maribeth Schnelling"/>
    <x v="0"/>
    <s v="United States"/>
    <x v="22"/>
    <x v="10"/>
    <n v="60653"/>
    <x v="2"/>
    <s v="OFF-AP-10000828"/>
    <x v="1"/>
    <x v="9"/>
    <s v="Avanti 4.4 Cu. Ft. Refrigerator"/>
    <n v="180.97999999999996"/>
    <n v="5"/>
    <n v="0.8"/>
    <n v="-470.548"/>
  </r>
  <r>
    <n v="8253"/>
    <x v="4085"/>
    <x v="1"/>
    <x v="616"/>
    <d v="2012-03-09T00:00:00"/>
    <s v="Second Class"/>
    <s v="MS-17365"/>
    <s v="Maribeth Schnelling"/>
    <x v="0"/>
    <s v="United States"/>
    <x v="22"/>
    <x v="10"/>
    <n v="60653"/>
    <x v="2"/>
    <s v="OFF-ST-10000777"/>
    <x v="1"/>
    <x v="4"/>
    <s v="Companion Letter/Legal File, Black"/>
    <n v="60.415999999999997"/>
    <n v="2"/>
    <n v="0.2"/>
    <n v="6.0416000000000025"/>
  </r>
  <r>
    <n v="8254"/>
    <x v="4086"/>
    <x v="3"/>
    <x v="801"/>
    <d v="2014-08-20T00:00:00"/>
    <s v="Standard Class"/>
    <s v="DK-12895"/>
    <s v="Dana Kaydos"/>
    <x v="0"/>
    <s v="United States"/>
    <x v="4"/>
    <x v="4"/>
    <n v="98103"/>
    <x v="1"/>
    <s v="TEC-CO-10000971"/>
    <x v="2"/>
    <x v="16"/>
    <s v="Hewlett Packard 310 Color Digital Copier"/>
    <n v="299.99"/>
    <n v="1"/>
    <n v="0"/>
    <n v="89.996999999999986"/>
  </r>
  <r>
    <n v="8255"/>
    <x v="4086"/>
    <x v="3"/>
    <x v="801"/>
    <d v="2014-08-20T00:00:00"/>
    <s v="Standard Class"/>
    <s v="DK-12895"/>
    <s v="Dana Kaydos"/>
    <x v="0"/>
    <s v="United States"/>
    <x v="4"/>
    <x v="4"/>
    <n v="98103"/>
    <x v="1"/>
    <s v="OFF-PA-10003134"/>
    <x v="1"/>
    <x v="10"/>
    <s v="Xerox 1937"/>
    <n v="192.16"/>
    <n v="4"/>
    <n v="0"/>
    <n v="92.236799999999988"/>
  </r>
  <r>
    <n v="8256"/>
    <x v="4086"/>
    <x v="3"/>
    <x v="801"/>
    <d v="2014-08-20T00:00:00"/>
    <s v="Standard Class"/>
    <s v="DK-12895"/>
    <s v="Dana Kaydos"/>
    <x v="0"/>
    <s v="United States"/>
    <x v="4"/>
    <x v="4"/>
    <n v="98103"/>
    <x v="1"/>
    <s v="TEC-PH-10002538"/>
    <x v="2"/>
    <x v="7"/>
    <s v="Grandstream GXP1160 VoIP phone"/>
    <n v="242.624"/>
    <n v="8"/>
    <n v="0.2"/>
    <n v="27.295199999999973"/>
  </r>
  <r>
    <n v="8257"/>
    <x v="4086"/>
    <x v="3"/>
    <x v="801"/>
    <d v="2014-08-20T00:00:00"/>
    <s v="Standard Class"/>
    <s v="DK-12895"/>
    <s v="Dana Kaydos"/>
    <x v="0"/>
    <s v="United States"/>
    <x v="4"/>
    <x v="4"/>
    <n v="98103"/>
    <x v="1"/>
    <s v="OFF-ST-10001228"/>
    <x v="1"/>
    <x v="4"/>
    <s v="Personal File Boxes with Fold-Down Carry Handle"/>
    <n v="46.74"/>
    <n v="3"/>
    <n v="0"/>
    <n v="11.684999999999999"/>
  </r>
  <r>
    <n v="8258"/>
    <x v="4086"/>
    <x v="3"/>
    <x v="801"/>
    <d v="2014-08-20T00:00:00"/>
    <s v="Standard Class"/>
    <s v="DK-12895"/>
    <s v="Dana Kaydos"/>
    <x v="0"/>
    <s v="United States"/>
    <x v="4"/>
    <x v="4"/>
    <n v="98103"/>
    <x v="1"/>
    <s v="TEC-AC-10000397"/>
    <x v="2"/>
    <x v="11"/>
    <s v="Perixx PERIBOARD-512B, Ergonomic Split Keyboard"/>
    <n v="174.95000000000002"/>
    <n v="5"/>
    <n v="0"/>
    <n v="12.246500000000005"/>
  </r>
  <r>
    <n v="8259"/>
    <x v="4086"/>
    <x v="3"/>
    <x v="801"/>
    <d v="2014-08-20T00:00:00"/>
    <s v="Standard Class"/>
    <s v="DK-12895"/>
    <s v="Dana Kaydos"/>
    <x v="0"/>
    <s v="United States"/>
    <x v="4"/>
    <x v="4"/>
    <n v="98103"/>
    <x v="1"/>
    <s v="OFF-BI-10004308"/>
    <x v="1"/>
    <x v="8"/>
    <s v="Avery Legal 4-Ring Binder"/>
    <n v="100.70400000000001"/>
    <n v="6"/>
    <n v="0.2"/>
    <n v="37.763999999999996"/>
  </r>
  <r>
    <n v="8260"/>
    <x v="4087"/>
    <x v="0"/>
    <x v="190"/>
    <d v="2013-06-27T00:00:00"/>
    <s v="Same Day"/>
    <s v="SN-20560"/>
    <s v="Skye Norling"/>
    <x v="2"/>
    <s v="United States"/>
    <x v="43"/>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x v="43"/>
    <x v="12"/>
    <n v="48066"/>
    <x v="2"/>
    <s v="OFF-BI-10000773"/>
    <x v="1"/>
    <x v="8"/>
    <s v="Insertable Tab Post Binder Dividers"/>
    <n v="8.02"/>
    <n v="1"/>
    <n v="0"/>
    <n v="3.7693999999999992"/>
  </r>
  <r>
    <n v="8262"/>
    <x v="4087"/>
    <x v="0"/>
    <x v="190"/>
    <d v="2013-06-27T00:00:00"/>
    <s v="Same Day"/>
    <s v="SN-20560"/>
    <s v="Skye Norling"/>
    <x v="2"/>
    <s v="United States"/>
    <x v="43"/>
    <x v="12"/>
    <n v="48066"/>
    <x v="2"/>
    <s v="OFF-ST-10001837"/>
    <x v="1"/>
    <x v="4"/>
    <s v="SAFCO Mobile Desk Side File, Wire Frame"/>
    <n v="171.04"/>
    <n v="4"/>
    <n v="0"/>
    <n v="44.470399999999998"/>
  </r>
  <r>
    <n v="8263"/>
    <x v="4088"/>
    <x v="0"/>
    <x v="272"/>
    <d v="2013-12-20T00:00:00"/>
    <s v="Standard Class"/>
    <s v="TC-21475"/>
    <s v="Tony Chapman"/>
    <x v="2"/>
    <s v="United States"/>
    <x v="115"/>
    <x v="36"/>
    <n v="72701"/>
    <x v="0"/>
    <s v="OFF-PA-10002552"/>
    <x v="1"/>
    <x v="10"/>
    <s v="Xerox 1958"/>
    <n v="19.440000000000001"/>
    <n v="3"/>
    <n v="0"/>
    <n v="9.3312000000000008"/>
  </r>
  <r>
    <n v="8264"/>
    <x v="4089"/>
    <x v="1"/>
    <x v="1023"/>
    <d v="2012-09-17T00:00:00"/>
    <s v="Standard Class"/>
    <s v="AM-10705"/>
    <s v="Anne McFarland"/>
    <x v="0"/>
    <s v="United States"/>
    <x v="108"/>
    <x v="3"/>
    <n v="28540"/>
    <x v="0"/>
    <s v="OFF-BI-10000014"/>
    <x v="1"/>
    <x v="8"/>
    <s v="Heavy-Duty E-Z-D Binders"/>
    <n v="13.092000000000002"/>
    <n v="4"/>
    <n v="0.7"/>
    <n v="-10.037199999999999"/>
  </r>
  <r>
    <n v="8265"/>
    <x v="4090"/>
    <x v="2"/>
    <x v="125"/>
    <d v="2012-01-04T00:00:00"/>
    <s v="Standard Class"/>
    <s v="AJ-10960"/>
    <s v="Astrea Jones"/>
    <x v="0"/>
    <s v="United States"/>
    <x v="20"/>
    <x v="15"/>
    <n v="10035"/>
    <x v="3"/>
    <s v="OFF-AP-10004136"/>
    <x v="1"/>
    <x v="9"/>
    <s v="Kensington 6 Outlet SmartSocket Surge Protector"/>
    <n v="122.94"/>
    <n v="3"/>
    <n v="0"/>
    <n v="30.734999999999992"/>
  </r>
  <r>
    <n v="8266"/>
    <x v="4090"/>
    <x v="2"/>
    <x v="125"/>
    <d v="2012-01-04T00:00:00"/>
    <s v="Standard Class"/>
    <s v="AJ-10960"/>
    <s v="Astrea Jones"/>
    <x v="0"/>
    <s v="United States"/>
    <x v="20"/>
    <x v="15"/>
    <n v="10035"/>
    <x v="3"/>
    <s v="OFF-BI-10003429"/>
    <x v="1"/>
    <x v="8"/>
    <s v="Cardinal HOLDit! Binder Insert Strips,Extra Strips"/>
    <n v="35.448"/>
    <n v="7"/>
    <n v="0.2"/>
    <n v="12.8499"/>
  </r>
  <r>
    <n v="8267"/>
    <x v="4091"/>
    <x v="2"/>
    <x v="333"/>
    <d v="2011-05-04T00:00:00"/>
    <s v="Standard Class"/>
    <s v="KH-16360"/>
    <s v="Katherine Hughes"/>
    <x v="0"/>
    <s v="United States"/>
    <x v="18"/>
    <x v="13"/>
    <n v="19901"/>
    <x v="3"/>
    <s v="TEC-PH-10000376"/>
    <x v="2"/>
    <x v="7"/>
    <s v="Square Credit Card Reader"/>
    <n v="19.98"/>
    <n v="2"/>
    <n v="0"/>
    <n v="5.1948000000000008"/>
  </r>
  <r>
    <n v="8268"/>
    <x v="4092"/>
    <x v="3"/>
    <x v="289"/>
    <d v="2014-02-07T00:00:00"/>
    <s v="Standard Class"/>
    <s v="LP-17095"/>
    <s v="Liz Preis"/>
    <x v="0"/>
    <s v="United States"/>
    <x v="34"/>
    <x v="10"/>
    <n v="60505"/>
    <x v="2"/>
    <s v="FUR-TA-10003469"/>
    <x v="0"/>
    <x v="3"/>
    <s v="Balt Split Level Computer Training Table"/>
    <n v="69.375"/>
    <n v="1"/>
    <n v="0.5"/>
    <n v="-47.174999999999997"/>
  </r>
  <r>
    <n v="8269"/>
    <x v="4092"/>
    <x v="3"/>
    <x v="289"/>
    <d v="2014-02-07T00:00:00"/>
    <s v="Standard Class"/>
    <s v="LP-17095"/>
    <s v="Liz Preis"/>
    <x v="0"/>
    <s v="United States"/>
    <x v="34"/>
    <x v="10"/>
    <n v="60505"/>
    <x v="2"/>
    <s v="OFF-SU-10004231"/>
    <x v="1"/>
    <x v="14"/>
    <s v="Acme Tagit Stainless Steel Antibacterial Scissors"/>
    <n v="31.680000000000003"/>
    <n v="4"/>
    <n v="0.2"/>
    <n v="2.7719999999999994"/>
  </r>
  <r>
    <n v="8270"/>
    <x v="4092"/>
    <x v="3"/>
    <x v="289"/>
    <d v="2014-02-07T00:00:00"/>
    <s v="Standard Class"/>
    <s v="LP-17095"/>
    <s v="Liz Preis"/>
    <x v="0"/>
    <s v="United States"/>
    <x v="34"/>
    <x v="10"/>
    <n v="60505"/>
    <x v="2"/>
    <s v="TEC-PH-10002584"/>
    <x v="2"/>
    <x v="7"/>
    <s v="Samsung Galaxy S4"/>
    <n v="2003.1680000000001"/>
    <n v="4"/>
    <n v="0.2"/>
    <n v="250.39599999999984"/>
  </r>
  <r>
    <n v="8271"/>
    <x v="4092"/>
    <x v="3"/>
    <x v="289"/>
    <d v="2014-02-07T00:00:00"/>
    <s v="Standard Class"/>
    <s v="LP-17095"/>
    <s v="Liz Preis"/>
    <x v="0"/>
    <s v="United States"/>
    <x v="34"/>
    <x v="10"/>
    <n v="60505"/>
    <x v="2"/>
    <s v="OFF-AR-10003602"/>
    <x v="1"/>
    <x v="6"/>
    <s v="Quartet Omega Colored Chalk, 12/Pack"/>
    <n v="9.3439999999999994"/>
    <n v="2"/>
    <n v="0.2"/>
    <n v="3.1535999999999995"/>
  </r>
  <r>
    <n v="8272"/>
    <x v="4093"/>
    <x v="0"/>
    <x v="591"/>
    <d v="2014-01-01T00:00:00"/>
    <s v="Standard Class"/>
    <s v="JE-15715"/>
    <s v="Joe Elijah"/>
    <x v="0"/>
    <s v="United States"/>
    <x v="20"/>
    <x v="15"/>
    <n v="10009"/>
    <x v="3"/>
    <s v="FUR-CH-10002331"/>
    <x v="0"/>
    <x v="1"/>
    <s v="Hon 4700 Series Mobuis Mid-Back Task Chairs with Adjustable Arms"/>
    <n v="2563.056"/>
    <n v="8"/>
    <n v="0.1"/>
    <n v="313.26239999999967"/>
  </r>
  <r>
    <n v="8273"/>
    <x v="4094"/>
    <x v="0"/>
    <x v="201"/>
    <d v="2013-10-26T00:00:00"/>
    <s v="Standard Class"/>
    <s v="MY-18295"/>
    <s v="Muhammed Yedwab"/>
    <x v="1"/>
    <s v="United States"/>
    <x v="485"/>
    <x v="1"/>
    <n v="92020"/>
    <x v="1"/>
    <s v="FUR-CH-10001802"/>
    <x v="0"/>
    <x v="1"/>
    <s v="Hon Every-Day Chair Series Swivel Task Chairs"/>
    <n v="387.13600000000002"/>
    <n v="4"/>
    <n v="0.2"/>
    <n v="4.8391999999999911"/>
  </r>
  <r>
    <n v="8274"/>
    <x v="4095"/>
    <x v="1"/>
    <x v="385"/>
    <d v="2012-06-15T00:00:00"/>
    <s v="Second Class"/>
    <s v="FC-14245"/>
    <s v="Frank Carlisle"/>
    <x v="2"/>
    <s v="United States"/>
    <x v="24"/>
    <x v="24"/>
    <n v="45503"/>
    <x v="3"/>
    <s v="OFF-AR-10000634"/>
    <x v="1"/>
    <x v="6"/>
    <s v="Newell 320"/>
    <n v="3.4240000000000004"/>
    <n v="1"/>
    <n v="0.2"/>
    <n v="0.29960000000000009"/>
  </r>
  <r>
    <n v="8275"/>
    <x v="4096"/>
    <x v="3"/>
    <x v="160"/>
    <d v="2014-07-05T00:00:00"/>
    <s v="Standard Class"/>
    <s v="ND-18460"/>
    <s v="Neil Ducich"/>
    <x v="1"/>
    <s v="United States"/>
    <x v="145"/>
    <x v="15"/>
    <n v="10550"/>
    <x v="3"/>
    <s v="OFF-ST-10002615"/>
    <x v="1"/>
    <x v="4"/>
    <s v="Dual Level, Single-Width Filing Carts"/>
    <n v="1085.42"/>
    <n v="7"/>
    <n v="0"/>
    <n v="282.20920000000001"/>
  </r>
  <r>
    <n v="8276"/>
    <x v="4097"/>
    <x v="1"/>
    <x v="153"/>
    <d v="2012-06-30T00:00:00"/>
    <s v="Standard Class"/>
    <s v="DB-13360"/>
    <s v="Dennis Bolton"/>
    <x v="2"/>
    <s v="United States"/>
    <x v="80"/>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x v="67"/>
    <x v="2"/>
    <n v="33614"/>
    <x v="0"/>
    <s v="OFF-BI-10003727"/>
    <x v="1"/>
    <x v="8"/>
    <s v="Avery Durable Slant Ring Binders With Label Holder"/>
    <n v="3.762"/>
    <n v="3"/>
    <n v="0.7"/>
    <n v="-2.758799999999999"/>
  </r>
  <r>
    <n v="8278"/>
    <x v="4098"/>
    <x v="0"/>
    <x v="823"/>
    <d v="2013-02-25T00:00:00"/>
    <s v="Standard Class"/>
    <s v="LC-16960"/>
    <s v="Lindsay Castell"/>
    <x v="2"/>
    <s v="United States"/>
    <x v="67"/>
    <x v="2"/>
    <n v="33614"/>
    <x v="0"/>
    <s v="OFF-BI-10002026"/>
    <x v="1"/>
    <x v="8"/>
    <s v="Avery Arch Ring Binders"/>
    <n v="34.860000000000007"/>
    <n v="2"/>
    <n v="0.7"/>
    <n v="-26.726000000000006"/>
  </r>
  <r>
    <n v="8279"/>
    <x v="4098"/>
    <x v="0"/>
    <x v="823"/>
    <d v="2013-02-25T00:00:00"/>
    <s v="Standard Class"/>
    <s v="LC-16960"/>
    <s v="Lindsay Castell"/>
    <x v="2"/>
    <s v="United States"/>
    <x v="67"/>
    <x v="2"/>
    <n v="33614"/>
    <x v="0"/>
    <s v="OFF-ST-10001496"/>
    <x v="1"/>
    <x v="4"/>
    <s v="Standard Rollaway File with Lock"/>
    <n v="432.45600000000002"/>
    <n v="3"/>
    <n v="0.2"/>
    <n v="32.434200000000004"/>
  </r>
  <r>
    <n v="8280"/>
    <x v="4099"/>
    <x v="3"/>
    <x v="300"/>
    <d v="2014-04-27T00:00:00"/>
    <s v="Standard Class"/>
    <s v="BD-11725"/>
    <s v="Bruce Degenhardt"/>
    <x v="0"/>
    <s v="United States"/>
    <x v="38"/>
    <x v="32"/>
    <n v="31907"/>
    <x v="0"/>
    <s v="OFF-ST-10003716"/>
    <x v="1"/>
    <x v="4"/>
    <s v="Tennsco Double-Tier Lockers"/>
    <n v="675.06000000000006"/>
    <n v="3"/>
    <n v="0"/>
    <n v="87.757800000000003"/>
  </r>
  <r>
    <n v="8281"/>
    <x v="4100"/>
    <x v="3"/>
    <x v="1188"/>
    <d v="2014-05-11T00:00:00"/>
    <s v="First Class"/>
    <s v="MC-17605"/>
    <s v="Matt Connell"/>
    <x v="1"/>
    <s v="United States"/>
    <x v="108"/>
    <x v="3"/>
    <n v="28540"/>
    <x v="0"/>
    <s v="OFF-EN-10002504"/>
    <x v="1"/>
    <x v="12"/>
    <s v="Tyvek  Top-Opening Peel &amp; Seel Envelopes, Plain White"/>
    <n v="65.231999999999999"/>
    <n v="3"/>
    <n v="0.2"/>
    <n v="22.015799999999999"/>
  </r>
  <r>
    <n v="8282"/>
    <x v="4100"/>
    <x v="3"/>
    <x v="1188"/>
    <d v="2014-05-11T00:00:00"/>
    <s v="First Class"/>
    <s v="MC-17605"/>
    <s v="Matt Connell"/>
    <x v="1"/>
    <s v="United States"/>
    <x v="108"/>
    <x v="3"/>
    <n v="28540"/>
    <x v="0"/>
    <s v="FUR-CH-10001270"/>
    <x v="0"/>
    <x v="1"/>
    <s v="Harbour Creations Steel Folding Chair"/>
    <n v="207"/>
    <n v="3"/>
    <n v="0.2"/>
    <n v="25.874999999999972"/>
  </r>
  <r>
    <n v="8283"/>
    <x v="4101"/>
    <x v="1"/>
    <x v="379"/>
    <d v="2012-12-26T00:00:00"/>
    <s v="Second Class"/>
    <s v="SZ-20035"/>
    <s v="Sam Zeldin"/>
    <x v="2"/>
    <s v="United States"/>
    <x v="490"/>
    <x v="10"/>
    <n v="60174"/>
    <x v="2"/>
    <s v="TEC-MA-10004241"/>
    <x v="2"/>
    <x v="15"/>
    <s v="Star Micronics TSP800 TSP847IIU Receipt Printer"/>
    <n v="600.53"/>
    <n v="2"/>
    <n v="0.3"/>
    <n v="137.26399999999995"/>
  </r>
  <r>
    <n v="8284"/>
    <x v="4101"/>
    <x v="1"/>
    <x v="379"/>
    <d v="2012-12-26T00:00:00"/>
    <s v="Second Class"/>
    <s v="SZ-20035"/>
    <s v="Sam Zeldin"/>
    <x v="2"/>
    <s v="United States"/>
    <x v="490"/>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x v="490"/>
    <x v="10"/>
    <n v="60174"/>
    <x v="2"/>
    <s v="TEC-AC-10003198"/>
    <x v="2"/>
    <x v="11"/>
    <s v="Enermax Acrylux Wireless Keyboard"/>
    <n v="637.44000000000005"/>
    <n v="8"/>
    <n v="0.2"/>
    <n v="135.45599999999996"/>
  </r>
  <r>
    <n v="8286"/>
    <x v="4101"/>
    <x v="1"/>
    <x v="379"/>
    <d v="2012-12-26T00:00:00"/>
    <s v="Second Class"/>
    <s v="SZ-20035"/>
    <s v="Sam Zeldin"/>
    <x v="2"/>
    <s v="United States"/>
    <x v="490"/>
    <x v="10"/>
    <n v="60174"/>
    <x v="2"/>
    <s v="FUR-FU-10003039"/>
    <x v="0"/>
    <x v="5"/>
    <s v="Howard Miller 11-1/2&quot; Diameter Grantwood Wall Clock"/>
    <n v="51.756000000000007"/>
    <n v="3"/>
    <n v="0.6"/>
    <n v="-33.641399999999997"/>
  </r>
  <r>
    <n v="8287"/>
    <x v="4102"/>
    <x v="2"/>
    <x v="1132"/>
    <d v="2011-08-16T00:00:00"/>
    <s v="Standard Class"/>
    <s v="DH-13675"/>
    <s v="Duane Huffman"/>
    <x v="2"/>
    <s v="United States"/>
    <x v="100"/>
    <x v="2"/>
    <n v="33180"/>
    <x v="0"/>
    <s v="OFF-PA-10000295"/>
    <x v="1"/>
    <x v="10"/>
    <s v="Xerox 229"/>
    <n v="31.104000000000006"/>
    <n v="6"/>
    <n v="0.2"/>
    <n v="10.8864"/>
  </r>
  <r>
    <n v="8288"/>
    <x v="4102"/>
    <x v="2"/>
    <x v="1132"/>
    <d v="2011-08-16T00:00:00"/>
    <s v="Standard Class"/>
    <s v="DH-13675"/>
    <s v="Duane Huffman"/>
    <x v="2"/>
    <s v="United States"/>
    <x v="100"/>
    <x v="2"/>
    <n v="33180"/>
    <x v="0"/>
    <s v="OFF-AR-10004344"/>
    <x v="1"/>
    <x v="6"/>
    <s v="Bulldog Vacuum Base Pencil Sharpener"/>
    <n v="47.96"/>
    <n v="5"/>
    <n v="0.2"/>
    <n v="4.196499999999995"/>
  </r>
  <r>
    <n v="8289"/>
    <x v="4102"/>
    <x v="2"/>
    <x v="1132"/>
    <d v="2011-08-16T00:00:00"/>
    <s v="Standard Class"/>
    <s v="DH-13675"/>
    <s v="Duane Huffman"/>
    <x v="2"/>
    <s v="United States"/>
    <x v="100"/>
    <x v="2"/>
    <n v="33180"/>
    <x v="0"/>
    <s v="TEC-AC-10002473"/>
    <x v="2"/>
    <x v="11"/>
    <s v="Maxell 4.7GB DVD-R"/>
    <n v="158.928"/>
    <n v="7"/>
    <n v="0.2"/>
    <n v="41.718599999999995"/>
  </r>
  <r>
    <n v="8290"/>
    <x v="4102"/>
    <x v="2"/>
    <x v="1132"/>
    <d v="2011-08-16T00:00:00"/>
    <s v="Standard Class"/>
    <s v="DH-13675"/>
    <s v="Duane Huffman"/>
    <x v="2"/>
    <s v="United States"/>
    <x v="100"/>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x v="100"/>
    <x v="2"/>
    <n v="33180"/>
    <x v="0"/>
    <s v="OFF-SU-10000432"/>
    <x v="1"/>
    <x v="14"/>
    <s v="Acco Side-Punched Conventional Columnar Pads"/>
    <n v="5.5520000000000005"/>
    <n v="2"/>
    <n v="0.2"/>
    <n v="-1.0410000000000006"/>
  </r>
  <r>
    <n v="8292"/>
    <x v="4102"/>
    <x v="2"/>
    <x v="1132"/>
    <d v="2011-08-16T00:00:00"/>
    <s v="Standard Class"/>
    <s v="DH-13675"/>
    <s v="Duane Huffman"/>
    <x v="2"/>
    <s v="United States"/>
    <x v="100"/>
    <x v="2"/>
    <n v="33180"/>
    <x v="0"/>
    <s v="OFF-LA-10000443"/>
    <x v="1"/>
    <x v="2"/>
    <s v="Avery 501"/>
    <n v="2.952"/>
    <n v="1"/>
    <n v="0.2"/>
    <n v="0.99629999999999996"/>
  </r>
  <r>
    <n v="8293"/>
    <x v="4103"/>
    <x v="1"/>
    <x v="555"/>
    <d v="2012-12-15T00:00:00"/>
    <s v="Standard Class"/>
    <s v="LC-16885"/>
    <s v="Lena Creighton"/>
    <x v="0"/>
    <s v="United States"/>
    <x v="21"/>
    <x v="24"/>
    <n v="45373"/>
    <x v="3"/>
    <s v="OFF-BI-10003166"/>
    <x v="1"/>
    <x v="8"/>
    <s v="GBC Plasticlear Binding Covers"/>
    <n v="10.332000000000003"/>
    <n v="3"/>
    <n v="0.7"/>
    <n v="-7.5767999999999986"/>
  </r>
  <r>
    <n v="8294"/>
    <x v="4104"/>
    <x v="3"/>
    <x v="132"/>
    <d v="2014-11-08T00:00:00"/>
    <s v="Standard Class"/>
    <s v="JO-15145"/>
    <s v="Jack O'Briant"/>
    <x v="1"/>
    <s v="United States"/>
    <x v="4"/>
    <x v="4"/>
    <n v="98103"/>
    <x v="1"/>
    <s v="OFF-BI-10002393"/>
    <x v="1"/>
    <x v="8"/>
    <s v="Binder Posts"/>
    <n v="18.368000000000002"/>
    <n v="4"/>
    <n v="0.2"/>
    <n v="5.9695999999999998"/>
  </r>
  <r>
    <n v="8295"/>
    <x v="4105"/>
    <x v="3"/>
    <x v="677"/>
    <d v="2014-03-18T00:00:00"/>
    <s v="Standard Class"/>
    <s v="MT-17815"/>
    <s v="Meg Tillman"/>
    <x v="0"/>
    <s v="United States"/>
    <x v="20"/>
    <x v="15"/>
    <n v="10011"/>
    <x v="3"/>
    <s v="TEC-PH-10001809"/>
    <x v="2"/>
    <x v="7"/>
    <s v="Panasonic KX T7736-B Digital phone"/>
    <n v="299.89999999999998"/>
    <n v="2"/>
    <n v="0"/>
    <n v="74.974999999999994"/>
  </r>
  <r>
    <n v="8296"/>
    <x v="4106"/>
    <x v="0"/>
    <x v="198"/>
    <d v="2013-06-04T00:00:00"/>
    <s v="Standard Class"/>
    <s v="EB-13750"/>
    <s v="Edward Becker"/>
    <x v="1"/>
    <s v="United States"/>
    <x v="81"/>
    <x v="17"/>
    <n v="22204"/>
    <x v="0"/>
    <s v="OFF-EN-10002600"/>
    <x v="1"/>
    <x v="12"/>
    <s v="Redi-Strip #10 Envelopes, 4 1/8 x 9 1/2"/>
    <n v="26.55"/>
    <n v="9"/>
    <n v="0"/>
    <n v="12.744"/>
  </r>
  <r>
    <n v="8297"/>
    <x v="4106"/>
    <x v="0"/>
    <x v="198"/>
    <d v="2013-06-04T00:00:00"/>
    <s v="Standard Class"/>
    <s v="EB-13750"/>
    <s v="Edward Becker"/>
    <x v="1"/>
    <s v="United States"/>
    <x v="81"/>
    <x v="17"/>
    <n v="22204"/>
    <x v="0"/>
    <s v="TEC-AC-10000109"/>
    <x v="2"/>
    <x v="11"/>
    <s v="Sony Micro Vault Click 16 GB USB 2.0 Flash Drive"/>
    <n v="111.98"/>
    <n v="2"/>
    <n v="0"/>
    <n v="26.875200000000007"/>
  </r>
  <r>
    <n v="8298"/>
    <x v="4107"/>
    <x v="1"/>
    <x v="761"/>
    <d v="2012-07-11T00:00:00"/>
    <s v="Standard Class"/>
    <s v="RS-19765"/>
    <s v="Roland Schwarz"/>
    <x v="1"/>
    <s v="United States"/>
    <x v="35"/>
    <x v="3"/>
    <n v="28205"/>
    <x v="0"/>
    <s v="FUR-FU-10003829"/>
    <x v="0"/>
    <x v="5"/>
    <s v="Stackable Trays"/>
    <n v="4.9280000000000008"/>
    <n v="2"/>
    <n v="0.2"/>
    <n v="0.73919999999999941"/>
  </r>
  <r>
    <n v="8299"/>
    <x v="4107"/>
    <x v="1"/>
    <x v="761"/>
    <d v="2012-07-11T00:00:00"/>
    <s v="Standard Class"/>
    <s v="RS-19765"/>
    <s v="Roland Schwarz"/>
    <x v="1"/>
    <s v="United States"/>
    <x v="35"/>
    <x v="3"/>
    <n v="28205"/>
    <x v="0"/>
    <s v="OFF-LA-10003223"/>
    <x v="1"/>
    <x v="2"/>
    <s v="Avery 508"/>
    <n v="11.784000000000001"/>
    <n v="3"/>
    <n v="0.2"/>
    <n v="4.2716999999999992"/>
  </r>
  <r>
    <n v="8300"/>
    <x v="4108"/>
    <x v="2"/>
    <x v="518"/>
    <d v="2011-03-15T00:00:00"/>
    <s v="Standard Class"/>
    <s v="RB-19435"/>
    <s v="Richard Bierner"/>
    <x v="0"/>
    <s v="United States"/>
    <x v="43"/>
    <x v="1"/>
    <n v="95661"/>
    <x v="1"/>
    <s v="OFF-AR-10001770"/>
    <x v="1"/>
    <x v="6"/>
    <s v="Economy #2 Pencils"/>
    <n v="7.98"/>
    <n v="3"/>
    <n v="0"/>
    <n v="2.0747999999999998"/>
  </r>
  <r>
    <n v="8301"/>
    <x v="4109"/>
    <x v="1"/>
    <x v="704"/>
    <d v="2012-04-24T00:00:00"/>
    <s v="Standard Class"/>
    <s v="OT-18730"/>
    <s v="Olvera Toch"/>
    <x v="0"/>
    <s v="United States"/>
    <x v="66"/>
    <x v="12"/>
    <n v="48234"/>
    <x v="2"/>
    <s v="OFF-EN-10003296"/>
    <x v="1"/>
    <x v="12"/>
    <s v="Tyvek Side-Opening Peel &amp; Seel Expanding Envelopes"/>
    <n v="180.96"/>
    <n v="2"/>
    <n v="0"/>
    <n v="81.432000000000002"/>
  </r>
  <r>
    <n v="8302"/>
    <x v="4110"/>
    <x v="3"/>
    <x v="1189"/>
    <d v="2014-08-02T00:00:00"/>
    <s v="Standard Class"/>
    <s v="GZ-14545"/>
    <s v="George Zrebassa"/>
    <x v="1"/>
    <s v="United States"/>
    <x v="1"/>
    <x v="1"/>
    <n v="90036"/>
    <x v="1"/>
    <s v="TEC-AC-10003870"/>
    <x v="2"/>
    <x v="11"/>
    <s v="Logitech Z-906 Speaker sys - home theater - 5.1-CH"/>
    <n v="1649.95"/>
    <n v="5"/>
    <n v="0"/>
    <n v="659.98"/>
  </r>
  <r>
    <n v="8303"/>
    <x v="4110"/>
    <x v="3"/>
    <x v="1189"/>
    <d v="2014-08-02T00:00:00"/>
    <s v="Standard Class"/>
    <s v="GZ-14545"/>
    <s v="George Zrebassa"/>
    <x v="1"/>
    <s v="United States"/>
    <x v="1"/>
    <x v="1"/>
    <n v="90036"/>
    <x v="1"/>
    <s v="FUR-CH-10000665"/>
    <x v="0"/>
    <x v="1"/>
    <s v="Global Airflow Leather Mesh Back Chair, Black"/>
    <n v="362.35199999999998"/>
    <n v="3"/>
    <n v="0.2"/>
    <n v="45.293999999999954"/>
  </r>
  <r>
    <n v="8304"/>
    <x v="4111"/>
    <x v="2"/>
    <x v="656"/>
    <d v="2011-11-02T00:00:00"/>
    <s v="Second Class"/>
    <s v="NL-18310"/>
    <s v="Nancy Lomonaco"/>
    <x v="2"/>
    <s v="United States"/>
    <x v="8"/>
    <x v="1"/>
    <n v="94110"/>
    <x v="1"/>
    <s v="TEC-PH-10003092"/>
    <x v="2"/>
    <x v="7"/>
    <s v="Motorola L804"/>
    <n v="73.584000000000003"/>
    <n v="2"/>
    <n v="0.2"/>
    <n v="8.2781999999999982"/>
  </r>
  <r>
    <n v="8305"/>
    <x v="4112"/>
    <x v="3"/>
    <x v="132"/>
    <d v="2014-11-10T00:00:00"/>
    <s v="Standard Class"/>
    <s v="BG-11740"/>
    <s v="Bruce Geld"/>
    <x v="0"/>
    <s v="United States"/>
    <x v="329"/>
    <x v="1"/>
    <n v="93309"/>
    <x v="1"/>
    <s v="FUR-TA-10001086"/>
    <x v="0"/>
    <x v="3"/>
    <s v="SAFCO PlanMaster Boards, 60w x 37-1/2d, White Melamine"/>
    <n v="486.36800000000005"/>
    <n v="4"/>
    <n v="0.2"/>
    <n v="36.477600000000024"/>
  </r>
  <r>
    <n v="8306"/>
    <x v="4113"/>
    <x v="0"/>
    <x v="1190"/>
    <d v="2013-08-17T00:00:00"/>
    <s v="Standard Class"/>
    <s v="MT-18070"/>
    <s v="Michelle Tran"/>
    <x v="2"/>
    <s v="United States"/>
    <x v="251"/>
    <x v="26"/>
    <n v="74133"/>
    <x v="2"/>
    <s v="OFF-PA-10001870"/>
    <x v="1"/>
    <x v="10"/>
    <s v="Xerox 202"/>
    <n v="32.400000000000006"/>
    <n v="5"/>
    <n v="0"/>
    <n v="15.552000000000001"/>
  </r>
  <r>
    <n v="8307"/>
    <x v="4113"/>
    <x v="0"/>
    <x v="1190"/>
    <d v="2013-08-17T00:00:00"/>
    <s v="Standard Class"/>
    <s v="MT-18070"/>
    <s v="Michelle Tran"/>
    <x v="2"/>
    <s v="United States"/>
    <x v="251"/>
    <x v="26"/>
    <n v="74133"/>
    <x v="2"/>
    <s v="OFF-BI-10003305"/>
    <x v="1"/>
    <x v="8"/>
    <s v="Avery Hanging File Binders"/>
    <n v="41.86"/>
    <n v="7"/>
    <n v="0"/>
    <n v="19.255600000000001"/>
  </r>
  <r>
    <n v="8308"/>
    <x v="4113"/>
    <x v="0"/>
    <x v="1190"/>
    <d v="2013-08-17T00:00:00"/>
    <s v="Standard Class"/>
    <s v="MT-18070"/>
    <s v="Michelle Tran"/>
    <x v="2"/>
    <s v="United States"/>
    <x v="251"/>
    <x v="26"/>
    <n v="74133"/>
    <x v="2"/>
    <s v="OFF-BI-10003007"/>
    <x v="1"/>
    <x v="8"/>
    <s v="Premium Transparent Presentation Covers, No Pattern/Clear, 8 1/2&quot; x 11&quot;"/>
    <n v="77.56"/>
    <n v="2"/>
    <n v="0"/>
    <n v="35.677599999999998"/>
  </r>
  <r>
    <n v="8309"/>
    <x v="4114"/>
    <x v="0"/>
    <x v="197"/>
    <d v="2013-07-26T00:00:00"/>
    <s v="Same Day"/>
    <s v="BC-11125"/>
    <s v="Becky Castell"/>
    <x v="2"/>
    <s v="United States"/>
    <x v="8"/>
    <x v="1"/>
    <n v="94122"/>
    <x v="1"/>
    <s v="OFF-AR-10001419"/>
    <x v="1"/>
    <x v="6"/>
    <s v="Newell 325"/>
    <n v="37.17"/>
    <n v="9"/>
    <n v="0"/>
    <n v="11.151"/>
  </r>
  <r>
    <n v="8310"/>
    <x v="4115"/>
    <x v="2"/>
    <x v="72"/>
    <d v="2011-03-07T00:00:00"/>
    <s v="Standard Class"/>
    <s v="GW-14605"/>
    <s v="Giulietta Weimer"/>
    <x v="0"/>
    <s v="United States"/>
    <x v="12"/>
    <x v="5"/>
    <n v="77036"/>
    <x v="2"/>
    <s v="OFF-ST-10003692"/>
    <x v="1"/>
    <x v="4"/>
    <s v="Recycled Steel Personal File for Hanging File Folders"/>
    <n v="137.352"/>
    <n v="3"/>
    <n v="0.2"/>
    <n v="8.5844999999999914"/>
  </r>
  <r>
    <n v="8311"/>
    <x v="4115"/>
    <x v="2"/>
    <x v="72"/>
    <d v="2011-03-07T00:00:00"/>
    <s v="Standard Class"/>
    <s v="GW-14605"/>
    <s v="Giulietta Weimer"/>
    <x v="0"/>
    <s v="United States"/>
    <x v="12"/>
    <x v="5"/>
    <n v="77036"/>
    <x v="2"/>
    <s v="FUR-TA-10001866"/>
    <x v="0"/>
    <x v="3"/>
    <s v="Bevis Round Conference Room Tables and Bases"/>
    <n v="376.50899999999996"/>
    <n v="3"/>
    <n v="0.3"/>
    <n v="-43.029600000000045"/>
  </r>
  <r>
    <n v="8312"/>
    <x v="4116"/>
    <x v="3"/>
    <x v="795"/>
    <d v="2014-02-01T00:00:00"/>
    <s v="Standard Class"/>
    <s v="BD-11500"/>
    <s v="Bradley Drucker"/>
    <x v="0"/>
    <s v="United States"/>
    <x v="38"/>
    <x v="32"/>
    <n v="31907"/>
    <x v="0"/>
    <s v="FUR-FU-10002157"/>
    <x v="0"/>
    <x v="5"/>
    <s v="Artistic Insta-Plaque"/>
    <n v="62.72"/>
    <n v="4"/>
    <n v="0"/>
    <n v="24.460799999999999"/>
  </r>
  <r>
    <n v="8313"/>
    <x v="4116"/>
    <x v="3"/>
    <x v="795"/>
    <d v="2014-02-01T00:00:00"/>
    <s v="Standard Class"/>
    <s v="BD-11500"/>
    <s v="Bradley Drucker"/>
    <x v="0"/>
    <s v="United States"/>
    <x v="38"/>
    <x v="32"/>
    <n v="31907"/>
    <x v="0"/>
    <s v="TEC-PH-10001459"/>
    <x v="2"/>
    <x v="7"/>
    <s v="Samsung Galaxy Mega 6.3"/>
    <n v="2939.9300000000003"/>
    <n v="7"/>
    <n v="0"/>
    <n v="764.38180000000011"/>
  </r>
  <r>
    <n v="8314"/>
    <x v="4117"/>
    <x v="2"/>
    <x v="136"/>
    <d v="2011-07-16T00:00:00"/>
    <s v="Standard Class"/>
    <s v="PV-18985"/>
    <s v="Paul Van Hugh"/>
    <x v="2"/>
    <s v="United States"/>
    <x v="425"/>
    <x v="5"/>
    <n v="77573"/>
    <x v="2"/>
    <s v="FUR-CH-10002126"/>
    <x v="0"/>
    <x v="1"/>
    <s v="Hon Deluxe Fabric Upholstered Stacking Chairs"/>
    <n v="512.35799999999995"/>
    <n v="3"/>
    <n v="0.3"/>
    <n v="-14.638799999999947"/>
  </r>
  <r>
    <n v="8315"/>
    <x v="4117"/>
    <x v="2"/>
    <x v="136"/>
    <d v="2011-07-16T00:00:00"/>
    <s v="Standard Class"/>
    <s v="PV-18985"/>
    <s v="Paul Van Hugh"/>
    <x v="2"/>
    <s v="United States"/>
    <x v="425"/>
    <x v="5"/>
    <n v="77573"/>
    <x v="2"/>
    <s v="OFF-FA-10001561"/>
    <x v="1"/>
    <x v="13"/>
    <s v="Stockwell Push Pins"/>
    <n v="3.4880000000000004"/>
    <n v="2"/>
    <n v="0.2"/>
    <n v="0.56679999999999997"/>
  </r>
  <r>
    <n v="8316"/>
    <x v="4117"/>
    <x v="2"/>
    <x v="136"/>
    <d v="2011-07-16T00:00:00"/>
    <s v="Standard Class"/>
    <s v="PV-18985"/>
    <s v="Paul Van Hugh"/>
    <x v="2"/>
    <s v="United States"/>
    <x v="425"/>
    <x v="5"/>
    <n v="77573"/>
    <x v="2"/>
    <s v="OFF-AR-10003158"/>
    <x v="1"/>
    <x v="6"/>
    <s v="Fluorescent Highlighters by Dixon"/>
    <n v="22.288"/>
    <n v="7"/>
    <n v="0.2"/>
    <n v="3.9003999999999985"/>
  </r>
  <r>
    <n v="8317"/>
    <x v="4117"/>
    <x v="2"/>
    <x v="136"/>
    <d v="2011-07-16T00:00:00"/>
    <s v="Standard Class"/>
    <s v="PV-18985"/>
    <s v="Paul Van Hugh"/>
    <x v="2"/>
    <s v="United States"/>
    <x v="425"/>
    <x v="5"/>
    <n v="77573"/>
    <x v="2"/>
    <s v="OFF-PA-10001804"/>
    <x v="1"/>
    <x v="10"/>
    <s v="Xerox 195"/>
    <n v="16.032"/>
    <n v="3"/>
    <n v="0.2"/>
    <n v="5.6111999999999993"/>
  </r>
  <r>
    <n v="8318"/>
    <x v="4118"/>
    <x v="3"/>
    <x v="645"/>
    <d v="2014-04-17T00:00:00"/>
    <s v="Standard Class"/>
    <s v="HM-14980"/>
    <s v="Henry MacAllister"/>
    <x v="0"/>
    <s v="United States"/>
    <x v="140"/>
    <x v="3"/>
    <n v="27217"/>
    <x v="0"/>
    <s v="OFF-AR-10000422"/>
    <x v="1"/>
    <x v="6"/>
    <s v="Pencil and Crayon Sharpener"/>
    <n v="1.752"/>
    <n v="1"/>
    <n v="0.2"/>
    <n v="0.15329999999999994"/>
  </r>
  <r>
    <n v="8319"/>
    <x v="4118"/>
    <x v="3"/>
    <x v="645"/>
    <d v="2014-04-17T00:00:00"/>
    <s v="Standard Class"/>
    <s v="HM-14980"/>
    <s v="Henry MacAllister"/>
    <x v="0"/>
    <s v="United States"/>
    <x v="140"/>
    <x v="3"/>
    <n v="27217"/>
    <x v="0"/>
    <s v="OFF-AR-10000127"/>
    <x v="1"/>
    <x v="6"/>
    <s v="Newell 321"/>
    <n v="20.992000000000001"/>
    <n v="8"/>
    <n v="0.2"/>
    <n v="2.3615999999999966"/>
  </r>
  <r>
    <n v="8320"/>
    <x v="4119"/>
    <x v="3"/>
    <x v="38"/>
    <d v="2014-11-19T00:00:00"/>
    <s v="Standard Class"/>
    <s v="EM-14065"/>
    <s v="Erin Mull"/>
    <x v="0"/>
    <s v="United States"/>
    <x v="20"/>
    <x v="15"/>
    <n v="10009"/>
    <x v="3"/>
    <s v="OFF-ST-10004634"/>
    <x v="1"/>
    <x v="4"/>
    <s v="Personal Folder Holder, Ebony"/>
    <n v="11.21"/>
    <n v="1"/>
    <n v="0"/>
    <n v="3.3629999999999995"/>
  </r>
  <r>
    <n v="8321"/>
    <x v="4120"/>
    <x v="1"/>
    <x v="901"/>
    <d v="2012-12-06T00:00:00"/>
    <s v="First Class"/>
    <s v="SF-20065"/>
    <s v="Sandra Flanagan"/>
    <x v="0"/>
    <s v="United States"/>
    <x v="61"/>
    <x v="5"/>
    <n v="75220"/>
    <x v="2"/>
    <s v="OFF-AR-10003582"/>
    <x v="1"/>
    <x v="6"/>
    <s v="Boston Electric Pencil Sharpener, Model 1818, Charcoal Black"/>
    <n v="45.04"/>
    <n v="2"/>
    <n v="0.2"/>
    <n v="4.5040000000000031"/>
  </r>
  <r>
    <n v="8322"/>
    <x v="4121"/>
    <x v="0"/>
    <x v="182"/>
    <d v="2013-10-02T00:00:00"/>
    <s v="Standard Class"/>
    <s v="SC-20380"/>
    <s v="Shahid Collister"/>
    <x v="0"/>
    <s v="United States"/>
    <x v="12"/>
    <x v="5"/>
    <n v="77095"/>
    <x v="2"/>
    <s v="OFF-BI-10002026"/>
    <x v="1"/>
    <x v="8"/>
    <s v="Ibico Recycled Linen-Style Covers"/>
    <n v="15.623999999999997"/>
    <n v="2"/>
    <n v="0.8"/>
    <n v="-24.998400000000011"/>
  </r>
  <r>
    <n v="8323"/>
    <x v="4122"/>
    <x v="0"/>
    <x v="258"/>
    <d v="2013-11-26T00:00:00"/>
    <s v="Standard Class"/>
    <s v="ND-18370"/>
    <s v="Natalie DeCherney"/>
    <x v="0"/>
    <s v="United States"/>
    <x v="85"/>
    <x v="15"/>
    <n v="11561"/>
    <x v="3"/>
    <s v="OFF-AP-10000595"/>
    <x v="1"/>
    <x v="9"/>
    <s v="Disposable Triple-Filter Dust Bags"/>
    <n v="8.74"/>
    <n v="2"/>
    <n v="0"/>
    <n v="2.2724000000000002"/>
  </r>
  <r>
    <n v="8324"/>
    <x v="4122"/>
    <x v="0"/>
    <x v="258"/>
    <d v="2013-11-26T00:00:00"/>
    <s v="Standard Class"/>
    <s v="ND-18370"/>
    <s v="Natalie DeCherney"/>
    <x v="0"/>
    <s v="United States"/>
    <x v="85"/>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x v="146"/>
    <x v="2"/>
    <n v="33012"/>
    <x v="0"/>
    <s v="OFF-ST-10001321"/>
    <x v="1"/>
    <x v="4"/>
    <s v="Decoflex Hanging Personal Folder File, Blue"/>
    <n v="61.68"/>
    <n v="5"/>
    <n v="0.2"/>
    <n v="5.3970000000000073"/>
  </r>
  <r>
    <n v="8326"/>
    <x v="4123"/>
    <x v="3"/>
    <x v="565"/>
    <d v="2014-09-10T00:00:00"/>
    <s v="First Class"/>
    <s v="FC-14245"/>
    <s v="Frank Carlisle"/>
    <x v="2"/>
    <s v="United States"/>
    <x v="146"/>
    <x v="2"/>
    <n v="33012"/>
    <x v="0"/>
    <s v="TEC-PH-10001750"/>
    <x v="2"/>
    <x v="7"/>
    <s v="Samsung Rugby III"/>
    <n v="158.376"/>
    <n v="3"/>
    <n v="0.2"/>
    <n v="13.857900000000008"/>
  </r>
  <r>
    <n v="8327"/>
    <x v="4124"/>
    <x v="3"/>
    <x v="246"/>
    <d v="2014-07-25T00:00:00"/>
    <s v="Second Class"/>
    <s v="KL-16555"/>
    <s v="Kelly Lampkin"/>
    <x v="1"/>
    <s v="United States"/>
    <x v="34"/>
    <x v="10"/>
    <n v="60505"/>
    <x v="2"/>
    <s v="OFF-BI-10001890"/>
    <x v="1"/>
    <x v="8"/>
    <s v="Avery Poly Binder Pockets"/>
    <n v="2.8639999999999994"/>
    <n v="4"/>
    <n v="0.8"/>
    <n v="-4.5824000000000016"/>
  </r>
  <r>
    <n v="8328"/>
    <x v="4124"/>
    <x v="3"/>
    <x v="246"/>
    <d v="2014-07-25T00:00:00"/>
    <s v="Second Class"/>
    <s v="KL-16555"/>
    <s v="Kelly Lampkin"/>
    <x v="1"/>
    <s v="United States"/>
    <x v="34"/>
    <x v="10"/>
    <n v="60505"/>
    <x v="2"/>
    <s v="OFF-BI-10004224"/>
    <x v="1"/>
    <x v="8"/>
    <s v="Catalog Binders with Expanding Posts"/>
    <n v="94.191999999999979"/>
    <n v="7"/>
    <n v="0.8"/>
    <n v="-164.83600000000007"/>
  </r>
  <r>
    <n v="8329"/>
    <x v="4125"/>
    <x v="3"/>
    <x v="833"/>
    <d v="2014-10-12T00:00:00"/>
    <s v="Standard Class"/>
    <s v="XP-21865"/>
    <s v="Xylona Preis"/>
    <x v="0"/>
    <s v="United States"/>
    <x v="78"/>
    <x v="30"/>
    <n v="7109"/>
    <x v="3"/>
    <s v="OFF-PA-10001357"/>
    <x v="1"/>
    <x v="10"/>
    <s v="Xerox 1886"/>
    <n v="143.69999999999999"/>
    <n v="3"/>
    <n v="0"/>
    <n v="68.975999999999999"/>
  </r>
  <r>
    <n v="8330"/>
    <x v="4125"/>
    <x v="3"/>
    <x v="833"/>
    <d v="2014-10-12T00:00:00"/>
    <s v="Standard Class"/>
    <s v="XP-21865"/>
    <s v="Xylona Preis"/>
    <x v="0"/>
    <s v="United States"/>
    <x v="78"/>
    <x v="30"/>
    <n v="7109"/>
    <x v="3"/>
    <s v="OFF-PA-10004888"/>
    <x v="1"/>
    <x v="10"/>
    <s v="Xerox 217"/>
    <n v="6.48"/>
    <n v="1"/>
    <n v="0"/>
    <n v="3.1104000000000003"/>
  </r>
  <r>
    <n v="8331"/>
    <x v="4126"/>
    <x v="3"/>
    <x v="659"/>
    <d v="2014-11-12T00:00:00"/>
    <s v="Standard Class"/>
    <s v="FP-14320"/>
    <s v="Frank Preis"/>
    <x v="0"/>
    <s v="United States"/>
    <x v="20"/>
    <x v="15"/>
    <n v="10024"/>
    <x v="3"/>
    <s v="TEC-AC-10002370"/>
    <x v="2"/>
    <x v="11"/>
    <s v="Maxell CD-R Discs"/>
    <n v="7.88"/>
    <n v="4"/>
    <n v="0"/>
    <n v="2.5215999999999994"/>
  </r>
  <r>
    <n v="8332"/>
    <x v="4127"/>
    <x v="0"/>
    <x v="1185"/>
    <d v="2013-03-13T00:00:00"/>
    <s v="First Class"/>
    <s v="PS-18760"/>
    <s v="Pamela Stobb"/>
    <x v="0"/>
    <s v="United States"/>
    <x v="504"/>
    <x v="31"/>
    <n v="1810"/>
    <x v="3"/>
    <s v="OFF-ST-10004634"/>
    <x v="1"/>
    <x v="4"/>
    <s v="Personal Folder Holder, Ebony"/>
    <n v="11.21"/>
    <n v="1"/>
    <n v="0"/>
    <n v="3.3629999999999995"/>
  </r>
  <r>
    <n v="8333"/>
    <x v="4127"/>
    <x v="0"/>
    <x v="1185"/>
    <d v="2013-03-13T00:00:00"/>
    <s v="First Class"/>
    <s v="PS-18760"/>
    <s v="Pamela Stobb"/>
    <x v="0"/>
    <s v="United States"/>
    <x v="504"/>
    <x v="31"/>
    <n v="1810"/>
    <x v="3"/>
    <s v="FUR-CH-10002647"/>
    <x v="0"/>
    <x v="1"/>
    <s v="Situations Contoured Folding Chairs, 4/Set"/>
    <n v="354.90000000000003"/>
    <n v="5"/>
    <n v="0"/>
    <n v="88.725000000000023"/>
  </r>
  <r>
    <n v="8334"/>
    <x v="4127"/>
    <x v="0"/>
    <x v="1185"/>
    <d v="2013-03-13T00:00:00"/>
    <s v="First Class"/>
    <s v="PS-18760"/>
    <s v="Pamela Stobb"/>
    <x v="0"/>
    <s v="United States"/>
    <x v="504"/>
    <x v="31"/>
    <n v="1810"/>
    <x v="3"/>
    <s v="OFF-PA-10001801"/>
    <x v="1"/>
    <x v="10"/>
    <s v="Xerox 193"/>
    <n v="17.940000000000001"/>
    <n v="3"/>
    <n v="0"/>
    <n v="8.7906000000000013"/>
  </r>
  <r>
    <n v="8335"/>
    <x v="4127"/>
    <x v="0"/>
    <x v="1185"/>
    <d v="2013-03-13T00:00:00"/>
    <s v="First Class"/>
    <s v="PS-18760"/>
    <s v="Pamela Stobb"/>
    <x v="0"/>
    <s v="United States"/>
    <x v="504"/>
    <x v="31"/>
    <n v="1810"/>
    <x v="3"/>
    <s v="OFF-BI-10004632"/>
    <x v="1"/>
    <x v="8"/>
    <s v="GBC Binding covers"/>
    <n v="51.8"/>
    <n v="4"/>
    <n v="0"/>
    <n v="23.309999999999995"/>
  </r>
  <r>
    <n v="8336"/>
    <x v="4128"/>
    <x v="3"/>
    <x v="726"/>
    <d v="2014-05-19T00:00:00"/>
    <s v="Second Class"/>
    <s v="CW-11905"/>
    <s v="Carl Weiss"/>
    <x v="2"/>
    <s v="United States"/>
    <x v="46"/>
    <x v="13"/>
    <n v="19711"/>
    <x v="3"/>
    <s v="OFF-BI-10002082"/>
    <x v="1"/>
    <x v="8"/>
    <s v="GBC Twin Loop Wire Binding Elements"/>
    <n v="299.52"/>
    <n v="9"/>
    <n v="0"/>
    <n v="149.76"/>
  </r>
  <r>
    <n v="8337"/>
    <x v="4129"/>
    <x v="0"/>
    <x v="415"/>
    <d v="2013-07-09T00:00:00"/>
    <s v="Standard Class"/>
    <s v="KH-16360"/>
    <s v="Katherine Hughes"/>
    <x v="0"/>
    <s v="United States"/>
    <x v="81"/>
    <x v="17"/>
    <n v="22204"/>
    <x v="0"/>
    <s v="OFF-AR-10003986"/>
    <x v="1"/>
    <x v="6"/>
    <s v="Avery Hi-Liter Pen Style Six-Color Fluorescent Set"/>
    <n v="7.7"/>
    <n v="2"/>
    <n v="0"/>
    <n v="3.157"/>
  </r>
  <r>
    <n v="8338"/>
    <x v="4130"/>
    <x v="2"/>
    <x v="422"/>
    <d v="2012-01-03T00:00:00"/>
    <s v="Standard Class"/>
    <s v="TC-20980"/>
    <s v="Tamara Chand"/>
    <x v="1"/>
    <s v="United States"/>
    <x v="27"/>
    <x v="19"/>
    <n v="35601"/>
    <x v="0"/>
    <s v="OFF-PA-10001243"/>
    <x v="1"/>
    <x v="10"/>
    <s v="Xerox 1983"/>
    <n v="23.92"/>
    <n v="4"/>
    <n v="0"/>
    <n v="11.720800000000001"/>
  </r>
  <r>
    <n v="8339"/>
    <x v="4130"/>
    <x v="2"/>
    <x v="422"/>
    <d v="2012-01-03T00:00:00"/>
    <s v="Standard Class"/>
    <s v="TC-20980"/>
    <s v="Tamara Chand"/>
    <x v="1"/>
    <s v="United States"/>
    <x v="27"/>
    <x v="19"/>
    <n v="35601"/>
    <x v="0"/>
    <s v="TEC-AC-10003198"/>
    <x v="2"/>
    <x v="11"/>
    <s v="Enermax Acrylux Wireless Keyboard"/>
    <n v="498"/>
    <n v="5"/>
    <n v="0"/>
    <n v="184.26"/>
  </r>
  <r>
    <n v="8340"/>
    <x v="4131"/>
    <x v="3"/>
    <x v="669"/>
    <d v="2014-04-18T00:00:00"/>
    <s v="Standard Class"/>
    <s v="YS-21880"/>
    <s v="Yana Sorensen"/>
    <x v="1"/>
    <s v="United States"/>
    <x v="86"/>
    <x v="1"/>
    <n v="92345"/>
    <x v="1"/>
    <s v="FUR-CH-10003774"/>
    <x v="0"/>
    <x v="1"/>
    <s v="Global Wood Trimmed Manager's Task Chair, Khaki"/>
    <n v="436.70400000000006"/>
    <n v="6"/>
    <n v="0.2"/>
    <n v="-38.211600000000033"/>
  </r>
  <r>
    <n v="8341"/>
    <x v="4132"/>
    <x v="2"/>
    <x v="687"/>
    <d v="2011-11-20T00:00:00"/>
    <s v="Standard Class"/>
    <s v="CC-12220"/>
    <s v="Chris Cortes"/>
    <x v="0"/>
    <s v="United States"/>
    <x v="269"/>
    <x v="17"/>
    <n v="23320"/>
    <x v="0"/>
    <s v="OFF-PA-10002262"/>
    <x v="1"/>
    <x v="10"/>
    <s v="Xerox 192"/>
    <n v="32.400000000000006"/>
    <n v="5"/>
    <n v="0"/>
    <n v="15.552000000000001"/>
  </r>
  <r>
    <n v="8342"/>
    <x v="4133"/>
    <x v="3"/>
    <x v="532"/>
    <d v="2014-06-15T00:00:00"/>
    <s v="First Class"/>
    <s v="ZD-21925"/>
    <s v="Zuschuss Donatelli"/>
    <x v="0"/>
    <s v="United States"/>
    <x v="1"/>
    <x v="1"/>
    <n v="90036"/>
    <x v="1"/>
    <s v="OFF-AP-10004532"/>
    <x v="1"/>
    <x v="9"/>
    <s v="Kensington 6 Outlet Guardian Standard Surge Protector"/>
    <n v="61.44"/>
    <n v="3"/>
    <n v="0"/>
    <n v="16.588799999999999"/>
  </r>
  <r>
    <n v="8343"/>
    <x v="4134"/>
    <x v="0"/>
    <x v="881"/>
    <d v="2013-12-01T00:00:00"/>
    <s v="Standard Class"/>
    <s v="JK-15370"/>
    <s v="Jay Kimmel"/>
    <x v="0"/>
    <s v="United States"/>
    <x v="114"/>
    <x v="19"/>
    <n v="35810"/>
    <x v="0"/>
    <s v="OFF-ST-10001325"/>
    <x v="1"/>
    <x v="4"/>
    <s v="Sterilite Officeware Hinged File Box"/>
    <n v="73.36"/>
    <n v="7"/>
    <n v="0"/>
    <n v="19.807200000000002"/>
  </r>
  <r>
    <n v="8344"/>
    <x v="4135"/>
    <x v="2"/>
    <x v="90"/>
    <d v="2011-03-25T00:00:00"/>
    <s v="Standard Class"/>
    <s v="GM-14440"/>
    <s v="Gary McGarr"/>
    <x v="0"/>
    <s v="United States"/>
    <x v="289"/>
    <x v="18"/>
    <n v="37918"/>
    <x v="0"/>
    <s v="OFF-LA-10004544"/>
    <x v="1"/>
    <x v="2"/>
    <s v="Avery 505"/>
    <n v="59.20000000000001"/>
    <n v="5"/>
    <n v="0.2"/>
    <n v="22.199999999999996"/>
  </r>
  <r>
    <n v="8345"/>
    <x v="4135"/>
    <x v="2"/>
    <x v="90"/>
    <d v="2011-03-25T00:00:00"/>
    <s v="Standard Class"/>
    <s v="GM-14440"/>
    <s v="Gary McGarr"/>
    <x v="0"/>
    <s v="United States"/>
    <x v="289"/>
    <x v="18"/>
    <n v="37918"/>
    <x v="0"/>
    <s v="FUR-FU-10001473"/>
    <x v="0"/>
    <x v="5"/>
    <s v="DAX Wood Document Frame"/>
    <n v="32.952000000000005"/>
    <n v="3"/>
    <n v="0.2"/>
    <n v="6.5903999999999989"/>
  </r>
  <r>
    <n v="8346"/>
    <x v="4135"/>
    <x v="2"/>
    <x v="90"/>
    <d v="2011-03-25T00:00:00"/>
    <s v="Standard Class"/>
    <s v="GM-14440"/>
    <s v="Gary McGarr"/>
    <x v="0"/>
    <s v="United States"/>
    <x v="289"/>
    <x v="18"/>
    <n v="37918"/>
    <x v="0"/>
    <s v="FUR-CH-10000422"/>
    <x v="0"/>
    <x v="1"/>
    <s v="Global Highback Leather Tilter in Burgundy"/>
    <n v="218.376"/>
    <n v="3"/>
    <n v="0.2"/>
    <n v="-10.918799999999983"/>
  </r>
  <r>
    <n v="8347"/>
    <x v="4136"/>
    <x v="1"/>
    <x v="28"/>
    <d v="2012-05-04T00:00:00"/>
    <s v="Standard Class"/>
    <s v="JW-15220"/>
    <s v="Jane Waco"/>
    <x v="1"/>
    <s v="United States"/>
    <x v="104"/>
    <x v="31"/>
    <n v="1841"/>
    <x v="3"/>
    <s v="FUR-FU-10002960"/>
    <x v="0"/>
    <x v="5"/>
    <s v="Eldon 200 Class Desk Accessories, Burgundy"/>
    <n v="31.400000000000002"/>
    <n v="5"/>
    <n v="0"/>
    <n v="13.188000000000002"/>
  </r>
  <r>
    <n v="8348"/>
    <x v="4136"/>
    <x v="1"/>
    <x v="28"/>
    <d v="2012-05-04T00:00:00"/>
    <s v="Standard Class"/>
    <s v="JW-15220"/>
    <s v="Jane Waco"/>
    <x v="1"/>
    <s v="United States"/>
    <x v="104"/>
    <x v="31"/>
    <n v="1841"/>
    <x v="3"/>
    <s v="FUR-FU-10002445"/>
    <x v="0"/>
    <x v="5"/>
    <s v="DAX Two-Tone Rosewood/Black Document Frame, Desktop, 5 x 7"/>
    <n v="9.48"/>
    <n v="1"/>
    <n v="0"/>
    <n v="3.7920000000000007"/>
  </r>
  <r>
    <n v="8349"/>
    <x v="4136"/>
    <x v="1"/>
    <x v="28"/>
    <d v="2012-05-04T00:00:00"/>
    <s v="Standard Class"/>
    <s v="JW-15220"/>
    <s v="Jane Waco"/>
    <x v="1"/>
    <s v="United States"/>
    <x v="104"/>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x v="104"/>
    <x v="31"/>
    <n v="1841"/>
    <x v="3"/>
    <s v="FUR-FU-10001025"/>
    <x v="0"/>
    <x v="5"/>
    <s v="Eldon Imàge Series Desk Accessories, Clear"/>
    <n v="24.3"/>
    <n v="5"/>
    <n v="0"/>
    <n v="10.449000000000002"/>
  </r>
  <r>
    <n v="8351"/>
    <x v="4136"/>
    <x v="1"/>
    <x v="28"/>
    <d v="2012-05-04T00:00:00"/>
    <s v="Standard Class"/>
    <s v="JW-15220"/>
    <s v="Jane Waco"/>
    <x v="1"/>
    <s v="United States"/>
    <x v="104"/>
    <x v="31"/>
    <n v="1841"/>
    <x v="3"/>
    <s v="OFF-PA-10002689"/>
    <x v="1"/>
    <x v="10"/>
    <s v="Weyerhaeuser First Choice Laser/Copy Paper (20Lb. and 88 Bright)"/>
    <n v="6.48"/>
    <n v="1"/>
    <n v="0"/>
    <n v="3.1104000000000003"/>
  </r>
  <r>
    <n v="8352"/>
    <x v="4137"/>
    <x v="3"/>
    <x v="898"/>
    <d v="2014-05-09T00:00:00"/>
    <s v="Standard Class"/>
    <s v="BO-11350"/>
    <s v="Bill Overfelt"/>
    <x v="1"/>
    <s v="United States"/>
    <x v="10"/>
    <x v="9"/>
    <n v="19134"/>
    <x v="3"/>
    <s v="FUR-FU-10004245"/>
    <x v="0"/>
    <x v="5"/>
    <s v="Career Cubicle Clock, 8 1/4&quot;, Black"/>
    <n v="32.448"/>
    <n v="2"/>
    <n v="0.2"/>
    <n v="7.3008000000000006"/>
  </r>
  <r>
    <n v="8353"/>
    <x v="4137"/>
    <x v="3"/>
    <x v="898"/>
    <d v="2014-05-09T00:00:00"/>
    <s v="Standard Class"/>
    <s v="BO-11350"/>
    <s v="Bill Overfelt"/>
    <x v="1"/>
    <s v="United States"/>
    <x v="10"/>
    <x v="9"/>
    <n v="19134"/>
    <x v="3"/>
    <s v="OFF-BI-10003684"/>
    <x v="1"/>
    <x v="8"/>
    <s v="Wilson Jones Legal Size Ring Binders"/>
    <n v="26.388000000000002"/>
    <n v="4"/>
    <n v="0.7"/>
    <n v="-17.591999999999992"/>
  </r>
  <r>
    <n v="8354"/>
    <x v="4137"/>
    <x v="3"/>
    <x v="898"/>
    <d v="2014-05-09T00:00:00"/>
    <s v="Standard Class"/>
    <s v="BO-11350"/>
    <s v="Bill Overfelt"/>
    <x v="1"/>
    <s v="United States"/>
    <x v="10"/>
    <x v="9"/>
    <n v="19134"/>
    <x v="3"/>
    <s v="FUR-TA-10003748"/>
    <x v="0"/>
    <x v="3"/>
    <s v="Bevis 36 x 72 Conference Tables"/>
    <n v="373.46999999999991"/>
    <n v="5"/>
    <n v="0.4"/>
    <n v="-112.041"/>
  </r>
  <r>
    <n v="8355"/>
    <x v="4137"/>
    <x v="3"/>
    <x v="898"/>
    <d v="2014-05-09T00:00:00"/>
    <s v="Standard Class"/>
    <s v="BO-11350"/>
    <s v="Bill Overfelt"/>
    <x v="1"/>
    <s v="United States"/>
    <x v="10"/>
    <x v="9"/>
    <n v="19134"/>
    <x v="3"/>
    <s v="OFF-BI-10002133"/>
    <x v="1"/>
    <x v="8"/>
    <s v="Wilson Jones Elliptical Ring 3 1/2&quot; Capacity Binders, 800 sheets"/>
    <n v="64.2"/>
    <n v="5"/>
    <n v="0.7"/>
    <n v="-44.94"/>
  </r>
  <r>
    <n v="8356"/>
    <x v="4137"/>
    <x v="3"/>
    <x v="898"/>
    <d v="2014-05-09T00:00:00"/>
    <s v="Standard Class"/>
    <s v="BO-11350"/>
    <s v="Bill Overfelt"/>
    <x v="1"/>
    <s v="United States"/>
    <x v="10"/>
    <x v="9"/>
    <n v="19134"/>
    <x v="3"/>
    <s v="OFF-FA-10002280"/>
    <x v="1"/>
    <x v="13"/>
    <s v="Advantus Plastic Paper Clips"/>
    <n v="8"/>
    <n v="2"/>
    <n v="0.2"/>
    <n v="2.8"/>
  </r>
  <r>
    <n v="8357"/>
    <x v="4138"/>
    <x v="0"/>
    <x v="370"/>
    <d v="2013-08-31T00:00:00"/>
    <s v="Standard Class"/>
    <s v="XP-21865"/>
    <s v="Xylona Preis"/>
    <x v="0"/>
    <s v="United States"/>
    <x v="417"/>
    <x v="32"/>
    <n v="30605"/>
    <x v="0"/>
    <s v="FUR-FU-10000308"/>
    <x v="0"/>
    <x v="5"/>
    <s v="Deflect-o Glass Clear Studded Chair Mats"/>
    <n v="186.54"/>
    <n v="3"/>
    <n v="0"/>
    <n v="41.038800000000002"/>
  </r>
  <r>
    <n v="8358"/>
    <x v="4139"/>
    <x v="2"/>
    <x v="909"/>
    <d v="2011-04-18T00:00:00"/>
    <s v="Standard Class"/>
    <s v="MM-18055"/>
    <s v="Michelle Moray"/>
    <x v="0"/>
    <s v="United States"/>
    <x v="120"/>
    <x v="37"/>
    <n v="59405"/>
    <x v="1"/>
    <s v="OFF-ST-10000876"/>
    <x v="1"/>
    <x v="4"/>
    <s v="Eldon Simplefile Box Office"/>
    <n v="87.08"/>
    <n v="7"/>
    <n v="0"/>
    <n v="24.382400000000001"/>
  </r>
  <r>
    <n v="8359"/>
    <x v="4139"/>
    <x v="2"/>
    <x v="909"/>
    <d v="2011-04-18T00:00:00"/>
    <s v="Standard Class"/>
    <s v="MM-18055"/>
    <s v="Michelle Moray"/>
    <x v="0"/>
    <s v="United States"/>
    <x v="120"/>
    <x v="37"/>
    <n v="59405"/>
    <x v="1"/>
    <s v="TEC-PH-10000586"/>
    <x v="2"/>
    <x v="7"/>
    <s v="AT&amp;T SB67148 SynJ"/>
    <n v="105.584"/>
    <n v="2"/>
    <n v="0.2"/>
    <n v="9.2386000000000053"/>
  </r>
  <r>
    <n v="8360"/>
    <x v="4139"/>
    <x v="2"/>
    <x v="909"/>
    <d v="2011-04-18T00:00:00"/>
    <s v="Standard Class"/>
    <s v="MM-18055"/>
    <s v="Michelle Moray"/>
    <x v="0"/>
    <s v="United States"/>
    <x v="120"/>
    <x v="37"/>
    <n v="59405"/>
    <x v="1"/>
    <s v="TEC-AC-10003399"/>
    <x v="2"/>
    <x v="11"/>
    <s v="Memorex Mini Travel Drive 64 GB USB 2.0 Flash Drive"/>
    <n v="217.44"/>
    <n v="6"/>
    <n v="0"/>
    <n v="91.32480000000001"/>
  </r>
  <r>
    <n v="8361"/>
    <x v="4140"/>
    <x v="3"/>
    <x v="460"/>
    <d v="2014-01-05T00:00:00"/>
    <s v="Second Class"/>
    <s v="TS-21655"/>
    <s v="Trudy Schmidt"/>
    <x v="0"/>
    <s v="United States"/>
    <x v="236"/>
    <x v="5"/>
    <n v="79907"/>
    <x v="2"/>
    <s v="OFF-AR-10001955"/>
    <x v="1"/>
    <x v="6"/>
    <s v="Newell 319"/>
    <n v="31.744"/>
    <n v="2"/>
    <n v="0.2"/>
    <n v="3.9679999999999964"/>
  </r>
  <r>
    <n v="8362"/>
    <x v="4140"/>
    <x v="3"/>
    <x v="460"/>
    <d v="2014-01-05T00:00:00"/>
    <s v="Second Class"/>
    <s v="TS-21655"/>
    <s v="Trudy Schmidt"/>
    <x v="0"/>
    <s v="United States"/>
    <x v="236"/>
    <x v="5"/>
    <n v="79907"/>
    <x v="2"/>
    <s v="OFF-AP-10000027"/>
    <x v="1"/>
    <x v="9"/>
    <s v="Hoover Commercial SteamVac"/>
    <n v="5.4319999999999986"/>
    <n v="2"/>
    <n v="0.8"/>
    <n v="-13.580000000000002"/>
  </r>
  <r>
    <n v="8363"/>
    <x v="4140"/>
    <x v="3"/>
    <x v="460"/>
    <d v="2014-01-05T00:00:00"/>
    <s v="Second Class"/>
    <s v="TS-21655"/>
    <s v="Trudy Schmidt"/>
    <x v="0"/>
    <s v="United States"/>
    <x v="236"/>
    <x v="5"/>
    <n v="79907"/>
    <x v="2"/>
    <s v="FUR-TA-10002958"/>
    <x v="0"/>
    <x v="3"/>
    <s v="Bevis Oval Conference Table, Walnut"/>
    <n v="913.43000000000006"/>
    <n v="5"/>
    <n v="0.3"/>
    <n v="-169.63700000000009"/>
  </r>
  <r>
    <n v="8364"/>
    <x v="4140"/>
    <x v="3"/>
    <x v="460"/>
    <d v="2014-01-05T00:00:00"/>
    <s v="Second Class"/>
    <s v="TS-21655"/>
    <s v="Trudy Schmidt"/>
    <x v="0"/>
    <s v="United States"/>
    <x v="236"/>
    <x v="5"/>
    <n v="79907"/>
    <x v="2"/>
    <s v="OFF-ST-10002615"/>
    <x v="1"/>
    <x v="4"/>
    <s v="Dual Level, Single-Width Filing Carts"/>
    <n v="372.14400000000001"/>
    <n v="3"/>
    <n v="0.2"/>
    <n v="27.910800000000009"/>
  </r>
  <r>
    <n v="8365"/>
    <x v="4141"/>
    <x v="3"/>
    <x v="1045"/>
    <d v="2014-05-03T00:00:00"/>
    <s v="Standard Class"/>
    <s v="JL-15235"/>
    <s v="Janet Lee"/>
    <x v="0"/>
    <s v="United States"/>
    <x v="505"/>
    <x v="2"/>
    <n v="34741"/>
    <x v="0"/>
    <s v="TEC-PH-10002624"/>
    <x v="2"/>
    <x v="7"/>
    <s v="Samsung Galaxy S4 Mini"/>
    <n v="751.98400000000004"/>
    <n v="2"/>
    <n v="0.2"/>
    <n v="84.598199999999878"/>
  </r>
  <r>
    <n v="8366"/>
    <x v="4142"/>
    <x v="3"/>
    <x v="289"/>
    <d v="2014-02-03T00:00:00"/>
    <s v="First Class"/>
    <s v="SZ-20035"/>
    <s v="Sam Zeldin"/>
    <x v="2"/>
    <s v="United States"/>
    <x v="4"/>
    <x v="4"/>
    <n v="98105"/>
    <x v="1"/>
    <s v="TEC-PH-10002275"/>
    <x v="2"/>
    <x v="7"/>
    <s v="Mitel 5320 IP Phone VoIP phone"/>
    <n v="604.76800000000003"/>
    <n v="4"/>
    <n v="0.2"/>
    <n v="60.476800000000026"/>
  </r>
  <r>
    <n v="8367"/>
    <x v="4143"/>
    <x v="2"/>
    <x v="557"/>
    <d v="2011-09-12T00:00:00"/>
    <s v="Second Class"/>
    <s v="LR-17035"/>
    <s v="Lisa Ryan"/>
    <x v="1"/>
    <s v="United States"/>
    <x v="68"/>
    <x v="1"/>
    <n v="95051"/>
    <x v="1"/>
    <s v="OFF-SU-10004290"/>
    <x v="1"/>
    <x v="14"/>
    <s v="Acme Design Line 8&quot; Stainless Steel Bent Scissors w/Champagne Handles, 3-1/8&quot; Cut"/>
    <n v="27.36"/>
    <n v="4"/>
    <n v="0"/>
    <n v="7.3872"/>
  </r>
  <r>
    <n v="8368"/>
    <x v="4143"/>
    <x v="2"/>
    <x v="557"/>
    <d v="2011-09-12T00:00:00"/>
    <s v="Second Class"/>
    <s v="LR-17035"/>
    <s v="Lisa Ryan"/>
    <x v="1"/>
    <s v="United States"/>
    <x v="68"/>
    <x v="1"/>
    <n v="95051"/>
    <x v="1"/>
    <s v="OFF-PA-10000174"/>
    <x v="1"/>
    <x v="10"/>
    <s v="Message Book, Wirebound, Four 5 1/2&quot; X 4&quot; Forms/Pg., 200 Dupl. Sets/Book"/>
    <n v="20.56"/>
    <n v="2"/>
    <n v="0"/>
    <n v="9.663199999999998"/>
  </r>
  <r>
    <n v="8369"/>
    <x v="4143"/>
    <x v="2"/>
    <x v="557"/>
    <d v="2011-09-12T00:00:00"/>
    <s v="Second Class"/>
    <s v="LR-17035"/>
    <s v="Lisa Ryan"/>
    <x v="1"/>
    <s v="United States"/>
    <x v="68"/>
    <x v="1"/>
    <n v="95051"/>
    <x v="1"/>
    <s v="OFF-BI-10004308"/>
    <x v="1"/>
    <x v="8"/>
    <s v="Avery Legal 4-Ring Binder"/>
    <n v="83.920000000000016"/>
    <n v="5"/>
    <n v="0.2"/>
    <n v="31.47"/>
  </r>
  <r>
    <n v="8370"/>
    <x v="4144"/>
    <x v="0"/>
    <x v="725"/>
    <d v="2013-06-17T00:00:00"/>
    <s v="Standard Class"/>
    <s v="SV-20365"/>
    <s v="Seth Vernon"/>
    <x v="0"/>
    <s v="United States"/>
    <x v="1"/>
    <x v="1"/>
    <n v="90049"/>
    <x v="1"/>
    <s v="FUR-TA-10003473"/>
    <x v="0"/>
    <x v="3"/>
    <s v="Bretford Rectangular Conference Table Tops"/>
    <n v="902.71199999999999"/>
    <n v="3"/>
    <n v="0.2"/>
    <n v="33.851700000000051"/>
  </r>
  <r>
    <n v="8371"/>
    <x v="4145"/>
    <x v="0"/>
    <x v="508"/>
    <d v="2013-10-22T00:00:00"/>
    <s v="Standard Class"/>
    <s v="MG-17890"/>
    <s v="Michael Granlund"/>
    <x v="2"/>
    <s v="United States"/>
    <x v="201"/>
    <x v="1"/>
    <n v="93727"/>
    <x v="1"/>
    <s v="FUR-BO-10003894"/>
    <x v="0"/>
    <x v="0"/>
    <s v="Safco Value Mate Steel Bookcase, Baked Enamel Finish on Steel, Black"/>
    <n v="120.666"/>
    <n v="2"/>
    <n v="0.15"/>
    <n v="21.293999999999993"/>
  </r>
  <r>
    <n v="8372"/>
    <x v="4146"/>
    <x v="2"/>
    <x v="422"/>
    <d v="2011-12-30T00:00:00"/>
    <s v="First Class"/>
    <s v="NC-18415"/>
    <s v="Nathan Cano"/>
    <x v="0"/>
    <s v="United States"/>
    <x v="5"/>
    <x v="5"/>
    <n v="76106"/>
    <x v="2"/>
    <s v="OFF-BI-10001658"/>
    <x v="1"/>
    <x v="8"/>
    <s v="GBC Standard Therm-A-Bind Covers"/>
    <n v="4.9839999999999991"/>
    <n v="1"/>
    <n v="0.8"/>
    <n v="-8.472800000000003"/>
  </r>
  <r>
    <n v="8373"/>
    <x v="4147"/>
    <x v="0"/>
    <x v="390"/>
    <d v="2013-12-02T00:00:00"/>
    <s v="Standard Class"/>
    <s v="SC-20680"/>
    <s v="Steve Carroll"/>
    <x v="2"/>
    <s v="United States"/>
    <x v="4"/>
    <x v="4"/>
    <n v="98105"/>
    <x v="1"/>
    <s v="FUR-FU-10003535"/>
    <x v="0"/>
    <x v="5"/>
    <s v="Howard Miller Distant Time Traveler Alarm Clock"/>
    <n v="82.26"/>
    <n v="3"/>
    <n v="0"/>
    <n v="33.726600000000005"/>
  </r>
  <r>
    <n v="8374"/>
    <x v="4148"/>
    <x v="0"/>
    <x v="338"/>
    <d v="2013-11-14T00:00:00"/>
    <s v="First Class"/>
    <s v="RO-19780"/>
    <s v="Rose O'Brian"/>
    <x v="0"/>
    <s v="United States"/>
    <x v="8"/>
    <x v="1"/>
    <n v="94110"/>
    <x v="1"/>
    <s v="OFF-ST-10000352"/>
    <x v="1"/>
    <x v="4"/>
    <s v="Acco Perma 2700 Stacking Storage Drawers"/>
    <n v="29.74"/>
    <n v="1"/>
    <n v="0"/>
    <n v="4.4610000000000021"/>
  </r>
  <r>
    <n v="8375"/>
    <x v="4149"/>
    <x v="1"/>
    <x v="956"/>
    <d v="2012-01-10T00:00:00"/>
    <s v="Standard Class"/>
    <s v="JL-15175"/>
    <s v="James Lanier"/>
    <x v="2"/>
    <s v="United States"/>
    <x v="8"/>
    <x v="1"/>
    <n v="94110"/>
    <x v="1"/>
    <s v="OFF-AP-10004859"/>
    <x v="1"/>
    <x v="9"/>
    <s v="Acco 6 Outlet Guardian Premium Surge Suppressor"/>
    <n v="87.36"/>
    <n v="6"/>
    <n v="0"/>
    <n v="23.587200000000003"/>
  </r>
  <r>
    <n v="8376"/>
    <x v="4149"/>
    <x v="1"/>
    <x v="956"/>
    <d v="2012-01-10T00:00:00"/>
    <s v="Standard Class"/>
    <s v="JL-15175"/>
    <s v="James Lanier"/>
    <x v="2"/>
    <s v="United States"/>
    <x v="8"/>
    <x v="1"/>
    <n v="94110"/>
    <x v="1"/>
    <s v="OFF-BI-10001294"/>
    <x v="1"/>
    <x v="8"/>
    <s v="Fellowes Binding Cases"/>
    <n v="56.16"/>
    <n v="6"/>
    <n v="0.2"/>
    <n v="17.549999999999994"/>
  </r>
  <r>
    <n v="8377"/>
    <x v="4150"/>
    <x v="3"/>
    <x v="708"/>
    <d v="2014-03-28T00:00:00"/>
    <s v="Standard Class"/>
    <s v="PW-19030"/>
    <s v="Pauline Webber"/>
    <x v="1"/>
    <s v="United States"/>
    <x v="330"/>
    <x v="2"/>
    <n v="33068"/>
    <x v="0"/>
    <s v="OFF-AP-10001242"/>
    <x v="1"/>
    <x v="9"/>
    <s v="APC 7 Outlet Network SurgeArrest Surge Protector"/>
    <n v="64.384"/>
    <n v="1"/>
    <n v="0.2"/>
    <n v="8.0479999999999983"/>
  </r>
  <r>
    <n v="8378"/>
    <x v="4151"/>
    <x v="1"/>
    <x v="768"/>
    <d v="2012-11-18T00:00:00"/>
    <s v="Standard Class"/>
    <s v="MF-18250"/>
    <s v="Monica Federle"/>
    <x v="1"/>
    <s v="United States"/>
    <x v="12"/>
    <x v="5"/>
    <n v="77095"/>
    <x v="2"/>
    <s v="OFF-ST-10002344"/>
    <x v="1"/>
    <x v="4"/>
    <s v="Carina 42&quot;Hx23 3/4&quot;W Media Storage Unit"/>
    <n v="64.784000000000006"/>
    <n v="1"/>
    <n v="0.2"/>
    <n v="-14.576399999999996"/>
  </r>
  <r>
    <n v="8379"/>
    <x v="4151"/>
    <x v="1"/>
    <x v="768"/>
    <d v="2012-11-18T00:00:00"/>
    <s v="Standard Class"/>
    <s v="MF-18250"/>
    <s v="Monica Federle"/>
    <x v="1"/>
    <s v="United States"/>
    <x v="12"/>
    <x v="5"/>
    <n v="77095"/>
    <x v="2"/>
    <s v="OFF-PA-10003349"/>
    <x v="1"/>
    <x v="10"/>
    <s v="Xerox 1957"/>
    <n v="15.552000000000003"/>
    <n v="3"/>
    <n v="0.2"/>
    <n v="5.6375999999999999"/>
  </r>
  <r>
    <n v="8380"/>
    <x v="4151"/>
    <x v="1"/>
    <x v="768"/>
    <d v="2012-11-18T00:00:00"/>
    <s v="Standard Class"/>
    <s v="MF-18250"/>
    <s v="Monica Federle"/>
    <x v="1"/>
    <s v="United States"/>
    <x v="12"/>
    <x v="5"/>
    <n v="77095"/>
    <x v="2"/>
    <s v="OFF-EN-10003055"/>
    <x v="1"/>
    <x v="12"/>
    <s v="Blue String-Tie &amp; Button Interoffice Envelopes, 10 x 13"/>
    <n v="223.88799999999998"/>
    <n v="7"/>
    <n v="0.2"/>
    <n v="69.964999999999975"/>
  </r>
  <r>
    <n v="8381"/>
    <x v="4152"/>
    <x v="2"/>
    <x v="340"/>
    <d v="2011-09-14T00:00:00"/>
    <s v="Second Class"/>
    <s v="CC-12220"/>
    <s v="Chris Cortes"/>
    <x v="0"/>
    <s v="United States"/>
    <x v="22"/>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x v="8"/>
    <x v="1"/>
    <n v="94109"/>
    <x v="1"/>
    <s v="TEC-PH-10003800"/>
    <x v="2"/>
    <x v="7"/>
    <s v="i.Sound Portable Power - 8000 mAh"/>
    <n v="84.784000000000006"/>
    <n v="2"/>
    <n v="0.2"/>
    <n v="-20.136200000000006"/>
  </r>
  <r>
    <n v="8383"/>
    <x v="4154"/>
    <x v="0"/>
    <x v="597"/>
    <d v="2013-02-15T00:00:00"/>
    <s v="Standard Class"/>
    <s v="MH-17440"/>
    <s v="Mark Haberlin"/>
    <x v="1"/>
    <s v="United States"/>
    <x v="12"/>
    <x v="5"/>
    <n v="77036"/>
    <x v="2"/>
    <s v="FUR-CH-10001270"/>
    <x v="0"/>
    <x v="1"/>
    <s v="Harbour Creations Steel Folding Chair"/>
    <n v="241.49999999999997"/>
    <n v="4"/>
    <n v="0.3"/>
    <n v="0"/>
  </r>
  <r>
    <n v="8384"/>
    <x v="4155"/>
    <x v="0"/>
    <x v="491"/>
    <d v="2013-11-29T00:00:00"/>
    <s v="First Class"/>
    <s v="CD-12790"/>
    <s v="Cynthia Delaney"/>
    <x v="2"/>
    <s v="United States"/>
    <x v="506"/>
    <x v="29"/>
    <n v="6484"/>
    <x v="3"/>
    <s v="TEC-AC-10003447"/>
    <x v="2"/>
    <x v="11"/>
    <s v="Micropad Numeric Keypads"/>
    <n v="59.97"/>
    <n v="3"/>
    <n v="0"/>
    <n v="14.992499999999996"/>
  </r>
  <r>
    <n v="8385"/>
    <x v="4155"/>
    <x v="0"/>
    <x v="491"/>
    <d v="2013-11-29T00:00:00"/>
    <s v="First Class"/>
    <s v="CD-12790"/>
    <s v="Cynthia Delaney"/>
    <x v="2"/>
    <s v="United States"/>
    <x v="506"/>
    <x v="29"/>
    <n v="6484"/>
    <x v="3"/>
    <s v="OFF-PA-10004285"/>
    <x v="1"/>
    <x v="10"/>
    <s v="Xerox 1959"/>
    <n v="13.36"/>
    <n v="2"/>
    <n v="0"/>
    <n v="6.4127999999999998"/>
  </r>
  <r>
    <n v="8386"/>
    <x v="4156"/>
    <x v="3"/>
    <x v="507"/>
    <d v="2014-09-09T00:00:00"/>
    <s v="Standard Class"/>
    <s v="CV-12805"/>
    <s v="Cynthia Voltz"/>
    <x v="1"/>
    <s v="United States"/>
    <x v="182"/>
    <x v="1"/>
    <n v="94601"/>
    <x v="1"/>
    <s v="OFF-BI-10001757"/>
    <x v="1"/>
    <x v="8"/>
    <s v="Pressboard Hanging Data Binders for Unburst Sheets"/>
    <n v="11.808"/>
    <n v="3"/>
    <n v="0.2"/>
    <n v="4.1327999999999996"/>
  </r>
  <r>
    <n v="8387"/>
    <x v="4157"/>
    <x v="1"/>
    <x v="71"/>
    <d v="2012-06-03T00:00:00"/>
    <s v="Standard Class"/>
    <s v="TB-21625"/>
    <s v="Trudy Brown"/>
    <x v="0"/>
    <s v="United States"/>
    <x v="91"/>
    <x v="29"/>
    <n v="6040"/>
    <x v="3"/>
    <s v="OFF-ST-10001558"/>
    <x v="1"/>
    <x v="4"/>
    <s v="Acco Perma 4000 Stacking Storage Drawers"/>
    <n v="16.239999999999998"/>
    <n v="1"/>
    <n v="0"/>
    <n v="2.4359999999999999"/>
  </r>
  <r>
    <n v="8388"/>
    <x v="4157"/>
    <x v="1"/>
    <x v="71"/>
    <d v="2012-06-03T00:00:00"/>
    <s v="Standard Class"/>
    <s v="TB-21625"/>
    <s v="Trudy Brown"/>
    <x v="0"/>
    <s v="United States"/>
    <x v="91"/>
    <x v="29"/>
    <n v="6040"/>
    <x v="3"/>
    <s v="OFF-ST-10001328"/>
    <x v="1"/>
    <x v="4"/>
    <s v="Personal Filing Tote with Lid, Black/Gray"/>
    <n v="77.55"/>
    <n v="5"/>
    <n v="0"/>
    <n v="21.714000000000002"/>
  </r>
  <r>
    <n v="8389"/>
    <x v="4158"/>
    <x v="2"/>
    <x v="301"/>
    <d v="2011-11-05T00:00:00"/>
    <s v="Standard Class"/>
    <s v="DG-13300"/>
    <s v="Deirdre Greer"/>
    <x v="1"/>
    <s v="United States"/>
    <x v="334"/>
    <x v="30"/>
    <n v="7050"/>
    <x v="3"/>
    <s v="OFF-AP-10004708"/>
    <x v="1"/>
    <x v="9"/>
    <s v="Fellowes Superior 10 Outlet Split Surge Protector"/>
    <n v="76.12"/>
    <n v="2"/>
    <n v="0"/>
    <n v="22.074799999999996"/>
  </r>
  <r>
    <n v="8390"/>
    <x v="4159"/>
    <x v="0"/>
    <x v="797"/>
    <d v="2013-12-31T00:00:00"/>
    <s v="First Class"/>
    <s v="RD-19810"/>
    <s v="Ross DeVincentis"/>
    <x v="2"/>
    <s v="United States"/>
    <x v="59"/>
    <x v="24"/>
    <n v="44312"/>
    <x v="3"/>
    <s v="OFF-FA-10000621"/>
    <x v="1"/>
    <x v="13"/>
    <s v="OIC Colored Binder Clips, Assorted Sizes"/>
    <n v="17.184000000000001"/>
    <n v="6"/>
    <n v="0.2"/>
    <n v="6.2291999999999996"/>
  </r>
  <r>
    <n v="8391"/>
    <x v="4160"/>
    <x v="3"/>
    <x v="769"/>
    <d v="2014-12-07T00:00:00"/>
    <s v="First Class"/>
    <s v="CS-12250"/>
    <s v="Chris Selesnick"/>
    <x v="1"/>
    <s v="United States"/>
    <x v="1"/>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x v="507"/>
    <x v="29"/>
    <n v="6810"/>
    <x v="3"/>
    <s v="FUR-FU-10001473"/>
    <x v="0"/>
    <x v="5"/>
    <s v="DAX Wood Document Frame"/>
    <n v="27.46"/>
    <n v="2"/>
    <n v="0"/>
    <n v="9.8856000000000002"/>
  </r>
  <r>
    <n v="8393"/>
    <x v="4162"/>
    <x v="0"/>
    <x v="49"/>
    <d v="2013-12-07T00:00:00"/>
    <s v="Second Class"/>
    <s v="EJ-14155"/>
    <s v="Eva Jacobs"/>
    <x v="0"/>
    <s v="United States"/>
    <x v="47"/>
    <x v="31"/>
    <n v="2038"/>
    <x v="3"/>
    <s v="TEC-PH-10000193"/>
    <x v="2"/>
    <x v="7"/>
    <s v="Jensen SMPS-640 - speaker phone"/>
    <n v="137.94"/>
    <n v="3"/>
    <n v="0"/>
    <n v="35.864399999999996"/>
  </r>
  <r>
    <n v="8394"/>
    <x v="4162"/>
    <x v="0"/>
    <x v="49"/>
    <d v="2013-12-07T00:00:00"/>
    <s v="Second Class"/>
    <s v="EJ-14155"/>
    <s v="Eva Jacobs"/>
    <x v="0"/>
    <s v="United States"/>
    <x v="47"/>
    <x v="31"/>
    <n v="2038"/>
    <x v="3"/>
    <s v="FUR-FU-10002045"/>
    <x v="0"/>
    <x v="5"/>
    <s v="Executive Impressions 14&quot;"/>
    <n v="111.15"/>
    <n v="5"/>
    <n v="0"/>
    <n v="48.906000000000006"/>
  </r>
  <r>
    <n v="8395"/>
    <x v="4162"/>
    <x v="0"/>
    <x v="49"/>
    <d v="2013-12-07T00:00:00"/>
    <s v="Second Class"/>
    <s v="EJ-14155"/>
    <s v="Eva Jacobs"/>
    <x v="0"/>
    <s v="United States"/>
    <x v="47"/>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x v="47"/>
    <x v="31"/>
    <n v="2038"/>
    <x v="3"/>
    <s v="FUR-TA-10001095"/>
    <x v="0"/>
    <x v="3"/>
    <s v="Chromcraft Round Conference Tables"/>
    <n v="366.00899999999996"/>
    <n v="3"/>
    <n v="0.3"/>
    <n v="-47.058300000000003"/>
  </r>
  <r>
    <n v="8397"/>
    <x v="4163"/>
    <x v="2"/>
    <x v="479"/>
    <d v="2011-06-30T00:00:00"/>
    <s v="Same Day"/>
    <s v="BD-11620"/>
    <s v="Brian DeCherney"/>
    <x v="0"/>
    <s v="United States"/>
    <x v="40"/>
    <x v="3"/>
    <n v="28403"/>
    <x v="0"/>
    <s v="OFF-PA-10001144"/>
    <x v="1"/>
    <x v="10"/>
    <s v="Xerox 1913"/>
    <n v="310.68799999999999"/>
    <n v="7"/>
    <n v="0.2"/>
    <n v="108.74079999999998"/>
  </r>
  <r>
    <n v="8398"/>
    <x v="4164"/>
    <x v="2"/>
    <x v="1010"/>
    <d v="2011-09-04T00:00:00"/>
    <s v="First Class"/>
    <s v="MR-17545"/>
    <s v="Mathew Reese"/>
    <x v="2"/>
    <s v="United States"/>
    <x v="12"/>
    <x v="5"/>
    <n v="77095"/>
    <x v="2"/>
    <s v="OFF-BI-10004099"/>
    <x v="1"/>
    <x v="8"/>
    <s v="GBC VeloBinder Strips"/>
    <n v="7.6799999999999979"/>
    <n v="5"/>
    <n v="0.8"/>
    <n v="-11.52"/>
  </r>
  <r>
    <n v="8399"/>
    <x v="4165"/>
    <x v="3"/>
    <x v="808"/>
    <d v="2014-11-08T00:00:00"/>
    <s v="Second Class"/>
    <s v="SR-20425"/>
    <s v="Sharelle Roach"/>
    <x v="2"/>
    <s v="United States"/>
    <x v="24"/>
    <x v="24"/>
    <n v="45503"/>
    <x v="3"/>
    <s v="FUR-CH-10001973"/>
    <x v="0"/>
    <x v="1"/>
    <s v="Office Star Flex Back Scooter Chair with White Frame"/>
    <n v="155.37199999999999"/>
    <n v="2"/>
    <n v="0.3"/>
    <n v="-35.513599999999997"/>
  </r>
  <r>
    <n v="8400"/>
    <x v="4166"/>
    <x v="1"/>
    <x v="657"/>
    <d v="2012-04-18T00:00:00"/>
    <s v="Standard Class"/>
    <s v="TH-21100"/>
    <s v="Thea Hendricks"/>
    <x v="0"/>
    <s v="United States"/>
    <x v="220"/>
    <x v="16"/>
    <n v="85301"/>
    <x v="1"/>
    <s v="OFF-ST-10000344"/>
    <x v="1"/>
    <x v="4"/>
    <s v="Neat Ideas Personal Hanging Folder Files, Black"/>
    <n v="10.744"/>
    <n v="1"/>
    <n v="0.2"/>
    <n v="0.80579999999999963"/>
  </r>
  <r>
    <n v="8401"/>
    <x v="4167"/>
    <x v="1"/>
    <x v="901"/>
    <d v="2012-12-09T00:00:00"/>
    <s v="Second Class"/>
    <s v="BD-11635"/>
    <s v="Brian Derr"/>
    <x v="0"/>
    <s v="United States"/>
    <x v="20"/>
    <x v="15"/>
    <n v="10009"/>
    <x v="3"/>
    <s v="OFF-BI-10002026"/>
    <x v="1"/>
    <x v="8"/>
    <s v="Avery Arch Ring Binders"/>
    <n v="232.40000000000003"/>
    <n v="5"/>
    <n v="0.2"/>
    <n v="78.434999999999988"/>
  </r>
  <r>
    <n v="8402"/>
    <x v="4167"/>
    <x v="1"/>
    <x v="901"/>
    <d v="2012-12-09T00:00:00"/>
    <s v="Second Class"/>
    <s v="BD-11635"/>
    <s v="Brian Derr"/>
    <x v="0"/>
    <s v="United States"/>
    <x v="20"/>
    <x v="15"/>
    <n v="10009"/>
    <x v="3"/>
    <s v="FUR-CH-10003535"/>
    <x v="0"/>
    <x v="1"/>
    <s v="Global Armless Task Chair, Royal Blue"/>
    <n v="164.64599999999999"/>
    <n v="3"/>
    <n v="0.1"/>
    <n v="12.805799999999994"/>
  </r>
  <r>
    <n v="8403"/>
    <x v="4167"/>
    <x v="1"/>
    <x v="901"/>
    <d v="2012-12-09T00:00:00"/>
    <s v="Second Class"/>
    <s v="BD-11635"/>
    <s v="Brian Derr"/>
    <x v="0"/>
    <s v="United States"/>
    <x v="20"/>
    <x v="15"/>
    <n v="10009"/>
    <x v="3"/>
    <s v="OFF-PA-10004156"/>
    <x v="1"/>
    <x v="10"/>
    <s v="Xerox 188"/>
    <n v="22.68"/>
    <n v="2"/>
    <n v="0"/>
    <n v="11.113199999999999"/>
  </r>
  <r>
    <n v="8404"/>
    <x v="4168"/>
    <x v="0"/>
    <x v="854"/>
    <d v="2013-02-07T00:00:00"/>
    <s v="Standard Class"/>
    <s v="SM-20950"/>
    <s v="Suzanne McNair"/>
    <x v="1"/>
    <s v="United States"/>
    <x v="1"/>
    <x v="1"/>
    <n v="90036"/>
    <x v="1"/>
    <s v="OFF-PA-10002254"/>
    <x v="1"/>
    <x v="10"/>
    <s v="Xerox 1883"/>
    <n v="105.52"/>
    <n v="4"/>
    <n v="0"/>
    <n v="48.539199999999994"/>
  </r>
  <r>
    <n v="8405"/>
    <x v="4169"/>
    <x v="3"/>
    <x v="141"/>
    <d v="2014-07-13T00:00:00"/>
    <s v="Standard Class"/>
    <s v="HE-14800"/>
    <s v="Harold Engle"/>
    <x v="1"/>
    <s v="United States"/>
    <x v="46"/>
    <x v="13"/>
    <n v="19711"/>
    <x v="3"/>
    <s v="FUR-FU-10003247"/>
    <x v="0"/>
    <x v="5"/>
    <s v="36X48 HARDFLOOR CHAIRMAT"/>
    <n v="83.92"/>
    <n v="4"/>
    <n v="0"/>
    <n v="5.8743999999999943"/>
  </r>
  <r>
    <n v="8406"/>
    <x v="4169"/>
    <x v="3"/>
    <x v="141"/>
    <d v="2014-07-13T00:00:00"/>
    <s v="Standard Class"/>
    <s v="HE-14800"/>
    <s v="Harold Engle"/>
    <x v="1"/>
    <s v="United States"/>
    <x v="46"/>
    <x v="13"/>
    <n v="19711"/>
    <x v="3"/>
    <s v="TEC-AC-10002473"/>
    <x v="2"/>
    <x v="11"/>
    <s v="Maxell 4.7GB DVD-R"/>
    <n v="141.9"/>
    <n v="5"/>
    <n v="0"/>
    <n v="58.179000000000002"/>
  </r>
  <r>
    <n v="8407"/>
    <x v="4169"/>
    <x v="3"/>
    <x v="141"/>
    <d v="2014-07-13T00:00:00"/>
    <s v="Standard Class"/>
    <s v="HE-14800"/>
    <s v="Harold Engle"/>
    <x v="1"/>
    <s v="United States"/>
    <x v="46"/>
    <x v="13"/>
    <n v="19711"/>
    <x v="3"/>
    <s v="FUR-FU-10001057"/>
    <x v="0"/>
    <x v="5"/>
    <s v="Tensor Track Tree Floor Lamp"/>
    <n v="39.979999999999997"/>
    <n v="2"/>
    <n v="0"/>
    <n v="9.1953999999999994"/>
  </r>
  <r>
    <n v="8408"/>
    <x v="4169"/>
    <x v="3"/>
    <x v="141"/>
    <d v="2014-07-13T00:00:00"/>
    <s v="Standard Class"/>
    <s v="HE-14800"/>
    <s v="Harold Engle"/>
    <x v="1"/>
    <s v="United States"/>
    <x v="46"/>
    <x v="13"/>
    <n v="19711"/>
    <x v="3"/>
    <s v="OFF-AR-10001419"/>
    <x v="1"/>
    <x v="6"/>
    <s v="Newell 325"/>
    <n v="28.91"/>
    <n v="7"/>
    <n v="0"/>
    <n v="8.6729999999999983"/>
  </r>
  <r>
    <n v="8409"/>
    <x v="4169"/>
    <x v="3"/>
    <x v="141"/>
    <d v="2014-07-13T00:00:00"/>
    <s v="Standard Class"/>
    <s v="HE-14800"/>
    <s v="Harold Engle"/>
    <x v="1"/>
    <s v="United States"/>
    <x v="46"/>
    <x v="13"/>
    <n v="19711"/>
    <x v="3"/>
    <s v="OFF-AR-10004010"/>
    <x v="1"/>
    <x v="6"/>
    <s v="Hunt Boston Vacuum Mount KS Pencil Sharpener"/>
    <n v="174.95000000000002"/>
    <n v="5"/>
    <n v="0"/>
    <n v="45.487000000000002"/>
  </r>
  <r>
    <n v="8410"/>
    <x v="4170"/>
    <x v="1"/>
    <x v="555"/>
    <d v="2012-12-17T00:00:00"/>
    <s v="Standard Class"/>
    <s v="JK-15640"/>
    <s v="Jim Kriz"/>
    <x v="2"/>
    <s v="United States"/>
    <x v="272"/>
    <x v="1"/>
    <n v="92404"/>
    <x v="1"/>
    <s v="OFF-BI-10004230"/>
    <x v="1"/>
    <x v="8"/>
    <s v="GBC Recycled Grain Textured Covers"/>
    <n v="110.52800000000001"/>
    <n v="4"/>
    <n v="0.2"/>
    <n v="38.684799999999996"/>
  </r>
  <r>
    <n v="8411"/>
    <x v="4171"/>
    <x v="0"/>
    <x v="625"/>
    <d v="2013-11-16T00:00:00"/>
    <s v="Same Day"/>
    <s v="ON-18715"/>
    <s v="Odella Nelson"/>
    <x v="1"/>
    <s v="United States"/>
    <x v="140"/>
    <x v="3"/>
    <n v="27217"/>
    <x v="0"/>
    <s v="FUR-TA-10001768"/>
    <x v="0"/>
    <x v="3"/>
    <s v="Hon Racetrack Conference Tables"/>
    <n v="630.024"/>
    <n v="4"/>
    <n v="0.4"/>
    <n v="-199.50760000000008"/>
  </r>
  <r>
    <n v="8412"/>
    <x v="4172"/>
    <x v="0"/>
    <x v="195"/>
    <d v="2013-05-13T00:00:00"/>
    <s v="Second Class"/>
    <s v="TH-21100"/>
    <s v="Thea Hendricks"/>
    <x v="0"/>
    <s v="United States"/>
    <x v="127"/>
    <x v="17"/>
    <n v="24153"/>
    <x v="0"/>
    <s v="OFF-AR-10003514"/>
    <x v="1"/>
    <x v="6"/>
    <s v="4009 Highlighters by Sanford"/>
    <n v="27.86"/>
    <n v="7"/>
    <n v="0"/>
    <n v="9.1937999999999978"/>
  </r>
  <r>
    <n v="8413"/>
    <x v="4173"/>
    <x v="3"/>
    <x v="434"/>
    <d v="2014-03-15T00:00:00"/>
    <s v="Standard Class"/>
    <s v="MD-17350"/>
    <s v="Maribeth Dona"/>
    <x v="0"/>
    <s v="United States"/>
    <x v="61"/>
    <x v="5"/>
    <n v="75217"/>
    <x v="2"/>
    <s v="FUR-TA-10002228"/>
    <x v="0"/>
    <x v="3"/>
    <s v="Bevis Traditional Conference Table Top, Plinth Base"/>
    <n v="933.40800000000002"/>
    <n v="4"/>
    <n v="0.3"/>
    <n v="-173.34719999999999"/>
  </r>
  <r>
    <n v="8414"/>
    <x v="4174"/>
    <x v="0"/>
    <x v="907"/>
    <d v="2013-12-22T00:00:00"/>
    <s v="Standard Class"/>
    <s v="AH-10075"/>
    <s v="Adam Hart"/>
    <x v="1"/>
    <s v="United States"/>
    <x v="81"/>
    <x v="5"/>
    <n v="76017"/>
    <x v="2"/>
    <s v="OFF-PA-10001972"/>
    <x v="1"/>
    <x v="10"/>
    <s v="Xerox 214"/>
    <n v="51.840000000000011"/>
    <n v="10"/>
    <n v="0.2"/>
    <n v="18.143999999999998"/>
  </r>
  <r>
    <n v="8415"/>
    <x v="4174"/>
    <x v="0"/>
    <x v="907"/>
    <d v="2013-12-22T00:00:00"/>
    <s v="Standard Class"/>
    <s v="AH-10075"/>
    <s v="Adam Hart"/>
    <x v="1"/>
    <s v="United States"/>
    <x v="81"/>
    <x v="5"/>
    <n v="76017"/>
    <x v="2"/>
    <s v="TEC-AC-10002942"/>
    <x v="2"/>
    <x v="11"/>
    <s v="WD My Passport Ultra 1TB Portable External Hard Drive"/>
    <n v="165.60000000000002"/>
    <n v="3"/>
    <n v="0.2"/>
    <n v="-6.2100000000000151"/>
  </r>
  <r>
    <n v="8416"/>
    <x v="4175"/>
    <x v="3"/>
    <x v="1191"/>
    <d v="2014-04-13T00:00:00"/>
    <s v="Standard Class"/>
    <s v="ML-17755"/>
    <s v="Max Ludwig"/>
    <x v="2"/>
    <s v="United States"/>
    <x v="292"/>
    <x v="23"/>
    <n v="52302"/>
    <x v="2"/>
    <s v="OFF-PA-10000474"/>
    <x v="1"/>
    <x v="10"/>
    <s v="Staples"/>
    <n v="106.32"/>
    <n v="3"/>
    <n v="0"/>
    <n v="49.970399999999991"/>
  </r>
  <r>
    <n v="8417"/>
    <x v="4176"/>
    <x v="3"/>
    <x v="1188"/>
    <d v="2014-05-12T00:00:00"/>
    <s v="First Class"/>
    <s v="LB-16795"/>
    <s v="Laurel Beltran"/>
    <x v="2"/>
    <s v="United States"/>
    <x v="4"/>
    <x v="4"/>
    <n v="98105"/>
    <x v="1"/>
    <s v="OFF-BI-10004330"/>
    <x v="1"/>
    <x v="8"/>
    <s v="GBC Velobind Prepunched Cover Sets, Regency Series"/>
    <n v="147.91999999999999"/>
    <n v="5"/>
    <n v="0.2"/>
    <n v="46.224999999999987"/>
  </r>
  <r>
    <n v="8418"/>
    <x v="4176"/>
    <x v="3"/>
    <x v="1188"/>
    <d v="2014-05-12T00:00:00"/>
    <s v="First Class"/>
    <s v="LB-16795"/>
    <s v="Laurel Beltran"/>
    <x v="2"/>
    <s v="United States"/>
    <x v="4"/>
    <x v="4"/>
    <n v="98105"/>
    <x v="1"/>
    <s v="OFF-ST-10000604"/>
    <x v="1"/>
    <x v="4"/>
    <s v="Home/Office Personal File Carts"/>
    <n v="104.28"/>
    <n v="3"/>
    <n v="0"/>
    <n v="26.069999999999993"/>
  </r>
  <r>
    <n v="8419"/>
    <x v="4176"/>
    <x v="3"/>
    <x v="1188"/>
    <d v="2014-05-12T00:00:00"/>
    <s v="First Class"/>
    <s v="LB-16795"/>
    <s v="Laurel Beltran"/>
    <x v="2"/>
    <s v="United States"/>
    <x v="4"/>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x v="4"/>
    <x v="4"/>
    <n v="98105"/>
    <x v="1"/>
    <s v="OFF-ST-10000636"/>
    <x v="1"/>
    <x v="4"/>
    <s v="Rogers Profile Extra Capacity Storage Tub"/>
    <n v="66.959999999999994"/>
    <n v="4"/>
    <n v="0"/>
    <n v="2.6783999999999963"/>
  </r>
  <r>
    <n v="8421"/>
    <x v="4176"/>
    <x v="3"/>
    <x v="1188"/>
    <d v="2014-05-12T00:00:00"/>
    <s v="First Class"/>
    <s v="LB-16795"/>
    <s v="Laurel Beltran"/>
    <x v="2"/>
    <s v="United States"/>
    <x v="4"/>
    <x v="4"/>
    <n v="98105"/>
    <x v="1"/>
    <s v="TEC-AC-10004171"/>
    <x v="2"/>
    <x v="11"/>
    <s v="Razer Kraken 7.1 Surround Sound Over Ear USB Gaming Headset"/>
    <n v="199.98"/>
    <n v="2"/>
    <n v="0"/>
    <n v="87.991200000000006"/>
  </r>
  <r>
    <n v="8422"/>
    <x v="4177"/>
    <x v="3"/>
    <x v="386"/>
    <d v="2014-10-17T00:00:00"/>
    <s v="Standard Class"/>
    <s v="NP-18670"/>
    <s v="Nora Paige"/>
    <x v="0"/>
    <s v="United States"/>
    <x v="80"/>
    <x v="30"/>
    <n v="8701"/>
    <x v="3"/>
    <s v="TEC-AC-10002167"/>
    <x v="2"/>
    <x v="11"/>
    <s v="Imation 8gb Micro Traveldrive Usb 2.0 Flash Drive"/>
    <n v="45"/>
    <n v="3"/>
    <n v="0"/>
    <n v="4.9500000000000011"/>
  </r>
  <r>
    <n v="8423"/>
    <x v="4177"/>
    <x v="3"/>
    <x v="386"/>
    <d v="2014-10-17T00:00:00"/>
    <s v="Standard Class"/>
    <s v="NP-18670"/>
    <s v="Nora Paige"/>
    <x v="0"/>
    <s v="United States"/>
    <x v="80"/>
    <x v="30"/>
    <n v="8701"/>
    <x v="3"/>
    <s v="OFF-FA-10000621"/>
    <x v="1"/>
    <x v="13"/>
    <s v="OIC Colored Binder Clips, Assorted Sizes"/>
    <n v="17.899999999999999"/>
    <n v="5"/>
    <n v="0"/>
    <n v="8.7710000000000008"/>
  </r>
  <r>
    <n v="8424"/>
    <x v="4177"/>
    <x v="3"/>
    <x v="386"/>
    <d v="2014-10-17T00:00:00"/>
    <s v="Standard Class"/>
    <s v="NP-18670"/>
    <s v="Nora Paige"/>
    <x v="0"/>
    <s v="United States"/>
    <x v="80"/>
    <x v="30"/>
    <n v="8701"/>
    <x v="3"/>
    <s v="FUR-FU-10004053"/>
    <x v="0"/>
    <x v="5"/>
    <s v="DAX Two-Tone Silver Metal Document Frame"/>
    <n v="40.479999999999997"/>
    <n v="2"/>
    <n v="0"/>
    <n v="17.406400000000001"/>
  </r>
  <r>
    <n v="8425"/>
    <x v="4177"/>
    <x v="3"/>
    <x v="386"/>
    <d v="2014-10-17T00:00:00"/>
    <s v="Standard Class"/>
    <s v="NP-18670"/>
    <s v="Nora Paige"/>
    <x v="0"/>
    <s v="United States"/>
    <x v="80"/>
    <x v="30"/>
    <n v="8701"/>
    <x v="3"/>
    <s v="FUR-BO-10003404"/>
    <x v="0"/>
    <x v="0"/>
    <s v="Global Adaptabilites Bookcase, Cherry/Storm Gray Finish"/>
    <n v="2154.9"/>
    <n v="5"/>
    <n v="0"/>
    <n v="129.29399999999987"/>
  </r>
  <r>
    <n v="8426"/>
    <x v="4178"/>
    <x v="0"/>
    <x v="770"/>
    <d v="2013-08-31T00:00:00"/>
    <s v="First Class"/>
    <s v="EB-13750"/>
    <s v="Edward Becker"/>
    <x v="1"/>
    <s v="United States"/>
    <x v="74"/>
    <x v="24"/>
    <n v="45231"/>
    <x v="3"/>
    <s v="OFF-BI-10004099"/>
    <x v="1"/>
    <x v="8"/>
    <s v="GBC VeloBinder Strips"/>
    <n v="18.432000000000002"/>
    <n v="8"/>
    <n v="0.7"/>
    <n v="-12.287999999999997"/>
  </r>
  <r>
    <n v="8427"/>
    <x v="4179"/>
    <x v="1"/>
    <x v="653"/>
    <d v="2012-10-07T00:00:00"/>
    <s v="Standard Class"/>
    <s v="RP-19390"/>
    <s v="Resi Pölking"/>
    <x v="0"/>
    <s v="United States"/>
    <x v="377"/>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x v="43"/>
    <x v="12"/>
    <n v="48066"/>
    <x v="2"/>
    <s v="OFF-SU-10001935"/>
    <x v="1"/>
    <x v="14"/>
    <s v="Staples"/>
    <n v="4.3600000000000003"/>
    <n v="2"/>
    <n v="0"/>
    <n v="0.17439999999999944"/>
  </r>
  <r>
    <n v="8429"/>
    <x v="4181"/>
    <x v="3"/>
    <x v="105"/>
    <d v="2014-11-17T00:00:00"/>
    <s v="Standard Class"/>
    <s v="DJ-13510"/>
    <s v="Don Jones"/>
    <x v="1"/>
    <s v="United States"/>
    <x v="228"/>
    <x v="16"/>
    <n v="85281"/>
    <x v="1"/>
    <s v="TEC-AC-10004227"/>
    <x v="2"/>
    <x v="11"/>
    <s v="SanDisk Ultra 16 GB MicroSDHC Class 10 Memory Card"/>
    <n v="62.352000000000004"/>
    <n v="6"/>
    <n v="0.2"/>
    <n v="-10.911600000000007"/>
  </r>
  <r>
    <n v="8430"/>
    <x v="4182"/>
    <x v="0"/>
    <x v="1054"/>
    <d v="2013-12-22T00:00:00"/>
    <s v="Second Class"/>
    <s v="CL-12565"/>
    <s v="Clay Ludtke"/>
    <x v="0"/>
    <s v="United States"/>
    <x v="265"/>
    <x v="9"/>
    <n v="19601"/>
    <x v="3"/>
    <s v="FUR-FU-10004904"/>
    <x v="0"/>
    <x v="5"/>
    <s v="Eldon &quot;L&quot; Workstation Diamond Chairmat"/>
    <n v="303.92"/>
    <n v="5"/>
    <n v="0.2"/>
    <n v="-30.392000000000024"/>
  </r>
  <r>
    <n v="8431"/>
    <x v="4183"/>
    <x v="2"/>
    <x v="809"/>
    <d v="2011-04-05T00:00:00"/>
    <s v="Standard Class"/>
    <s v="NC-18340"/>
    <s v="Nat Carroll"/>
    <x v="0"/>
    <s v="United States"/>
    <x v="339"/>
    <x v="11"/>
    <n v="55124"/>
    <x v="2"/>
    <s v="OFF-ST-10001511"/>
    <x v="1"/>
    <x v="4"/>
    <s v="Space Solutions Commercial Steel Shelving"/>
    <n v="129.30000000000001"/>
    <n v="2"/>
    <n v="0"/>
    <n v="6.4649999999999892"/>
  </r>
  <r>
    <n v="8432"/>
    <x v="4184"/>
    <x v="3"/>
    <x v="1183"/>
    <d v="2014-11-14T00:00:00"/>
    <s v="Standard Class"/>
    <s v="KN-16450"/>
    <s v="Kean Nguyen"/>
    <x v="1"/>
    <s v="United States"/>
    <x v="248"/>
    <x v="39"/>
    <n v="21215"/>
    <x v="3"/>
    <s v="FUR-FU-10003535"/>
    <x v="0"/>
    <x v="5"/>
    <s v="Howard Miller Distant Time Traveler Alarm Clock"/>
    <n v="274.20000000000005"/>
    <n v="10"/>
    <n v="0"/>
    <n v="112.422"/>
  </r>
  <r>
    <n v="8433"/>
    <x v="4185"/>
    <x v="2"/>
    <x v="80"/>
    <d v="2011-09-18T00:00:00"/>
    <s v="Second Class"/>
    <s v="SC-20260"/>
    <s v="Scott Cohen"/>
    <x v="1"/>
    <s v="United States"/>
    <x v="331"/>
    <x v="5"/>
    <n v="78415"/>
    <x v="2"/>
    <s v="OFF-FA-10000053"/>
    <x v="1"/>
    <x v="13"/>
    <s v="Revere Boxed Rubber Bands by Revere"/>
    <n v="6.048"/>
    <n v="4"/>
    <n v="0.2"/>
    <n v="-1.3607999999999998"/>
  </r>
  <r>
    <n v="8434"/>
    <x v="4185"/>
    <x v="2"/>
    <x v="80"/>
    <d v="2011-09-18T00:00:00"/>
    <s v="Second Class"/>
    <s v="SC-20260"/>
    <s v="Scott Cohen"/>
    <x v="1"/>
    <s v="United States"/>
    <x v="331"/>
    <x v="5"/>
    <n v="78415"/>
    <x v="2"/>
    <s v="OFF-PA-10004610"/>
    <x v="1"/>
    <x v="10"/>
    <s v="Xerox 1900"/>
    <n v="6.8480000000000008"/>
    <n v="2"/>
    <n v="0.2"/>
    <n v="2.1399999999999992"/>
  </r>
  <r>
    <n v="8435"/>
    <x v="4185"/>
    <x v="2"/>
    <x v="80"/>
    <d v="2011-09-18T00:00:00"/>
    <s v="Second Class"/>
    <s v="SC-20260"/>
    <s v="Scott Cohen"/>
    <x v="1"/>
    <s v="United States"/>
    <x v="331"/>
    <x v="5"/>
    <n v="78415"/>
    <x v="2"/>
    <s v="FUR-FU-10000550"/>
    <x v="0"/>
    <x v="5"/>
    <s v="Stacking Trays by OIC"/>
    <n v="9.9600000000000009"/>
    <n v="5"/>
    <n v="0.6"/>
    <n v="-6.7230000000000008"/>
  </r>
  <r>
    <n v="8436"/>
    <x v="4185"/>
    <x v="2"/>
    <x v="80"/>
    <d v="2011-09-18T00:00:00"/>
    <s v="Second Class"/>
    <s v="SC-20260"/>
    <s v="Scott Cohen"/>
    <x v="1"/>
    <s v="United States"/>
    <x v="331"/>
    <x v="5"/>
    <n v="78415"/>
    <x v="2"/>
    <s v="OFF-BI-10001721"/>
    <x v="1"/>
    <x v="8"/>
    <s v="Trimflex Flexible Post Binders"/>
    <n v="8.5519999999999978"/>
    <n v="2"/>
    <n v="0.8"/>
    <n v="-13.683199999999999"/>
  </r>
  <r>
    <n v="8437"/>
    <x v="4186"/>
    <x v="1"/>
    <x v="1181"/>
    <d v="2012-09-26T00:00:00"/>
    <s v="Standard Class"/>
    <s v="AM-10705"/>
    <s v="Anne McFarland"/>
    <x v="0"/>
    <s v="United States"/>
    <x v="98"/>
    <x v="33"/>
    <n v="89115"/>
    <x v="1"/>
    <s v="OFF-BI-10004040"/>
    <x v="1"/>
    <x v="8"/>
    <s v="Wilson Jones Impact Binders"/>
    <n v="45.584000000000003"/>
    <n v="11"/>
    <n v="0.2"/>
    <n v="16.524199999999997"/>
  </r>
  <r>
    <n v="8438"/>
    <x v="4187"/>
    <x v="1"/>
    <x v="895"/>
    <d v="2012-12-16T00:00:00"/>
    <s v="Standard Class"/>
    <s v="RA-19945"/>
    <s v="Ryan Akin"/>
    <x v="0"/>
    <s v="United States"/>
    <x v="138"/>
    <x v="24"/>
    <n v="44105"/>
    <x v="3"/>
    <s v="TEC-AC-10002550"/>
    <x v="2"/>
    <x v="11"/>
    <s v="Maxell 4.7GB DVD-RW 3/Pack"/>
    <n v="25.488"/>
    <n v="2"/>
    <n v="0.2"/>
    <n v="4.4603999999999999"/>
  </r>
  <r>
    <n v="8439"/>
    <x v="4188"/>
    <x v="2"/>
    <x v="1061"/>
    <d v="2011-06-01T00:00:00"/>
    <s v="Standard Class"/>
    <s v="MM-17260"/>
    <s v="Magdelene Morse"/>
    <x v="0"/>
    <s v="United States"/>
    <x v="4"/>
    <x v="4"/>
    <n v="98105"/>
    <x v="1"/>
    <s v="OFF-BI-10003876"/>
    <x v="1"/>
    <x v="8"/>
    <s v="Green Canvas Binder for 8-1/2&quot; x 14&quot; Sheets"/>
    <n v="136.96"/>
    <n v="4"/>
    <n v="0.2"/>
    <n v="51.359999999999992"/>
  </r>
  <r>
    <n v="8440"/>
    <x v="4189"/>
    <x v="3"/>
    <x v="1192"/>
    <d v="2014-03-18T00:00:00"/>
    <s v="Second Class"/>
    <s v="BN-11470"/>
    <s v="Brad Norvell"/>
    <x v="1"/>
    <s v="United States"/>
    <x v="22"/>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x v="38"/>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x v="93"/>
    <x v="16"/>
    <n v="85705"/>
    <x v="1"/>
    <s v="OFF-PA-10002254"/>
    <x v="1"/>
    <x v="10"/>
    <s v="Xerox 1883"/>
    <n v="84.415999999999997"/>
    <n v="4"/>
    <n v="0.2"/>
    <n v="27.435199999999995"/>
  </r>
  <r>
    <n v="8443"/>
    <x v="4192"/>
    <x v="0"/>
    <x v="1193"/>
    <d v="2013-03-11T00:00:00"/>
    <s v="Standard Class"/>
    <s v="JB-16045"/>
    <s v="Julia Barnett"/>
    <x v="2"/>
    <s v="United States"/>
    <x v="10"/>
    <x v="9"/>
    <n v="19120"/>
    <x v="3"/>
    <s v="TEC-PH-10004586"/>
    <x v="2"/>
    <x v="7"/>
    <s v="Wilson SignalBoost 841262 DB PRO Amplifier Kit"/>
    <n v="431.94"/>
    <n v="2"/>
    <n v="0.4"/>
    <n v="-71.990000000000009"/>
  </r>
  <r>
    <n v="8444"/>
    <x v="4192"/>
    <x v="0"/>
    <x v="1193"/>
    <d v="2013-03-11T00:00:00"/>
    <s v="Standard Class"/>
    <s v="JB-16045"/>
    <s v="Julia Barnett"/>
    <x v="2"/>
    <s v="United States"/>
    <x v="10"/>
    <x v="9"/>
    <n v="19120"/>
    <x v="3"/>
    <s v="OFF-BI-10002982"/>
    <x v="1"/>
    <x v="8"/>
    <s v="Avery Self-Adhesive Photo Pockets for Polaroid Photos"/>
    <n v="2.0430000000000001"/>
    <n v="1"/>
    <n v="0.7"/>
    <n v="-1.4981999999999998"/>
  </r>
  <r>
    <n v="8445"/>
    <x v="4192"/>
    <x v="0"/>
    <x v="1193"/>
    <d v="2013-03-11T00:00:00"/>
    <s v="Standard Class"/>
    <s v="JB-16045"/>
    <s v="Julia Barnett"/>
    <x v="2"/>
    <s v="United States"/>
    <x v="10"/>
    <x v="9"/>
    <n v="19120"/>
    <x v="3"/>
    <s v="TEC-PH-10002538"/>
    <x v="2"/>
    <x v="7"/>
    <s v="Grandstream GXP1160 VoIP phone"/>
    <n v="68.238"/>
    <n v="3"/>
    <n v="0.4"/>
    <n v="-12.510300000000008"/>
  </r>
  <r>
    <n v="8446"/>
    <x v="4193"/>
    <x v="3"/>
    <x v="436"/>
    <d v="2014-10-25T00:00:00"/>
    <s v="First Class"/>
    <s v="AH-10075"/>
    <s v="Adam Hart"/>
    <x v="1"/>
    <s v="United States"/>
    <x v="395"/>
    <x v="34"/>
    <n v="2920"/>
    <x v="3"/>
    <s v="FUR-TA-10001039"/>
    <x v="0"/>
    <x v="3"/>
    <s v="KI Adjustable-Height Table"/>
    <n v="240.744"/>
    <n v="4"/>
    <n v="0.3"/>
    <n v="-13.756799999999984"/>
  </r>
  <r>
    <n v="8447"/>
    <x v="4193"/>
    <x v="3"/>
    <x v="436"/>
    <d v="2014-10-25T00:00:00"/>
    <s v="First Class"/>
    <s v="AH-10075"/>
    <s v="Adam Hart"/>
    <x v="1"/>
    <s v="United States"/>
    <x v="395"/>
    <x v="34"/>
    <n v="2920"/>
    <x v="3"/>
    <s v="FUR-FU-10004963"/>
    <x v="0"/>
    <x v="5"/>
    <s v="Eldon 400 Class Desk Accessories, Black Carbon"/>
    <n v="35"/>
    <n v="4"/>
    <n v="0"/>
    <n v="14.700000000000003"/>
  </r>
  <r>
    <n v="8448"/>
    <x v="4193"/>
    <x v="3"/>
    <x v="436"/>
    <d v="2014-10-25T00:00:00"/>
    <s v="First Class"/>
    <s v="AH-10075"/>
    <s v="Adam Hart"/>
    <x v="1"/>
    <s v="United States"/>
    <x v="395"/>
    <x v="34"/>
    <n v="2920"/>
    <x v="3"/>
    <s v="FUR-FU-10000277"/>
    <x v="0"/>
    <x v="5"/>
    <s v="Deflect-o DuraMat Antistatic Studded Beveled Mat for Medium Pile Carpeting"/>
    <n v="210.68"/>
    <n v="2"/>
    <n v="0"/>
    <n v="50.563199999999995"/>
  </r>
  <r>
    <n v="8449"/>
    <x v="4193"/>
    <x v="3"/>
    <x v="436"/>
    <d v="2014-10-25T00:00:00"/>
    <s v="First Class"/>
    <s v="AH-10075"/>
    <s v="Adam Hart"/>
    <x v="1"/>
    <s v="United States"/>
    <x v="395"/>
    <x v="34"/>
    <n v="2920"/>
    <x v="3"/>
    <s v="FUR-TA-10004915"/>
    <x v="0"/>
    <x v="3"/>
    <s v="Office Impressions End Table, 20-1/2&quot;H x 24&quot;W x 20&quot;D"/>
    <n v="637.89599999999996"/>
    <n v="3"/>
    <n v="0.3"/>
    <n v="-127.57919999999996"/>
  </r>
  <r>
    <n v="8450"/>
    <x v="4193"/>
    <x v="3"/>
    <x v="436"/>
    <d v="2014-10-25T00:00:00"/>
    <s v="First Class"/>
    <s v="AH-10075"/>
    <s v="Adam Hart"/>
    <x v="1"/>
    <s v="United States"/>
    <x v="395"/>
    <x v="34"/>
    <n v="2920"/>
    <x v="3"/>
    <s v="OFF-PA-10003724"/>
    <x v="1"/>
    <x v="10"/>
    <s v="Wirebound Message Book, 4 per Page"/>
    <n v="43.44"/>
    <n v="8"/>
    <n v="0"/>
    <n v="21.285599999999999"/>
  </r>
  <r>
    <n v="8451"/>
    <x v="4193"/>
    <x v="3"/>
    <x v="436"/>
    <d v="2014-10-25T00:00:00"/>
    <s v="First Class"/>
    <s v="AH-10075"/>
    <s v="Adam Hart"/>
    <x v="1"/>
    <s v="United States"/>
    <x v="395"/>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x v="8"/>
    <x v="1"/>
    <n v="94122"/>
    <x v="1"/>
    <s v="TEC-PH-10001459"/>
    <x v="2"/>
    <x v="7"/>
    <s v="Samsung Galaxy Mega 6.3"/>
    <n v="1679.96"/>
    <n v="5"/>
    <n v="0.2"/>
    <n v="125.99700000000007"/>
  </r>
  <r>
    <n v="8453"/>
    <x v="4195"/>
    <x v="0"/>
    <x v="724"/>
    <d v="2013-04-24T00:00:00"/>
    <s v="Standard Class"/>
    <s v="TH-21115"/>
    <s v="Thea Hudgings"/>
    <x v="1"/>
    <s v="United States"/>
    <x v="12"/>
    <x v="5"/>
    <n v="77070"/>
    <x v="2"/>
    <s v="FUR-CH-10002880"/>
    <x v="0"/>
    <x v="1"/>
    <s v="Global High-Back Leather Tilter, Burgundy"/>
    <n v="344.37199999999996"/>
    <n v="4"/>
    <n v="0.3"/>
    <n v="-93.472400000000022"/>
  </r>
  <r>
    <n v="8454"/>
    <x v="4195"/>
    <x v="0"/>
    <x v="724"/>
    <d v="2013-04-24T00:00:00"/>
    <s v="Standard Class"/>
    <s v="TH-21115"/>
    <s v="Thea Hudgings"/>
    <x v="1"/>
    <s v="United States"/>
    <x v="12"/>
    <x v="5"/>
    <n v="77070"/>
    <x v="2"/>
    <s v="OFF-ST-10001780"/>
    <x v="1"/>
    <x v="4"/>
    <s v="Tennsco 16-Compartment Lockers with Coat Rack"/>
    <n v="1554.9360000000001"/>
    <n v="3"/>
    <n v="0.2"/>
    <n v="77.746800000000007"/>
  </r>
  <r>
    <n v="8455"/>
    <x v="4195"/>
    <x v="0"/>
    <x v="724"/>
    <d v="2013-04-24T00:00:00"/>
    <s v="Standard Class"/>
    <s v="TH-21115"/>
    <s v="Thea Hudgings"/>
    <x v="1"/>
    <s v="United States"/>
    <x v="12"/>
    <x v="5"/>
    <n v="77070"/>
    <x v="2"/>
    <s v="FUR-FU-10004748"/>
    <x v="0"/>
    <x v="5"/>
    <s v="Howard Miller 16&quot; Diameter Gallery Wall Clock"/>
    <n v="127.88"/>
    <n v="5"/>
    <n v="0.6"/>
    <n v="-67.137"/>
  </r>
  <r>
    <n v="8456"/>
    <x v="4196"/>
    <x v="0"/>
    <x v="730"/>
    <d v="2013-05-30T00:00:00"/>
    <s v="Standard Class"/>
    <s v="JE-15610"/>
    <s v="Jim Epp"/>
    <x v="1"/>
    <s v="United States"/>
    <x v="1"/>
    <x v="1"/>
    <n v="90049"/>
    <x v="1"/>
    <s v="TEC-PH-10001918"/>
    <x v="2"/>
    <x v="7"/>
    <s v="Nortel Business Series Terminal T7208 Digital phone"/>
    <n v="222.38400000000001"/>
    <n v="2"/>
    <n v="0.2"/>
    <n v="22.238400000000013"/>
  </r>
  <r>
    <n v="8457"/>
    <x v="4197"/>
    <x v="3"/>
    <x v="39"/>
    <d v="2014-06-03T00:00:00"/>
    <s v="Second Class"/>
    <s v="TH-21235"/>
    <s v="Tiffany House"/>
    <x v="1"/>
    <s v="United States"/>
    <x v="22"/>
    <x v="10"/>
    <n v="60653"/>
    <x v="2"/>
    <s v="FUR-CH-10001146"/>
    <x v="0"/>
    <x v="1"/>
    <s v="Global Task Chair, Black"/>
    <n v="106.869"/>
    <n v="3"/>
    <n v="0.3"/>
    <n v="-29.007299999999994"/>
  </r>
  <r>
    <n v="8458"/>
    <x v="4197"/>
    <x v="3"/>
    <x v="39"/>
    <d v="2014-06-03T00:00:00"/>
    <s v="Second Class"/>
    <s v="TH-21235"/>
    <s v="Tiffany House"/>
    <x v="1"/>
    <s v="United States"/>
    <x v="22"/>
    <x v="10"/>
    <n v="60653"/>
    <x v="2"/>
    <s v="OFF-BI-10004364"/>
    <x v="1"/>
    <x v="8"/>
    <s v="Storex Dura Pro Binders"/>
    <n v="3.5639999999999992"/>
    <n v="3"/>
    <n v="0.8"/>
    <n v="-6.2370000000000019"/>
  </r>
  <r>
    <n v="8459"/>
    <x v="4198"/>
    <x v="2"/>
    <x v="55"/>
    <d v="2011-08-29T00:00:00"/>
    <s v="Standard Class"/>
    <s v="JE-15715"/>
    <s v="Joe Elijah"/>
    <x v="0"/>
    <s v="United States"/>
    <x v="12"/>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x v="12"/>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x v="39"/>
    <x v="29"/>
    <n v="6010"/>
    <x v="3"/>
    <s v="OFF-BI-10002432"/>
    <x v="1"/>
    <x v="8"/>
    <s v="Wilson Jones Standard D-Ring Binders"/>
    <n v="25.299999999999997"/>
    <n v="5"/>
    <n v="0"/>
    <n v="11.890999999999998"/>
  </r>
  <r>
    <n v="8462"/>
    <x v="4199"/>
    <x v="2"/>
    <x v="1194"/>
    <d v="2011-09-04T00:00:00"/>
    <s v="Standard Class"/>
    <s v="AT-10735"/>
    <s v="Annie Thurman"/>
    <x v="0"/>
    <s v="United States"/>
    <x v="39"/>
    <x v="29"/>
    <n v="6010"/>
    <x v="3"/>
    <s v="OFF-ST-10000563"/>
    <x v="1"/>
    <x v="4"/>
    <s v="Fellowes Bankers Box Stor/Drawer Steel Plus"/>
    <n v="95.94"/>
    <n v="3"/>
    <n v="0"/>
    <n v="9.5940000000000012"/>
  </r>
  <r>
    <n v="8463"/>
    <x v="4200"/>
    <x v="1"/>
    <x v="37"/>
    <d v="2012-09-07T00:00:00"/>
    <s v="Second Class"/>
    <s v="JH-15820"/>
    <s v="John Huston"/>
    <x v="0"/>
    <s v="United States"/>
    <x v="450"/>
    <x v="12"/>
    <n v="49423"/>
    <x v="2"/>
    <s v="OFF-LA-10001982"/>
    <x v="1"/>
    <x v="2"/>
    <s v="Smead Alpha-Z Color-Coded Name Labels First Letter Starter Set"/>
    <n v="7.5"/>
    <n v="2"/>
    <n v="0"/>
    <n v="3.5999999999999996"/>
  </r>
  <r>
    <n v="8464"/>
    <x v="4201"/>
    <x v="2"/>
    <x v="1176"/>
    <d v="2011-04-01T00:00:00"/>
    <s v="Standard Class"/>
    <s v="DR-12940"/>
    <s v="Daniel Raglin"/>
    <x v="2"/>
    <s v="United States"/>
    <x v="305"/>
    <x v="27"/>
    <n v="87105"/>
    <x v="1"/>
    <s v="TEC-PH-10003273"/>
    <x v="2"/>
    <x v="7"/>
    <s v="AT&amp;T TR1909W"/>
    <n v="302.37599999999998"/>
    <n v="3"/>
    <n v="0.2"/>
    <n v="22.678200000000018"/>
  </r>
  <r>
    <n v="8465"/>
    <x v="4202"/>
    <x v="1"/>
    <x v="1187"/>
    <d v="2012-05-15T00:00:00"/>
    <s v="Standard Class"/>
    <s v="AB-10165"/>
    <s v="Alan Barnes"/>
    <x v="0"/>
    <s v="United States"/>
    <x v="103"/>
    <x v="22"/>
    <n v="80027"/>
    <x v="1"/>
    <s v="TEC-AC-10002718"/>
    <x v="2"/>
    <x v="11"/>
    <s v="Belkin Standard 104 key USB Keyboard"/>
    <n v="46.688000000000002"/>
    <n v="4"/>
    <n v="0.2"/>
    <n v="-2.9180000000000028"/>
  </r>
  <r>
    <n v="8466"/>
    <x v="4203"/>
    <x v="1"/>
    <x v="265"/>
    <d v="2012-04-14T00:00:00"/>
    <s v="Standard Class"/>
    <s v="MC-18100"/>
    <s v="Mick Crebagga"/>
    <x v="0"/>
    <s v="United States"/>
    <x v="20"/>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x v="165"/>
    <x v="29"/>
    <n v="6360"/>
    <x v="3"/>
    <s v="OFF-AP-10000179"/>
    <x v="1"/>
    <x v="9"/>
    <s v="Honeywell Enviracaire Portable HEPA Air Cleaner for up to 10 x 16 Room"/>
    <n v="370.14"/>
    <n v="3"/>
    <n v="0"/>
    <n v="144.3546"/>
  </r>
  <r>
    <n v="8468"/>
    <x v="4205"/>
    <x v="0"/>
    <x v="251"/>
    <d v="2013-09-24T00:00:00"/>
    <s v="Standard Class"/>
    <s v="FH-14275"/>
    <s v="Frank Hawley"/>
    <x v="1"/>
    <s v="United States"/>
    <x v="8"/>
    <x v="1"/>
    <n v="94122"/>
    <x v="1"/>
    <s v="OFF-BI-10002309"/>
    <x v="1"/>
    <x v="8"/>
    <s v="Avery Heavy-Duty EZD  Binder With Locking Rings"/>
    <n v="8.9280000000000008"/>
    <n v="2"/>
    <n v="0.2"/>
    <n v="3.1247999999999996"/>
  </r>
  <r>
    <n v="8469"/>
    <x v="4206"/>
    <x v="0"/>
    <x v="583"/>
    <d v="2013-11-18T00:00:00"/>
    <s v="Standard Class"/>
    <s v="AS-10285"/>
    <s v="Alejandro Savely"/>
    <x v="1"/>
    <s v="United States"/>
    <x v="338"/>
    <x v="14"/>
    <n v="46060"/>
    <x v="2"/>
    <s v="FUR-TA-10001950"/>
    <x v="0"/>
    <x v="3"/>
    <s v="Balt Solid Wood Round Tables"/>
    <n v="2678.94"/>
    <n v="6"/>
    <n v="0"/>
    <n v="241.1046"/>
  </r>
  <r>
    <n v="8470"/>
    <x v="4207"/>
    <x v="3"/>
    <x v="756"/>
    <d v="2014-04-28T00:00:00"/>
    <s v="Standard Class"/>
    <s v="PN-18775"/>
    <s v="Parhena Norris"/>
    <x v="2"/>
    <s v="United States"/>
    <x v="300"/>
    <x v="18"/>
    <n v="37042"/>
    <x v="0"/>
    <s v="FUR-BO-10001972"/>
    <x v="0"/>
    <x v="0"/>
    <s v="O'Sullivan 4-Shelf Bookcase in Odessa Pine"/>
    <n v="387.13600000000002"/>
    <n v="4"/>
    <n v="0.2"/>
    <n v="-14.51760000000003"/>
  </r>
  <r>
    <n v="8471"/>
    <x v="4207"/>
    <x v="3"/>
    <x v="756"/>
    <d v="2014-04-28T00:00:00"/>
    <s v="Standard Class"/>
    <s v="PN-18775"/>
    <s v="Parhena Norris"/>
    <x v="2"/>
    <s v="United States"/>
    <x v="300"/>
    <x v="18"/>
    <n v="37042"/>
    <x v="0"/>
    <s v="TEC-AC-10002473"/>
    <x v="2"/>
    <x v="11"/>
    <s v="Maxell 4.7GB DVD-R"/>
    <n v="45.408000000000001"/>
    <n v="2"/>
    <n v="0.2"/>
    <n v="11.919599999999999"/>
  </r>
  <r>
    <n v="8472"/>
    <x v="4207"/>
    <x v="3"/>
    <x v="756"/>
    <d v="2014-04-28T00:00:00"/>
    <s v="Standard Class"/>
    <s v="PN-18775"/>
    <s v="Parhena Norris"/>
    <x v="2"/>
    <s v="United States"/>
    <x v="300"/>
    <x v="18"/>
    <n v="37042"/>
    <x v="0"/>
    <s v="FUR-FU-10000193"/>
    <x v="0"/>
    <x v="5"/>
    <s v="Tenex Chairmats For Use with Hard Floors"/>
    <n v="77.951999999999998"/>
    <n v="3"/>
    <n v="0.2"/>
    <n v="-11.692800000000005"/>
  </r>
  <r>
    <n v="8473"/>
    <x v="4207"/>
    <x v="3"/>
    <x v="756"/>
    <d v="2014-04-28T00:00:00"/>
    <s v="Standard Class"/>
    <s v="PN-18775"/>
    <s v="Parhena Norris"/>
    <x v="2"/>
    <s v="United States"/>
    <x v="300"/>
    <x v="18"/>
    <n v="37042"/>
    <x v="0"/>
    <s v="OFF-LA-10000081"/>
    <x v="1"/>
    <x v="2"/>
    <s v="Avery 496"/>
    <n v="3"/>
    <n v="1"/>
    <n v="0.2"/>
    <n v="1.0499999999999998"/>
  </r>
  <r>
    <n v="8474"/>
    <x v="4208"/>
    <x v="1"/>
    <x v="420"/>
    <d v="2012-10-26T00:00:00"/>
    <s v="Second Class"/>
    <s v="GM-14500"/>
    <s v="Gene McClure"/>
    <x v="0"/>
    <s v="United States"/>
    <x v="389"/>
    <x v="2"/>
    <n v="33021"/>
    <x v="0"/>
    <s v="OFF-ST-10000876"/>
    <x v="1"/>
    <x v="4"/>
    <s v="Eldon Simplefile Box Office"/>
    <n v="9.952"/>
    <n v="1"/>
    <n v="0.2"/>
    <n v="0.99520000000000008"/>
  </r>
  <r>
    <n v="8475"/>
    <x v="4209"/>
    <x v="3"/>
    <x v="359"/>
    <d v="2014-04-15T00:00:00"/>
    <s v="Standard Class"/>
    <s v="NC-18625"/>
    <s v="Noah Childs"/>
    <x v="1"/>
    <s v="United States"/>
    <x v="283"/>
    <x v="9"/>
    <n v="17403"/>
    <x v="3"/>
    <s v="OFF-BI-10004492"/>
    <x v="1"/>
    <x v="8"/>
    <s v="Tuf-Vin Binders"/>
    <n v="37.896000000000001"/>
    <n v="4"/>
    <n v="0.7"/>
    <n v="-29.053600000000003"/>
  </r>
  <r>
    <n v="8476"/>
    <x v="4209"/>
    <x v="3"/>
    <x v="359"/>
    <d v="2014-04-15T00:00:00"/>
    <s v="Standard Class"/>
    <s v="NC-18625"/>
    <s v="Noah Childs"/>
    <x v="1"/>
    <s v="United States"/>
    <x v="283"/>
    <x v="9"/>
    <n v="17403"/>
    <x v="3"/>
    <s v="OFF-PA-10001033"/>
    <x v="1"/>
    <x v="10"/>
    <s v="Xerox 1893"/>
    <n v="65.584000000000003"/>
    <n v="2"/>
    <n v="0.2"/>
    <n v="23.7742"/>
  </r>
  <r>
    <n v="8477"/>
    <x v="4210"/>
    <x v="3"/>
    <x v="855"/>
    <d v="2014-11-02T00:00:00"/>
    <s v="Standard Class"/>
    <s v="TW-21025"/>
    <s v="Tamara Willingham"/>
    <x v="2"/>
    <s v="United States"/>
    <x v="123"/>
    <x v="16"/>
    <n v="85204"/>
    <x v="1"/>
    <s v="OFF-PA-10004039"/>
    <x v="1"/>
    <x v="10"/>
    <s v="Xerox 1882"/>
    <n v="44.783999999999999"/>
    <n v="1"/>
    <n v="0.2"/>
    <n v="16.234200000000001"/>
  </r>
  <r>
    <n v="8478"/>
    <x v="4211"/>
    <x v="1"/>
    <x v="628"/>
    <d v="2012-10-30T00:00:00"/>
    <s v="Same Day"/>
    <s v="BF-11020"/>
    <s v="Barry Französisch"/>
    <x v="1"/>
    <s v="United States"/>
    <x v="20"/>
    <x v="15"/>
    <n v="10024"/>
    <x v="3"/>
    <s v="TEC-MA-10004552"/>
    <x v="2"/>
    <x v="15"/>
    <s v="Star Micronics TSP100 TSP143LAN Receipt Printer"/>
    <n v="1035.8"/>
    <n v="4"/>
    <n v="0"/>
    <n v="269.30799999999999"/>
  </r>
  <r>
    <n v="8479"/>
    <x v="4212"/>
    <x v="3"/>
    <x v="404"/>
    <d v="2014-12-25T00:00:00"/>
    <s v="Standard Class"/>
    <s v="TT-21460"/>
    <s v="Tonja Turnell"/>
    <x v="2"/>
    <s v="United States"/>
    <x v="8"/>
    <x v="1"/>
    <n v="94110"/>
    <x v="1"/>
    <s v="OFF-AR-10002578"/>
    <x v="1"/>
    <x v="6"/>
    <s v="Newell 335"/>
    <n v="5.76"/>
    <n v="2"/>
    <n v="0"/>
    <n v="1.6703999999999999"/>
  </r>
  <r>
    <n v="8480"/>
    <x v="4213"/>
    <x v="0"/>
    <x v="299"/>
    <d v="2013-03-17T00:00:00"/>
    <s v="Standard Class"/>
    <s v="SW-20245"/>
    <s v="Scot Wooten"/>
    <x v="0"/>
    <s v="United States"/>
    <x v="1"/>
    <x v="1"/>
    <n v="90036"/>
    <x v="1"/>
    <s v="OFF-PA-10004022"/>
    <x v="1"/>
    <x v="10"/>
    <s v="Hammermill Color Copier Paper (28Lb. and 96 Bright)"/>
    <n v="19.98"/>
    <n v="2"/>
    <n v="0"/>
    <n v="8.9909999999999997"/>
  </r>
  <r>
    <n v="8481"/>
    <x v="4214"/>
    <x v="2"/>
    <x v="609"/>
    <d v="2011-07-27T00:00:00"/>
    <s v="Standard Class"/>
    <s v="PG-18820"/>
    <s v="Patrick Gardner"/>
    <x v="0"/>
    <s v="United States"/>
    <x v="155"/>
    <x v="8"/>
    <n v="68104"/>
    <x v="2"/>
    <s v="TEC-PH-10004100"/>
    <x v="2"/>
    <x v="7"/>
    <s v="Griffin GC17055 Auxiliary Audio Cable"/>
    <n v="35.979999999999997"/>
    <n v="2"/>
    <n v="0"/>
    <n v="10.074400000000001"/>
  </r>
  <r>
    <n v="8482"/>
    <x v="4215"/>
    <x v="0"/>
    <x v="1012"/>
    <d v="2013-05-29T00:00:00"/>
    <s v="Standard Class"/>
    <s v="DP-13390"/>
    <s v="Dennis Pardue"/>
    <x v="2"/>
    <s v="United States"/>
    <x v="10"/>
    <x v="9"/>
    <n v="19120"/>
    <x v="3"/>
    <s v="OFF-AR-10001860"/>
    <x v="1"/>
    <x v="6"/>
    <s v="BIC Liqua Brite Liner"/>
    <n v="16.656000000000002"/>
    <n v="3"/>
    <n v="0.2"/>
    <n v="3.3311999999999999"/>
  </r>
  <r>
    <n v="8483"/>
    <x v="4216"/>
    <x v="3"/>
    <x v="512"/>
    <d v="2014-02-16T00:00:00"/>
    <s v="Standard Class"/>
    <s v="DJ-13510"/>
    <s v="Don Jones"/>
    <x v="1"/>
    <s v="United States"/>
    <x v="20"/>
    <x v="15"/>
    <n v="10024"/>
    <x v="3"/>
    <s v="OFF-LA-10001297"/>
    <x v="1"/>
    <x v="2"/>
    <s v="Avery 473"/>
    <n v="20.7"/>
    <n v="2"/>
    <n v="0"/>
    <n v="9.9359999999999999"/>
  </r>
  <r>
    <n v="8484"/>
    <x v="4217"/>
    <x v="0"/>
    <x v="873"/>
    <d v="2013-09-25T00:00:00"/>
    <s v="Standard Class"/>
    <s v="EN-13780"/>
    <s v="Edward Nazzal"/>
    <x v="0"/>
    <s v="United States"/>
    <x v="354"/>
    <x v="12"/>
    <n v="49505"/>
    <x v="2"/>
    <s v="OFF-BI-10004828"/>
    <x v="1"/>
    <x v="8"/>
    <s v="GBC Poly Designer Binding Covers"/>
    <n v="83.699999999999989"/>
    <n v="5"/>
    <n v="0"/>
    <n v="41.012999999999991"/>
  </r>
  <r>
    <n v="8485"/>
    <x v="4218"/>
    <x v="3"/>
    <x v="241"/>
    <d v="2014-09-25T00:00:00"/>
    <s v="Same Day"/>
    <s v="PB-19150"/>
    <s v="Philip Brown"/>
    <x v="0"/>
    <s v="United States"/>
    <x v="4"/>
    <x v="4"/>
    <n v="98115"/>
    <x v="1"/>
    <s v="FUR-FU-10002759"/>
    <x v="0"/>
    <x v="5"/>
    <s v="12-1/2 Diameter Round Wall Clock"/>
    <n v="199.8"/>
    <n v="10"/>
    <n v="0"/>
    <n v="71.927999999999997"/>
  </r>
  <r>
    <n v="8486"/>
    <x v="4219"/>
    <x v="3"/>
    <x v="996"/>
    <d v="2014-04-01T00:00:00"/>
    <s v="Standard Class"/>
    <s v="BD-11560"/>
    <s v="Brendan Dodson"/>
    <x v="2"/>
    <s v="United States"/>
    <x v="201"/>
    <x v="1"/>
    <n v="93727"/>
    <x v="1"/>
    <s v="OFF-PA-10000740"/>
    <x v="1"/>
    <x v="10"/>
    <s v="Xerox 1982"/>
    <n v="45.68"/>
    <n v="2"/>
    <n v="0"/>
    <n v="21.012799999999999"/>
  </r>
  <r>
    <n v="8487"/>
    <x v="4219"/>
    <x v="3"/>
    <x v="996"/>
    <d v="2014-04-01T00:00:00"/>
    <s v="Standard Class"/>
    <s v="BD-11560"/>
    <s v="Brendan Dodson"/>
    <x v="2"/>
    <s v="United States"/>
    <x v="201"/>
    <x v="1"/>
    <n v="93727"/>
    <x v="1"/>
    <s v="OFF-PA-10001144"/>
    <x v="1"/>
    <x v="10"/>
    <s v="Xerox 1913"/>
    <n v="110.96"/>
    <n v="2"/>
    <n v="0"/>
    <n v="53.260799999999996"/>
  </r>
  <r>
    <n v="8488"/>
    <x v="4219"/>
    <x v="3"/>
    <x v="996"/>
    <d v="2014-04-01T00:00:00"/>
    <s v="Standard Class"/>
    <s v="BD-11560"/>
    <s v="Brendan Dodson"/>
    <x v="2"/>
    <s v="United States"/>
    <x v="201"/>
    <x v="1"/>
    <n v="93727"/>
    <x v="1"/>
    <s v="OFF-PA-10000859"/>
    <x v="1"/>
    <x v="10"/>
    <s v="Unpadded Memo Slips"/>
    <n v="11.94"/>
    <n v="3"/>
    <n v="0"/>
    <n v="5.97"/>
  </r>
  <r>
    <n v="8489"/>
    <x v="4220"/>
    <x v="0"/>
    <x v="1056"/>
    <d v="2013-02-04T00:00:00"/>
    <s v="Second Class"/>
    <s v="SE-20110"/>
    <s v="Sanjit Engle"/>
    <x v="0"/>
    <s v="United States"/>
    <x v="81"/>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x v="81"/>
    <x v="17"/>
    <n v="22204"/>
    <x v="0"/>
    <s v="OFF-BI-10002557"/>
    <x v="1"/>
    <x v="8"/>
    <s v="Presstex Flexible Ring Binders"/>
    <n v="36.4"/>
    <n v="8"/>
    <n v="0"/>
    <n v="18.2"/>
  </r>
  <r>
    <n v="8491"/>
    <x v="4220"/>
    <x v="0"/>
    <x v="1056"/>
    <d v="2013-02-04T00:00:00"/>
    <s v="Second Class"/>
    <s v="SE-20110"/>
    <s v="Sanjit Engle"/>
    <x v="0"/>
    <s v="United States"/>
    <x v="81"/>
    <x v="17"/>
    <n v="22204"/>
    <x v="0"/>
    <s v="FUR-FU-10001731"/>
    <x v="0"/>
    <x v="5"/>
    <s v="Acrylic Self-Standing Desk Frames"/>
    <n v="18.689999999999998"/>
    <n v="7"/>
    <n v="0"/>
    <n v="7.1021999999999998"/>
  </r>
  <r>
    <n v="8492"/>
    <x v="4221"/>
    <x v="3"/>
    <x v="437"/>
    <d v="2014-07-12T00:00:00"/>
    <s v="Standard Class"/>
    <s v="AT-10735"/>
    <s v="Annie Thurman"/>
    <x v="0"/>
    <s v="United States"/>
    <x v="1"/>
    <x v="1"/>
    <n v="90049"/>
    <x v="1"/>
    <s v="OFF-FA-10001135"/>
    <x v="1"/>
    <x v="13"/>
    <s v="Brites Rubber Bands, 1 1/2 oz. Box"/>
    <n v="5.9399999999999995"/>
    <n v="3"/>
    <n v="0"/>
    <n v="0.11880000000000024"/>
  </r>
  <r>
    <n v="8493"/>
    <x v="4222"/>
    <x v="1"/>
    <x v="924"/>
    <d v="2012-10-28T00:00:00"/>
    <s v="Standard Class"/>
    <s v="CC-12685"/>
    <s v="Craig Carroll"/>
    <x v="0"/>
    <s v="United States"/>
    <x v="270"/>
    <x v="5"/>
    <n v="79424"/>
    <x v="2"/>
    <s v="OFF-PA-10000069"/>
    <x v="1"/>
    <x v="10"/>
    <s v="TOPS 4 x 6 Fluorescent Color Memo Sheets, 500 Sheets per Pack"/>
    <n v="60.736000000000004"/>
    <n v="8"/>
    <n v="0.2"/>
    <n v="20.4984"/>
  </r>
  <r>
    <n v="8494"/>
    <x v="4222"/>
    <x v="1"/>
    <x v="924"/>
    <d v="2012-10-28T00:00:00"/>
    <s v="Standard Class"/>
    <s v="CC-12685"/>
    <s v="Craig Carroll"/>
    <x v="0"/>
    <s v="United States"/>
    <x v="270"/>
    <x v="5"/>
    <n v="79424"/>
    <x v="2"/>
    <s v="TEC-CO-10001943"/>
    <x v="2"/>
    <x v="16"/>
    <s v="Canon PC-428 Personal Copier"/>
    <n v="479.97600000000006"/>
    <n v="3"/>
    <n v="0.2"/>
    <n v="161.99189999999999"/>
  </r>
  <r>
    <n v="8495"/>
    <x v="4222"/>
    <x v="1"/>
    <x v="924"/>
    <d v="2012-10-28T00:00:00"/>
    <s v="Standard Class"/>
    <s v="CC-12685"/>
    <s v="Craig Carroll"/>
    <x v="0"/>
    <s v="United States"/>
    <x v="270"/>
    <x v="5"/>
    <n v="79424"/>
    <x v="2"/>
    <s v="OFF-BI-10000977"/>
    <x v="1"/>
    <x v="8"/>
    <s v="Ibico Plastic Spiral Binding Combs"/>
    <n v="6.0799999999999983"/>
    <n v="1"/>
    <n v="0.8"/>
    <n v="-10.336000000000002"/>
  </r>
  <r>
    <n v="8496"/>
    <x v="4223"/>
    <x v="0"/>
    <x v="499"/>
    <d v="2013-12-09T00:00:00"/>
    <s v="Standard Class"/>
    <s v="AS-10225"/>
    <s v="Alan Schoenberger"/>
    <x v="1"/>
    <s v="United States"/>
    <x v="497"/>
    <x v="22"/>
    <n v="80501"/>
    <x v="1"/>
    <s v="TEC-AC-10002942"/>
    <x v="2"/>
    <x v="11"/>
    <s v="WD My Passport Ultra 1TB Portable External Hard Drive"/>
    <n v="165.60000000000002"/>
    <n v="3"/>
    <n v="0.2"/>
    <n v="-6.2100000000000151"/>
  </r>
  <r>
    <n v="8497"/>
    <x v="4224"/>
    <x v="2"/>
    <x v="1195"/>
    <d v="2011-03-08T00:00:00"/>
    <s v="Second Class"/>
    <s v="AB-10150"/>
    <s v="Aimee Bixby"/>
    <x v="0"/>
    <s v="United States"/>
    <x v="181"/>
    <x v="15"/>
    <n v="10701"/>
    <x v="3"/>
    <s v="OFF-AR-10000588"/>
    <x v="1"/>
    <x v="6"/>
    <s v="Newell 345"/>
    <n v="59.519999999999996"/>
    <n v="3"/>
    <n v="0"/>
    <n v="15.475200000000001"/>
  </r>
  <r>
    <n v="8498"/>
    <x v="4224"/>
    <x v="2"/>
    <x v="1195"/>
    <d v="2011-03-08T00:00:00"/>
    <s v="Second Class"/>
    <s v="AB-10150"/>
    <s v="Aimee Bixby"/>
    <x v="0"/>
    <s v="United States"/>
    <x v="181"/>
    <x v="15"/>
    <n v="10701"/>
    <x v="3"/>
    <s v="TEC-AC-10002001"/>
    <x v="2"/>
    <x v="11"/>
    <s v="Logitech Wireless Gaming Headset G930"/>
    <n v="479.97"/>
    <n v="3"/>
    <n v="0"/>
    <n v="177.58890000000002"/>
  </r>
  <r>
    <n v="8499"/>
    <x v="4224"/>
    <x v="2"/>
    <x v="1195"/>
    <d v="2011-03-08T00:00:00"/>
    <s v="Second Class"/>
    <s v="AB-10150"/>
    <s v="Aimee Bixby"/>
    <x v="0"/>
    <s v="United States"/>
    <x v="181"/>
    <x v="15"/>
    <n v="10701"/>
    <x v="3"/>
    <s v="OFF-SU-10000381"/>
    <x v="1"/>
    <x v="14"/>
    <s v="Acme Forged Steel Scissors with Black Enamel Handles"/>
    <n v="18.62"/>
    <n v="2"/>
    <n v="0"/>
    <n v="5.399799999999999"/>
  </r>
  <r>
    <n v="8500"/>
    <x v="4224"/>
    <x v="2"/>
    <x v="1195"/>
    <d v="2011-03-08T00:00:00"/>
    <s v="Second Class"/>
    <s v="AB-10150"/>
    <s v="Aimee Bixby"/>
    <x v="0"/>
    <s v="United States"/>
    <x v="181"/>
    <x v="15"/>
    <n v="10701"/>
    <x v="3"/>
    <s v="OFF-BI-10001617"/>
    <x v="1"/>
    <x v="8"/>
    <s v="GBC Wire Binding Combs"/>
    <n v="49.632000000000005"/>
    <n v="6"/>
    <n v="0.2"/>
    <n v="16.750799999999998"/>
  </r>
  <r>
    <n v="8501"/>
    <x v="4224"/>
    <x v="2"/>
    <x v="1195"/>
    <d v="2011-03-08T00:00:00"/>
    <s v="Second Class"/>
    <s v="AB-10150"/>
    <s v="Aimee Bixby"/>
    <x v="0"/>
    <s v="United States"/>
    <x v="181"/>
    <x v="15"/>
    <n v="10701"/>
    <x v="3"/>
    <s v="OFF-PA-10001878"/>
    <x v="1"/>
    <x v="10"/>
    <s v="Xerox 1891"/>
    <n v="97.82"/>
    <n v="2"/>
    <n v="0"/>
    <n v="45.975399999999993"/>
  </r>
  <r>
    <n v="8502"/>
    <x v="4225"/>
    <x v="1"/>
    <x v="879"/>
    <d v="2012-03-03T00:00:00"/>
    <s v="Second Class"/>
    <s v="DH-13075"/>
    <s v="Dave Hallsten"/>
    <x v="1"/>
    <s v="United States"/>
    <x v="1"/>
    <x v="1"/>
    <n v="90045"/>
    <x v="1"/>
    <s v="TEC-PH-10000376"/>
    <x v="2"/>
    <x v="7"/>
    <s v="Square Credit Card Reader"/>
    <n v="15.984000000000002"/>
    <n v="2"/>
    <n v="0.2"/>
    <n v="1.1988000000000003"/>
  </r>
  <r>
    <n v="8503"/>
    <x v="4225"/>
    <x v="1"/>
    <x v="879"/>
    <d v="2012-03-03T00:00:00"/>
    <s v="Second Class"/>
    <s v="DH-13075"/>
    <s v="Dave Hallsten"/>
    <x v="1"/>
    <s v="United States"/>
    <x v="1"/>
    <x v="1"/>
    <n v="90045"/>
    <x v="1"/>
    <s v="FUR-CH-10003396"/>
    <x v="0"/>
    <x v="1"/>
    <s v="Global Deluxe Steno Chair"/>
    <n v="184.75200000000001"/>
    <n v="3"/>
    <n v="0.2"/>
    <n v="-20.784600000000012"/>
  </r>
  <r>
    <n v="8504"/>
    <x v="4226"/>
    <x v="2"/>
    <x v="980"/>
    <d v="2011-02-25T00:00:00"/>
    <s v="Standard Class"/>
    <s v="SR-20740"/>
    <s v="Steven Roelle"/>
    <x v="2"/>
    <s v="United States"/>
    <x v="1"/>
    <x v="1"/>
    <n v="90049"/>
    <x v="1"/>
    <s v="OFF-PA-10003363"/>
    <x v="1"/>
    <x v="10"/>
    <s v="Xerox 204"/>
    <n v="12.96"/>
    <n v="2"/>
    <n v="0"/>
    <n v="6.2208000000000006"/>
  </r>
  <r>
    <n v="8505"/>
    <x v="4227"/>
    <x v="0"/>
    <x v="440"/>
    <d v="2013-05-07T00:00:00"/>
    <s v="Standard Class"/>
    <s v="NR-18550"/>
    <s v="Nick Radford"/>
    <x v="0"/>
    <s v="United States"/>
    <x v="112"/>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x v="61"/>
    <x v="5"/>
    <n v="75217"/>
    <x v="2"/>
    <s v="OFF-BI-10001757"/>
    <x v="1"/>
    <x v="8"/>
    <s v="Pressboard Hanging Data Binders for Unburst Sheets"/>
    <n v="8.8559999999999981"/>
    <n v="9"/>
    <n v="0.8"/>
    <n v="-14.169600000000003"/>
  </r>
  <r>
    <n v="8507"/>
    <x v="4228"/>
    <x v="0"/>
    <x v="387"/>
    <d v="2013-03-13T00:00:00"/>
    <s v="Standard Class"/>
    <s v="SJ-20125"/>
    <s v="Sanjit Jacobs"/>
    <x v="2"/>
    <s v="United States"/>
    <x v="61"/>
    <x v="5"/>
    <n v="75217"/>
    <x v="2"/>
    <s v="TEC-AC-10004633"/>
    <x v="2"/>
    <x v="11"/>
    <s v="Verbatim 25 GB 6x Blu-ray Single Layer Recordable Disc, 3/Pack"/>
    <n v="27.96"/>
    <n v="5"/>
    <n v="0.2"/>
    <n v="8.3880000000000035"/>
  </r>
  <r>
    <n v="8508"/>
    <x v="4228"/>
    <x v="0"/>
    <x v="387"/>
    <d v="2013-03-13T00:00:00"/>
    <s v="Standard Class"/>
    <s v="SJ-20125"/>
    <s v="Sanjit Jacobs"/>
    <x v="2"/>
    <s v="United States"/>
    <x v="61"/>
    <x v="5"/>
    <n v="75217"/>
    <x v="2"/>
    <s v="OFF-EN-10001453"/>
    <x v="1"/>
    <x v="12"/>
    <s v="Tyvek Interoffice Envelopes, 9 1/2&quot; x 12 1/2&quot;, 100/Box"/>
    <n v="146.352"/>
    <n v="3"/>
    <n v="0.2"/>
    <n v="49.393799999999992"/>
  </r>
  <r>
    <n v="8509"/>
    <x v="4229"/>
    <x v="1"/>
    <x v="555"/>
    <d v="2012-12-14T00:00:00"/>
    <s v="First Class"/>
    <s v="CA-12775"/>
    <s v="Cynthia Arntzen"/>
    <x v="0"/>
    <s v="United States"/>
    <x v="66"/>
    <x v="12"/>
    <n v="48205"/>
    <x v="2"/>
    <s v="TEC-AC-10004761"/>
    <x v="2"/>
    <x v="11"/>
    <s v="Maxell 4.7GB DVD+RW 3/Pack"/>
    <n v="175.23"/>
    <n v="11"/>
    <n v="0"/>
    <n v="61.330500000000001"/>
  </r>
  <r>
    <n v="8510"/>
    <x v="4229"/>
    <x v="1"/>
    <x v="555"/>
    <d v="2012-12-14T00:00:00"/>
    <s v="First Class"/>
    <s v="CA-12775"/>
    <s v="Cynthia Arntzen"/>
    <x v="0"/>
    <s v="United States"/>
    <x v="66"/>
    <x v="12"/>
    <n v="48205"/>
    <x v="2"/>
    <s v="TEC-PH-10003691"/>
    <x v="2"/>
    <x v="7"/>
    <s v="BlackBerry Q10"/>
    <n v="125.99"/>
    <n v="1"/>
    <n v="0"/>
    <n v="31.497500000000002"/>
  </r>
  <r>
    <n v="8511"/>
    <x v="4229"/>
    <x v="1"/>
    <x v="555"/>
    <d v="2012-12-14T00:00:00"/>
    <s v="First Class"/>
    <s v="CA-12775"/>
    <s v="Cynthia Arntzen"/>
    <x v="0"/>
    <s v="United States"/>
    <x v="66"/>
    <x v="12"/>
    <n v="48205"/>
    <x v="2"/>
    <s v="OFF-BI-10004965"/>
    <x v="1"/>
    <x v="8"/>
    <s v="Ibico Covers for Plastic or Wire Binding Elements"/>
    <n v="23"/>
    <n v="2"/>
    <n v="0"/>
    <n v="10.35"/>
  </r>
  <r>
    <n v="8512"/>
    <x v="4230"/>
    <x v="0"/>
    <x v="596"/>
    <d v="2013-12-27T00:00:00"/>
    <s v="Standard Class"/>
    <s v="LC-16885"/>
    <s v="Lena Creighton"/>
    <x v="0"/>
    <s v="United States"/>
    <x v="20"/>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x v="12"/>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x v="333"/>
    <x v="2"/>
    <n v="32839"/>
    <x v="0"/>
    <s v="OFF-PA-10002787"/>
    <x v="1"/>
    <x v="10"/>
    <s v="Xerox 227"/>
    <n v="20.736000000000004"/>
    <n v="4"/>
    <n v="0.2"/>
    <n v="7.2576000000000001"/>
  </r>
  <r>
    <n v="8515"/>
    <x v="4233"/>
    <x v="1"/>
    <x v="291"/>
    <d v="2012-08-26T00:00:00"/>
    <s v="Standard Class"/>
    <s v="HG-14965"/>
    <s v="Henry Goldwyn"/>
    <x v="1"/>
    <s v="United States"/>
    <x v="159"/>
    <x v="0"/>
    <n v="41042"/>
    <x v="0"/>
    <s v="OFF-AR-10003602"/>
    <x v="1"/>
    <x v="6"/>
    <s v="Quartet Omega Colored Chalk, 12/Pack"/>
    <n v="17.52"/>
    <n v="3"/>
    <n v="0"/>
    <n v="8.2343999999999991"/>
  </r>
  <r>
    <n v="8516"/>
    <x v="4233"/>
    <x v="1"/>
    <x v="291"/>
    <d v="2012-08-26T00:00:00"/>
    <s v="Standard Class"/>
    <s v="HG-14965"/>
    <s v="Henry Goldwyn"/>
    <x v="1"/>
    <s v="United States"/>
    <x v="159"/>
    <x v="0"/>
    <n v="41042"/>
    <x v="0"/>
    <s v="OFF-AR-10002053"/>
    <x v="1"/>
    <x v="6"/>
    <s v="Premium Writing Pencils, Soft, #2 by Central Association for the Blind"/>
    <n v="35.76"/>
    <n v="12"/>
    <n v="0"/>
    <n v="10.0128"/>
  </r>
  <r>
    <n v="8517"/>
    <x v="4234"/>
    <x v="0"/>
    <x v="281"/>
    <d v="2013-04-12T00:00:00"/>
    <s v="Standard Class"/>
    <s v="SF-20200"/>
    <s v="Sarah Foster"/>
    <x v="0"/>
    <s v="United States"/>
    <x v="20"/>
    <x v="15"/>
    <n v="10009"/>
    <x v="3"/>
    <s v="OFF-AR-10002833"/>
    <x v="1"/>
    <x v="6"/>
    <s v="Newell 322"/>
    <n v="3.64"/>
    <n v="2"/>
    <n v="0"/>
    <n v="0.98280000000000012"/>
  </r>
  <r>
    <n v="8518"/>
    <x v="4235"/>
    <x v="3"/>
    <x v="400"/>
    <d v="2014-06-08T00:00:00"/>
    <s v="Second Class"/>
    <s v="EM-14065"/>
    <s v="Erin Mull"/>
    <x v="0"/>
    <s v="United States"/>
    <x v="326"/>
    <x v="5"/>
    <n v="75034"/>
    <x v="2"/>
    <s v="FUR-FU-10002501"/>
    <x v="0"/>
    <x v="5"/>
    <s v="Nu-Dell Executive Frame"/>
    <n v="30.336000000000006"/>
    <n v="6"/>
    <n v="0.6"/>
    <n v="-17.443199999999997"/>
  </r>
  <r>
    <n v="8519"/>
    <x v="4236"/>
    <x v="3"/>
    <x v="769"/>
    <d v="2014-12-11T00:00:00"/>
    <s v="Standard Class"/>
    <s v="DO-13645"/>
    <s v="Doug O'Connell"/>
    <x v="0"/>
    <s v="United States"/>
    <x v="267"/>
    <x v="30"/>
    <n v="7501"/>
    <x v="3"/>
    <s v="FUR-FU-10002506"/>
    <x v="0"/>
    <x v="5"/>
    <s v="Tensor &quot;Hersey Kiss&quot; Styled Floor Lamp"/>
    <n v="12.99"/>
    <n v="1"/>
    <n v="0"/>
    <n v="1.5587999999999997"/>
  </r>
  <r>
    <n v="8520"/>
    <x v="4236"/>
    <x v="3"/>
    <x v="769"/>
    <d v="2014-12-11T00:00:00"/>
    <s v="Standard Class"/>
    <s v="DO-13645"/>
    <s v="Doug O'Connell"/>
    <x v="0"/>
    <s v="United States"/>
    <x v="267"/>
    <x v="30"/>
    <n v="7501"/>
    <x v="3"/>
    <s v="FUR-CH-10003817"/>
    <x v="0"/>
    <x v="1"/>
    <s v="Global Value Steno Chair, Gray"/>
    <n v="182.22"/>
    <n v="3"/>
    <n v="0"/>
    <n v="45.555000000000007"/>
  </r>
  <r>
    <n v="8521"/>
    <x v="4236"/>
    <x v="3"/>
    <x v="769"/>
    <d v="2014-12-11T00:00:00"/>
    <s v="Standard Class"/>
    <s v="DO-13645"/>
    <s v="Doug O'Connell"/>
    <x v="0"/>
    <s v="United States"/>
    <x v="267"/>
    <x v="30"/>
    <n v="7501"/>
    <x v="3"/>
    <s v="FUR-CH-10004860"/>
    <x v="0"/>
    <x v="1"/>
    <s v="Global Low Back Tilter Chair"/>
    <n v="302.94"/>
    <n v="3"/>
    <n v="0"/>
    <n v="18.176399999999973"/>
  </r>
  <r>
    <n v="8522"/>
    <x v="4237"/>
    <x v="0"/>
    <x v="383"/>
    <d v="2013-01-15T00:00:00"/>
    <s v="Standard Class"/>
    <s v="MP-17470"/>
    <s v="Mark Packer"/>
    <x v="2"/>
    <s v="United States"/>
    <x v="38"/>
    <x v="24"/>
    <n v="43229"/>
    <x v="3"/>
    <s v="FUR-FU-10002268"/>
    <x v="0"/>
    <x v="5"/>
    <s v="Ultra Door Push Plate"/>
    <n v="54.992000000000004"/>
    <n v="14"/>
    <n v="0.2"/>
    <n v="8.9361999999999959"/>
  </r>
  <r>
    <n v="8523"/>
    <x v="4238"/>
    <x v="0"/>
    <x v="178"/>
    <d v="2013-04-08T00:00:00"/>
    <s v="Standard Class"/>
    <s v="MY-18295"/>
    <s v="Muhammed Yedwab"/>
    <x v="1"/>
    <s v="United States"/>
    <x v="158"/>
    <x v="6"/>
    <n v="53209"/>
    <x v="2"/>
    <s v="TEC-PH-10000148"/>
    <x v="2"/>
    <x v="7"/>
    <s v="Cyber Acoustics AC-202b Speech Recognition Stereo Headset"/>
    <n v="12.99"/>
    <n v="1"/>
    <n v="0"/>
    <n v="0.25980000000000025"/>
  </r>
  <r>
    <n v="8524"/>
    <x v="4239"/>
    <x v="3"/>
    <x v="296"/>
    <d v="2014-09-26T00:00:00"/>
    <s v="Standard Class"/>
    <s v="DB-13615"/>
    <s v="Doug Bickford"/>
    <x v="0"/>
    <s v="United States"/>
    <x v="8"/>
    <x v="1"/>
    <n v="94109"/>
    <x v="1"/>
    <s v="OFF-PA-10004082"/>
    <x v="1"/>
    <x v="10"/>
    <s v="Adams Telephone Message Book w/Frequently-Called Numbers Space, 400 Messages per Book"/>
    <n v="55.86"/>
    <n v="7"/>
    <n v="0"/>
    <n v="27.93"/>
  </r>
  <r>
    <n v="8525"/>
    <x v="4240"/>
    <x v="3"/>
    <x v="633"/>
    <d v="2014-03-17T00:00:00"/>
    <s v="Same Day"/>
    <s v="SP-20920"/>
    <s v="Susan Pistek"/>
    <x v="0"/>
    <s v="United States"/>
    <x v="38"/>
    <x v="24"/>
    <n v="43229"/>
    <x v="3"/>
    <s v="TEC-PH-10004348"/>
    <x v="2"/>
    <x v="7"/>
    <s v="OtterBox Defender Series Case - iPhone 5c"/>
    <n v="44.375999999999998"/>
    <n v="2"/>
    <n v="0.4"/>
    <n v="-7.3960000000000043"/>
  </r>
  <r>
    <n v="8526"/>
    <x v="4240"/>
    <x v="3"/>
    <x v="633"/>
    <d v="2014-03-17T00:00:00"/>
    <s v="Same Day"/>
    <s v="SP-20920"/>
    <s v="Susan Pistek"/>
    <x v="0"/>
    <s v="United States"/>
    <x v="38"/>
    <x v="24"/>
    <n v="43229"/>
    <x v="3"/>
    <s v="FUR-FU-10003424"/>
    <x v="0"/>
    <x v="5"/>
    <s v="Nu-Dell Oak Frame"/>
    <n v="51.264000000000003"/>
    <n v="6"/>
    <n v="0.2"/>
    <n v="7.6895999999999933"/>
  </r>
  <r>
    <n v="8527"/>
    <x v="4240"/>
    <x v="3"/>
    <x v="633"/>
    <d v="2014-03-17T00:00:00"/>
    <s v="Same Day"/>
    <s v="SP-20920"/>
    <s v="Susan Pistek"/>
    <x v="0"/>
    <s v="United States"/>
    <x v="38"/>
    <x v="24"/>
    <n v="43229"/>
    <x v="3"/>
    <s v="OFF-BI-10004654"/>
    <x v="1"/>
    <x v="8"/>
    <s v="Avery Binding System Hidden Tab Executive Style Index Sets"/>
    <n v="5.1930000000000005"/>
    <n v="3"/>
    <n v="0.7"/>
    <n v="-3.4619999999999997"/>
  </r>
  <r>
    <n v="8528"/>
    <x v="4240"/>
    <x v="3"/>
    <x v="633"/>
    <d v="2014-03-17T00:00:00"/>
    <s v="Same Day"/>
    <s v="SP-20920"/>
    <s v="Susan Pistek"/>
    <x v="0"/>
    <s v="United States"/>
    <x v="38"/>
    <x v="24"/>
    <n v="43229"/>
    <x v="3"/>
    <s v="TEC-AC-10004571"/>
    <x v="2"/>
    <x v="11"/>
    <s v="Logitech G700s Rechargeable Gaming Mouse"/>
    <n v="159.98400000000001"/>
    <n v="2"/>
    <n v="0.2"/>
    <n v="43.995600000000003"/>
  </r>
  <r>
    <n v="8529"/>
    <x v="4240"/>
    <x v="3"/>
    <x v="633"/>
    <d v="2014-03-17T00:00:00"/>
    <s v="Same Day"/>
    <s v="SP-20920"/>
    <s v="Susan Pistek"/>
    <x v="0"/>
    <s v="United States"/>
    <x v="38"/>
    <x v="24"/>
    <n v="43229"/>
    <x v="3"/>
    <s v="OFF-ST-10000675"/>
    <x v="1"/>
    <x v="4"/>
    <s v="File Shuttle II and Handi-File, Black"/>
    <n v="54.224000000000004"/>
    <n v="2"/>
    <n v="0.2"/>
    <n v="3.3889999999999993"/>
  </r>
  <r>
    <n v="8530"/>
    <x v="4241"/>
    <x v="3"/>
    <x v="468"/>
    <d v="2014-11-18T00:00:00"/>
    <s v="Standard Class"/>
    <s v="ME-17320"/>
    <s v="Maria Etezadi"/>
    <x v="2"/>
    <s v="United States"/>
    <x v="1"/>
    <x v="1"/>
    <n v="90008"/>
    <x v="1"/>
    <s v="FUR-CH-10001714"/>
    <x v="0"/>
    <x v="1"/>
    <s v="Global Leather &amp; Oak Executive Chair, Burgundy"/>
    <n v="241.42399999999998"/>
    <n v="2"/>
    <n v="0.2"/>
    <n v="-36.213599999999985"/>
  </r>
  <r>
    <n v="8531"/>
    <x v="4242"/>
    <x v="0"/>
    <x v="885"/>
    <d v="2013-12-07T00:00:00"/>
    <s v="Standard Class"/>
    <s v="BS-11755"/>
    <s v="Bruce Stewart"/>
    <x v="0"/>
    <s v="United States"/>
    <x v="66"/>
    <x v="12"/>
    <n v="48227"/>
    <x v="2"/>
    <s v="OFF-PA-10000380"/>
    <x v="1"/>
    <x v="10"/>
    <s v="REDIFORM Incoming/Outgoing Call Register, 11&quot; X 8 1/2&quot;, 100 Messages"/>
    <n v="33.36"/>
    <n v="4"/>
    <n v="0"/>
    <n v="16.68"/>
  </r>
  <r>
    <n v="8532"/>
    <x v="4242"/>
    <x v="0"/>
    <x v="885"/>
    <d v="2013-12-07T00:00:00"/>
    <s v="Standard Class"/>
    <s v="BS-11755"/>
    <s v="Bruce Stewart"/>
    <x v="0"/>
    <s v="United States"/>
    <x v="66"/>
    <x v="12"/>
    <n v="48227"/>
    <x v="2"/>
    <s v="OFF-PA-10002713"/>
    <x v="1"/>
    <x v="10"/>
    <s v="Adams Phone Message Book, 200 Message Capacity, 8 1/16” x 11”"/>
    <n v="13.76"/>
    <n v="2"/>
    <n v="0"/>
    <n v="6.3295999999999992"/>
  </r>
  <r>
    <n v="8533"/>
    <x v="4242"/>
    <x v="0"/>
    <x v="885"/>
    <d v="2013-12-07T00:00:00"/>
    <s v="Standard Class"/>
    <s v="BS-11755"/>
    <s v="Bruce Stewart"/>
    <x v="0"/>
    <s v="United States"/>
    <x v="66"/>
    <x v="12"/>
    <n v="48227"/>
    <x v="2"/>
    <s v="OFF-ST-10001370"/>
    <x v="1"/>
    <x v="4"/>
    <s v="Sensible Storage WireTech Storage Systems"/>
    <n v="496.86"/>
    <n v="7"/>
    <n v="0"/>
    <n v="24.842999999999947"/>
  </r>
  <r>
    <n v="8534"/>
    <x v="4242"/>
    <x v="0"/>
    <x v="885"/>
    <d v="2013-12-07T00:00:00"/>
    <s v="Standard Class"/>
    <s v="BS-11755"/>
    <s v="Bruce Stewart"/>
    <x v="0"/>
    <s v="United States"/>
    <x v="66"/>
    <x v="12"/>
    <n v="48227"/>
    <x v="2"/>
    <s v="FUR-CH-10000513"/>
    <x v="0"/>
    <x v="1"/>
    <s v="High-Back Leather Manager's Chair"/>
    <n v="389.97"/>
    <n v="3"/>
    <n v="0"/>
    <n v="35.097300000000004"/>
  </r>
  <r>
    <n v="8535"/>
    <x v="4243"/>
    <x v="1"/>
    <x v="1004"/>
    <d v="2012-01-15T00:00:00"/>
    <s v="Second Class"/>
    <s v="KS-16300"/>
    <s v="Karen Seio"/>
    <x v="1"/>
    <s v="United States"/>
    <x v="38"/>
    <x v="32"/>
    <n v="31907"/>
    <x v="0"/>
    <s v="OFF-LA-10003223"/>
    <x v="1"/>
    <x v="2"/>
    <s v="Avery 508"/>
    <n v="9.82"/>
    <n v="2"/>
    <n v="0"/>
    <n v="4.8117999999999999"/>
  </r>
  <r>
    <n v="8536"/>
    <x v="4244"/>
    <x v="2"/>
    <x v="1174"/>
    <d v="2011-05-20T00:00:00"/>
    <s v="Standard Class"/>
    <s v="CC-12475"/>
    <s v="Cindy Chapman"/>
    <x v="0"/>
    <s v="United States"/>
    <x v="8"/>
    <x v="1"/>
    <n v="94122"/>
    <x v="1"/>
    <s v="TEC-AC-10002217"/>
    <x v="2"/>
    <x v="11"/>
    <s v="Imation Clip USB flash drive - 8 GB"/>
    <n v="56.400000000000006"/>
    <n v="3"/>
    <n v="0"/>
    <n v="3.3840000000000003"/>
  </r>
  <r>
    <n v="8537"/>
    <x v="4245"/>
    <x v="1"/>
    <x v="722"/>
    <d v="2012-06-11T00:00:00"/>
    <s v="Standard Class"/>
    <s v="HD-14785"/>
    <s v="Harold Dahlen"/>
    <x v="2"/>
    <s v="United States"/>
    <x v="10"/>
    <x v="9"/>
    <n v="19143"/>
    <x v="3"/>
    <s v="OFF-BI-10003707"/>
    <x v="1"/>
    <x v="8"/>
    <s v="Aluminum Screw Posts"/>
    <n v="18.312000000000001"/>
    <n v="4"/>
    <n v="0.7"/>
    <n v="-12.207999999999995"/>
  </r>
  <r>
    <n v="8538"/>
    <x v="4245"/>
    <x v="1"/>
    <x v="722"/>
    <d v="2012-06-11T00:00:00"/>
    <s v="Standard Class"/>
    <s v="HD-14785"/>
    <s v="Harold Dahlen"/>
    <x v="2"/>
    <s v="United States"/>
    <x v="10"/>
    <x v="9"/>
    <n v="19143"/>
    <x v="3"/>
    <s v="OFF-PA-10000552"/>
    <x v="1"/>
    <x v="10"/>
    <s v="Xerox 200"/>
    <n v="25.920000000000005"/>
    <n v="5"/>
    <n v="0.2"/>
    <n v="9.0719999999999992"/>
  </r>
  <r>
    <n v="8539"/>
    <x v="4245"/>
    <x v="1"/>
    <x v="722"/>
    <d v="2012-06-11T00:00:00"/>
    <s v="Standard Class"/>
    <s v="HD-14785"/>
    <s v="Harold Dahlen"/>
    <x v="2"/>
    <s v="United States"/>
    <x v="10"/>
    <x v="9"/>
    <n v="19143"/>
    <x v="3"/>
    <s v="OFF-AR-10003183"/>
    <x v="1"/>
    <x v="6"/>
    <s v="Avery Fluorescent Highlighter Four-Color Set"/>
    <n v="8.016"/>
    <n v="3"/>
    <n v="0.2"/>
    <n v="1.0019999999999993"/>
  </r>
  <r>
    <n v="8540"/>
    <x v="4246"/>
    <x v="3"/>
    <x v="631"/>
    <d v="2014-03-14T00:00:00"/>
    <s v="Standard Class"/>
    <s v="KB-16315"/>
    <s v="Karl Braun"/>
    <x v="0"/>
    <s v="United States"/>
    <x v="1"/>
    <x v="1"/>
    <n v="90008"/>
    <x v="1"/>
    <s v="TEC-CO-10000971"/>
    <x v="2"/>
    <x v="16"/>
    <s v="Hewlett Packard 310 Color Digital Copier"/>
    <n v="479.98400000000004"/>
    <n v="2"/>
    <n v="0.2"/>
    <n v="59.997999999999962"/>
  </r>
  <r>
    <n v="8541"/>
    <x v="4246"/>
    <x v="3"/>
    <x v="631"/>
    <d v="2014-03-14T00:00:00"/>
    <s v="Standard Class"/>
    <s v="KB-16315"/>
    <s v="Karl Braun"/>
    <x v="0"/>
    <s v="United States"/>
    <x v="1"/>
    <x v="1"/>
    <n v="90008"/>
    <x v="1"/>
    <s v="OFF-BI-10003910"/>
    <x v="1"/>
    <x v="8"/>
    <s v="DXL Angle-View Binders with Locking Rings by Samsill"/>
    <n v="30.84"/>
    <n v="5"/>
    <n v="0.2"/>
    <n v="9.6374999999999993"/>
  </r>
  <r>
    <n v="8542"/>
    <x v="4247"/>
    <x v="1"/>
    <x v="937"/>
    <d v="2012-12-23T00:00:00"/>
    <s v="First Class"/>
    <s v="HR-14830"/>
    <s v="Harold Ryan"/>
    <x v="1"/>
    <s v="United States"/>
    <x v="10"/>
    <x v="9"/>
    <n v="19140"/>
    <x v="3"/>
    <s v="OFF-ST-10001172"/>
    <x v="1"/>
    <x v="4"/>
    <s v="Tennsco Lockers, Sand"/>
    <n v="33.568000000000005"/>
    <n v="2"/>
    <n v="0.2"/>
    <n v="1.6783999999999981"/>
  </r>
  <r>
    <n v="8543"/>
    <x v="4247"/>
    <x v="1"/>
    <x v="937"/>
    <d v="2012-12-23T00:00:00"/>
    <s v="First Class"/>
    <s v="HR-14830"/>
    <s v="Harold Ryan"/>
    <x v="1"/>
    <s v="United States"/>
    <x v="10"/>
    <x v="9"/>
    <n v="19140"/>
    <x v="3"/>
    <s v="FUR-CH-10001270"/>
    <x v="0"/>
    <x v="1"/>
    <s v="Harbour Creations Steel Folding Chair"/>
    <n v="422.62499999999994"/>
    <n v="7"/>
    <n v="0.3"/>
    <n v="0"/>
  </r>
  <r>
    <n v="8544"/>
    <x v="4248"/>
    <x v="2"/>
    <x v="908"/>
    <d v="2011-08-11T00:00:00"/>
    <s v="Standard Class"/>
    <s v="TB-21625"/>
    <s v="Trudy Brown"/>
    <x v="0"/>
    <s v="United States"/>
    <x v="20"/>
    <x v="15"/>
    <n v="10035"/>
    <x v="3"/>
    <s v="TEC-AC-10004571"/>
    <x v="2"/>
    <x v="11"/>
    <s v="Logitech G700s Rechargeable Gaming Mouse"/>
    <n v="199.98"/>
    <n v="2"/>
    <n v="0"/>
    <n v="83.991600000000005"/>
  </r>
  <r>
    <n v="8545"/>
    <x v="4249"/>
    <x v="0"/>
    <x v="1196"/>
    <d v="2013-04-01T00:00:00"/>
    <s v="Standard Class"/>
    <s v="DS-13180"/>
    <s v="David Smith"/>
    <x v="1"/>
    <s v="United States"/>
    <x v="38"/>
    <x v="32"/>
    <n v="31907"/>
    <x v="0"/>
    <s v="FUR-FU-10004053"/>
    <x v="0"/>
    <x v="5"/>
    <s v="DAX Two-Tone Silver Metal Document Frame"/>
    <n v="20.239999999999998"/>
    <n v="1"/>
    <n v="0"/>
    <n v="8.7032000000000007"/>
  </r>
  <r>
    <n v="8546"/>
    <x v="4249"/>
    <x v="0"/>
    <x v="1196"/>
    <d v="2013-04-01T00:00:00"/>
    <s v="Standard Class"/>
    <s v="DS-13180"/>
    <s v="David Smith"/>
    <x v="1"/>
    <s v="United States"/>
    <x v="38"/>
    <x v="32"/>
    <n v="31907"/>
    <x v="0"/>
    <s v="FUR-FU-10003731"/>
    <x v="0"/>
    <x v="5"/>
    <s v="Eldon Expressions Wood and Plastic Desk Accessories, Oak"/>
    <n v="39.92"/>
    <n v="4"/>
    <n v="0"/>
    <n v="11.177600000000002"/>
  </r>
  <r>
    <n v="8547"/>
    <x v="4249"/>
    <x v="0"/>
    <x v="1196"/>
    <d v="2013-04-01T00:00:00"/>
    <s v="Standard Class"/>
    <s v="DS-13180"/>
    <s v="David Smith"/>
    <x v="1"/>
    <s v="United States"/>
    <x v="38"/>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x v="1"/>
    <x v="1"/>
    <n v="90049"/>
    <x v="1"/>
    <s v="TEC-AC-10001266"/>
    <x v="2"/>
    <x v="11"/>
    <s v="Memorex Micro Travel Drive 8 GB"/>
    <n v="39"/>
    <n v="3"/>
    <n v="0"/>
    <n v="17.549999999999997"/>
  </r>
  <r>
    <n v="8549"/>
    <x v="4250"/>
    <x v="1"/>
    <x v="901"/>
    <d v="2012-12-10T00:00:00"/>
    <s v="Standard Class"/>
    <s v="GB-14530"/>
    <s v="George Bell"/>
    <x v="1"/>
    <s v="United States"/>
    <x v="1"/>
    <x v="1"/>
    <n v="90049"/>
    <x v="1"/>
    <s v="OFF-LA-10000452"/>
    <x v="1"/>
    <x v="2"/>
    <s v="Avery 488"/>
    <n v="12.6"/>
    <n v="4"/>
    <n v="0"/>
    <n v="6.048"/>
  </r>
  <r>
    <n v="8550"/>
    <x v="4251"/>
    <x v="1"/>
    <x v="861"/>
    <d v="2012-09-12T00:00:00"/>
    <s v="First Class"/>
    <s v="GB-14530"/>
    <s v="George Bell"/>
    <x v="1"/>
    <s v="United States"/>
    <x v="34"/>
    <x v="22"/>
    <n v="80013"/>
    <x v="1"/>
    <s v="FUR-FU-10000073"/>
    <x v="0"/>
    <x v="5"/>
    <s v="Deflect-O Glasstique Clear Desk Accessories"/>
    <n v="24.64"/>
    <n v="4"/>
    <n v="0.2"/>
    <n v="4.0039999999999978"/>
  </r>
  <r>
    <n v="8551"/>
    <x v="4252"/>
    <x v="1"/>
    <x v="789"/>
    <d v="2012-07-24T00:00:00"/>
    <s v="Standard Class"/>
    <s v="VB-21745"/>
    <s v="Victoria Brennan"/>
    <x v="1"/>
    <s v="United States"/>
    <x v="12"/>
    <x v="5"/>
    <n v="77041"/>
    <x v="2"/>
    <s v="OFF-LA-10002368"/>
    <x v="1"/>
    <x v="2"/>
    <s v="Avery 479"/>
    <n v="6.2640000000000002"/>
    <n v="3"/>
    <n v="0.2"/>
    <n v="2.0358000000000001"/>
  </r>
  <r>
    <n v="8552"/>
    <x v="4252"/>
    <x v="1"/>
    <x v="789"/>
    <d v="2012-07-24T00:00:00"/>
    <s v="Standard Class"/>
    <s v="VB-21745"/>
    <s v="Victoria Brennan"/>
    <x v="1"/>
    <s v="United States"/>
    <x v="12"/>
    <x v="5"/>
    <n v="77041"/>
    <x v="2"/>
    <s v="OFF-FA-10004248"/>
    <x v="1"/>
    <x v="13"/>
    <s v="Advantus T-Pin Paper Clips"/>
    <n v="14.432"/>
    <n v="4"/>
    <n v="0.2"/>
    <n v="3.4276000000000004"/>
  </r>
  <r>
    <n v="8553"/>
    <x v="4253"/>
    <x v="2"/>
    <x v="992"/>
    <d v="2011-06-03T00:00:00"/>
    <s v="Standard Class"/>
    <s v="MC-17425"/>
    <s v="Mark Cousins"/>
    <x v="1"/>
    <s v="United States"/>
    <x v="22"/>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x v="27"/>
    <x v="19"/>
    <n v="35601"/>
    <x v="0"/>
    <s v="TEC-AC-10000927"/>
    <x v="2"/>
    <x v="11"/>
    <s v="Anker Ultrathin Bluetooth Wireless Keyboard Aluminum Cover with Stand "/>
    <n v="239.92"/>
    <n v="8"/>
    <n v="0"/>
    <n v="23.99199999999999"/>
  </r>
  <r>
    <n v="8555"/>
    <x v="4255"/>
    <x v="0"/>
    <x v="10"/>
    <d v="2013-12-12T00:00:00"/>
    <s v="First Class"/>
    <s v="PM-18940"/>
    <s v="Paul MacIntyre"/>
    <x v="0"/>
    <s v="United States"/>
    <x v="24"/>
    <x v="17"/>
    <n v="22153"/>
    <x v="0"/>
    <s v="FUR-TA-10002530"/>
    <x v="0"/>
    <x v="3"/>
    <s v="Iceberg OfficeWorks 42&quot; Round Tables"/>
    <n v="1056.8599999999999"/>
    <n v="7"/>
    <n v="0"/>
    <n v="158.52899999999994"/>
  </r>
  <r>
    <n v="8556"/>
    <x v="4256"/>
    <x v="1"/>
    <x v="204"/>
    <d v="2012-03-22T00:00:00"/>
    <s v="Same Day"/>
    <s v="DC-13285"/>
    <s v="Debra Catini"/>
    <x v="0"/>
    <s v="United States"/>
    <x v="369"/>
    <x v="2"/>
    <n v="33317"/>
    <x v="0"/>
    <s v="TEC-AC-10002567"/>
    <x v="2"/>
    <x v="11"/>
    <s v="Logitech G602 Wireless Gaming Mouse"/>
    <n v="447.94399999999996"/>
    <n v="7"/>
    <n v="0.2"/>
    <n v="89.588799999999992"/>
  </r>
  <r>
    <n v="8557"/>
    <x v="4256"/>
    <x v="1"/>
    <x v="204"/>
    <d v="2012-03-22T00:00:00"/>
    <s v="Same Day"/>
    <s v="DC-13285"/>
    <s v="Debra Catini"/>
    <x v="0"/>
    <s v="United States"/>
    <x v="369"/>
    <x v="2"/>
    <n v="33317"/>
    <x v="0"/>
    <s v="OFF-ST-10002182"/>
    <x v="1"/>
    <x v="4"/>
    <s v="Iris 3-Drawer Stacking Bin, Black"/>
    <n v="150.40799999999999"/>
    <n v="9"/>
    <n v="0.2"/>
    <n v="-33.841799999999999"/>
  </r>
  <r>
    <n v="8558"/>
    <x v="4257"/>
    <x v="0"/>
    <x v="443"/>
    <d v="2013-12-27T00:00:00"/>
    <s v="Second Class"/>
    <s v="LA-16780"/>
    <s v="Laura Armstrong"/>
    <x v="1"/>
    <s v="United States"/>
    <x v="12"/>
    <x v="5"/>
    <n v="77041"/>
    <x v="2"/>
    <s v="TEC-PH-10004539"/>
    <x v="2"/>
    <x v="7"/>
    <s v="Wireless Extenders zBoost YX545 SOHO Signal Booster"/>
    <n v="453.57600000000002"/>
    <n v="3"/>
    <n v="0.2"/>
    <n v="39.687899999999985"/>
  </r>
  <r>
    <n v="8559"/>
    <x v="4257"/>
    <x v="0"/>
    <x v="443"/>
    <d v="2013-12-27T00:00:00"/>
    <s v="Second Class"/>
    <s v="LA-16780"/>
    <s v="Laura Armstrong"/>
    <x v="1"/>
    <s v="United States"/>
    <x v="12"/>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x v="12"/>
    <x v="5"/>
    <n v="77041"/>
    <x v="2"/>
    <s v="TEC-PH-10004345"/>
    <x v="2"/>
    <x v="7"/>
    <s v="Cisco SPA 502G IP Phone"/>
    <n v="287.88"/>
    <n v="3"/>
    <n v="0.2"/>
    <n v="35.984999999999999"/>
  </r>
  <r>
    <n v="8561"/>
    <x v="4257"/>
    <x v="0"/>
    <x v="443"/>
    <d v="2013-12-27T00:00:00"/>
    <s v="Second Class"/>
    <s v="LA-16780"/>
    <s v="Laura Armstrong"/>
    <x v="1"/>
    <s v="United States"/>
    <x v="12"/>
    <x v="5"/>
    <n v="77041"/>
    <x v="2"/>
    <s v="TEC-PH-10004912"/>
    <x v="2"/>
    <x v="7"/>
    <s v="Cisco SPA112 2 Port Phone Adapter"/>
    <n v="131.88000000000002"/>
    <n v="3"/>
    <n v="0.2"/>
    <n v="14.836499999999987"/>
  </r>
  <r>
    <n v="8562"/>
    <x v="4257"/>
    <x v="0"/>
    <x v="443"/>
    <d v="2013-12-27T00:00:00"/>
    <s v="Second Class"/>
    <s v="LA-16780"/>
    <s v="Laura Armstrong"/>
    <x v="1"/>
    <s v="United States"/>
    <x v="12"/>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x v="158"/>
    <x v="6"/>
    <n v="53209"/>
    <x v="2"/>
    <s v="FUR-CH-10000847"/>
    <x v="0"/>
    <x v="1"/>
    <s v="Global Executive Mid-Back Manager's Chair"/>
    <n v="1454.9"/>
    <n v="5"/>
    <n v="0"/>
    <n v="378.274"/>
  </r>
  <r>
    <n v="8564"/>
    <x v="4259"/>
    <x v="3"/>
    <x v="504"/>
    <d v="2014-05-05T00:00:00"/>
    <s v="Standard Class"/>
    <s v="MH-18115"/>
    <s v="Mick Hernandez"/>
    <x v="2"/>
    <s v="United States"/>
    <x v="508"/>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x v="508"/>
    <x v="2"/>
    <n v="32771"/>
    <x v="0"/>
    <s v="FUR-FU-10000747"/>
    <x v="0"/>
    <x v="5"/>
    <s v="Tenex B1-RE Series Chair Mats for Low Pile Carpets"/>
    <n v="220.70400000000001"/>
    <n v="6"/>
    <n v="0.2"/>
    <n v="-8.2764000000000379"/>
  </r>
  <r>
    <n v="8566"/>
    <x v="4260"/>
    <x v="0"/>
    <x v="1019"/>
    <d v="2013-11-19T00:00:00"/>
    <s v="First Class"/>
    <s v="BG-11035"/>
    <s v="Barry Gonzalez"/>
    <x v="0"/>
    <s v="United States"/>
    <x v="398"/>
    <x v="5"/>
    <n v="75056"/>
    <x v="2"/>
    <s v="TEC-PH-10002350"/>
    <x v="2"/>
    <x v="7"/>
    <s v="Apple EarPods with Remote and Mic"/>
    <n v="67.176000000000002"/>
    <n v="3"/>
    <n v="0.2"/>
    <n v="6.7175999999999974"/>
  </r>
  <r>
    <n v="8567"/>
    <x v="4260"/>
    <x v="0"/>
    <x v="1019"/>
    <d v="2013-11-19T00:00:00"/>
    <s v="First Class"/>
    <s v="BG-11035"/>
    <s v="Barry Gonzalez"/>
    <x v="0"/>
    <s v="United States"/>
    <x v="398"/>
    <x v="5"/>
    <n v="75056"/>
    <x v="2"/>
    <s v="OFF-PA-10000697"/>
    <x v="1"/>
    <x v="10"/>
    <s v="TOPS Voice Message Log Book, Flash Format"/>
    <n v="15.231999999999999"/>
    <n v="4"/>
    <n v="0.2"/>
    <n v="5.5215999999999994"/>
  </r>
  <r>
    <n v="8568"/>
    <x v="4261"/>
    <x v="0"/>
    <x v="338"/>
    <d v="2013-11-13T00:00:00"/>
    <s v="First Class"/>
    <s v="SV-20365"/>
    <s v="Seth Vernon"/>
    <x v="0"/>
    <s v="United States"/>
    <x v="21"/>
    <x v="24"/>
    <n v="45373"/>
    <x v="3"/>
    <s v="OFF-PA-10002787"/>
    <x v="1"/>
    <x v="10"/>
    <s v="Xerox 227"/>
    <n v="31.104000000000006"/>
    <n v="6"/>
    <n v="0.2"/>
    <n v="10.8864"/>
  </r>
  <r>
    <n v="8569"/>
    <x v="4262"/>
    <x v="0"/>
    <x v="409"/>
    <d v="2013-12-13T00:00:00"/>
    <s v="Standard Class"/>
    <s v="DP-13105"/>
    <s v="Dave Poirier"/>
    <x v="1"/>
    <s v="United States"/>
    <x v="337"/>
    <x v="15"/>
    <n v="11550"/>
    <x v="3"/>
    <s v="OFF-BI-10004318"/>
    <x v="1"/>
    <x v="8"/>
    <s v="Ibico EB-19 Dual Function Manual Binding System"/>
    <n v="968.74400000000014"/>
    <n v="7"/>
    <n v="0.2"/>
    <n v="314.84180000000003"/>
  </r>
  <r>
    <n v="8570"/>
    <x v="4262"/>
    <x v="0"/>
    <x v="409"/>
    <d v="2013-12-13T00:00:00"/>
    <s v="Standard Class"/>
    <s v="DP-13105"/>
    <s v="Dave Poirier"/>
    <x v="1"/>
    <s v="United States"/>
    <x v="337"/>
    <x v="15"/>
    <n v="11550"/>
    <x v="3"/>
    <s v="OFF-BI-10001721"/>
    <x v="1"/>
    <x v="8"/>
    <s v="Trimflex Flexible Post Binders"/>
    <n v="222.35199999999998"/>
    <n v="13"/>
    <n v="0.2"/>
    <n v="77.823200000000014"/>
  </r>
  <r>
    <n v="8571"/>
    <x v="4262"/>
    <x v="0"/>
    <x v="409"/>
    <d v="2013-12-13T00:00:00"/>
    <s v="Standard Class"/>
    <s v="DP-13105"/>
    <s v="Dave Poirier"/>
    <x v="1"/>
    <s v="United States"/>
    <x v="337"/>
    <x v="15"/>
    <n v="11550"/>
    <x v="3"/>
    <s v="TEC-CO-10004202"/>
    <x v="2"/>
    <x v="16"/>
    <s v="Brother DCP1000 Digital 3 in 1 Multifunction Machine"/>
    <n v="479.98400000000004"/>
    <n v="2"/>
    <n v="0.2"/>
    <n v="89.996999999999986"/>
  </r>
  <r>
    <n v="8572"/>
    <x v="4263"/>
    <x v="0"/>
    <x v="1015"/>
    <d v="2013-04-04T00:00:00"/>
    <s v="Same Day"/>
    <s v="SR-20740"/>
    <s v="Steven Roelle"/>
    <x v="2"/>
    <s v="United States"/>
    <x v="61"/>
    <x v="5"/>
    <n v="75081"/>
    <x v="2"/>
    <s v="OFF-PA-10003893"/>
    <x v="1"/>
    <x v="10"/>
    <s v="Xerox 1962"/>
    <n v="10.272000000000002"/>
    <n v="3"/>
    <n v="0.2"/>
    <n v="3.2099999999999982"/>
  </r>
  <r>
    <n v="8573"/>
    <x v="4264"/>
    <x v="2"/>
    <x v="683"/>
    <d v="2011-12-02T00:00:00"/>
    <s v="Standard Class"/>
    <s v="BT-11680"/>
    <s v="Brian Thompson"/>
    <x v="0"/>
    <s v="United States"/>
    <x v="12"/>
    <x v="5"/>
    <n v="77041"/>
    <x v="2"/>
    <s v="TEC-MA-10004679"/>
    <x v="2"/>
    <x v="15"/>
    <s v="StarTech.com 10/100 VDSL2 Ethernet Extender Kit"/>
    <n v="998.84999999999991"/>
    <n v="5"/>
    <n v="0.4"/>
    <n v="-199.7700000000001"/>
  </r>
  <r>
    <n v="8574"/>
    <x v="4265"/>
    <x v="1"/>
    <x v="1182"/>
    <d v="2012-10-22T00:00:00"/>
    <s v="First Class"/>
    <s v="MS-17770"/>
    <s v="Maxwell Schwartz"/>
    <x v="0"/>
    <s v="United States"/>
    <x v="20"/>
    <x v="15"/>
    <n v="10035"/>
    <x v="3"/>
    <s v="OFF-PA-10000249"/>
    <x v="1"/>
    <x v="10"/>
    <s v="Staples"/>
    <n v="24.56"/>
    <n v="2"/>
    <n v="0"/>
    <n v="11.543199999999999"/>
  </r>
  <r>
    <n v="8575"/>
    <x v="4266"/>
    <x v="2"/>
    <x v="111"/>
    <d v="2011-09-19T00:00:00"/>
    <s v="Same Day"/>
    <s v="JK-15640"/>
    <s v="Jim Kriz"/>
    <x v="2"/>
    <s v="United States"/>
    <x v="8"/>
    <x v="1"/>
    <n v="94110"/>
    <x v="1"/>
    <s v="OFF-FA-10000053"/>
    <x v="1"/>
    <x v="13"/>
    <s v="Revere Boxed Rubber Bands by Revere"/>
    <n v="5.67"/>
    <n v="3"/>
    <n v="0"/>
    <n v="0.11340000000000017"/>
  </r>
  <r>
    <n v="8576"/>
    <x v="4267"/>
    <x v="3"/>
    <x v="151"/>
    <d v="2014-08-31T00:00:00"/>
    <s v="Second Class"/>
    <s v="ST-20530"/>
    <s v="Shui Tom"/>
    <x v="0"/>
    <s v="United States"/>
    <x v="370"/>
    <x v="2"/>
    <n v="34952"/>
    <x v="0"/>
    <s v="OFF-AP-10000804"/>
    <x v="1"/>
    <x v="9"/>
    <s v="Hoover Portapower Portable Vacuum"/>
    <n v="14.336000000000002"/>
    <n v="4"/>
    <n v="0.2"/>
    <n v="0.89599999999999991"/>
  </r>
  <r>
    <n v="8577"/>
    <x v="4268"/>
    <x v="3"/>
    <x v="445"/>
    <d v="2014-07-05T00:00:00"/>
    <s v="First Class"/>
    <s v="TS-21505"/>
    <s v="Tony Sayre"/>
    <x v="0"/>
    <s v="United States"/>
    <x v="3"/>
    <x v="38"/>
    <n v="3301"/>
    <x v="3"/>
    <s v="FUR-FU-10004188"/>
    <x v="0"/>
    <x v="5"/>
    <s v="Luxo Professional Combination Clamp-On Lamps"/>
    <n v="102.3"/>
    <n v="1"/>
    <n v="0"/>
    <n v="26.597999999999999"/>
  </r>
  <r>
    <n v="8578"/>
    <x v="4269"/>
    <x v="3"/>
    <x v="66"/>
    <d v="2014-12-27T00:00:00"/>
    <s v="Standard Class"/>
    <s v="CM-12190"/>
    <s v="Charlotte Melton"/>
    <x v="0"/>
    <s v="United States"/>
    <x v="30"/>
    <x v="11"/>
    <n v="55901"/>
    <x v="2"/>
    <s v="FUR-TA-10004915"/>
    <x v="0"/>
    <x v="3"/>
    <s v="Office Impressions End Table, 20-1/2&quot;H x 24&quot;W x 20&quot;D"/>
    <n v="607.52"/>
    <n v="2"/>
    <n v="0"/>
    <n v="97.203200000000038"/>
  </r>
  <r>
    <n v="8579"/>
    <x v="4269"/>
    <x v="3"/>
    <x v="66"/>
    <d v="2014-12-27T00:00:00"/>
    <s v="Standard Class"/>
    <s v="CM-12190"/>
    <s v="Charlotte Melton"/>
    <x v="0"/>
    <s v="United States"/>
    <x v="30"/>
    <x v="11"/>
    <n v="55901"/>
    <x v="2"/>
    <s v="OFF-ST-10001228"/>
    <x v="1"/>
    <x v="4"/>
    <s v="Personal File Boxes with Fold-Down Carry Handle"/>
    <n v="31.16"/>
    <n v="2"/>
    <n v="0"/>
    <n v="7.7899999999999991"/>
  </r>
  <r>
    <n v="8580"/>
    <x v="4270"/>
    <x v="0"/>
    <x v="797"/>
    <d v="2014-01-03T00:00:00"/>
    <s v="Standard Class"/>
    <s v="JW-15955"/>
    <s v="Joni Wasserman"/>
    <x v="0"/>
    <s v="United States"/>
    <x v="103"/>
    <x v="0"/>
    <n v="40214"/>
    <x v="0"/>
    <s v="OFF-LA-10002368"/>
    <x v="1"/>
    <x v="2"/>
    <s v="Avery 479"/>
    <n v="2.61"/>
    <n v="1"/>
    <n v="0"/>
    <n v="1.2005999999999999"/>
  </r>
  <r>
    <n v="8581"/>
    <x v="4271"/>
    <x v="2"/>
    <x v="671"/>
    <d v="2011-05-22T00:00:00"/>
    <s v="Second Class"/>
    <s v="MC-17590"/>
    <s v="Matt Collister"/>
    <x v="1"/>
    <s v="United States"/>
    <x v="509"/>
    <x v="5"/>
    <n v="78666"/>
    <x v="2"/>
    <s v="FUR-FU-10003489"/>
    <x v="0"/>
    <x v="5"/>
    <s v="Contemporary Borderless Frame"/>
    <n v="10.332000000000001"/>
    <n v="3"/>
    <n v="0.6"/>
    <n v="-5.9408999999999992"/>
  </r>
  <r>
    <n v="8582"/>
    <x v="4271"/>
    <x v="2"/>
    <x v="671"/>
    <d v="2011-05-22T00:00:00"/>
    <s v="Second Class"/>
    <s v="MC-17590"/>
    <s v="Matt Collister"/>
    <x v="1"/>
    <s v="United States"/>
    <x v="509"/>
    <x v="5"/>
    <n v="78666"/>
    <x v="2"/>
    <s v="OFF-PA-10000289"/>
    <x v="1"/>
    <x v="10"/>
    <s v="Xerox 213"/>
    <n v="10.368000000000002"/>
    <n v="2"/>
    <n v="0.2"/>
    <n v="3.6288"/>
  </r>
  <r>
    <n v="8583"/>
    <x v="4271"/>
    <x v="2"/>
    <x v="671"/>
    <d v="2011-05-22T00:00:00"/>
    <s v="Second Class"/>
    <s v="MC-17590"/>
    <s v="Matt Collister"/>
    <x v="1"/>
    <s v="United States"/>
    <x v="509"/>
    <x v="5"/>
    <n v="78666"/>
    <x v="2"/>
    <s v="TEC-AC-10004227"/>
    <x v="2"/>
    <x v="11"/>
    <s v="SanDisk Ultra 16 GB MicroSDHC Class 10 Memory Card"/>
    <n v="20.784000000000002"/>
    <n v="2"/>
    <n v="0.2"/>
    <n v="-3.6372000000000027"/>
  </r>
  <r>
    <n v="8584"/>
    <x v="4271"/>
    <x v="2"/>
    <x v="671"/>
    <d v="2011-05-22T00:00:00"/>
    <s v="Second Class"/>
    <s v="MC-17590"/>
    <s v="Matt Collister"/>
    <x v="1"/>
    <s v="United States"/>
    <x v="509"/>
    <x v="5"/>
    <n v="78666"/>
    <x v="2"/>
    <s v="OFF-ST-10000636"/>
    <x v="1"/>
    <x v="4"/>
    <s v="Rogers Profile Extra Capacity Storage Tub"/>
    <n v="66.959999999999994"/>
    <n v="5"/>
    <n v="0.2"/>
    <n v="-13.392000000000003"/>
  </r>
  <r>
    <n v="8585"/>
    <x v="4272"/>
    <x v="2"/>
    <x v="519"/>
    <d v="2011-02-09T00:00:00"/>
    <s v="Second Class"/>
    <s v="MH-17440"/>
    <s v="Mark Haberlin"/>
    <x v="1"/>
    <s v="United States"/>
    <x v="194"/>
    <x v="1"/>
    <n v="92025"/>
    <x v="1"/>
    <s v="OFF-BI-10003676"/>
    <x v="1"/>
    <x v="8"/>
    <s v="GBC Standard Recycled Report Covers, Clear Plastic Sheets"/>
    <n v="17.248000000000001"/>
    <n v="2"/>
    <n v="0.2"/>
    <n v="6.0367999999999986"/>
  </r>
  <r>
    <n v="8586"/>
    <x v="4273"/>
    <x v="3"/>
    <x v="34"/>
    <d v="2014-12-16T00:00:00"/>
    <s v="Standard Class"/>
    <s v="RD-19720"/>
    <s v="Roger Demir"/>
    <x v="0"/>
    <s v="United States"/>
    <x v="10"/>
    <x v="9"/>
    <n v="19134"/>
    <x v="3"/>
    <s v="OFF-BI-10001116"/>
    <x v="1"/>
    <x v="8"/>
    <s v="Wilson Jones 1&quot; Hanging DublLock Ring Binders"/>
    <n v="11.088000000000003"/>
    <n v="7"/>
    <n v="0.7"/>
    <n v="-8.1311999999999998"/>
  </r>
  <r>
    <n v="8587"/>
    <x v="4274"/>
    <x v="3"/>
    <x v="497"/>
    <d v="2014-07-19T00:00:00"/>
    <s v="Standard Class"/>
    <s v="KB-16240"/>
    <s v="Karen Bern"/>
    <x v="1"/>
    <s v="United States"/>
    <x v="1"/>
    <x v="1"/>
    <n v="90049"/>
    <x v="1"/>
    <s v="TEC-AC-10003832"/>
    <x v="2"/>
    <x v="11"/>
    <s v="Logitech P710e Mobile Speakerphone"/>
    <n v="1287.45"/>
    <n v="5"/>
    <n v="0"/>
    <n v="244.61549999999988"/>
  </r>
  <r>
    <n v="8588"/>
    <x v="4274"/>
    <x v="3"/>
    <x v="497"/>
    <d v="2014-07-19T00:00:00"/>
    <s v="Standard Class"/>
    <s v="KB-16240"/>
    <s v="Karen Bern"/>
    <x v="1"/>
    <s v="United States"/>
    <x v="1"/>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x v="10"/>
    <x v="9"/>
    <n v="19140"/>
    <x v="3"/>
    <s v="OFF-ST-10002583"/>
    <x v="1"/>
    <x v="4"/>
    <s v="Fellowes Neat Ideas Storage Cubes"/>
    <n v="51.967999999999996"/>
    <n v="2"/>
    <n v="0.2"/>
    <n v="-10.393600000000001"/>
  </r>
  <r>
    <n v="8590"/>
    <x v="4276"/>
    <x v="3"/>
    <x v="926"/>
    <d v="2014-02-02T00:00:00"/>
    <s v="First Class"/>
    <s v="BD-11770"/>
    <s v="Bryan Davis"/>
    <x v="0"/>
    <s v="United States"/>
    <x v="10"/>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x v="337"/>
    <x v="15"/>
    <n v="11550"/>
    <x v="3"/>
    <s v="OFF-EN-10004846"/>
    <x v="1"/>
    <x v="12"/>
    <s v="Letter or Legal Size Expandable Poly String Tie Envelopes"/>
    <n v="7.98"/>
    <n v="3"/>
    <n v="0"/>
    <n v="3.9102000000000006"/>
  </r>
  <r>
    <n v="8592"/>
    <x v="4278"/>
    <x v="3"/>
    <x v="756"/>
    <d v="2014-04-27T00:00:00"/>
    <s v="First Class"/>
    <s v="SO-20335"/>
    <s v="Sean O'Donnell"/>
    <x v="0"/>
    <s v="United States"/>
    <x v="510"/>
    <x v="22"/>
    <n v="80634"/>
    <x v="1"/>
    <s v="OFF-EN-10003134"/>
    <x v="1"/>
    <x v="12"/>
    <s v="Staples"/>
    <n v="18.687999999999999"/>
    <n v="2"/>
    <n v="0.2"/>
    <n v="7.008"/>
  </r>
  <r>
    <n v="8593"/>
    <x v="4278"/>
    <x v="3"/>
    <x v="756"/>
    <d v="2014-04-27T00:00:00"/>
    <s v="First Class"/>
    <s v="SO-20335"/>
    <s v="Sean O'Donnell"/>
    <x v="0"/>
    <s v="United States"/>
    <x v="510"/>
    <x v="22"/>
    <n v="80634"/>
    <x v="1"/>
    <s v="FUR-FU-10001025"/>
    <x v="0"/>
    <x v="5"/>
    <s v="Eldon Imàge Series Desk Accessories, Clear"/>
    <n v="11.664000000000001"/>
    <n v="3"/>
    <n v="0.2"/>
    <n v="3.3534000000000006"/>
  </r>
  <r>
    <n v="8594"/>
    <x v="4279"/>
    <x v="3"/>
    <x v="45"/>
    <d v="2014-11-14T00:00:00"/>
    <s v="Standard Class"/>
    <s v="PM-19135"/>
    <s v="Peter McVee"/>
    <x v="2"/>
    <s v="United States"/>
    <x v="108"/>
    <x v="2"/>
    <n v="32216"/>
    <x v="0"/>
    <s v="TEC-AC-10002567"/>
    <x v="2"/>
    <x v="11"/>
    <s v="Logitech G602 Wireless Gaming Mouse"/>
    <n v="191.976"/>
    <n v="3"/>
    <n v="0.2"/>
    <n v="38.395199999999988"/>
  </r>
  <r>
    <n v="8595"/>
    <x v="4279"/>
    <x v="3"/>
    <x v="45"/>
    <d v="2014-11-14T00:00:00"/>
    <s v="Standard Class"/>
    <s v="PM-19135"/>
    <s v="Peter McVee"/>
    <x v="2"/>
    <s v="United States"/>
    <x v="108"/>
    <x v="2"/>
    <n v="32216"/>
    <x v="0"/>
    <s v="TEC-PH-10004094"/>
    <x v="2"/>
    <x v="7"/>
    <s v="Motorola L703CM"/>
    <n v="499.16800000000006"/>
    <n v="4"/>
    <n v="0.2"/>
    <n v="31.197999999999993"/>
  </r>
  <r>
    <n v="8596"/>
    <x v="4280"/>
    <x v="2"/>
    <x v="952"/>
    <d v="2011-05-07T00:00:00"/>
    <s v="First Class"/>
    <s v="GD-14590"/>
    <s v="Giulietta Dortch"/>
    <x v="1"/>
    <s v="United States"/>
    <x v="81"/>
    <x v="17"/>
    <n v="22204"/>
    <x v="0"/>
    <s v="OFF-BI-10004364"/>
    <x v="1"/>
    <x v="8"/>
    <s v="Storex Dura Pro Binders"/>
    <n v="11.88"/>
    <n v="2"/>
    <n v="0"/>
    <n v="5.3460000000000001"/>
  </r>
  <r>
    <n v="8597"/>
    <x v="4280"/>
    <x v="2"/>
    <x v="952"/>
    <d v="2011-05-07T00:00:00"/>
    <s v="First Class"/>
    <s v="GD-14590"/>
    <s v="Giulietta Dortch"/>
    <x v="1"/>
    <s v="United States"/>
    <x v="81"/>
    <x v="17"/>
    <n v="22204"/>
    <x v="0"/>
    <s v="OFF-PA-10000474"/>
    <x v="1"/>
    <x v="10"/>
    <s v="Staples"/>
    <n v="35.44"/>
    <n v="1"/>
    <n v="0"/>
    <n v="16.656799999999997"/>
  </r>
  <r>
    <n v="8598"/>
    <x v="4281"/>
    <x v="0"/>
    <x v="189"/>
    <d v="2013-11-01T00:00:00"/>
    <s v="Standard Class"/>
    <s v="PA-19060"/>
    <s v="Pete Armstrong"/>
    <x v="2"/>
    <s v="United States"/>
    <x v="8"/>
    <x v="1"/>
    <n v="94122"/>
    <x v="1"/>
    <s v="OFF-BI-10004308"/>
    <x v="1"/>
    <x v="8"/>
    <s v="Avery Legal 4-Ring Binder"/>
    <n v="67.13600000000001"/>
    <n v="4"/>
    <n v="0.2"/>
    <n v="25.175999999999998"/>
  </r>
  <r>
    <n v="8599"/>
    <x v="4282"/>
    <x v="2"/>
    <x v="35"/>
    <d v="2011-12-01T00:00:00"/>
    <s v="Standard Class"/>
    <s v="LS-17200"/>
    <s v="Luke Schmidt"/>
    <x v="1"/>
    <s v="United States"/>
    <x v="201"/>
    <x v="1"/>
    <n v="93727"/>
    <x v="1"/>
    <s v="OFF-BI-10002012"/>
    <x v="1"/>
    <x v="8"/>
    <s v="Wilson Jones Easy Flow II Sheet Lifters"/>
    <n v="4.32"/>
    <n v="3"/>
    <n v="0.2"/>
    <n v="1.512"/>
  </r>
  <r>
    <n v="8600"/>
    <x v="4282"/>
    <x v="2"/>
    <x v="35"/>
    <d v="2011-12-01T00:00:00"/>
    <s v="Standard Class"/>
    <s v="LS-17200"/>
    <s v="Luke Schmidt"/>
    <x v="1"/>
    <s v="United States"/>
    <x v="201"/>
    <x v="1"/>
    <n v="93727"/>
    <x v="1"/>
    <s v="OFF-PA-10002586"/>
    <x v="1"/>
    <x v="10"/>
    <s v="Xerox 1970"/>
    <n v="14.940000000000001"/>
    <n v="3"/>
    <n v="0"/>
    <n v="7.0218000000000007"/>
  </r>
  <r>
    <n v="8601"/>
    <x v="4282"/>
    <x v="2"/>
    <x v="35"/>
    <d v="2011-12-01T00:00:00"/>
    <s v="Standard Class"/>
    <s v="LS-17200"/>
    <s v="Luke Schmidt"/>
    <x v="1"/>
    <s v="United States"/>
    <x v="201"/>
    <x v="1"/>
    <n v="93727"/>
    <x v="1"/>
    <s v="OFF-AP-10000692"/>
    <x v="1"/>
    <x v="9"/>
    <s v="Fellowes Mighty 8 Compact Surge Protector"/>
    <n v="40.54"/>
    <n v="2"/>
    <n v="0"/>
    <n v="11.351200000000002"/>
  </r>
  <r>
    <n v="8602"/>
    <x v="4282"/>
    <x v="2"/>
    <x v="35"/>
    <d v="2011-12-01T00:00:00"/>
    <s v="Standard Class"/>
    <s v="LS-17200"/>
    <s v="Luke Schmidt"/>
    <x v="1"/>
    <s v="United States"/>
    <x v="201"/>
    <x v="1"/>
    <n v="93727"/>
    <x v="1"/>
    <s v="OFF-BI-10001553"/>
    <x v="1"/>
    <x v="8"/>
    <s v="SpineVue Locking Slant-D Ring Binders by Cardinal"/>
    <n v="7.3120000000000012"/>
    <n v="1"/>
    <n v="0.2"/>
    <n v="2.5591999999999997"/>
  </r>
  <r>
    <n v="8603"/>
    <x v="4283"/>
    <x v="2"/>
    <x v="520"/>
    <d v="2011-12-31T00:00:00"/>
    <s v="Same Day"/>
    <s v="JL-15175"/>
    <s v="James Lanier"/>
    <x v="2"/>
    <s v="United States"/>
    <x v="192"/>
    <x v="33"/>
    <n v="89502"/>
    <x v="1"/>
    <s v="TEC-PH-10004908"/>
    <x v="2"/>
    <x v="7"/>
    <s v="Panasonic KX TS3282W Corded phone"/>
    <n v="475.94400000000002"/>
    <n v="7"/>
    <n v="0.2"/>
    <n v="59.492999999999952"/>
  </r>
  <r>
    <n v="8604"/>
    <x v="4284"/>
    <x v="0"/>
    <x v="835"/>
    <d v="2013-01-08T00:00:00"/>
    <s v="Standard Class"/>
    <s v="CA-12310"/>
    <s v="Christine Abelman"/>
    <x v="1"/>
    <s v="United States"/>
    <x v="52"/>
    <x v="5"/>
    <n v="78207"/>
    <x v="2"/>
    <s v="TEC-AC-10002217"/>
    <x v="2"/>
    <x v="11"/>
    <s v="Imation Clip USB flash drive - 8 GB"/>
    <n v="30.080000000000002"/>
    <n v="2"/>
    <n v="0.2"/>
    <n v="-5.2640000000000002"/>
  </r>
  <r>
    <n v="8605"/>
    <x v="4284"/>
    <x v="0"/>
    <x v="835"/>
    <d v="2013-01-08T00:00:00"/>
    <s v="Standard Class"/>
    <s v="CA-12310"/>
    <s v="Christine Abelman"/>
    <x v="1"/>
    <s v="United States"/>
    <x v="52"/>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x v="52"/>
    <x v="5"/>
    <n v="78207"/>
    <x v="2"/>
    <s v="TEC-PH-10002890"/>
    <x v="2"/>
    <x v="7"/>
    <s v="AT&amp;T 17929 Lendline Telephone"/>
    <n v="180.96"/>
    <n v="5"/>
    <n v="0.2"/>
    <n v="13.571999999999996"/>
  </r>
  <r>
    <n v="8607"/>
    <x v="4285"/>
    <x v="3"/>
    <x v="238"/>
    <d v="2014-08-23T00:00:00"/>
    <s v="Standard Class"/>
    <s v="CM-12160"/>
    <s v="Charles McCrossin"/>
    <x v="0"/>
    <s v="United States"/>
    <x v="217"/>
    <x v="31"/>
    <n v="2740"/>
    <x v="3"/>
    <s v="TEC-AC-10003614"/>
    <x v="2"/>
    <x v="11"/>
    <s v="Verbatim 25 GB 6x Blu-ray Single Layer Recordable Disc, 10/Pack"/>
    <n v="23.18"/>
    <n v="2"/>
    <n v="0"/>
    <n v="7.6493999999999982"/>
  </r>
  <r>
    <n v="8608"/>
    <x v="4286"/>
    <x v="2"/>
    <x v="611"/>
    <d v="2011-06-09T00:00:00"/>
    <s v="Standard Class"/>
    <s v="BT-11440"/>
    <s v="Bobby Trafton"/>
    <x v="0"/>
    <s v="United States"/>
    <x v="20"/>
    <x v="15"/>
    <n v="10035"/>
    <x v="3"/>
    <s v="FUR-FU-10002878"/>
    <x v="0"/>
    <x v="5"/>
    <s v="Seth Thomas 14&quot; Day/Date Wall Clock"/>
    <n v="56.96"/>
    <n v="2"/>
    <n v="0"/>
    <n v="21.075200000000002"/>
  </r>
  <r>
    <n v="8609"/>
    <x v="4286"/>
    <x v="2"/>
    <x v="611"/>
    <d v="2011-06-09T00:00:00"/>
    <s v="Standard Class"/>
    <s v="BT-11440"/>
    <s v="Bobby Trafton"/>
    <x v="0"/>
    <s v="United States"/>
    <x v="20"/>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x v="20"/>
    <x v="15"/>
    <n v="10035"/>
    <x v="3"/>
    <s v="FUR-BO-10003272"/>
    <x v="0"/>
    <x v="0"/>
    <s v="O'Sullivan Living Dimensions 5-Shelf Bookcases"/>
    <n v="353.56799999999998"/>
    <n v="2"/>
    <n v="0.2"/>
    <n v="-44.196000000000026"/>
  </r>
  <r>
    <n v="8611"/>
    <x v="4286"/>
    <x v="2"/>
    <x v="611"/>
    <d v="2011-06-09T00:00:00"/>
    <s v="Standard Class"/>
    <s v="BT-11440"/>
    <s v="Bobby Trafton"/>
    <x v="0"/>
    <s v="United States"/>
    <x v="20"/>
    <x v="15"/>
    <n v="10035"/>
    <x v="3"/>
    <s v="FUR-FU-10002191"/>
    <x v="0"/>
    <x v="5"/>
    <s v="G.E. Halogen Desk Lamp Bulbs"/>
    <n v="13.96"/>
    <n v="2"/>
    <n v="0"/>
    <n v="6.7008000000000001"/>
  </r>
  <r>
    <n v="8612"/>
    <x v="4287"/>
    <x v="3"/>
    <x v="38"/>
    <d v="2014-11-18T00:00:00"/>
    <s v="Second Class"/>
    <s v="SE-20110"/>
    <s v="Sanjit Engle"/>
    <x v="0"/>
    <s v="United States"/>
    <x v="475"/>
    <x v="1"/>
    <n v="93030"/>
    <x v="1"/>
    <s v="TEC-AC-10000682"/>
    <x v="2"/>
    <x v="11"/>
    <s v="Kensington K72356US Mouse-in-a-Box USB Desktop Mouse"/>
    <n v="82.95"/>
    <n v="5"/>
    <n v="0"/>
    <n v="29.032499999999999"/>
  </r>
  <r>
    <n v="8613"/>
    <x v="4288"/>
    <x v="0"/>
    <x v="1198"/>
    <d v="2013-02-01T00:00:00"/>
    <s v="Second Class"/>
    <s v="HG-14965"/>
    <s v="Henry Goldwyn"/>
    <x v="1"/>
    <s v="United States"/>
    <x v="1"/>
    <x v="1"/>
    <n v="90036"/>
    <x v="1"/>
    <s v="OFF-AR-10000588"/>
    <x v="1"/>
    <x v="6"/>
    <s v="Newell 345"/>
    <n v="39.68"/>
    <n v="2"/>
    <n v="0"/>
    <n v="10.316800000000001"/>
  </r>
  <r>
    <n v="8614"/>
    <x v="4289"/>
    <x v="0"/>
    <x v="1199"/>
    <d v="2013-11-15T00:00:00"/>
    <s v="Standard Class"/>
    <s v="PF-19165"/>
    <s v="Philip Fox"/>
    <x v="0"/>
    <s v="United States"/>
    <x v="182"/>
    <x v="1"/>
    <n v="94601"/>
    <x v="1"/>
    <s v="TEC-AC-10002001"/>
    <x v="2"/>
    <x v="11"/>
    <s v="Logitech Wireless Gaming Headset G930"/>
    <n v="479.97"/>
    <n v="3"/>
    <n v="0"/>
    <n v="177.58890000000002"/>
  </r>
  <r>
    <n v="8615"/>
    <x v="4290"/>
    <x v="0"/>
    <x v="545"/>
    <d v="2013-09-15T00:00:00"/>
    <s v="Standard Class"/>
    <s v="BD-11770"/>
    <s v="Bryan Davis"/>
    <x v="0"/>
    <s v="United States"/>
    <x v="156"/>
    <x v="4"/>
    <n v="98026"/>
    <x v="1"/>
    <s v="OFF-LA-10003720"/>
    <x v="1"/>
    <x v="2"/>
    <s v="Avery 487"/>
    <n v="7.38"/>
    <n v="2"/>
    <n v="0"/>
    <n v="3.4685999999999999"/>
  </r>
  <r>
    <n v="8616"/>
    <x v="4290"/>
    <x v="0"/>
    <x v="545"/>
    <d v="2013-09-15T00:00:00"/>
    <s v="Standard Class"/>
    <s v="BD-11770"/>
    <s v="Bryan Davis"/>
    <x v="0"/>
    <s v="United States"/>
    <x v="156"/>
    <x v="4"/>
    <n v="98026"/>
    <x v="1"/>
    <s v="OFF-BI-10004364"/>
    <x v="1"/>
    <x v="8"/>
    <s v="Storex Dura Pro Binders"/>
    <n v="14.256000000000002"/>
    <n v="3"/>
    <n v="0.2"/>
    <n v="4.4550000000000001"/>
  </r>
  <r>
    <n v="8617"/>
    <x v="4290"/>
    <x v="0"/>
    <x v="545"/>
    <d v="2013-09-15T00:00:00"/>
    <s v="Standard Class"/>
    <s v="BD-11770"/>
    <s v="Bryan Davis"/>
    <x v="0"/>
    <s v="United States"/>
    <x v="156"/>
    <x v="4"/>
    <n v="98026"/>
    <x v="1"/>
    <s v="OFF-PA-10000100"/>
    <x v="1"/>
    <x v="10"/>
    <s v="Xerox 1945"/>
    <n v="81.98"/>
    <n v="2"/>
    <n v="0"/>
    <n v="40.170200000000001"/>
  </r>
  <r>
    <n v="8618"/>
    <x v="4290"/>
    <x v="0"/>
    <x v="545"/>
    <d v="2013-09-15T00:00:00"/>
    <s v="Standard Class"/>
    <s v="BD-11770"/>
    <s v="Bryan Davis"/>
    <x v="0"/>
    <s v="United States"/>
    <x v="156"/>
    <x v="4"/>
    <n v="98026"/>
    <x v="1"/>
    <s v="OFF-BI-10004826"/>
    <x v="1"/>
    <x v="8"/>
    <s v="JM Magazine Binder"/>
    <n v="39.624000000000009"/>
    <n v="3"/>
    <n v="0.2"/>
    <n v="13.868400000000001"/>
  </r>
  <r>
    <n v="8619"/>
    <x v="4291"/>
    <x v="3"/>
    <x v="448"/>
    <d v="2014-03-09T00:00:00"/>
    <s v="Standard Class"/>
    <s v="BT-11395"/>
    <s v="Bill Tyler"/>
    <x v="1"/>
    <s v="United States"/>
    <x v="1"/>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x v="20"/>
    <x v="15"/>
    <n v="10024"/>
    <x v="3"/>
    <s v="OFF-ST-10001031"/>
    <x v="1"/>
    <x v="4"/>
    <s v="Adjustable Personal File Tote"/>
    <n v="65.12"/>
    <n v="4"/>
    <n v="0"/>
    <n v="16.931200000000004"/>
  </r>
  <r>
    <n v="8621"/>
    <x v="4293"/>
    <x v="3"/>
    <x v="44"/>
    <d v="2014-11-10T00:00:00"/>
    <s v="Second Class"/>
    <s v="LC-17050"/>
    <s v="Liz Carlisle"/>
    <x v="0"/>
    <s v="United States"/>
    <x v="61"/>
    <x v="5"/>
    <n v="75217"/>
    <x v="2"/>
    <s v="FUR-FU-10003878"/>
    <x v="0"/>
    <x v="5"/>
    <s v="Linden 10&quot; Round Wall Clock, Black"/>
    <n v="30.560000000000002"/>
    <n v="5"/>
    <n v="0.6"/>
    <n v="-19.863999999999997"/>
  </r>
  <r>
    <n v="8622"/>
    <x v="4294"/>
    <x v="3"/>
    <x v="726"/>
    <d v="2014-05-19T00:00:00"/>
    <s v="Standard Class"/>
    <s v="FH-14275"/>
    <s v="Frank Hawley"/>
    <x v="1"/>
    <s v="United States"/>
    <x v="47"/>
    <x v="18"/>
    <n v="37064"/>
    <x v="0"/>
    <s v="OFF-AP-10000358"/>
    <x v="1"/>
    <x v="9"/>
    <s v="Fellowes Basic Home/Office Series Surge Protectors"/>
    <n v="20.768000000000001"/>
    <n v="2"/>
    <n v="0.2"/>
    <n v="2.3363999999999976"/>
  </r>
  <r>
    <n v="8623"/>
    <x v="4295"/>
    <x v="0"/>
    <x v="581"/>
    <d v="2013-12-02T00:00:00"/>
    <s v="Standard Class"/>
    <s v="CM-12235"/>
    <s v="Chris McAfee"/>
    <x v="0"/>
    <s v="United States"/>
    <x v="42"/>
    <x v="16"/>
    <n v="85023"/>
    <x v="1"/>
    <s v="OFF-ST-10000876"/>
    <x v="1"/>
    <x v="4"/>
    <s v="Eldon Simplefile Box Office"/>
    <n v="39.808"/>
    <n v="4"/>
    <n v="0.2"/>
    <n v="3.9808000000000003"/>
  </r>
  <r>
    <n v="8624"/>
    <x v="4296"/>
    <x v="1"/>
    <x v="50"/>
    <d v="2012-11-18T00:00:00"/>
    <s v="Standard Class"/>
    <s v="FM-14380"/>
    <s v="Fred McMath"/>
    <x v="0"/>
    <s v="United States"/>
    <x v="100"/>
    <x v="2"/>
    <n v="33178"/>
    <x v="0"/>
    <s v="OFF-BI-10004224"/>
    <x v="1"/>
    <x v="8"/>
    <s v="Catalog Binders with Expanding Posts"/>
    <n v="121.10400000000003"/>
    <n v="6"/>
    <n v="0.7"/>
    <n v="-100.91999999999999"/>
  </r>
  <r>
    <n v="8625"/>
    <x v="4296"/>
    <x v="1"/>
    <x v="50"/>
    <d v="2012-11-18T00:00:00"/>
    <s v="Standard Class"/>
    <s v="FM-14380"/>
    <s v="Fred McMath"/>
    <x v="0"/>
    <s v="United States"/>
    <x v="100"/>
    <x v="2"/>
    <n v="33178"/>
    <x v="0"/>
    <s v="TEC-AC-10004568"/>
    <x v="2"/>
    <x v="11"/>
    <s v="Maxell LTO Ultrium - 800 GB"/>
    <n v="111.96"/>
    <n v="5"/>
    <n v="0.2"/>
    <n v="-1.3995000000000104"/>
  </r>
  <r>
    <n v="8626"/>
    <x v="4297"/>
    <x v="1"/>
    <x v="575"/>
    <d v="2012-12-12T00:00:00"/>
    <s v="Standard Class"/>
    <s v="HG-14965"/>
    <s v="Henry Goldwyn"/>
    <x v="1"/>
    <s v="United States"/>
    <x v="77"/>
    <x v="22"/>
    <n v="80906"/>
    <x v="1"/>
    <s v="OFF-PA-10000533"/>
    <x v="1"/>
    <x v="10"/>
    <s v="Southworth Parchment Paper &amp; Envelopes"/>
    <n v="15.696000000000002"/>
    <n v="3"/>
    <n v="0.2"/>
    <n v="5.1011999999999995"/>
  </r>
  <r>
    <n v="8627"/>
    <x v="4298"/>
    <x v="1"/>
    <x v="67"/>
    <d v="2012-09-12T00:00:00"/>
    <s v="Standard Class"/>
    <s v="AG-10525"/>
    <s v="Andy Gerbode"/>
    <x v="1"/>
    <s v="United States"/>
    <x v="20"/>
    <x v="15"/>
    <n v="10011"/>
    <x v="3"/>
    <s v="OFF-ST-10003638"/>
    <x v="1"/>
    <x v="4"/>
    <s v="Mobile Personal File Cube"/>
    <n v="70.260000000000005"/>
    <n v="3"/>
    <n v="0"/>
    <n v="18.970199999999998"/>
  </r>
  <r>
    <n v="8628"/>
    <x v="4298"/>
    <x v="1"/>
    <x v="67"/>
    <d v="2012-09-12T00:00:00"/>
    <s v="Standard Class"/>
    <s v="AG-10525"/>
    <s v="Andy Gerbode"/>
    <x v="1"/>
    <s v="United States"/>
    <x v="20"/>
    <x v="15"/>
    <n v="10011"/>
    <x v="3"/>
    <s v="TEC-AC-10002305"/>
    <x v="2"/>
    <x v="11"/>
    <s v="KeyTronic E03601U1 - Keyboard - Beige"/>
    <n v="90"/>
    <n v="5"/>
    <n v="0"/>
    <n v="16.199999999999992"/>
  </r>
  <r>
    <n v="8629"/>
    <x v="4298"/>
    <x v="1"/>
    <x v="67"/>
    <d v="2012-09-12T00:00:00"/>
    <s v="Standard Class"/>
    <s v="AG-10525"/>
    <s v="Andy Gerbode"/>
    <x v="1"/>
    <s v="United States"/>
    <x v="20"/>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x v="20"/>
    <x v="15"/>
    <n v="10011"/>
    <x v="3"/>
    <s v="FUR-TA-10003569"/>
    <x v="0"/>
    <x v="3"/>
    <s v="Bretford CR8500 Series Meeting Room Furniture"/>
    <n v="481.17599999999999"/>
    <n v="2"/>
    <n v="0.4"/>
    <n v="-120.29400000000004"/>
  </r>
  <r>
    <n v="8631"/>
    <x v="4298"/>
    <x v="1"/>
    <x v="67"/>
    <d v="2012-09-12T00:00:00"/>
    <s v="Standard Class"/>
    <s v="AG-10525"/>
    <s v="Andy Gerbode"/>
    <x v="1"/>
    <s v="United States"/>
    <x v="20"/>
    <x v="15"/>
    <n v="10011"/>
    <x v="3"/>
    <s v="OFF-FA-10003059"/>
    <x v="1"/>
    <x v="13"/>
    <s v="Assorted Color Push Pins"/>
    <n v="7.24"/>
    <n v="4"/>
    <n v="0"/>
    <n v="2.3891999999999998"/>
  </r>
  <r>
    <n v="8632"/>
    <x v="4299"/>
    <x v="0"/>
    <x v="1062"/>
    <d v="2013-07-30T00:00:00"/>
    <s v="First Class"/>
    <s v="OT-18730"/>
    <s v="Olvera Toch"/>
    <x v="0"/>
    <s v="United States"/>
    <x v="437"/>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x v="437"/>
    <x v="9"/>
    <n v="18018"/>
    <x v="3"/>
    <s v="OFF-BI-10000545"/>
    <x v="1"/>
    <x v="8"/>
    <s v="GBC Ibimaster 500 Manual ProClick Binding System"/>
    <n v="1369.7640000000001"/>
    <n v="6"/>
    <n v="0.7"/>
    <n v="-913.17599999999993"/>
  </r>
  <r>
    <n v="8634"/>
    <x v="4299"/>
    <x v="0"/>
    <x v="1062"/>
    <d v="2013-07-30T00:00:00"/>
    <s v="First Class"/>
    <s v="OT-18730"/>
    <s v="Olvera Toch"/>
    <x v="0"/>
    <s v="United States"/>
    <x v="437"/>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x v="10"/>
    <x v="9"/>
    <n v="19140"/>
    <x v="3"/>
    <s v="FUR-BO-10001798"/>
    <x v="0"/>
    <x v="0"/>
    <s v="Bush Somerset Collection Bookcase"/>
    <n v="130.97999999999999"/>
    <n v="2"/>
    <n v="0.5"/>
    <n v="-89.066399999999987"/>
  </r>
  <r>
    <n v="8636"/>
    <x v="4301"/>
    <x v="2"/>
    <x v="1013"/>
    <d v="2011-05-02T00:00:00"/>
    <s v="First Class"/>
    <s v="JM-16195"/>
    <s v="Justin MacKendrick"/>
    <x v="0"/>
    <s v="United States"/>
    <x v="103"/>
    <x v="0"/>
    <n v="40214"/>
    <x v="0"/>
    <s v="OFF-AR-10004010"/>
    <x v="1"/>
    <x v="6"/>
    <s v="Hunt Boston Vacuum Mount KS Pencil Sharpener"/>
    <n v="174.95000000000002"/>
    <n v="5"/>
    <n v="0"/>
    <n v="45.487000000000002"/>
  </r>
  <r>
    <n v="8637"/>
    <x v="4301"/>
    <x v="2"/>
    <x v="1013"/>
    <d v="2011-05-02T00:00:00"/>
    <s v="First Class"/>
    <s v="JM-16195"/>
    <s v="Justin MacKendrick"/>
    <x v="0"/>
    <s v="United States"/>
    <x v="103"/>
    <x v="0"/>
    <n v="40214"/>
    <x v="0"/>
    <s v="OFF-ST-10000585"/>
    <x v="1"/>
    <x v="4"/>
    <s v="Economy Rollaway Files"/>
    <n v="826"/>
    <n v="5"/>
    <n v="0"/>
    <n v="214.76"/>
  </r>
  <r>
    <n v="8638"/>
    <x v="4302"/>
    <x v="3"/>
    <x v="842"/>
    <d v="2014-05-03T00:00:00"/>
    <s v="Standard Class"/>
    <s v="HM-14980"/>
    <s v="Henry MacAllister"/>
    <x v="0"/>
    <s v="United States"/>
    <x v="4"/>
    <x v="4"/>
    <n v="98105"/>
    <x v="1"/>
    <s v="FUR-FU-10000397"/>
    <x v="0"/>
    <x v="5"/>
    <s v="Luxo Economy Swing Arm Lamp"/>
    <n v="139.58000000000001"/>
    <n v="7"/>
    <n v="0"/>
    <n v="39.082400000000007"/>
  </r>
  <r>
    <n v="8639"/>
    <x v="4303"/>
    <x v="3"/>
    <x v="283"/>
    <d v="2014-07-25T00:00:00"/>
    <s v="First Class"/>
    <s v="PO-19180"/>
    <s v="Philisse Overcash"/>
    <x v="2"/>
    <s v="United States"/>
    <x v="249"/>
    <x v="6"/>
    <n v="53142"/>
    <x v="2"/>
    <s v="TEC-AC-10000736"/>
    <x v="2"/>
    <x v="11"/>
    <s v="Logitech G600 MMO Gaming Mouse"/>
    <n v="399.95"/>
    <n v="5"/>
    <n v="0"/>
    <n v="143.982"/>
  </r>
  <r>
    <n v="8640"/>
    <x v="4304"/>
    <x v="2"/>
    <x v="736"/>
    <d v="2011-12-15T00:00:00"/>
    <s v="Second Class"/>
    <s v="KC-16675"/>
    <s v="Kimberly Carter"/>
    <x v="1"/>
    <s v="United States"/>
    <x v="0"/>
    <x v="0"/>
    <n v="42420"/>
    <x v="0"/>
    <s v="OFF-BI-10004970"/>
    <x v="1"/>
    <x v="8"/>
    <s v="ACCOHIDE 3-Ring Binder, Blue, 1&quot;"/>
    <n v="12.39"/>
    <n v="3"/>
    <n v="0"/>
    <n v="5.8232999999999997"/>
  </r>
  <r>
    <n v="8641"/>
    <x v="4305"/>
    <x v="3"/>
    <x v="602"/>
    <d v="2014-01-17T00:00:00"/>
    <s v="Standard Class"/>
    <s v="DB-13120"/>
    <s v="David Bremer"/>
    <x v="1"/>
    <s v="United States"/>
    <x v="61"/>
    <x v="5"/>
    <n v="75217"/>
    <x v="2"/>
    <s v="OFF-BI-10000545"/>
    <x v="1"/>
    <x v="8"/>
    <s v="GBC Ibimaster 500 Manual ProClick Binding System"/>
    <n v="760.97999999999979"/>
    <n v="5"/>
    <n v="0.8"/>
    <n v="-1141.47"/>
  </r>
  <r>
    <n v="8642"/>
    <x v="4306"/>
    <x v="3"/>
    <x v="574"/>
    <d v="2014-12-03T00:00:00"/>
    <s v="Same Day"/>
    <s v="SV-20935"/>
    <s v="Susan Vittorini"/>
    <x v="0"/>
    <s v="United States"/>
    <x v="97"/>
    <x v="16"/>
    <n v="85345"/>
    <x v="1"/>
    <s v="OFF-BI-10001670"/>
    <x v="1"/>
    <x v="8"/>
    <s v="Vinyl Sectional Post Binders"/>
    <n v="67.860000000000014"/>
    <n v="6"/>
    <n v="0.7"/>
    <n v="-45.239999999999995"/>
  </r>
  <r>
    <n v="8643"/>
    <x v="4307"/>
    <x v="1"/>
    <x v="627"/>
    <d v="2012-11-15T00:00:00"/>
    <s v="Standard Class"/>
    <s v="NS-18640"/>
    <s v="Noel Staavos"/>
    <x v="1"/>
    <s v="United States"/>
    <x v="108"/>
    <x v="3"/>
    <n v="28540"/>
    <x v="0"/>
    <s v="OFF-FA-10000624"/>
    <x v="1"/>
    <x v="13"/>
    <s v="OIC Binder Clips"/>
    <n v="31.504000000000005"/>
    <n v="11"/>
    <n v="0.2"/>
    <n v="11.814"/>
  </r>
  <r>
    <n v="8644"/>
    <x v="4307"/>
    <x v="1"/>
    <x v="627"/>
    <d v="2012-11-15T00:00:00"/>
    <s v="Standard Class"/>
    <s v="NS-18640"/>
    <s v="Noel Staavos"/>
    <x v="1"/>
    <s v="United States"/>
    <x v="108"/>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x v="108"/>
    <x v="3"/>
    <n v="28540"/>
    <x v="0"/>
    <s v="OFF-BI-10000315"/>
    <x v="1"/>
    <x v="8"/>
    <s v="Poly Designer Cover &amp; Back"/>
    <n v="39.878999999999998"/>
    <n v="7"/>
    <n v="0.7"/>
    <n v="-29.244599999999991"/>
  </r>
  <r>
    <n v="8646"/>
    <x v="4307"/>
    <x v="1"/>
    <x v="627"/>
    <d v="2012-11-15T00:00:00"/>
    <s v="Standard Class"/>
    <s v="NS-18640"/>
    <s v="Noel Staavos"/>
    <x v="1"/>
    <s v="United States"/>
    <x v="108"/>
    <x v="3"/>
    <n v="28540"/>
    <x v="0"/>
    <s v="FUR-FU-10000023"/>
    <x v="0"/>
    <x v="5"/>
    <s v="Eldon Wave Desk Accessories"/>
    <n v="4.7119999999999997"/>
    <n v="1"/>
    <n v="0.2"/>
    <n v="1.4136000000000002"/>
  </r>
  <r>
    <n v="8647"/>
    <x v="4308"/>
    <x v="0"/>
    <x v="881"/>
    <d v="2013-11-30T00:00:00"/>
    <s v="Standard Class"/>
    <s v="MH-17455"/>
    <s v="Mark Hamilton"/>
    <x v="0"/>
    <s v="United States"/>
    <x v="1"/>
    <x v="1"/>
    <n v="90032"/>
    <x v="1"/>
    <s v="FUR-CH-10004698"/>
    <x v="0"/>
    <x v="1"/>
    <s v="Padded Folding Chairs, Black, 4/Carton"/>
    <n v="194.35200000000003"/>
    <n v="3"/>
    <n v="0.2"/>
    <n v="19.435200000000009"/>
  </r>
  <r>
    <n v="8648"/>
    <x v="4309"/>
    <x v="1"/>
    <x v="901"/>
    <d v="2012-12-08T00:00:00"/>
    <s v="First Class"/>
    <s v="RR-19525"/>
    <s v="Rick Reed"/>
    <x v="1"/>
    <s v="United States"/>
    <x v="316"/>
    <x v="18"/>
    <n v="37211"/>
    <x v="0"/>
    <s v="FUR-CH-10004477"/>
    <x v="0"/>
    <x v="1"/>
    <s v="Global Push Button Manager's Chair, Indigo"/>
    <n v="97.424000000000007"/>
    <n v="2"/>
    <n v="0.2"/>
    <n v="10.960199999999993"/>
  </r>
  <r>
    <n v="8649"/>
    <x v="4310"/>
    <x v="0"/>
    <x v="875"/>
    <d v="2013-08-04T00:00:00"/>
    <s v="Standard Class"/>
    <s v="RH-19555"/>
    <s v="Ritsa Hightower"/>
    <x v="0"/>
    <s v="United States"/>
    <x v="35"/>
    <x v="3"/>
    <n v="28205"/>
    <x v="0"/>
    <s v="OFF-ST-10003816"/>
    <x v="1"/>
    <x v="4"/>
    <s v="Fellowes High-Stak Drawer Files"/>
    <n v="704.76"/>
    <n v="5"/>
    <n v="0.2"/>
    <n v="26.428499999999957"/>
  </r>
  <r>
    <n v="8650"/>
    <x v="4310"/>
    <x v="0"/>
    <x v="875"/>
    <d v="2013-08-04T00:00:00"/>
    <s v="Standard Class"/>
    <s v="RH-19555"/>
    <s v="Ritsa Hightower"/>
    <x v="0"/>
    <s v="United States"/>
    <x v="35"/>
    <x v="3"/>
    <n v="28205"/>
    <x v="0"/>
    <s v="OFF-BI-10002429"/>
    <x v="1"/>
    <x v="8"/>
    <s v="Premier Elliptical Ring Binder, Black"/>
    <n v="27.396000000000004"/>
    <n v="3"/>
    <n v="0.7"/>
    <n v="-20.090399999999995"/>
  </r>
  <r>
    <n v="8651"/>
    <x v="4311"/>
    <x v="2"/>
    <x v="103"/>
    <d v="2011-09-13T00:00:00"/>
    <s v="Same Day"/>
    <s v="RP-19390"/>
    <s v="Resi Pölking"/>
    <x v="0"/>
    <s v="United States"/>
    <x v="4"/>
    <x v="4"/>
    <n v="98103"/>
    <x v="1"/>
    <s v="OFF-FA-10000840"/>
    <x v="1"/>
    <x v="13"/>
    <s v="OIC Thumb-Tacks"/>
    <n v="5.6999999999999993"/>
    <n v="5"/>
    <n v="0"/>
    <n v="2.6789999999999998"/>
  </r>
  <r>
    <n v="8652"/>
    <x v="4311"/>
    <x v="2"/>
    <x v="103"/>
    <d v="2011-09-13T00:00:00"/>
    <s v="Same Day"/>
    <s v="RP-19390"/>
    <s v="Resi Pölking"/>
    <x v="0"/>
    <s v="United States"/>
    <x v="4"/>
    <x v="4"/>
    <n v="98103"/>
    <x v="1"/>
    <s v="FUR-FU-10001918"/>
    <x v="0"/>
    <x v="5"/>
    <s v="C-Line Cubicle Keepers Polyproplyene Holder With Velcro Backings"/>
    <n v="14.190000000000001"/>
    <n v="3"/>
    <n v="0"/>
    <n v="5.5341000000000014"/>
  </r>
  <r>
    <n v="8653"/>
    <x v="4311"/>
    <x v="2"/>
    <x v="103"/>
    <d v="2011-09-13T00:00:00"/>
    <s v="Same Day"/>
    <s v="RP-19390"/>
    <s v="Resi Pölking"/>
    <x v="0"/>
    <s v="United States"/>
    <x v="4"/>
    <x v="4"/>
    <n v="98103"/>
    <x v="1"/>
    <s v="OFF-SU-10001574"/>
    <x v="1"/>
    <x v="14"/>
    <s v="Acme Value Line Scissors"/>
    <n v="7.3"/>
    <n v="2"/>
    <n v="0"/>
    <n v="2.1899999999999995"/>
  </r>
  <r>
    <n v="8654"/>
    <x v="4311"/>
    <x v="2"/>
    <x v="103"/>
    <d v="2011-09-13T00:00:00"/>
    <s v="Same Day"/>
    <s v="RP-19390"/>
    <s v="Resi Pölking"/>
    <x v="0"/>
    <s v="United States"/>
    <x v="4"/>
    <x v="4"/>
    <n v="98103"/>
    <x v="1"/>
    <s v="TEC-AC-10001606"/>
    <x v="2"/>
    <x v="11"/>
    <s v="Logitech Wireless Performance Mouse MX for PC and Mac"/>
    <n v="199.98"/>
    <n v="2"/>
    <n v="0"/>
    <n v="75.992400000000004"/>
  </r>
  <r>
    <n v="8655"/>
    <x v="4311"/>
    <x v="2"/>
    <x v="103"/>
    <d v="2011-09-13T00:00:00"/>
    <s v="Same Day"/>
    <s v="RP-19390"/>
    <s v="Resi Pölking"/>
    <x v="0"/>
    <s v="United States"/>
    <x v="4"/>
    <x v="4"/>
    <n v="98103"/>
    <x v="1"/>
    <s v="TEC-AC-10003399"/>
    <x v="2"/>
    <x v="11"/>
    <s v="Memorex Mini Travel Drive 64 GB USB 2.0 Flash Drive"/>
    <n v="144.96"/>
    <n v="4"/>
    <n v="0"/>
    <n v="60.883200000000002"/>
  </r>
  <r>
    <n v="8656"/>
    <x v="4311"/>
    <x v="2"/>
    <x v="103"/>
    <d v="2011-09-13T00:00:00"/>
    <s v="Same Day"/>
    <s v="RP-19390"/>
    <s v="Resi Pölking"/>
    <x v="0"/>
    <s v="United States"/>
    <x v="4"/>
    <x v="4"/>
    <n v="98103"/>
    <x v="1"/>
    <s v="TEC-AC-10000865"/>
    <x v="2"/>
    <x v="11"/>
    <s v="WD My Passport Ultra 500GB Portable External Hard Drive"/>
    <n v="118"/>
    <n v="2"/>
    <n v="0"/>
    <n v="20.059999999999988"/>
  </r>
  <r>
    <n v="8657"/>
    <x v="4311"/>
    <x v="2"/>
    <x v="103"/>
    <d v="2011-09-13T00:00:00"/>
    <s v="Same Day"/>
    <s v="RP-19390"/>
    <s v="Resi Pölking"/>
    <x v="0"/>
    <s v="United States"/>
    <x v="4"/>
    <x v="4"/>
    <n v="98103"/>
    <x v="1"/>
    <s v="OFF-PA-10002923"/>
    <x v="1"/>
    <x v="10"/>
    <s v="Xerox 1942"/>
    <n v="48.94"/>
    <n v="1"/>
    <n v="0"/>
    <n v="24.47"/>
  </r>
  <r>
    <n v="8658"/>
    <x v="4311"/>
    <x v="2"/>
    <x v="103"/>
    <d v="2011-09-13T00:00:00"/>
    <s v="Same Day"/>
    <s v="RP-19390"/>
    <s v="Resi Pölking"/>
    <x v="0"/>
    <s v="United States"/>
    <x v="4"/>
    <x v="4"/>
    <n v="98103"/>
    <x v="1"/>
    <s v="OFF-AP-10004785"/>
    <x v="1"/>
    <x v="9"/>
    <s v="Holmes Replacement Filter for HEPA Air Cleaner, Medium Room"/>
    <n v="22.66"/>
    <n v="2"/>
    <n v="0"/>
    <n v="9.743800000000002"/>
  </r>
  <r>
    <n v="8659"/>
    <x v="4312"/>
    <x v="0"/>
    <x v="1028"/>
    <d v="2013-06-26T00:00:00"/>
    <s v="Standard Class"/>
    <s v="KB-16600"/>
    <s v="Ken Brennan"/>
    <x v="1"/>
    <s v="United States"/>
    <x v="22"/>
    <x v="10"/>
    <n v="60623"/>
    <x v="2"/>
    <s v="OFF-BI-10003727"/>
    <x v="1"/>
    <x v="8"/>
    <s v="Avery Durable Slant Ring Binders With Label Holder"/>
    <n v="0.83599999999999974"/>
    <n v="1"/>
    <n v="0.8"/>
    <n v="-1.3376000000000001"/>
  </r>
  <r>
    <n v="8660"/>
    <x v="4313"/>
    <x v="0"/>
    <x v="323"/>
    <d v="2013-09-09T00:00:00"/>
    <s v="Standard Class"/>
    <s v="MH-17620"/>
    <s v="Matt Hagelstein"/>
    <x v="1"/>
    <s v="United States"/>
    <x v="74"/>
    <x v="24"/>
    <n v="45231"/>
    <x v="3"/>
    <s v="OFF-PA-10002246"/>
    <x v="1"/>
    <x v="10"/>
    <s v="Wirebound Four 2-3/4 x 5 Forms per Page, 400 Sets per Book"/>
    <n v="30.96"/>
    <n v="6"/>
    <n v="0.2"/>
    <n v="11.223000000000001"/>
  </r>
  <r>
    <n v="8661"/>
    <x v="4314"/>
    <x v="3"/>
    <x v="920"/>
    <d v="2014-12-01T00:00:00"/>
    <s v="Standard Class"/>
    <s v="HZ-14950"/>
    <s v="Henia Zydlo"/>
    <x v="0"/>
    <s v="United States"/>
    <x v="2"/>
    <x v="2"/>
    <n v="33311"/>
    <x v="0"/>
    <s v="FUR-BO-10003965"/>
    <x v="0"/>
    <x v="0"/>
    <s v="O'Sullivan Manor Hill 2-Door Library in Brianna Oak"/>
    <n v="723.92"/>
    <n v="5"/>
    <n v="0.2"/>
    <n v="-81.440999999999946"/>
  </r>
  <r>
    <n v="8662"/>
    <x v="4315"/>
    <x v="1"/>
    <x v="793"/>
    <d v="2012-05-17T00:00:00"/>
    <s v="Standard Class"/>
    <s v="JG-15160"/>
    <s v="James Galang"/>
    <x v="0"/>
    <s v="United States"/>
    <x v="12"/>
    <x v="5"/>
    <n v="77041"/>
    <x v="2"/>
    <s v="FUR-FU-10000175"/>
    <x v="0"/>
    <x v="5"/>
    <s v="DAX Wood Document Frame."/>
    <n v="21.968000000000004"/>
    <n v="4"/>
    <n v="0.6"/>
    <n v="-15.9268"/>
  </r>
  <r>
    <n v="8663"/>
    <x v="4315"/>
    <x v="1"/>
    <x v="793"/>
    <d v="2012-05-17T00:00:00"/>
    <s v="Standard Class"/>
    <s v="JG-15160"/>
    <s v="James Galang"/>
    <x v="0"/>
    <s v="United States"/>
    <x v="12"/>
    <x v="5"/>
    <n v="77041"/>
    <x v="2"/>
    <s v="TEC-PH-10001336"/>
    <x v="2"/>
    <x v="7"/>
    <s v="Digium D40 VoIP phone"/>
    <n v="619.15200000000004"/>
    <n v="6"/>
    <n v="0.2"/>
    <n v="69.654599999999988"/>
  </r>
  <r>
    <n v="8664"/>
    <x v="4315"/>
    <x v="1"/>
    <x v="793"/>
    <d v="2012-05-17T00:00:00"/>
    <s v="Standard Class"/>
    <s v="JG-15160"/>
    <s v="James Galang"/>
    <x v="0"/>
    <s v="United States"/>
    <x v="12"/>
    <x v="5"/>
    <n v="77041"/>
    <x v="2"/>
    <s v="OFF-PA-10001954"/>
    <x v="1"/>
    <x v="10"/>
    <s v="Xerox 1964"/>
    <n v="127.90400000000001"/>
    <n v="7"/>
    <n v="0.2"/>
    <n v="41.568799999999996"/>
  </r>
  <r>
    <n v="8665"/>
    <x v="4316"/>
    <x v="3"/>
    <x v="983"/>
    <d v="2014-04-02T00:00:00"/>
    <s v="Second Class"/>
    <s v="AB-10165"/>
    <s v="Alan Barnes"/>
    <x v="0"/>
    <s v="United States"/>
    <x v="80"/>
    <x v="1"/>
    <n v="90712"/>
    <x v="1"/>
    <s v="FUR-FU-10004973"/>
    <x v="0"/>
    <x v="5"/>
    <s v="Flat Face Poster Frame"/>
    <n v="94.2"/>
    <n v="5"/>
    <n v="0"/>
    <n v="39.564000000000007"/>
  </r>
  <r>
    <n v="8666"/>
    <x v="4317"/>
    <x v="0"/>
    <x v="1019"/>
    <d v="2013-11-19T00:00:00"/>
    <s v="First Class"/>
    <s v="HJ-14875"/>
    <s v="Heather Jas"/>
    <x v="2"/>
    <s v="United States"/>
    <x v="8"/>
    <x v="1"/>
    <n v="94122"/>
    <x v="1"/>
    <s v="OFF-SU-10004231"/>
    <x v="1"/>
    <x v="14"/>
    <s v="Acme Tagit Stainless Steel Antibacterial Scissors"/>
    <n v="49.5"/>
    <n v="5"/>
    <n v="0"/>
    <n v="13.365"/>
  </r>
  <r>
    <n v="8667"/>
    <x v="4318"/>
    <x v="0"/>
    <x v="945"/>
    <d v="2014-01-03T00:00:00"/>
    <s v="First Class"/>
    <s v="CJ-11875"/>
    <s v="Carl Jackson"/>
    <x v="1"/>
    <s v="United States"/>
    <x v="10"/>
    <x v="9"/>
    <n v="19140"/>
    <x v="3"/>
    <s v="OFF-AR-10004269"/>
    <x v="1"/>
    <x v="6"/>
    <s v="Newell 31"/>
    <n v="16.520000000000003"/>
    <n v="5"/>
    <n v="0.2"/>
    <n v="1.6519999999999992"/>
  </r>
  <r>
    <n v="8668"/>
    <x v="4319"/>
    <x v="0"/>
    <x v="596"/>
    <d v="2013-12-25T00:00:00"/>
    <s v="Second Class"/>
    <s v="ED-13885"/>
    <s v="Emily Ducich"/>
    <x v="2"/>
    <s v="United States"/>
    <x v="4"/>
    <x v="4"/>
    <n v="98115"/>
    <x v="1"/>
    <s v="OFF-BI-10004002"/>
    <x v="1"/>
    <x v="8"/>
    <s v="Wilson Jones International Size A4 Ring Binders"/>
    <n v="55.360000000000007"/>
    <n v="4"/>
    <n v="0.2"/>
    <n v="19.375999999999998"/>
  </r>
  <r>
    <n v="8669"/>
    <x v="4319"/>
    <x v="0"/>
    <x v="596"/>
    <d v="2013-12-25T00:00:00"/>
    <s v="Second Class"/>
    <s v="ED-13885"/>
    <s v="Emily Ducich"/>
    <x v="2"/>
    <s v="United States"/>
    <x v="4"/>
    <x v="4"/>
    <n v="98115"/>
    <x v="1"/>
    <s v="TEC-MA-10000752"/>
    <x v="2"/>
    <x v="15"/>
    <s v="Texas Instrument TI-15 Fraction Calculator"/>
    <n v="11.56"/>
    <n v="1"/>
    <n v="0.2"/>
    <n v="3.7569999999999992"/>
  </r>
  <r>
    <n v="8670"/>
    <x v="4320"/>
    <x v="1"/>
    <x v="139"/>
    <d v="2012-12-25T00:00:00"/>
    <s v="Second Class"/>
    <s v="AI-10855"/>
    <s v="Arianne Irving"/>
    <x v="0"/>
    <s v="United States"/>
    <x v="1"/>
    <x v="1"/>
    <n v="90036"/>
    <x v="1"/>
    <s v="OFF-PA-10004947"/>
    <x v="1"/>
    <x v="10"/>
    <s v="Staples"/>
    <n v="17.12"/>
    <n v="4"/>
    <n v="0"/>
    <n v="7.7039999999999988"/>
  </r>
  <r>
    <n v="8671"/>
    <x v="4321"/>
    <x v="2"/>
    <x v="422"/>
    <d v="2012-01-01T00:00:00"/>
    <s v="Second Class"/>
    <s v="KB-16315"/>
    <s v="Karl Braun"/>
    <x v="0"/>
    <s v="United States"/>
    <x v="138"/>
    <x v="24"/>
    <n v="44105"/>
    <x v="3"/>
    <s v="FUR-FU-10004904"/>
    <x v="0"/>
    <x v="5"/>
    <s v="Eldon &quot;L&quot; Workstation Diamond Chairmat"/>
    <n v="182.35200000000003"/>
    <n v="3"/>
    <n v="0.2"/>
    <n v="-18.23520000000002"/>
  </r>
  <r>
    <n v="8672"/>
    <x v="4321"/>
    <x v="2"/>
    <x v="422"/>
    <d v="2012-01-01T00:00:00"/>
    <s v="Second Class"/>
    <s v="KB-16315"/>
    <s v="Karl Braun"/>
    <x v="0"/>
    <s v="United States"/>
    <x v="138"/>
    <x v="24"/>
    <n v="44105"/>
    <x v="3"/>
    <s v="OFF-ST-10002790"/>
    <x v="1"/>
    <x v="4"/>
    <s v="Safco Industrial Shelving"/>
    <n v="118.16"/>
    <n v="2"/>
    <n v="0.2"/>
    <n v="-25.108999999999988"/>
  </r>
  <r>
    <n v="8673"/>
    <x v="4322"/>
    <x v="3"/>
    <x v="911"/>
    <d v="2014-02-22T00:00:00"/>
    <s v="Standard Class"/>
    <s v="JS-16030"/>
    <s v="Joy Smith"/>
    <x v="0"/>
    <s v="United States"/>
    <x v="27"/>
    <x v="10"/>
    <n v="62521"/>
    <x v="2"/>
    <s v="OFF-FA-10004854"/>
    <x v="1"/>
    <x v="13"/>
    <s v="Vinyl Coated Wire Paper Clips in Organizer Box, 800/Box"/>
    <n v="18.368000000000002"/>
    <n v="2"/>
    <n v="0.2"/>
    <n v="6.1991999999999994"/>
  </r>
  <r>
    <n v="8674"/>
    <x v="4322"/>
    <x v="3"/>
    <x v="911"/>
    <d v="2014-02-22T00:00:00"/>
    <s v="Standard Class"/>
    <s v="JS-16030"/>
    <s v="Joy Smith"/>
    <x v="0"/>
    <s v="United States"/>
    <x v="27"/>
    <x v="10"/>
    <n v="62521"/>
    <x v="2"/>
    <s v="FUR-CH-10004063"/>
    <x v="0"/>
    <x v="1"/>
    <s v="Global Deluxe High-Back Manager's Chair"/>
    <n v="600.55799999999999"/>
    <n v="3"/>
    <n v="0.3"/>
    <n v="-8.5794000000000779"/>
  </r>
  <r>
    <n v="8675"/>
    <x v="4322"/>
    <x v="3"/>
    <x v="911"/>
    <d v="2014-02-22T00:00:00"/>
    <s v="Standard Class"/>
    <s v="JS-16030"/>
    <s v="Joy Smith"/>
    <x v="0"/>
    <s v="United States"/>
    <x v="27"/>
    <x v="10"/>
    <n v="62521"/>
    <x v="2"/>
    <s v="OFF-ST-10000642"/>
    <x v="1"/>
    <x v="4"/>
    <s v="Tennsco Lockers, Gray"/>
    <n v="50.352000000000004"/>
    <n v="3"/>
    <n v="0.2"/>
    <n v="-8.1822000000000052"/>
  </r>
  <r>
    <n v="8676"/>
    <x v="4322"/>
    <x v="3"/>
    <x v="911"/>
    <d v="2014-02-22T00:00:00"/>
    <s v="Standard Class"/>
    <s v="JS-16030"/>
    <s v="Joy Smith"/>
    <x v="0"/>
    <s v="United States"/>
    <x v="27"/>
    <x v="10"/>
    <n v="62521"/>
    <x v="2"/>
    <s v="OFF-AR-10004078"/>
    <x v="1"/>
    <x v="6"/>
    <s v="Newell 312"/>
    <n v="28.031999999999996"/>
    <n v="6"/>
    <n v="0.2"/>
    <n v="3.5039999999999996"/>
  </r>
  <r>
    <n v="8677"/>
    <x v="4322"/>
    <x v="3"/>
    <x v="911"/>
    <d v="2014-02-22T00:00:00"/>
    <s v="Standard Class"/>
    <s v="JS-16030"/>
    <s v="Joy Smith"/>
    <x v="0"/>
    <s v="United States"/>
    <x v="27"/>
    <x v="10"/>
    <n v="62521"/>
    <x v="2"/>
    <s v="FUR-FU-10004270"/>
    <x v="0"/>
    <x v="5"/>
    <s v="Executive Impressions 13&quot; Clairmont Wall Clock"/>
    <n v="7.6920000000000002"/>
    <n v="1"/>
    <n v="0.6"/>
    <n v="-3.6536999999999988"/>
  </r>
  <r>
    <n v="8678"/>
    <x v="4323"/>
    <x v="3"/>
    <x v="1200"/>
    <d v="2014-10-27T00:00:00"/>
    <s v="First Class"/>
    <s v="PO-18850"/>
    <s v="Patrick O'Brill"/>
    <x v="0"/>
    <s v="United States"/>
    <x v="511"/>
    <x v="5"/>
    <n v="76063"/>
    <x v="2"/>
    <s v="FUR-TA-10004607"/>
    <x v="0"/>
    <x v="3"/>
    <s v="Hon 2111 Invitation Series Straight Table"/>
    <n v="517.40500000000009"/>
    <n v="5"/>
    <n v="0.3"/>
    <n v="-81.306500000000028"/>
  </r>
  <r>
    <n v="8679"/>
    <x v="4324"/>
    <x v="0"/>
    <x v="476"/>
    <d v="2013-09-08T00:00:00"/>
    <s v="Second Class"/>
    <s v="RD-19810"/>
    <s v="Ross DeVincentis"/>
    <x v="2"/>
    <s v="United States"/>
    <x v="12"/>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x v="12"/>
    <x v="5"/>
    <n v="77070"/>
    <x v="2"/>
    <s v="TEC-AC-10001714"/>
    <x v="2"/>
    <x v="11"/>
    <s v="Logitech MX Performance Wireless Mouse"/>
    <n v="159.56"/>
    <n v="5"/>
    <n v="0.2"/>
    <n v="33.906499999999994"/>
  </r>
  <r>
    <n v="8681"/>
    <x v="4325"/>
    <x v="0"/>
    <x v="49"/>
    <d v="2013-12-04T00:00:00"/>
    <s v="Second Class"/>
    <s v="JD-15895"/>
    <s v="Jonathan Doherty"/>
    <x v="1"/>
    <s v="United States"/>
    <x v="102"/>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x v="102"/>
    <x v="17"/>
    <n v="23223"/>
    <x v="0"/>
    <s v="OFF-SU-10004664"/>
    <x v="1"/>
    <x v="14"/>
    <s v="Acme Softgrip Scissors"/>
    <n v="40.700000000000003"/>
    <n v="5"/>
    <n v="0"/>
    <n v="11.802999999999999"/>
  </r>
  <r>
    <n v="8683"/>
    <x v="4326"/>
    <x v="2"/>
    <x v="1127"/>
    <d v="2011-11-10T00:00:00"/>
    <s v="Standard Class"/>
    <s v="SR-20740"/>
    <s v="Steven Roelle"/>
    <x v="2"/>
    <s v="United States"/>
    <x v="81"/>
    <x v="17"/>
    <n v="22204"/>
    <x v="0"/>
    <s v="TEC-AC-10002550"/>
    <x v="2"/>
    <x v="11"/>
    <s v="Maxell 4.7GB DVD-RW 3/Pack"/>
    <n v="47.79"/>
    <n v="3"/>
    <n v="0"/>
    <n v="16.2486"/>
  </r>
  <r>
    <n v="8684"/>
    <x v="4327"/>
    <x v="3"/>
    <x v="920"/>
    <d v="2014-12-02T00:00:00"/>
    <s v="Standard Class"/>
    <s v="TZ-21580"/>
    <s v="Tracy Zic"/>
    <x v="0"/>
    <s v="United States"/>
    <x v="8"/>
    <x v="1"/>
    <n v="94122"/>
    <x v="1"/>
    <s v="OFF-AR-10002335"/>
    <x v="1"/>
    <x v="6"/>
    <s v="DIXON Oriole Pencils"/>
    <n v="5.16"/>
    <n v="2"/>
    <n v="0"/>
    <n v="1.3416000000000001"/>
  </r>
  <r>
    <n v="8685"/>
    <x v="4328"/>
    <x v="0"/>
    <x v="186"/>
    <d v="2013-12-24T00:00:00"/>
    <s v="Standard Class"/>
    <s v="TN-21040"/>
    <s v="Tanja Norvell"/>
    <x v="2"/>
    <s v="United States"/>
    <x v="70"/>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x v="232"/>
    <x v="15"/>
    <n v="13601"/>
    <x v="3"/>
    <s v="OFF-ST-10003996"/>
    <x v="1"/>
    <x v="4"/>
    <s v="Letter/Legal File Tote with Clear Snap-On Lid, Black Granite"/>
    <n v="96.359999999999985"/>
    <n v="6"/>
    <n v="0"/>
    <n v="25.053599999999996"/>
  </r>
  <r>
    <n v="8687"/>
    <x v="4330"/>
    <x v="0"/>
    <x v="190"/>
    <d v="2013-06-27T00:00:00"/>
    <s v="Same Day"/>
    <s v="AH-10075"/>
    <s v="Adam Hart"/>
    <x v="1"/>
    <s v="United States"/>
    <x v="1"/>
    <x v="1"/>
    <n v="90036"/>
    <x v="1"/>
    <s v="OFF-SU-10003505"/>
    <x v="1"/>
    <x v="14"/>
    <s v="Premier Electric Letter Opener"/>
    <n v="231.72"/>
    <n v="2"/>
    <n v="0"/>
    <n v="11.585999999999984"/>
  </r>
  <r>
    <n v="8688"/>
    <x v="4330"/>
    <x v="0"/>
    <x v="190"/>
    <d v="2013-06-27T00:00:00"/>
    <s v="Same Day"/>
    <s v="AH-10075"/>
    <s v="Adam Hart"/>
    <x v="1"/>
    <s v="United States"/>
    <x v="1"/>
    <x v="1"/>
    <n v="90036"/>
    <x v="1"/>
    <s v="OFF-FA-10000624"/>
    <x v="1"/>
    <x v="13"/>
    <s v="OIC Binder Clips"/>
    <n v="17.899999999999999"/>
    <n v="5"/>
    <n v="0"/>
    <n v="8.9499999999999993"/>
  </r>
  <r>
    <n v="8689"/>
    <x v="4330"/>
    <x v="0"/>
    <x v="190"/>
    <d v="2013-06-27T00:00:00"/>
    <s v="Same Day"/>
    <s v="AH-10075"/>
    <s v="Adam Hart"/>
    <x v="1"/>
    <s v="United States"/>
    <x v="1"/>
    <x v="1"/>
    <n v="90036"/>
    <x v="1"/>
    <s v="OFF-PA-10002870"/>
    <x v="1"/>
    <x v="10"/>
    <s v="Ampad Phone Message Book, Recycled, 400 Message Capacity, 5 ¾” x 11”"/>
    <n v="12.48"/>
    <n v="2"/>
    <n v="0"/>
    <n v="5.6159999999999997"/>
  </r>
  <r>
    <n v="8690"/>
    <x v="4331"/>
    <x v="2"/>
    <x v="58"/>
    <d v="2011-12-30T00:00:00"/>
    <s v="Standard Class"/>
    <s v="AY-10555"/>
    <s v="Andy Yotov"/>
    <x v="1"/>
    <s v="United States"/>
    <x v="10"/>
    <x v="9"/>
    <n v="19140"/>
    <x v="3"/>
    <s v="OFF-AR-10002257"/>
    <x v="1"/>
    <x v="6"/>
    <s v="Eldon Spacemaker Box, Quick-Snap Lid, Clear"/>
    <n v="8.016"/>
    <n v="3"/>
    <n v="0.2"/>
    <n v="1.102199999999999"/>
  </r>
  <r>
    <n v="8691"/>
    <x v="4332"/>
    <x v="0"/>
    <x v="1041"/>
    <d v="2013-08-19T00:00:00"/>
    <s v="Standard Class"/>
    <s v="SP-20650"/>
    <s v="Stephanie Phelps"/>
    <x v="1"/>
    <s v="United States"/>
    <x v="59"/>
    <x v="24"/>
    <n v="44312"/>
    <x v="3"/>
    <s v="TEC-PH-10003580"/>
    <x v="2"/>
    <x v="7"/>
    <s v="Cisco IP Phone 7961G-GE VoIP phone"/>
    <n v="259.89600000000002"/>
    <n v="2"/>
    <n v="0.4"/>
    <n v="-56.310799999999972"/>
  </r>
  <r>
    <n v="8692"/>
    <x v="4332"/>
    <x v="0"/>
    <x v="1041"/>
    <d v="2013-08-19T00:00:00"/>
    <s v="Standard Class"/>
    <s v="SP-20650"/>
    <s v="Stephanie Phelps"/>
    <x v="1"/>
    <s v="United States"/>
    <x v="59"/>
    <x v="24"/>
    <n v="44312"/>
    <x v="3"/>
    <s v="TEC-PH-10001530"/>
    <x v="2"/>
    <x v="7"/>
    <s v="Plantronics Voyager Pro Legend"/>
    <n v="247.18799999999999"/>
    <n v="2"/>
    <n v="0.4"/>
    <n v="-49.437600000000032"/>
  </r>
  <r>
    <n v="8693"/>
    <x v="4332"/>
    <x v="0"/>
    <x v="1041"/>
    <d v="2013-08-19T00:00:00"/>
    <s v="Standard Class"/>
    <s v="SP-20650"/>
    <s v="Stephanie Phelps"/>
    <x v="1"/>
    <s v="United States"/>
    <x v="59"/>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x v="8"/>
    <x v="1"/>
    <n v="94110"/>
    <x v="1"/>
    <s v="TEC-AC-10000892"/>
    <x v="2"/>
    <x v="11"/>
    <s v="NETGEAR N750 Dual Band Wi-Fi Gigabit Router"/>
    <n v="450"/>
    <n v="5"/>
    <n v="0"/>
    <n v="162"/>
  </r>
  <r>
    <n v="8695"/>
    <x v="4334"/>
    <x v="2"/>
    <x v="709"/>
    <d v="2011-08-28T00:00:00"/>
    <s v="Second Class"/>
    <s v="CR-12625"/>
    <s v="Corey Roper"/>
    <x v="2"/>
    <s v="United States"/>
    <x v="354"/>
    <x v="12"/>
    <n v="49505"/>
    <x v="2"/>
    <s v="OFF-PA-10001934"/>
    <x v="1"/>
    <x v="10"/>
    <s v="Xerox 1993"/>
    <n v="19.440000000000001"/>
    <n v="3"/>
    <n v="0"/>
    <n v="9.5256000000000007"/>
  </r>
  <r>
    <n v="8696"/>
    <x v="4335"/>
    <x v="3"/>
    <x v="175"/>
    <d v="2014-09-18T00:00:00"/>
    <s v="Second Class"/>
    <s v="CS-12400"/>
    <s v="Christopher Schild"/>
    <x v="2"/>
    <s v="United States"/>
    <x v="8"/>
    <x v="1"/>
    <n v="94109"/>
    <x v="1"/>
    <s v="FUR-TA-10003473"/>
    <x v="0"/>
    <x v="3"/>
    <s v="Bretford Rectangular Conference Table Tops"/>
    <n v="300.904"/>
    <n v="1"/>
    <n v="0.2"/>
    <n v="11.283900000000017"/>
  </r>
  <r>
    <n v="8697"/>
    <x v="4336"/>
    <x v="3"/>
    <x v="140"/>
    <d v="2014-06-21T00:00:00"/>
    <s v="Standard Class"/>
    <s v="TS-21205"/>
    <s v="Thomas Seio"/>
    <x v="1"/>
    <s v="United States"/>
    <x v="316"/>
    <x v="18"/>
    <n v="37211"/>
    <x v="0"/>
    <s v="TEC-PH-10001051"/>
    <x v="2"/>
    <x v="7"/>
    <s v="HTC One"/>
    <n v="239.976"/>
    <n v="3"/>
    <n v="0.2"/>
    <n v="26.997299999999967"/>
  </r>
  <r>
    <n v="8698"/>
    <x v="4336"/>
    <x v="3"/>
    <x v="140"/>
    <d v="2014-06-21T00:00:00"/>
    <s v="Standard Class"/>
    <s v="TS-21205"/>
    <s v="Thomas Seio"/>
    <x v="1"/>
    <s v="United States"/>
    <x v="316"/>
    <x v="18"/>
    <n v="37211"/>
    <x v="0"/>
    <s v="FUR-FU-10004351"/>
    <x v="0"/>
    <x v="5"/>
    <s v="Staples"/>
    <n v="31.168000000000003"/>
    <n v="4"/>
    <n v="0.2"/>
    <n v="9.3504000000000005"/>
  </r>
  <r>
    <n v="8699"/>
    <x v="4336"/>
    <x v="3"/>
    <x v="140"/>
    <d v="2014-06-21T00:00:00"/>
    <s v="Standard Class"/>
    <s v="TS-21205"/>
    <s v="Thomas Seio"/>
    <x v="1"/>
    <s v="United States"/>
    <x v="316"/>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x v="316"/>
    <x v="18"/>
    <n v="37211"/>
    <x v="0"/>
    <s v="TEC-PH-10000560"/>
    <x v="2"/>
    <x v="7"/>
    <s v="Samsung Galaxy S III - 16GB - pebble blue (T-Mobile)"/>
    <n v="2239.9360000000001"/>
    <n v="8"/>
    <n v="0.2"/>
    <n v="223.99360000000013"/>
  </r>
  <r>
    <n v="8701"/>
    <x v="4336"/>
    <x v="3"/>
    <x v="140"/>
    <d v="2014-06-21T00:00:00"/>
    <s v="Standard Class"/>
    <s v="TS-21205"/>
    <s v="Thomas Seio"/>
    <x v="1"/>
    <s v="United States"/>
    <x v="316"/>
    <x v="18"/>
    <n v="37211"/>
    <x v="0"/>
    <s v="OFF-AP-10004249"/>
    <x v="1"/>
    <x v="9"/>
    <s v="Staples"/>
    <n v="76.608000000000004"/>
    <n v="8"/>
    <n v="0.2"/>
    <n v="6.7031999999999954"/>
  </r>
  <r>
    <n v="8702"/>
    <x v="4336"/>
    <x v="3"/>
    <x v="140"/>
    <d v="2014-06-21T00:00:00"/>
    <s v="Standard Class"/>
    <s v="TS-21205"/>
    <s v="Thomas Seio"/>
    <x v="1"/>
    <s v="United States"/>
    <x v="316"/>
    <x v="18"/>
    <n v="37211"/>
    <x v="0"/>
    <s v="OFF-ST-10001490"/>
    <x v="1"/>
    <x v="4"/>
    <s v="Hot File 7-Pocket, Floor Stand"/>
    <n v="142.77600000000001"/>
    <n v="1"/>
    <n v="0.2"/>
    <n v="17.84699999999998"/>
  </r>
  <r>
    <n v="8703"/>
    <x v="4336"/>
    <x v="3"/>
    <x v="140"/>
    <d v="2014-06-21T00:00:00"/>
    <s v="Standard Class"/>
    <s v="TS-21205"/>
    <s v="Thomas Seio"/>
    <x v="1"/>
    <s v="United States"/>
    <x v="316"/>
    <x v="18"/>
    <n v="37211"/>
    <x v="0"/>
    <s v="OFF-PA-10000312"/>
    <x v="1"/>
    <x v="10"/>
    <s v="Xerox 1955"/>
    <n v="91.360000000000014"/>
    <n v="5"/>
    <n v="0.2"/>
    <n v="29.691999999999993"/>
  </r>
  <r>
    <n v="8704"/>
    <x v="4337"/>
    <x v="1"/>
    <x v="1201"/>
    <d v="2012-03-05T00:00:00"/>
    <s v="Standard Class"/>
    <s v="RP-19390"/>
    <s v="Resi Pölking"/>
    <x v="0"/>
    <s v="United States"/>
    <x v="10"/>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x v="12"/>
    <x v="5"/>
    <n v="77041"/>
    <x v="2"/>
    <s v="TEC-PH-10004100"/>
    <x v="2"/>
    <x v="7"/>
    <s v="Griffin GC17055 Auxiliary Audio Cable"/>
    <n v="115.136"/>
    <n v="8"/>
    <n v="0.2"/>
    <n v="11.513600000000004"/>
  </r>
  <r>
    <n v="8706"/>
    <x v="4339"/>
    <x v="2"/>
    <x v="1202"/>
    <d v="2011-10-05T00:00:00"/>
    <s v="Standard Class"/>
    <s v="NF-18475"/>
    <s v="Neil Französisch"/>
    <x v="2"/>
    <s v="United States"/>
    <x v="192"/>
    <x v="33"/>
    <n v="89502"/>
    <x v="1"/>
    <s v="OFF-FA-10000254"/>
    <x v="1"/>
    <x v="13"/>
    <s v="Sterling Rubber Bands by Alliance"/>
    <n v="4.71"/>
    <n v="1"/>
    <n v="0"/>
    <n v="0"/>
  </r>
  <r>
    <n v="8707"/>
    <x v="4340"/>
    <x v="2"/>
    <x v="78"/>
    <d v="2011-09-13T00:00:00"/>
    <s v="Standard Class"/>
    <s v="PP-18955"/>
    <s v="Paul Prost"/>
    <x v="2"/>
    <s v="United States"/>
    <x v="20"/>
    <x v="15"/>
    <n v="10009"/>
    <x v="3"/>
    <s v="FUR-CH-10004289"/>
    <x v="0"/>
    <x v="1"/>
    <s v="Global Super Steno Chair"/>
    <n v="172.76400000000001"/>
    <n v="2"/>
    <n v="0.1"/>
    <n v="13.437199999999986"/>
  </r>
  <r>
    <n v="8708"/>
    <x v="4340"/>
    <x v="2"/>
    <x v="78"/>
    <d v="2011-09-13T00:00:00"/>
    <s v="Standard Class"/>
    <s v="PP-18955"/>
    <s v="Paul Prost"/>
    <x v="2"/>
    <s v="United States"/>
    <x v="20"/>
    <x v="15"/>
    <n v="10009"/>
    <x v="3"/>
    <s v="OFF-AR-10003469"/>
    <x v="1"/>
    <x v="6"/>
    <s v="Nontoxic Chalk"/>
    <n v="3.52"/>
    <n v="2"/>
    <n v="0"/>
    <n v="1.6896"/>
  </r>
  <r>
    <n v="8709"/>
    <x v="4341"/>
    <x v="2"/>
    <x v="912"/>
    <d v="2011-11-18T00:00:00"/>
    <s v="First Class"/>
    <s v="JD-16150"/>
    <s v="Justin Deggeller"/>
    <x v="1"/>
    <s v="United States"/>
    <x v="1"/>
    <x v="1"/>
    <n v="90008"/>
    <x v="1"/>
    <s v="TEC-PH-10004188"/>
    <x v="2"/>
    <x v="7"/>
    <s v="OtterBox Commuter Series Case - Samsung Galaxy S4"/>
    <n v="79.968000000000004"/>
    <n v="4"/>
    <n v="0.2"/>
    <n v="-17.992799999999999"/>
  </r>
  <r>
    <n v="8710"/>
    <x v="4341"/>
    <x v="2"/>
    <x v="912"/>
    <d v="2011-11-18T00:00:00"/>
    <s v="First Class"/>
    <s v="JD-16150"/>
    <s v="Justin Deggeller"/>
    <x v="1"/>
    <s v="United States"/>
    <x v="1"/>
    <x v="1"/>
    <n v="90008"/>
    <x v="1"/>
    <s v="FUR-BO-10004015"/>
    <x v="0"/>
    <x v="0"/>
    <s v="Bush Andora Bookcase, Maple/Graphite Gray Finish"/>
    <n v="305.97449999999998"/>
    <n v="3"/>
    <n v="0.15"/>
    <n v="25.197899999999969"/>
  </r>
  <r>
    <n v="8711"/>
    <x v="4341"/>
    <x v="2"/>
    <x v="912"/>
    <d v="2011-11-18T00:00:00"/>
    <s v="First Class"/>
    <s v="JD-16150"/>
    <s v="Justin Deggeller"/>
    <x v="1"/>
    <s v="United States"/>
    <x v="1"/>
    <x v="1"/>
    <n v="90008"/>
    <x v="1"/>
    <s v="OFF-ST-10000991"/>
    <x v="1"/>
    <x v="4"/>
    <s v="Space Solutions HD Industrial Steel Shelving."/>
    <n v="344.90999999999997"/>
    <n v="3"/>
    <n v="0"/>
    <n v="10.347300000000004"/>
  </r>
  <r>
    <n v="8712"/>
    <x v="4342"/>
    <x v="2"/>
    <x v="223"/>
    <d v="2011-03-07T00:00:00"/>
    <s v="Standard Class"/>
    <s v="EJ-14155"/>
    <s v="Eva Jacobs"/>
    <x v="0"/>
    <s v="United States"/>
    <x v="70"/>
    <x v="1"/>
    <n v="92037"/>
    <x v="1"/>
    <s v="FUR-TA-10002958"/>
    <x v="0"/>
    <x v="3"/>
    <s v="Bevis Oval Conference Table, Walnut"/>
    <n v="626.35200000000009"/>
    <n v="3"/>
    <n v="0.2"/>
    <n v="-23.488200000000091"/>
  </r>
  <r>
    <n v="8713"/>
    <x v="4343"/>
    <x v="1"/>
    <x v="155"/>
    <d v="2012-12-07T00:00:00"/>
    <s v="Standard Class"/>
    <s v="PW-19240"/>
    <s v="Pierre Wener"/>
    <x v="0"/>
    <s v="United States"/>
    <x v="8"/>
    <x v="1"/>
    <n v="94110"/>
    <x v="1"/>
    <s v="FUR-BO-10002213"/>
    <x v="0"/>
    <x v="0"/>
    <s v="Sauder Forest Hills Library, Woodland Oak Finish"/>
    <n v="359.49899999999997"/>
    <n v="3"/>
    <n v="0.15"/>
    <n v="-29.605799999999981"/>
  </r>
  <r>
    <n v="8714"/>
    <x v="4344"/>
    <x v="3"/>
    <x v="497"/>
    <d v="2014-07-17T00:00:00"/>
    <s v="Standard Class"/>
    <s v="TS-21430"/>
    <s v="Tom Stivers"/>
    <x v="1"/>
    <s v="United States"/>
    <x v="70"/>
    <x v="1"/>
    <n v="92105"/>
    <x v="1"/>
    <s v="TEC-PH-10000004"/>
    <x v="2"/>
    <x v="7"/>
    <s v="Belkin iPhone and iPad Lightning Cable"/>
    <n v="71.951999999999998"/>
    <n v="6"/>
    <n v="0.2"/>
    <n v="5.3963999999999963"/>
  </r>
  <r>
    <n v="8715"/>
    <x v="4344"/>
    <x v="3"/>
    <x v="497"/>
    <d v="2014-07-17T00:00:00"/>
    <s v="Standard Class"/>
    <s v="TS-21430"/>
    <s v="Tom Stivers"/>
    <x v="1"/>
    <s v="United States"/>
    <x v="70"/>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x v="512"/>
    <x v="24"/>
    <n v="44035"/>
    <x v="3"/>
    <s v="OFF-BI-10002949"/>
    <x v="1"/>
    <x v="8"/>
    <s v="Prestige Round Ring Binders"/>
    <n v="1.8240000000000003"/>
    <n v="1"/>
    <n v="0.7"/>
    <n v="-1.3983999999999996"/>
  </r>
  <r>
    <n v="8717"/>
    <x v="4346"/>
    <x v="0"/>
    <x v="1"/>
    <d v="2013-06-17T00:00:00"/>
    <s v="Second Class"/>
    <s v="AW-10930"/>
    <s v="Arthur Wiediger"/>
    <x v="2"/>
    <s v="United States"/>
    <x v="12"/>
    <x v="5"/>
    <n v="77070"/>
    <x v="2"/>
    <s v="OFF-AP-10001242"/>
    <x v="1"/>
    <x v="9"/>
    <s v="APC 7 Outlet Network SurgeArrest Surge Protector"/>
    <n v="64.383999999999986"/>
    <n v="4"/>
    <n v="0.8"/>
    <n v="-160.96"/>
  </r>
  <r>
    <n v="8718"/>
    <x v="4346"/>
    <x v="0"/>
    <x v="1"/>
    <d v="2013-06-17T00:00:00"/>
    <s v="Second Class"/>
    <s v="AW-10930"/>
    <s v="Arthur Wiediger"/>
    <x v="2"/>
    <s v="United States"/>
    <x v="12"/>
    <x v="5"/>
    <n v="77070"/>
    <x v="2"/>
    <s v="FUR-FU-10001424"/>
    <x v="0"/>
    <x v="5"/>
    <s v="Dax Clear Box Frame"/>
    <n v="6.9840000000000009"/>
    <n v="2"/>
    <n v="0.6"/>
    <n v="-4.5396000000000019"/>
  </r>
  <r>
    <n v="8719"/>
    <x v="4346"/>
    <x v="0"/>
    <x v="1"/>
    <d v="2013-06-17T00:00:00"/>
    <s v="Second Class"/>
    <s v="AW-10930"/>
    <s v="Arthur Wiediger"/>
    <x v="2"/>
    <s v="United States"/>
    <x v="12"/>
    <x v="5"/>
    <n v="77070"/>
    <x v="2"/>
    <s v="OFF-AR-10003469"/>
    <x v="1"/>
    <x v="6"/>
    <s v="Nontoxic Chalk"/>
    <n v="11.264000000000001"/>
    <n v="8"/>
    <n v="0.2"/>
    <n v="3.9423999999999997"/>
  </r>
  <r>
    <n v="8720"/>
    <x v="4346"/>
    <x v="0"/>
    <x v="1"/>
    <d v="2013-06-17T00:00:00"/>
    <s v="Second Class"/>
    <s v="AW-10930"/>
    <s v="Arthur Wiediger"/>
    <x v="2"/>
    <s v="United States"/>
    <x v="12"/>
    <x v="5"/>
    <n v="77070"/>
    <x v="2"/>
    <s v="OFF-PA-10000232"/>
    <x v="1"/>
    <x v="10"/>
    <s v="Xerox 1975"/>
    <n v="15.552000000000003"/>
    <n v="3"/>
    <n v="0.2"/>
    <n v="5.6375999999999999"/>
  </r>
  <r>
    <n v="8721"/>
    <x v="4346"/>
    <x v="0"/>
    <x v="1"/>
    <d v="2013-06-17T00:00:00"/>
    <s v="Second Class"/>
    <s v="AW-10930"/>
    <s v="Arthur Wiediger"/>
    <x v="2"/>
    <s v="United States"/>
    <x v="12"/>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x v="12"/>
    <x v="5"/>
    <n v="77070"/>
    <x v="2"/>
    <s v="OFF-ST-10002562"/>
    <x v="1"/>
    <x v="4"/>
    <s v="Staples"/>
    <n v="67.536000000000016"/>
    <n v="9"/>
    <n v="0.2"/>
    <n v="6.7535999999999987"/>
  </r>
  <r>
    <n v="8723"/>
    <x v="4346"/>
    <x v="0"/>
    <x v="1"/>
    <d v="2013-06-17T00:00:00"/>
    <s v="Second Class"/>
    <s v="AW-10930"/>
    <s v="Arthur Wiediger"/>
    <x v="2"/>
    <s v="United States"/>
    <x v="12"/>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x v="100"/>
    <x v="2"/>
    <n v="33178"/>
    <x v="0"/>
    <s v="OFF-PA-10002986"/>
    <x v="1"/>
    <x v="10"/>
    <s v="Xerox 1898"/>
    <n v="37.408000000000001"/>
    <n v="7"/>
    <n v="0.2"/>
    <n v="13.0928"/>
  </r>
  <r>
    <n v="8725"/>
    <x v="4347"/>
    <x v="0"/>
    <x v="723"/>
    <d v="2014-01-01T00:00:00"/>
    <s v="Second Class"/>
    <s v="MH-17290"/>
    <s v="Marc Harrigan"/>
    <x v="2"/>
    <s v="United States"/>
    <x v="100"/>
    <x v="2"/>
    <n v="33178"/>
    <x v="0"/>
    <s v="OFF-PA-10000143"/>
    <x v="1"/>
    <x v="10"/>
    <s v="Astroparche Fine Business Paper"/>
    <n v="25.344000000000001"/>
    <n v="6"/>
    <n v="0.2"/>
    <n v="8.8704000000000018"/>
  </r>
  <r>
    <n v="8726"/>
    <x v="4348"/>
    <x v="3"/>
    <x v="257"/>
    <d v="2014-03-24T00:00:00"/>
    <s v="Standard Class"/>
    <s v="SW-20275"/>
    <s v="Scott Williamson"/>
    <x v="0"/>
    <s v="United States"/>
    <x v="4"/>
    <x v="4"/>
    <n v="98115"/>
    <x v="1"/>
    <s v="OFF-AR-10003752"/>
    <x v="1"/>
    <x v="6"/>
    <s v="Deluxe Chalkboard Eraser Cleaner"/>
    <n v="46.2"/>
    <n v="4"/>
    <n v="0"/>
    <n v="21.251999999999999"/>
  </r>
  <r>
    <n v="8727"/>
    <x v="4349"/>
    <x v="1"/>
    <x v="17"/>
    <d v="2012-12-31T00:00:00"/>
    <s v="Standard Class"/>
    <s v="SP-20860"/>
    <s v="Sung Pak"/>
    <x v="1"/>
    <s v="United States"/>
    <x v="87"/>
    <x v="18"/>
    <n v="37130"/>
    <x v="0"/>
    <s v="TEC-AC-10002370"/>
    <x v="2"/>
    <x v="11"/>
    <s v="Maxell CD-R Discs"/>
    <n v="4.7279999999999998"/>
    <n v="3"/>
    <n v="0.2"/>
    <n v="0.70919999999999961"/>
  </r>
  <r>
    <n v="8728"/>
    <x v="4349"/>
    <x v="1"/>
    <x v="17"/>
    <d v="2012-12-31T00:00:00"/>
    <s v="Standard Class"/>
    <s v="SP-20860"/>
    <s v="Sung Pak"/>
    <x v="1"/>
    <s v="United States"/>
    <x v="87"/>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x v="87"/>
    <x v="18"/>
    <n v="37130"/>
    <x v="0"/>
    <s v="FUR-BO-10002853"/>
    <x v="0"/>
    <x v="0"/>
    <s v="O'Sullivan 5-Shelf Heavy-Duty Bookcases"/>
    <n v="131.10400000000001"/>
    <n v="2"/>
    <n v="0.2"/>
    <n v="8.1939999999999955"/>
  </r>
  <r>
    <n v="8730"/>
    <x v="4349"/>
    <x v="1"/>
    <x v="17"/>
    <d v="2012-12-31T00:00:00"/>
    <s v="Standard Class"/>
    <s v="SP-20860"/>
    <s v="Sung Pak"/>
    <x v="1"/>
    <s v="United States"/>
    <x v="87"/>
    <x v="18"/>
    <n v="37130"/>
    <x v="0"/>
    <s v="OFF-ST-10002562"/>
    <x v="1"/>
    <x v="4"/>
    <s v="Staples"/>
    <n v="22.512000000000004"/>
    <n v="3"/>
    <n v="0.2"/>
    <n v="2.2511999999999999"/>
  </r>
  <r>
    <n v="8731"/>
    <x v="4349"/>
    <x v="1"/>
    <x v="17"/>
    <d v="2012-12-31T00:00:00"/>
    <s v="Standard Class"/>
    <s v="SP-20860"/>
    <s v="Sung Pak"/>
    <x v="1"/>
    <s v="United States"/>
    <x v="87"/>
    <x v="18"/>
    <n v="37130"/>
    <x v="0"/>
    <s v="TEC-AC-10004227"/>
    <x v="2"/>
    <x v="11"/>
    <s v="SanDisk Ultra 16 GB MicroSDHC Class 10 Memory Card"/>
    <n v="72.744000000000014"/>
    <n v="7"/>
    <n v="0.2"/>
    <n v="-12.730200000000011"/>
  </r>
  <r>
    <n v="8732"/>
    <x v="4350"/>
    <x v="1"/>
    <x v="374"/>
    <d v="2012-08-06T00:00:00"/>
    <s v="Standard Class"/>
    <s v="SC-20695"/>
    <s v="Steve Chapman"/>
    <x v="1"/>
    <s v="United States"/>
    <x v="285"/>
    <x v="25"/>
    <n v="63116"/>
    <x v="2"/>
    <s v="OFF-SU-10002573"/>
    <x v="1"/>
    <x v="14"/>
    <s v="Acme 10&quot; Easy Grip Assistive Scissors"/>
    <n v="52.59"/>
    <n v="3"/>
    <n v="0"/>
    <n v="15.776999999999996"/>
  </r>
  <r>
    <n v="8733"/>
    <x v="4351"/>
    <x v="3"/>
    <x v="818"/>
    <d v="2014-06-30T00:00:00"/>
    <s v="Second Class"/>
    <s v="PW-19030"/>
    <s v="Pauline Webber"/>
    <x v="1"/>
    <s v="United States"/>
    <x v="4"/>
    <x v="4"/>
    <n v="98105"/>
    <x v="1"/>
    <s v="OFF-PA-10003848"/>
    <x v="1"/>
    <x v="10"/>
    <s v="Xerox 1997"/>
    <n v="19.440000000000001"/>
    <n v="3"/>
    <n v="0"/>
    <n v="9.3312000000000008"/>
  </r>
  <r>
    <n v="8734"/>
    <x v="4351"/>
    <x v="3"/>
    <x v="818"/>
    <d v="2014-06-30T00:00:00"/>
    <s v="Second Class"/>
    <s v="PW-19030"/>
    <s v="Pauline Webber"/>
    <x v="1"/>
    <s v="United States"/>
    <x v="4"/>
    <x v="4"/>
    <n v="98105"/>
    <x v="1"/>
    <s v="FUR-FU-10001290"/>
    <x v="0"/>
    <x v="5"/>
    <s v="Executive Impressions Supervisor Wall Clock"/>
    <n v="126.30000000000001"/>
    <n v="3"/>
    <n v="0"/>
    <n v="40.415999999999997"/>
  </r>
  <r>
    <n v="8735"/>
    <x v="4351"/>
    <x v="3"/>
    <x v="818"/>
    <d v="2014-06-30T00:00:00"/>
    <s v="Second Class"/>
    <s v="PW-19030"/>
    <s v="Pauline Webber"/>
    <x v="1"/>
    <s v="United States"/>
    <x v="4"/>
    <x v="4"/>
    <n v="98105"/>
    <x v="1"/>
    <s v="TEC-AC-10003832"/>
    <x v="2"/>
    <x v="11"/>
    <s v="Logitech P710e Mobile Speakerphone"/>
    <n v="1287.45"/>
    <n v="5"/>
    <n v="0"/>
    <n v="244.61549999999988"/>
  </r>
  <r>
    <n v="8736"/>
    <x v="4352"/>
    <x v="2"/>
    <x v="315"/>
    <d v="2011-02-11T00:00:00"/>
    <s v="Second Class"/>
    <s v="CS-12250"/>
    <s v="Chris Selesnick"/>
    <x v="1"/>
    <s v="United States"/>
    <x v="20"/>
    <x v="15"/>
    <n v="10024"/>
    <x v="3"/>
    <s v="OFF-ST-10001558"/>
    <x v="1"/>
    <x v="4"/>
    <s v="Acco Perma 4000 Stacking Storage Drawers"/>
    <n v="64.959999999999994"/>
    <n v="4"/>
    <n v="0"/>
    <n v="9.7439999999999998"/>
  </r>
  <r>
    <n v="8737"/>
    <x v="4353"/>
    <x v="0"/>
    <x v="913"/>
    <d v="2013-09-10T00:00:00"/>
    <s v="Standard Class"/>
    <s v="RP-19855"/>
    <s v="Roy Phan"/>
    <x v="1"/>
    <s v="United States"/>
    <x v="439"/>
    <x v="11"/>
    <n v="55125"/>
    <x v="2"/>
    <s v="OFF-ST-10001490"/>
    <x v="1"/>
    <x v="4"/>
    <s v="Hot File 7-Pocket, Floor Stand"/>
    <n v="535.41"/>
    <n v="3"/>
    <n v="0"/>
    <n v="160.62299999999993"/>
  </r>
  <r>
    <n v="8738"/>
    <x v="4354"/>
    <x v="3"/>
    <x v="1191"/>
    <d v="2014-04-11T00:00:00"/>
    <s v="Standard Class"/>
    <s v="CS-12175"/>
    <s v="Charles Sheldon"/>
    <x v="1"/>
    <s v="United States"/>
    <x v="346"/>
    <x v="18"/>
    <n v="37421"/>
    <x v="0"/>
    <s v="OFF-BI-10003669"/>
    <x v="1"/>
    <x v="8"/>
    <s v="3M Organizer Strips"/>
    <n v="8.1000000000000014"/>
    <n v="5"/>
    <n v="0.7"/>
    <n v="-5.9399999999999977"/>
  </r>
  <r>
    <n v="8739"/>
    <x v="4355"/>
    <x v="3"/>
    <x v="166"/>
    <d v="2014-12-12T00:00:00"/>
    <s v="First Class"/>
    <s v="MJ-17740"/>
    <s v="Max Jones"/>
    <x v="0"/>
    <s v="United States"/>
    <x v="10"/>
    <x v="9"/>
    <n v="19140"/>
    <x v="3"/>
    <s v="OFF-AR-10004441"/>
    <x v="1"/>
    <x v="6"/>
    <s v="BIC Brite Liner Highlighters"/>
    <n v="13.247999999999999"/>
    <n v="4"/>
    <n v="0.2"/>
    <n v="3.6431999999999998"/>
  </r>
  <r>
    <n v="8740"/>
    <x v="4355"/>
    <x v="3"/>
    <x v="166"/>
    <d v="2014-12-12T00:00:00"/>
    <s v="First Class"/>
    <s v="MJ-17740"/>
    <s v="Max Jones"/>
    <x v="0"/>
    <s v="United States"/>
    <x v="10"/>
    <x v="9"/>
    <n v="19140"/>
    <x v="3"/>
    <s v="TEC-PH-10001924"/>
    <x v="2"/>
    <x v="7"/>
    <s v="iHome FM Clock Radio with Lightning Dock"/>
    <n v="83.987999999999985"/>
    <n v="2"/>
    <n v="0.4"/>
    <n v="-20.996999999999993"/>
  </r>
  <r>
    <n v="8741"/>
    <x v="4356"/>
    <x v="0"/>
    <x v="1131"/>
    <d v="2013-07-26T00:00:00"/>
    <s v="First Class"/>
    <s v="JG-15160"/>
    <s v="James Galang"/>
    <x v="0"/>
    <s v="United States"/>
    <x v="240"/>
    <x v="28"/>
    <n v="70506"/>
    <x v="0"/>
    <s v="OFF-AR-10004456"/>
    <x v="1"/>
    <x v="6"/>
    <s v="Panasonic KP-4ABK Battery-Operated Pencil Sharpener"/>
    <n v="73.2"/>
    <n v="5"/>
    <n v="0"/>
    <n v="21.227999999999998"/>
  </r>
  <r>
    <n v="8742"/>
    <x v="4357"/>
    <x v="1"/>
    <x v="529"/>
    <d v="2012-11-09T00:00:00"/>
    <s v="Same Day"/>
    <s v="AG-10765"/>
    <s v="Anthony Garverick"/>
    <x v="2"/>
    <s v="United States"/>
    <x v="104"/>
    <x v="14"/>
    <n v="46226"/>
    <x v="2"/>
    <s v="OFF-BI-10001890"/>
    <x v="1"/>
    <x v="8"/>
    <s v="Avery Poly Binder Pockets"/>
    <n v="10.74"/>
    <n v="3"/>
    <n v="0"/>
    <n v="5.1551999999999998"/>
  </r>
  <r>
    <n v="8743"/>
    <x v="4358"/>
    <x v="1"/>
    <x v="653"/>
    <d v="2012-10-04T00:00:00"/>
    <s v="First Class"/>
    <s v="CK-12205"/>
    <s v="Chloris Kastensmidt"/>
    <x v="0"/>
    <s v="United States"/>
    <x v="492"/>
    <x v="21"/>
    <n v="97123"/>
    <x v="1"/>
    <s v="FUR-FU-10000629"/>
    <x v="0"/>
    <x v="5"/>
    <s v="9-3/4 Diameter Round Wall Clock"/>
    <n v="11.032"/>
    <n v="1"/>
    <n v="0.2"/>
    <n v="3.0338000000000003"/>
  </r>
  <r>
    <n v="8744"/>
    <x v="4358"/>
    <x v="1"/>
    <x v="653"/>
    <d v="2012-10-04T00:00:00"/>
    <s v="First Class"/>
    <s v="CK-12205"/>
    <s v="Chloris Kastensmidt"/>
    <x v="0"/>
    <s v="United States"/>
    <x v="492"/>
    <x v="21"/>
    <n v="97123"/>
    <x v="1"/>
    <s v="TEC-AC-10002323"/>
    <x v="2"/>
    <x v="11"/>
    <s v="SanDisk Ultra 32 GB MicroSDHC Class 10 Memory Card"/>
    <n v="53.040000000000006"/>
    <n v="3"/>
    <n v="0.2"/>
    <n v="-4.6409999999999982"/>
  </r>
  <r>
    <n v="8745"/>
    <x v="4359"/>
    <x v="1"/>
    <x v="6"/>
    <d v="2012-11-25T00:00:00"/>
    <s v="Second Class"/>
    <s v="HD-14785"/>
    <s v="Harold Dahlen"/>
    <x v="2"/>
    <s v="United States"/>
    <x v="471"/>
    <x v="31"/>
    <n v="2138"/>
    <x v="3"/>
    <s v="OFF-AR-10003056"/>
    <x v="1"/>
    <x v="6"/>
    <s v="Newell 341"/>
    <n v="17.12"/>
    <n v="4"/>
    <n v="0"/>
    <n v="4.9647999999999985"/>
  </r>
  <r>
    <n v="8746"/>
    <x v="4359"/>
    <x v="1"/>
    <x v="6"/>
    <d v="2012-11-25T00:00:00"/>
    <s v="Second Class"/>
    <s v="HD-14785"/>
    <s v="Harold Dahlen"/>
    <x v="2"/>
    <s v="United States"/>
    <x v="471"/>
    <x v="31"/>
    <n v="2138"/>
    <x v="3"/>
    <s v="OFF-PA-10000300"/>
    <x v="1"/>
    <x v="10"/>
    <s v="Xerox 1936"/>
    <n v="59.94"/>
    <n v="3"/>
    <n v="0"/>
    <n v="28.171799999999998"/>
  </r>
  <r>
    <n v="8747"/>
    <x v="4360"/>
    <x v="3"/>
    <x v="62"/>
    <d v="2014-02-08T00:00:00"/>
    <s v="Standard Class"/>
    <s v="BO-11350"/>
    <s v="Bill Overfelt"/>
    <x v="1"/>
    <s v="United States"/>
    <x v="70"/>
    <x v="1"/>
    <n v="92105"/>
    <x v="1"/>
    <s v="FUR-FU-10000293"/>
    <x v="0"/>
    <x v="5"/>
    <s v="Eldon Antistatic Chair Mats for Low to Medium Pile Carpets"/>
    <n v="210.58"/>
    <n v="2"/>
    <n v="0"/>
    <n v="12.634799999999984"/>
  </r>
  <r>
    <n v="8748"/>
    <x v="4360"/>
    <x v="3"/>
    <x v="62"/>
    <d v="2014-02-08T00:00:00"/>
    <s v="Standard Class"/>
    <s v="BO-11350"/>
    <s v="Bill Overfelt"/>
    <x v="1"/>
    <s v="United States"/>
    <x v="70"/>
    <x v="1"/>
    <n v="92105"/>
    <x v="1"/>
    <s v="OFF-BI-10003638"/>
    <x v="1"/>
    <x v="8"/>
    <s v="GBC Durable Plastic Covers"/>
    <n v="30.960000000000004"/>
    <n v="2"/>
    <n v="0.2"/>
    <n v="10.061999999999998"/>
  </r>
  <r>
    <n v="8749"/>
    <x v="4360"/>
    <x v="3"/>
    <x v="62"/>
    <d v="2014-02-08T00:00:00"/>
    <s v="Standard Class"/>
    <s v="BO-11350"/>
    <s v="Bill Overfelt"/>
    <x v="1"/>
    <s v="United States"/>
    <x v="70"/>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x v="20"/>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x v="20"/>
    <x v="15"/>
    <n v="10009"/>
    <x v="3"/>
    <s v="TEC-PH-10004922"/>
    <x v="2"/>
    <x v="7"/>
    <s v="RCA Visys Integrated PBX 8-Line Router"/>
    <n v="133.97999999999999"/>
    <n v="2"/>
    <n v="0"/>
    <n v="33.495000000000005"/>
  </r>
  <r>
    <n v="8752"/>
    <x v="4362"/>
    <x v="0"/>
    <x v="465"/>
    <d v="2013-05-10T00:00:00"/>
    <s v="Standard Class"/>
    <s v="RB-19465"/>
    <s v="Rick Bensley"/>
    <x v="2"/>
    <s v="United States"/>
    <x v="315"/>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x v="315"/>
    <x v="2"/>
    <n v="32303"/>
    <x v="0"/>
    <s v="TEC-PH-10001198"/>
    <x v="2"/>
    <x v="7"/>
    <s v="Avaya 4621SW VoIP phone"/>
    <n v="177.48000000000002"/>
    <n v="3"/>
    <n v="0.2"/>
    <n v="19.966499999999982"/>
  </r>
  <r>
    <n v="8754"/>
    <x v="4363"/>
    <x v="3"/>
    <x v="428"/>
    <d v="2014-09-11T00:00:00"/>
    <s v="First Class"/>
    <s v="JD-16015"/>
    <s v="Joy Daniels"/>
    <x v="0"/>
    <s v="United States"/>
    <x v="167"/>
    <x v="24"/>
    <n v="43615"/>
    <x v="3"/>
    <s v="OFF-LA-10000443"/>
    <x v="1"/>
    <x v="2"/>
    <s v="Avery 501"/>
    <n v="17.712"/>
    <n v="6"/>
    <n v="0.2"/>
    <n v="5.9777999999999993"/>
  </r>
  <r>
    <n v="8755"/>
    <x v="4363"/>
    <x v="3"/>
    <x v="428"/>
    <d v="2014-09-11T00:00:00"/>
    <s v="First Class"/>
    <s v="JD-16015"/>
    <s v="Joy Daniels"/>
    <x v="0"/>
    <s v="United States"/>
    <x v="167"/>
    <x v="24"/>
    <n v="43615"/>
    <x v="3"/>
    <s v="OFF-BI-10003669"/>
    <x v="1"/>
    <x v="8"/>
    <s v="3M Organizer Strips"/>
    <n v="4.8600000000000012"/>
    <n v="3"/>
    <n v="0.7"/>
    <n v="-3.5640000000000001"/>
  </r>
  <r>
    <n v="8756"/>
    <x v="4363"/>
    <x v="3"/>
    <x v="428"/>
    <d v="2014-09-11T00:00:00"/>
    <s v="First Class"/>
    <s v="JD-16015"/>
    <s v="Joy Daniels"/>
    <x v="0"/>
    <s v="United States"/>
    <x v="167"/>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x v="29"/>
    <x v="39"/>
    <n v="21044"/>
    <x v="3"/>
    <s v="OFF-AP-10002350"/>
    <x v="1"/>
    <x v="9"/>
    <s v="Belkin F9H710-06 7 Outlet SurgeMaster Surge Protector"/>
    <n v="37.68"/>
    <n v="2"/>
    <n v="0"/>
    <n v="10.5504"/>
  </r>
  <r>
    <n v="8758"/>
    <x v="4364"/>
    <x v="0"/>
    <x v="405"/>
    <d v="2013-07-27T00:00:00"/>
    <s v="Standard Class"/>
    <s v="MF-17665"/>
    <s v="Maureen Fritzler"/>
    <x v="1"/>
    <s v="United States"/>
    <x v="29"/>
    <x v="39"/>
    <n v="21044"/>
    <x v="3"/>
    <s v="OFF-PA-10004100"/>
    <x v="1"/>
    <x v="10"/>
    <s v="Xerox 216"/>
    <n v="51.84"/>
    <n v="8"/>
    <n v="0"/>
    <n v="24.883200000000002"/>
  </r>
  <r>
    <n v="8759"/>
    <x v="4364"/>
    <x v="0"/>
    <x v="405"/>
    <d v="2013-07-27T00:00:00"/>
    <s v="Standard Class"/>
    <s v="MF-17665"/>
    <s v="Maureen Fritzler"/>
    <x v="1"/>
    <s v="United States"/>
    <x v="29"/>
    <x v="39"/>
    <n v="21044"/>
    <x v="3"/>
    <s v="FUR-FU-10000794"/>
    <x v="0"/>
    <x v="5"/>
    <s v="Eldon Stackable Tray, Side-Load, Legal, Smoke"/>
    <n v="27.42"/>
    <n v="3"/>
    <n v="0"/>
    <n v="9.3227999999999991"/>
  </r>
  <r>
    <n v="8760"/>
    <x v="4364"/>
    <x v="0"/>
    <x v="405"/>
    <d v="2013-07-27T00:00:00"/>
    <s v="Standard Class"/>
    <s v="MF-17665"/>
    <s v="Maureen Fritzler"/>
    <x v="1"/>
    <s v="United States"/>
    <x v="29"/>
    <x v="39"/>
    <n v="21044"/>
    <x v="3"/>
    <s v="OFF-BI-10002012"/>
    <x v="1"/>
    <x v="8"/>
    <s v="Wilson Jones Easy Flow II Sheet Lifters"/>
    <n v="5.4"/>
    <n v="3"/>
    <n v="0"/>
    <n v="2.5920000000000001"/>
  </r>
  <r>
    <n v="8761"/>
    <x v="4365"/>
    <x v="0"/>
    <x v="1011"/>
    <d v="2013-02-06T00:00:00"/>
    <s v="Standard Class"/>
    <s v="BF-11170"/>
    <s v="Ben Ferrer"/>
    <x v="2"/>
    <s v="United States"/>
    <x v="118"/>
    <x v="32"/>
    <n v="30318"/>
    <x v="0"/>
    <s v="OFF-BI-10003527"/>
    <x v="1"/>
    <x v="8"/>
    <s v="Fellowes PB500 Electric Punch Plastic Comb Binding Machine with Manual Bind"/>
    <n v="1270.99"/>
    <n v="1"/>
    <n v="0"/>
    <n v="635.495"/>
  </r>
  <r>
    <n v="8762"/>
    <x v="4365"/>
    <x v="0"/>
    <x v="1011"/>
    <d v="2013-02-06T00:00:00"/>
    <s v="Standard Class"/>
    <s v="BF-11170"/>
    <s v="Ben Ferrer"/>
    <x v="2"/>
    <s v="United States"/>
    <x v="118"/>
    <x v="32"/>
    <n v="30318"/>
    <x v="0"/>
    <s v="OFF-EN-10004483"/>
    <x v="1"/>
    <x v="12"/>
    <s v="#10 White Business Envelopes,4 1/8 x 9 1/2"/>
    <n v="125.36"/>
    <n v="8"/>
    <n v="0"/>
    <n v="58.919199999999989"/>
  </r>
  <r>
    <n v="8763"/>
    <x v="4366"/>
    <x v="0"/>
    <x v="723"/>
    <d v="2014-01-03T00:00:00"/>
    <s v="Standard Class"/>
    <s v="FO-14305"/>
    <s v="Frank Olsen"/>
    <x v="0"/>
    <s v="United States"/>
    <x v="301"/>
    <x v="1"/>
    <n v="95823"/>
    <x v="1"/>
    <s v="OFF-ST-10003722"/>
    <x v="1"/>
    <x v="4"/>
    <s v="Project Tote Personal File"/>
    <n v="14.03"/>
    <n v="1"/>
    <n v="0"/>
    <n v="4.068699999999998"/>
  </r>
  <r>
    <n v="8764"/>
    <x v="4366"/>
    <x v="0"/>
    <x v="723"/>
    <d v="2014-01-03T00:00:00"/>
    <s v="Standard Class"/>
    <s v="FO-14305"/>
    <s v="Frank Olsen"/>
    <x v="0"/>
    <s v="United States"/>
    <x v="301"/>
    <x v="1"/>
    <n v="95823"/>
    <x v="1"/>
    <s v="OFF-SU-10002557"/>
    <x v="1"/>
    <x v="14"/>
    <s v="Fiskars Spring-Action Scissors"/>
    <n v="27.96"/>
    <n v="2"/>
    <n v="0"/>
    <n v="7.2696000000000005"/>
  </r>
  <r>
    <n v="8765"/>
    <x v="4367"/>
    <x v="1"/>
    <x v="82"/>
    <d v="2012-11-27T00:00:00"/>
    <s v="Standard Class"/>
    <s v="BB-11545"/>
    <s v="Brenda Bowman"/>
    <x v="1"/>
    <s v="United States"/>
    <x v="5"/>
    <x v="5"/>
    <n v="76106"/>
    <x v="2"/>
    <s v="OFF-AR-10002257"/>
    <x v="1"/>
    <x v="6"/>
    <s v="Eldon Spacemaker Box, Quick-Snap Lid, Clear"/>
    <n v="5.3440000000000003"/>
    <n v="2"/>
    <n v="0.2"/>
    <n v="0.73479999999999923"/>
  </r>
  <r>
    <n v="8766"/>
    <x v="4367"/>
    <x v="1"/>
    <x v="82"/>
    <d v="2012-11-27T00:00:00"/>
    <s v="Standard Class"/>
    <s v="BB-11545"/>
    <s v="Brenda Bowman"/>
    <x v="1"/>
    <s v="United States"/>
    <x v="5"/>
    <x v="5"/>
    <n v="76106"/>
    <x v="2"/>
    <s v="OFF-BI-10000756"/>
    <x v="1"/>
    <x v="8"/>
    <s v="Storex DuraTech Recycled Plastic Frosted Binders"/>
    <n v="1.6959999999999997"/>
    <n v="2"/>
    <n v="0.8"/>
    <n v="-2.5440000000000005"/>
  </r>
  <r>
    <n v="8767"/>
    <x v="4367"/>
    <x v="1"/>
    <x v="82"/>
    <d v="2012-11-27T00:00:00"/>
    <s v="Standard Class"/>
    <s v="BB-11545"/>
    <s v="Brenda Bowman"/>
    <x v="1"/>
    <s v="United States"/>
    <x v="5"/>
    <x v="5"/>
    <n v="76106"/>
    <x v="2"/>
    <s v="OFF-AP-10004136"/>
    <x v="1"/>
    <x v="9"/>
    <s v="Kensington 6 Outlet SmartSocket Surge Protector"/>
    <n v="24.587999999999994"/>
    <n v="3"/>
    <n v="0.8"/>
    <n v="-67.617000000000019"/>
  </r>
  <r>
    <n v="8768"/>
    <x v="4367"/>
    <x v="1"/>
    <x v="82"/>
    <d v="2012-11-27T00:00:00"/>
    <s v="Standard Class"/>
    <s v="BB-11545"/>
    <s v="Brenda Bowman"/>
    <x v="1"/>
    <s v="United States"/>
    <x v="5"/>
    <x v="5"/>
    <n v="76106"/>
    <x v="2"/>
    <s v="OFF-BI-10002194"/>
    <x v="1"/>
    <x v="8"/>
    <s v="Cardinal Hold-It CD Pocket"/>
    <n v="7.9799999999999986"/>
    <n v="5"/>
    <n v="0.8"/>
    <n v="-13.167000000000002"/>
  </r>
  <r>
    <n v="8769"/>
    <x v="4368"/>
    <x v="1"/>
    <x v="348"/>
    <d v="2012-10-09T00:00:00"/>
    <s v="Standard Class"/>
    <s v="IL-15100"/>
    <s v="Ivan Liston"/>
    <x v="0"/>
    <s v="United States"/>
    <x v="38"/>
    <x v="24"/>
    <n v="43229"/>
    <x v="3"/>
    <s v="TEC-AC-10000892"/>
    <x v="2"/>
    <x v="11"/>
    <s v="NETGEAR N750 Dual Band Wi-Fi Gigabit Router"/>
    <n v="288"/>
    <n v="4"/>
    <n v="0.2"/>
    <n v="57.599999999999994"/>
  </r>
  <r>
    <n v="8770"/>
    <x v="4369"/>
    <x v="0"/>
    <x v="126"/>
    <d v="2013-09-14T00:00:00"/>
    <s v="Same Day"/>
    <s v="PO-19180"/>
    <s v="Philisse Overcash"/>
    <x v="2"/>
    <s v="United States"/>
    <x v="103"/>
    <x v="22"/>
    <n v="80027"/>
    <x v="1"/>
    <s v="TEC-PH-10001870"/>
    <x v="2"/>
    <x v="7"/>
    <s v="Lunatik TT5L-002 Taktik Strike Impact Protection System for iPhone 5"/>
    <n v="146.952"/>
    <n v="3"/>
    <n v="0.2"/>
    <n v="9.1844999999999928"/>
  </r>
  <r>
    <n v="8771"/>
    <x v="4369"/>
    <x v="0"/>
    <x v="126"/>
    <d v="2013-09-14T00:00:00"/>
    <s v="Same Day"/>
    <s v="PO-19180"/>
    <s v="Philisse Overcash"/>
    <x v="2"/>
    <s v="United States"/>
    <x v="103"/>
    <x v="22"/>
    <n v="80027"/>
    <x v="1"/>
    <s v="FUR-CH-10002304"/>
    <x v="0"/>
    <x v="1"/>
    <s v="Global Stack Chair without Arms, Black"/>
    <n v="83.13600000000001"/>
    <n v="4"/>
    <n v="0.2"/>
    <n v="5.1960000000000015"/>
  </r>
  <r>
    <n v="8772"/>
    <x v="4370"/>
    <x v="3"/>
    <x v="32"/>
    <d v="2014-09-18T00:00:00"/>
    <s v="First Class"/>
    <s v="DB-13555"/>
    <s v="Dorothy Badders"/>
    <x v="1"/>
    <s v="United States"/>
    <x v="253"/>
    <x v="3"/>
    <n v="27604"/>
    <x v="0"/>
    <s v="OFF-AP-10002534"/>
    <x v="1"/>
    <x v="9"/>
    <s v="3.6 Cubic Foot Counter Height Office Refrigerator"/>
    <n v="942.78400000000011"/>
    <n v="4"/>
    <n v="0.2"/>
    <n v="94.278400000000033"/>
  </r>
  <r>
    <n v="8773"/>
    <x v="4370"/>
    <x v="3"/>
    <x v="32"/>
    <d v="2014-09-18T00:00:00"/>
    <s v="First Class"/>
    <s v="DB-13555"/>
    <s v="Dorothy Badders"/>
    <x v="1"/>
    <s v="United States"/>
    <x v="253"/>
    <x v="3"/>
    <n v="27604"/>
    <x v="0"/>
    <s v="OFF-PA-10001125"/>
    <x v="1"/>
    <x v="10"/>
    <s v="Xerox 1988"/>
    <n v="74.352000000000004"/>
    <n v="3"/>
    <n v="0.2"/>
    <n v="23.234999999999992"/>
  </r>
  <r>
    <n v="8774"/>
    <x v="4371"/>
    <x v="1"/>
    <x v="1203"/>
    <d v="2012-02-28T00:00:00"/>
    <s v="Standard Class"/>
    <s v="LC-16960"/>
    <s v="Lindsay Castell"/>
    <x v="2"/>
    <s v="United States"/>
    <x v="20"/>
    <x v="15"/>
    <n v="10024"/>
    <x v="3"/>
    <s v="OFF-AP-10000804"/>
    <x v="1"/>
    <x v="9"/>
    <s v="Hoover Portapower Portable Vacuum"/>
    <n v="26.880000000000003"/>
    <n v="6"/>
    <n v="0"/>
    <n v="6.7200000000000006"/>
  </r>
  <r>
    <n v="8775"/>
    <x v="4371"/>
    <x v="1"/>
    <x v="1203"/>
    <d v="2012-02-28T00:00:00"/>
    <s v="Standard Class"/>
    <s v="LC-16960"/>
    <s v="Lindsay Castell"/>
    <x v="2"/>
    <s v="United States"/>
    <x v="20"/>
    <x v="15"/>
    <n v="10024"/>
    <x v="3"/>
    <s v="OFF-BI-10002982"/>
    <x v="1"/>
    <x v="8"/>
    <s v="Avery Self-Adhesive Photo Pockets for Polaroid Photos"/>
    <n v="10.896000000000001"/>
    <n v="2"/>
    <n v="0.2"/>
    <n v="3.8135999999999992"/>
  </r>
  <r>
    <n v="8776"/>
    <x v="4372"/>
    <x v="0"/>
    <x v="5"/>
    <d v="2013-12-10T00:00:00"/>
    <s v="Second Class"/>
    <s v="MP-18175"/>
    <s v="Mike Pelletier"/>
    <x v="2"/>
    <s v="United States"/>
    <x v="22"/>
    <x v="10"/>
    <n v="60623"/>
    <x v="2"/>
    <s v="OFF-AR-10001547"/>
    <x v="1"/>
    <x v="6"/>
    <s v="Newell 311"/>
    <n v="3.536"/>
    <n v="2"/>
    <n v="0.2"/>
    <n v="0.30940000000000001"/>
  </r>
  <r>
    <n v="8777"/>
    <x v="4373"/>
    <x v="0"/>
    <x v="415"/>
    <d v="2013-07-04T00:00:00"/>
    <s v="First Class"/>
    <s v="EA-14035"/>
    <s v="Erin Ashbrook"/>
    <x v="1"/>
    <s v="United States"/>
    <x v="114"/>
    <x v="5"/>
    <n v="77340"/>
    <x v="2"/>
    <s v="FUR-CH-10000665"/>
    <x v="0"/>
    <x v="1"/>
    <s v="Global Airflow Leather Mesh Back Chair, Black"/>
    <n v="528.42999999999995"/>
    <n v="5"/>
    <n v="0.3"/>
    <n v="0"/>
  </r>
  <r>
    <n v="8778"/>
    <x v="4373"/>
    <x v="0"/>
    <x v="415"/>
    <d v="2013-07-04T00:00:00"/>
    <s v="First Class"/>
    <s v="EA-14035"/>
    <s v="Erin Ashbrook"/>
    <x v="1"/>
    <s v="United States"/>
    <x v="114"/>
    <x v="5"/>
    <n v="77340"/>
    <x v="2"/>
    <s v="OFF-PA-10000520"/>
    <x v="1"/>
    <x v="10"/>
    <s v="Xerox 201"/>
    <n v="41.472000000000008"/>
    <n v="8"/>
    <n v="0.2"/>
    <n v="14.5152"/>
  </r>
  <r>
    <n v="8779"/>
    <x v="4374"/>
    <x v="3"/>
    <x v="1096"/>
    <d v="2014-12-19T00:00:00"/>
    <s v="Standard Class"/>
    <s v="BP-11095"/>
    <s v="Bart Pistole"/>
    <x v="1"/>
    <s v="United States"/>
    <x v="20"/>
    <x v="15"/>
    <n v="10024"/>
    <x v="3"/>
    <s v="FUR-BO-10004015"/>
    <x v="0"/>
    <x v="0"/>
    <s v="Bush Andora Bookcase, Maple/Graphite Gray Finish"/>
    <n v="287.976"/>
    <n v="3"/>
    <n v="0.2"/>
    <n v="7.1993999999999687"/>
  </r>
  <r>
    <n v="8780"/>
    <x v="4375"/>
    <x v="1"/>
    <x v="305"/>
    <d v="2012-03-22T00:00:00"/>
    <s v="Second Class"/>
    <s v="BM-11785"/>
    <s v="Bryan Mills"/>
    <x v="0"/>
    <s v="United States"/>
    <x v="127"/>
    <x v="21"/>
    <n v="97301"/>
    <x v="1"/>
    <s v="OFF-ST-10004258"/>
    <x v="1"/>
    <x v="4"/>
    <s v="Portable Personal File Box"/>
    <n v="29.304000000000002"/>
    <n v="3"/>
    <n v="0.2"/>
    <n v="2.5641000000000034"/>
  </r>
  <r>
    <n v="8781"/>
    <x v="4376"/>
    <x v="1"/>
    <x v="1201"/>
    <d v="2012-03-04T00:00:00"/>
    <s v="First Class"/>
    <s v="CM-12715"/>
    <s v="Craig Molinari"/>
    <x v="1"/>
    <s v="United States"/>
    <x v="12"/>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x v="12"/>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x v="513"/>
    <x v="45"/>
    <n v="83301"/>
    <x v="1"/>
    <s v="OFF-BI-10001249"/>
    <x v="1"/>
    <x v="8"/>
    <s v="Avery Heavy-Duty EZD View Binder with Locking Rings"/>
    <n v="20.416"/>
    <n v="4"/>
    <n v="0.2"/>
    <n v="6.6351999999999984"/>
  </r>
  <r>
    <n v="8784"/>
    <x v="4377"/>
    <x v="0"/>
    <x v="306"/>
    <d v="2013-09-21T00:00:00"/>
    <s v="Standard Class"/>
    <s v="JD-16150"/>
    <s v="Justin Deggeller"/>
    <x v="1"/>
    <s v="United States"/>
    <x v="513"/>
    <x v="45"/>
    <n v="83301"/>
    <x v="1"/>
    <s v="FUR-TA-10003473"/>
    <x v="0"/>
    <x v="3"/>
    <s v="Bretford Rectangular Conference Table Tops"/>
    <n v="1128.3899999999999"/>
    <n v="3"/>
    <n v="0"/>
    <n v="259.52970000000005"/>
  </r>
  <r>
    <n v="8785"/>
    <x v="4378"/>
    <x v="3"/>
    <x v="294"/>
    <d v="2014-03-24T00:00:00"/>
    <s v="Standard Class"/>
    <s v="AS-10630"/>
    <s v="Ann Steele"/>
    <x v="2"/>
    <s v="United States"/>
    <x v="289"/>
    <x v="18"/>
    <n v="37918"/>
    <x v="0"/>
    <s v="OFF-LA-10003190"/>
    <x v="1"/>
    <x v="2"/>
    <s v="Avery 474"/>
    <n v="4.6079999999999997"/>
    <n v="2"/>
    <n v="0.2"/>
    <n v="1.6704000000000001"/>
  </r>
  <r>
    <n v="8786"/>
    <x v="4379"/>
    <x v="3"/>
    <x v="39"/>
    <d v="2014-06-03T00:00:00"/>
    <s v="Standard Class"/>
    <s v="CM-11815"/>
    <s v="Candace McMahon"/>
    <x v="1"/>
    <s v="United States"/>
    <x v="42"/>
    <x v="16"/>
    <n v="85023"/>
    <x v="1"/>
    <s v="TEC-PH-10001305"/>
    <x v="2"/>
    <x v="7"/>
    <s v="Panasonic KX TS208W Corded phone"/>
    <n v="195.96000000000004"/>
    <n v="5"/>
    <n v="0.2"/>
    <n v="19.596000000000018"/>
  </r>
  <r>
    <n v="8787"/>
    <x v="4379"/>
    <x v="3"/>
    <x v="39"/>
    <d v="2014-06-03T00:00:00"/>
    <s v="Standard Class"/>
    <s v="CM-11815"/>
    <s v="Candace McMahon"/>
    <x v="1"/>
    <s v="United States"/>
    <x v="42"/>
    <x v="16"/>
    <n v="85023"/>
    <x v="1"/>
    <s v="OFF-PA-10001534"/>
    <x v="1"/>
    <x v="10"/>
    <s v="Xerox 230"/>
    <n v="15.552000000000003"/>
    <n v="3"/>
    <n v="0.2"/>
    <n v="5.4432"/>
  </r>
  <r>
    <n v="8788"/>
    <x v="4379"/>
    <x v="3"/>
    <x v="39"/>
    <d v="2014-06-03T00:00:00"/>
    <s v="Standard Class"/>
    <s v="CM-11815"/>
    <s v="Candace McMahon"/>
    <x v="1"/>
    <s v="United States"/>
    <x v="42"/>
    <x v="16"/>
    <n v="85023"/>
    <x v="1"/>
    <s v="TEC-AC-10000844"/>
    <x v="2"/>
    <x v="11"/>
    <s v="Logitech Gaming G510s - Keyboard"/>
    <n v="271.96800000000002"/>
    <n v="4"/>
    <n v="0.2"/>
    <n v="54.393599999999978"/>
  </r>
  <r>
    <n v="8789"/>
    <x v="4380"/>
    <x v="3"/>
    <x v="140"/>
    <d v="2014-06-20T00:00:00"/>
    <s v="Standard Class"/>
    <s v="JE-15715"/>
    <s v="Joe Elijah"/>
    <x v="0"/>
    <s v="United States"/>
    <x v="53"/>
    <x v="3"/>
    <n v="28110"/>
    <x v="0"/>
    <s v="FUR-CH-10000847"/>
    <x v="0"/>
    <x v="1"/>
    <s v="Global Executive Mid-Back Manager's Chair"/>
    <n v="698.35200000000009"/>
    <n v="3"/>
    <n v="0.2"/>
    <n v="52.376399999999961"/>
  </r>
  <r>
    <n v="8790"/>
    <x v="4380"/>
    <x v="3"/>
    <x v="140"/>
    <d v="2014-06-20T00:00:00"/>
    <s v="Standard Class"/>
    <s v="JE-15715"/>
    <s v="Joe Elijah"/>
    <x v="0"/>
    <s v="United States"/>
    <x v="53"/>
    <x v="3"/>
    <n v="28110"/>
    <x v="0"/>
    <s v="FUR-BO-10000468"/>
    <x v="0"/>
    <x v="0"/>
    <s v="O'Sullivan 2-Shelf Heavy-Duty Bookcases"/>
    <n v="77.728000000000009"/>
    <n v="2"/>
    <n v="0.2"/>
    <n v="-3.8863999999999947"/>
  </r>
  <r>
    <n v="8791"/>
    <x v="4381"/>
    <x v="1"/>
    <x v="684"/>
    <d v="2012-09-12T00:00:00"/>
    <s v="Standard Class"/>
    <s v="AG-10525"/>
    <s v="Andy Gerbode"/>
    <x v="1"/>
    <s v="United States"/>
    <x v="102"/>
    <x v="17"/>
    <n v="23223"/>
    <x v="0"/>
    <s v="OFF-BI-10002799"/>
    <x v="1"/>
    <x v="8"/>
    <s v="SlimView Poly Binder, 3/8&quot;"/>
    <n v="46.62"/>
    <n v="9"/>
    <n v="0"/>
    <n v="21.445199999999996"/>
  </r>
  <r>
    <n v="8792"/>
    <x v="4382"/>
    <x v="3"/>
    <x v="257"/>
    <d v="2014-03-25T00:00:00"/>
    <s v="Standard Class"/>
    <s v="TT-21220"/>
    <s v="Thomas Thornton"/>
    <x v="0"/>
    <s v="United States"/>
    <x v="12"/>
    <x v="5"/>
    <n v="77041"/>
    <x v="2"/>
    <s v="TEC-PH-10001557"/>
    <x v="2"/>
    <x v="7"/>
    <s v="Pyle PMP37LED"/>
    <n v="537.54399999999998"/>
    <n v="7"/>
    <n v="0.2"/>
    <n v="47.035099999999971"/>
  </r>
  <r>
    <n v="8793"/>
    <x v="4383"/>
    <x v="2"/>
    <x v="174"/>
    <d v="2011-12-21T00:00:00"/>
    <s v="First Class"/>
    <s v="BP-11095"/>
    <s v="Bart Pistole"/>
    <x v="1"/>
    <s v="United States"/>
    <x v="1"/>
    <x v="1"/>
    <n v="90008"/>
    <x v="1"/>
    <s v="OFF-LA-10001934"/>
    <x v="1"/>
    <x v="2"/>
    <s v="Avery 516"/>
    <n v="14.62"/>
    <n v="2"/>
    <n v="0"/>
    <n v="6.8713999999999995"/>
  </r>
  <r>
    <n v="8794"/>
    <x v="4383"/>
    <x v="2"/>
    <x v="174"/>
    <d v="2011-12-21T00:00:00"/>
    <s v="First Class"/>
    <s v="BP-11095"/>
    <s v="Bart Pistole"/>
    <x v="1"/>
    <s v="United States"/>
    <x v="1"/>
    <x v="1"/>
    <n v="90008"/>
    <x v="1"/>
    <s v="OFF-FA-10004248"/>
    <x v="1"/>
    <x v="13"/>
    <s v="Advantus T-Pin Paper Clips"/>
    <n v="22.549999999999997"/>
    <n v="5"/>
    <n v="0"/>
    <n v="8.7945000000000011"/>
  </r>
  <r>
    <n v="8795"/>
    <x v="4383"/>
    <x v="2"/>
    <x v="174"/>
    <d v="2011-12-21T00:00:00"/>
    <s v="First Class"/>
    <s v="BP-11095"/>
    <s v="Bart Pistole"/>
    <x v="1"/>
    <s v="United States"/>
    <x v="1"/>
    <x v="1"/>
    <n v="90008"/>
    <x v="1"/>
    <s v="TEC-PH-10001944"/>
    <x v="2"/>
    <x v="7"/>
    <s v="Wi-Ex zBoost YX540 Cellular Phone Signal Booster"/>
    <n v="583.79999999999995"/>
    <n v="5"/>
    <n v="0.2"/>
    <n v="72.974999999999909"/>
  </r>
  <r>
    <n v="8796"/>
    <x v="4383"/>
    <x v="2"/>
    <x v="174"/>
    <d v="2011-12-21T00:00:00"/>
    <s v="First Class"/>
    <s v="BP-11095"/>
    <s v="Bart Pistole"/>
    <x v="1"/>
    <s v="United States"/>
    <x v="1"/>
    <x v="1"/>
    <n v="90008"/>
    <x v="1"/>
    <s v="TEC-PH-10002085"/>
    <x v="2"/>
    <x v="7"/>
    <s v="Clarity 53712"/>
    <n v="211.16800000000001"/>
    <n v="4"/>
    <n v="0.2"/>
    <n v="15.837600000000009"/>
  </r>
  <r>
    <n v="8797"/>
    <x v="4384"/>
    <x v="0"/>
    <x v="274"/>
    <d v="2013-07-14T00:00:00"/>
    <s v="Standard Class"/>
    <s v="MJ-17740"/>
    <s v="Max Jones"/>
    <x v="0"/>
    <s v="United States"/>
    <x v="11"/>
    <x v="7"/>
    <n v="84057"/>
    <x v="1"/>
    <s v="OFF-PA-10003441"/>
    <x v="1"/>
    <x v="10"/>
    <s v="Xerox 226"/>
    <n v="12.96"/>
    <n v="2"/>
    <n v="0"/>
    <n v="6.2208000000000006"/>
  </r>
  <r>
    <n v="8798"/>
    <x v="4384"/>
    <x v="0"/>
    <x v="274"/>
    <d v="2013-07-14T00:00:00"/>
    <s v="Standard Class"/>
    <s v="MJ-17740"/>
    <s v="Max Jones"/>
    <x v="0"/>
    <s v="United States"/>
    <x v="11"/>
    <x v="7"/>
    <n v="84057"/>
    <x v="1"/>
    <s v="OFF-AR-10004602"/>
    <x v="1"/>
    <x v="6"/>
    <s v="Boston KS Multi-Size Manual Pencil Sharpener"/>
    <n v="45.98"/>
    <n v="2"/>
    <n v="0"/>
    <n v="12.874400000000001"/>
  </r>
  <r>
    <n v="8799"/>
    <x v="4385"/>
    <x v="0"/>
    <x v="1204"/>
    <d v="2013-04-11T00:00:00"/>
    <s v="Standard Class"/>
    <s v="VM-21685"/>
    <s v="Valerie Mitchum"/>
    <x v="2"/>
    <s v="United States"/>
    <x v="140"/>
    <x v="42"/>
    <s v="05408"/>
    <x v="3"/>
    <s v="TEC-PH-10002555"/>
    <x v="2"/>
    <x v="7"/>
    <s v="Nortel Meridian M5316 Digital phone"/>
    <n v="1294.75"/>
    <n v="5"/>
    <n v="0"/>
    <n v="336.63499999999999"/>
  </r>
  <r>
    <n v="8800"/>
    <x v="4386"/>
    <x v="2"/>
    <x v="1205"/>
    <d v="2011-05-10T00:00:00"/>
    <s v="First Class"/>
    <s v="KT-16480"/>
    <s v="Kean Thornton"/>
    <x v="0"/>
    <s v="United States"/>
    <x v="10"/>
    <x v="9"/>
    <n v="19134"/>
    <x v="3"/>
    <s v="TEC-CO-10001449"/>
    <x v="2"/>
    <x v="16"/>
    <s v="Hewlett Packard LaserJet 3310 Copier"/>
    <n v="1799.9699999999998"/>
    <n v="5"/>
    <n v="0.4"/>
    <n v="239.99600000000009"/>
  </r>
  <r>
    <n v="8801"/>
    <x v="4387"/>
    <x v="3"/>
    <x v="51"/>
    <d v="2014-11-28T00:00:00"/>
    <s v="Standard Class"/>
    <s v="CS-12250"/>
    <s v="Chris Selesnick"/>
    <x v="1"/>
    <s v="United States"/>
    <x v="22"/>
    <x v="10"/>
    <n v="60623"/>
    <x v="2"/>
    <s v="OFF-PA-10004285"/>
    <x v="1"/>
    <x v="10"/>
    <s v="Xerox 1959"/>
    <n v="10.688000000000001"/>
    <n v="2"/>
    <n v="0.2"/>
    <n v="3.7407999999999997"/>
  </r>
  <r>
    <n v="8802"/>
    <x v="4388"/>
    <x v="0"/>
    <x v="338"/>
    <d v="2013-11-13T00:00:00"/>
    <s v="First Class"/>
    <s v="AB-10015"/>
    <s v="Aaron Bergman"/>
    <x v="0"/>
    <s v="United States"/>
    <x v="268"/>
    <x v="26"/>
    <n v="73120"/>
    <x v="2"/>
    <s v="TEC-PH-10000562"/>
    <x v="2"/>
    <x v="7"/>
    <s v="Samsung Convoy 3"/>
    <n v="221.98"/>
    <n v="2"/>
    <n v="0"/>
    <n v="62.15440000000001"/>
  </r>
  <r>
    <n v="8803"/>
    <x v="4388"/>
    <x v="0"/>
    <x v="338"/>
    <d v="2013-11-13T00:00:00"/>
    <s v="First Class"/>
    <s v="AB-10015"/>
    <s v="Aaron Bergman"/>
    <x v="0"/>
    <s v="United States"/>
    <x v="268"/>
    <x v="26"/>
    <n v="73120"/>
    <x v="2"/>
    <s v="FUR-BO-10003966"/>
    <x v="0"/>
    <x v="0"/>
    <s v="Sauder Facets Collection Library, Sky Alder Finish"/>
    <n v="341.96"/>
    <n v="2"/>
    <n v="0"/>
    <n v="54.713599999999985"/>
  </r>
  <r>
    <n v="8804"/>
    <x v="4389"/>
    <x v="2"/>
    <x v="520"/>
    <d v="2012-01-01T00:00:00"/>
    <s v="First Class"/>
    <s v="AH-10030"/>
    <s v="Aaron Hawkins"/>
    <x v="1"/>
    <s v="United States"/>
    <x v="20"/>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x v="20"/>
    <x v="15"/>
    <n v="10035"/>
    <x v="3"/>
    <s v="OFF-LA-10003148"/>
    <x v="1"/>
    <x v="2"/>
    <s v="Avery 51"/>
    <n v="18.899999999999999"/>
    <n v="3"/>
    <n v="0"/>
    <n v="8.6939999999999991"/>
  </r>
  <r>
    <n v="8806"/>
    <x v="4390"/>
    <x v="3"/>
    <x v="971"/>
    <d v="2014-08-24T00:00:00"/>
    <s v="Standard Class"/>
    <s v="DO-13435"/>
    <s v="Denny Ordway"/>
    <x v="0"/>
    <s v="United States"/>
    <x v="288"/>
    <x v="7"/>
    <n v="84106"/>
    <x v="1"/>
    <s v="OFF-BI-10002133"/>
    <x v="1"/>
    <x v="8"/>
    <s v="Wilson Jones Elliptical Ring 3 1/2&quot; Capacity Binders, 800 sheets"/>
    <n v="102.72"/>
    <n v="3"/>
    <n v="0.2"/>
    <n v="37.235999999999997"/>
  </r>
  <r>
    <n v="8807"/>
    <x v="4391"/>
    <x v="0"/>
    <x v="126"/>
    <d v="2013-09-17T00:00:00"/>
    <s v="Standard Class"/>
    <s v="MC-17590"/>
    <s v="Matt Collister"/>
    <x v="1"/>
    <s v="United States"/>
    <x v="456"/>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x v="10"/>
    <x v="9"/>
    <n v="19134"/>
    <x v="3"/>
    <s v="OFF-BI-10004330"/>
    <x v="1"/>
    <x v="8"/>
    <s v="GBC Velobind Prepunched Cover Sets, Regency Series"/>
    <n v="33.282000000000004"/>
    <n v="3"/>
    <n v="0.7"/>
    <n v="-27.734999999999992"/>
  </r>
  <r>
    <n v="8809"/>
    <x v="4392"/>
    <x v="3"/>
    <x v="40"/>
    <d v="2014-11-01T00:00:00"/>
    <s v="Standard Class"/>
    <s v="JF-15190"/>
    <s v="Jamie Frazer"/>
    <x v="0"/>
    <s v="United States"/>
    <x v="10"/>
    <x v="9"/>
    <n v="19134"/>
    <x v="3"/>
    <s v="TEC-PH-10002807"/>
    <x v="2"/>
    <x v="7"/>
    <s v="Motorla HX550 Universal Bluetooth Headset"/>
    <n v="118.64999999999998"/>
    <n v="5"/>
    <n v="0.4"/>
    <n v="19.775000000000006"/>
  </r>
  <r>
    <n v="8810"/>
    <x v="4392"/>
    <x v="3"/>
    <x v="40"/>
    <d v="2014-11-01T00:00:00"/>
    <s v="Standard Class"/>
    <s v="JF-15190"/>
    <s v="Jamie Frazer"/>
    <x v="0"/>
    <s v="United States"/>
    <x v="10"/>
    <x v="9"/>
    <n v="19134"/>
    <x v="3"/>
    <s v="OFF-LA-10001404"/>
    <x v="1"/>
    <x v="2"/>
    <s v="Avery 517"/>
    <n v="14.76"/>
    <n v="5"/>
    <n v="0.2"/>
    <n v="4.9815000000000005"/>
  </r>
  <r>
    <n v="8811"/>
    <x v="4393"/>
    <x v="3"/>
    <x v="1109"/>
    <d v="2014-06-05T00:00:00"/>
    <s v="Standard Class"/>
    <s v="SM-20950"/>
    <s v="Suzanne McNair"/>
    <x v="1"/>
    <s v="United States"/>
    <x v="1"/>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x v="25"/>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x v="25"/>
    <x v="12"/>
    <n v="49201"/>
    <x v="2"/>
    <s v="OFF-AR-10002766"/>
    <x v="1"/>
    <x v="6"/>
    <s v="Prang Drawing Pencil Set"/>
    <n v="13.899999999999999"/>
    <n v="5"/>
    <n v="0"/>
    <n v="3.7529999999999997"/>
  </r>
  <r>
    <n v="8814"/>
    <x v="4395"/>
    <x v="1"/>
    <x v="353"/>
    <d v="2012-07-31T00:00:00"/>
    <s v="Standard Class"/>
    <s v="CK-12760"/>
    <s v="Cyma Kinney"/>
    <x v="1"/>
    <s v="United States"/>
    <x v="220"/>
    <x v="16"/>
    <n v="85301"/>
    <x v="1"/>
    <s v="FUR-CH-10003199"/>
    <x v="0"/>
    <x v="1"/>
    <s v="Office Star - Contemporary Task Swivel Chair"/>
    <n v="266.35200000000003"/>
    <n v="3"/>
    <n v="0.2"/>
    <n v="13.317599999999985"/>
  </r>
  <r>
    <n v="8815"/>
    <x v="4396"/>
    <x v="1"/>
    <x v="521"/>
    <d v="2012-11-25T00:00:00"/>
    <s v="Second Class"/>
    <s v="PW-19240"/>
    <s v="Pierre Wener"/>
    <x v="0"/>
    <s v="United States"/>
    <x v="40"/>
    <x v="13"/>
    <n v="19805"/>
    <x v="3"/>
    <s v="TEC-PH-10003012"/>
    <x v="2"/>
    <x v="7"/>
    <s v="Nortel Meridian M3904 Professional Digital phone"/>
    <n v="307.98"/>
    <n v="2"/>
    <n v="0"/>
    <n v="89.314199999999971"/>
  </r>
  <r>
    <n v="8816"/>
    <x v="4396"/>
    <x v="1"/>
    <x v="521"/>
    <d v="2012-11-25T00:00:00"/>
    <s v="Second Class"/>
    <s v="PW-19240"/>
    <s v="Pierre Wener"/>
    <x v="0"/>
    <s v="United States"/>
    <x v="40"/>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x v="40"/>
    <x v="13"/>
    <n v="19805"/>
    <x v="3"/>
    <s v="OFF-AR-10001940"/>
    <x v="1"/>
    <x v="6"/>
    <s v="Sanford Colorific Eraseable Coloring Pencils, 12 Count"/>
    <n v="13.12"/>
    <n v="4"/>
    <n v="0"/>
    <n v="5.6416000000000004"/>
  </r>
  <r>
    <n v="8818"/>
    <x v="4396"/>
    <x v="1"/>
    <x v="521"/>
    <d v="2012-11-25T00:00:00"/>
    <s v="Second Class"/>
    <s v="PW-19240"/>
    <s v="Pierre Wener"/>
    <x v="0"/>
    <s v="United States"/>
    <x v="40"/>
    <x v="13"/>
    <n v="19805"/>
    <x v="3"/>
    <s v="OFF-EN-10003286"/>
    <x v="1"/>
    <x v="12"/>
    <s v="Staples"/>
    <n v="16.559999999999999"/>
    <n v="2"/>
    <n v="0"/>
    <n v="7.783199999999999"/>
  </r>
  <r>
    <n v="8819"/>
    <x v="4396"/>
    <x v="1"/>
    <x v="521"/>
    <d v="2012-11-25T00:00:00"/>
    <s v="Second Class"/>
    <s v="PW-19240"/>
    <s v="Pierre Wener"/>
    <x v="0"/>
    <s v="United States"/>
    <x v="40"/>
    <x v="13"/>
    <n v="19805"/>
    <x v="3"/>
    <s v="OFF-PA-10003441"/>
    <x v="1"/>
    <x v="10"/>
    <s v="Xerox 226"/>
    <n v="38.880000000000003"/>
    <n v="6"/>
    <n v="0"/>
    <n v="18.662400000000002"/>
  </r>
  <r>
    <n v="8820"/>
    <x v="4397"/>
    <x v="1"/>
    <x v="109"/>
    <d v="2012-12-02T00:00:00"/>
    <s v="Standard Class"/>
    <s v="EB-14170"/>
    <s v="Evan Bailliet"/>
    <x v="0"/>
    <s v="United States"/>
    <x v="89"/>
    <x v="5"/>
    <n v="78745"/>
    <x v="2"/>
    <s v="OFF-PA-10003395"/>
    <x v="1"/>
    <x v="10"/>
    <s v="Xerox 1941"/>
    <n v="335.52"/>
    <n v="4"/>
    <n v="0.2"/>
    <n v="117.43199999999999"/>
  </r>
  <r>
    <n v="8821"/>
    <x v="4398"/>
    <x v="3"/>
    <x v="132"/>
    <d v="2014-11-08T00:00:00"/>
    <s v="Standard Class"/>
    <s v="DK-13090"/>
    <s v="Dave Kipp"/>
    <x v="0"/>
    <s v="United States"/>
    <x v="333"/>
    <x v="2"/>
    <n v="32839"/>
    <x v="0"/>
    <s v="TEC-CO-10003236"/>
    <x v="2"/>
    <x v="16"/>
    <s v="Canon Image Class D660 Copier"/>
    <n v="959.98400000000004"/>
    <n v="2"/>
    <n v="0.2"/>
    <n v="311.99479999999994"/>
  </r>
  <r>
    <n v="8822"/>
    <x v="4398"/>
    <x v="3"/>
    <x v="132"/>
    <d v="2014-11-08T00:00:00"/>
    <s v="Standard Class"/>
    <s v="DK-13090"/>
    <s v="Dave Kipp"/>
    <x v="0"/>
    <s v="United States"/>
    <x v="333"/>
    <x v="2"/>
    <n v="32839"/>
    <x v="0"/>
    <s v="OFF-BI-10002982"/>
    <x v="1"/>
    <x v="8"/>
    <s v="Avery Self-Adhesive Photo Pockets for Polaroid Photos"/>
    <n v="4.0860000000000003"/>
    <n v="2"/>
    <n v="0.7"/>
    <n v="-2.9963999999999995"/>
  </r>
  <r>
    <n v="8823"/>
    <x v="4398"/>
    <x v="3"/>
    <x v="132"/>
    <d v="2014-11-08T00:00:00"/>
    <s v="Standard Class"/>
    <s v="DK-13090"/>
    <s v="Dave Kipp"/>
    <x v="0"/>
    <s v="United States"/>
    <x v="333"/>
    <x v="2"/>
    <n v="32839"/>
    <x v="0"/>
    <s v="OFF-AR-10004010"/>
    <x v="1"/>
    <x v="6"/>
    <s v="Hunt Boston Vacuum Mount KS Pencil Sharpener"/>
    <n v="55.984000000000009"/>
    <n v="2"/>
    <n v="0.2"/>
    <n v="4.1987999999999985"/>
  </r>
  <r>
    <n v="8824"/>
    <x v="4398"/>
    <x v="3"/>
    <x v="132"/>
    <d v="2014-11-08T00:00:00"/>
    <s v="Standard Class"/>
    <s v="DK-13090"/>
    <s v="Dave Kipp"/>
    <x v="0"/>
    <s v="United States"/>
    <x v="333"/>
    <x v="2"/>
    <n v="32839"/>
    <x v="0"/>
    <s v="OFF-PA-10002947"/>
    <x v="1"/>
    <x v="10"/>
    <s v="Xerox 1923"/>
    <n v="10.688000000000001"/>
    <n v="2"/>
    <n v="0.2"/>
    <n v="3.7407999999999997"/>
  </r>
  <r>
    <n v="8825"/>
    <x v="4399"/>
    <x v="3"/>
    <x v="708"/>
    <d v="2014-03-24T00:00:00"/>
    <s v="Second Class"/>
    <s v="TB-21055"/>
    <s v="Ted Butterfield"/>
    <x v="0"/>
    <s v="United States"/>
    <x v="265"/>
    <x v="9"/>
    <n v="19601"/>
    <x v="3"/>
    <s v="OFF-EN-10003845"/>
    <x v="1"/>
    <x v="12"/>
    <s v="Colored Envelopes"/>
    <n v="8.8559999999999999"/>
    <n v="3"/>
    <n v="0.2"/>
    <n v="2.8781999999999992"/>
  </r>
  <r>
    <n v="8826"/>
    <x v="4400"/>
    <x v="1"/>
    <x v="546"/>
    <d v="2012-12-22T00:00:00"/>
    <s v="First Class"/>
    <s v="AG-10900"/>
    <s v="Arthur Gainer"/>
    <x v="0"/>
    <s v="United States"/>
    <x v="10"/>
    <x v="9"/>
    <n v="19134"/>
    <x v="3"/>
    <s v="OFF-LA-10003190"/>
    <x v="1"/>
    <x v="2"/>
    <s v="Avery 474"/>
    <n v="6.911999999999999"/>
    <n v="3"/>
    <n v="0.2"/>
    <n v="2.5056000000000003"/>
  </r>
  <r>
    <n v="8827"/>
    <x v="4401"/>
    <x v="2"/>
    <x v="1063"/>
    <d v="2011-04-06T00:00:00"/>
    <s v="Second Class"/>
    <s v="SC-20020"/>
    <s v="Sam Craven"/>
    <x v="0"/>
    <s v="United States"/>
    <x v="12"/>
    <x v="5"/>
    <n v="77095"/>
    <x v="2"/>
    <s v="OFF-PA-10002986"/>
    <x v="1"/>
    <x v="10"/>
    <s v="Xerox 1898"/>
    <n v="26.720000000000002"/>
    <n v="5"/>
    <n v="0.2"/>
    <n v="9.3520000000000003"/>
  </r>
  <r>
    <n v="8828"/>
    <x v="4401"/>
    <x v="2"/>
    <x v="1063"/>
    <d v="2011-04-06T00:00:00"/>
    <s v="Second Class"/>
    <s v="SC-20020"/>
    <s v="Sam Craven"/>
    <x v="0"/>
    <s v="United States"/>
    <x v="12"/>
    <x v="5"/>
    <n v="77095"/>
    <x v="2"/>
    <s v="OFF-PA-10001593"/>
    <x v="1"/>
    <x v="10"/>
    <s v="Xerox 1947"/>
    <n v="33.488000000000007"/>
    <n v="7"/>
    <n v="0.2"/>
    <n v="10.464999999999998"/>
  </r>
  <r>
    <n v="8829"/>
    <x v="4402"/>
    <x v="1"/>
    <x v="1117"/>
    <d v="2012-06-09T00:00:00"/>
    <s v="Standard Class"/>
    <s v="BB-11545"/>
    <s v="Brenda Bowman"/>
    <x v="1"/>
    <s v="United States"/>
    <x v="490"/>
    <x v="25"/>
    <n v="63301"/>
    <x v="2"/>
    <s v="OFF-PA-10000528"/>
    <x v="1"/>
    <x v="10"/>
    <s v="Xerox 1981"/>
    <n v="10.56"/>
    <n v="2"/>
    <n v="0"/>
    <n v="4.7519999999999998"/>
  </r>
  <r>
    <n v="8830"/>
    <x v="4403"/>
    <x v="2"/>
    <x v="191"/>
    <d v="2011-10-09T00:00:00"/>
    <s v="First Class"/>
    <s v="VP-21760"/>
    <s v="Victoria Pisteka"/>
    <x v="1"/>
    <s v="United States"/>
    <x v="245"/>
    <x v="14"/>
    <n v="46203"/>
    <x v="2"/>
    <s v="OFF-ST-10001932"/>
    <x v="1"/>
    <x v="4"/>
    <s v="Fellowes Staxonsteel Drawer Files"/>
    <n v="386.34"/>
    <n v="2"/>
    <n v="0"/>
    <n v="54.087600000000009"/>
  </r>
  <r>
    <n v="8831"/>
    <x v="4404"/>
    <x v="0"/>
    <x v="1036"/>
    <d v="2013-08-25T00:00:00"/>
    <s v="Second Class"/>
    <s v="RP-19270"/>
    <s v="Rachel Payne"/>
    <x v="1"/>
    <s v="United States"/>
    <x v="4"/>
    <x v="4"/>
    <n v="98115"/>
    <x v="1"/>
    <s v="OFF-BI-10003727"/>
    <x v="1"/>
    <x v="8"/>
    <s v="Avery Durable Slant Ring Binders With Label Holder"/>
    <n v="33.44"/>
    <n v="10"/>
    <n v="0.2"/>
    <n v="11.703999999999997"/>
  </r>
  <r>
    <n v="8832"/>
    <x v="4405"/>
    <x v="1"/>
    <x v="219"/>
    <d v="2012-11-19T00:00:00"/>
    <s v="Standard Class"/>
    <s v="DH-13675"/>
    <s v="Duane Huffman"/>
    <x v="2"/>
    <s v="United States"/>
    <x v="193"/>
    <x v="17"/>
    <n v="22801"/>
    <x v="0"/>
    <s v="FUR-FU-10002759"/>
    <x v="0"/>
    <x v="5"/>
    <s v="12-1/2 Diameter Round Wall Clock"/>
    <n v="39.96"/>
    <n v="2"/>
    <n v="0"/>
    <n v="14.3856"/>
  </r>
  <r>
    <n v="8833"/>
    <x v="4406"/>
    <x v="1"/>
    <x v="137"/>
    <d v="2012-06-27T00:00:00"/>
    <s v="Standard Class"/>
    <s v="SW-20455"/>
    <s v="Shaun Weien"/>
    <x v="0"/>
    <s v="United States"/>
    <x v="30"/>
    <x v="15"/>
    <n v="14609"/>
    <x v="3"/>
    <s v="OFF-BI-10000545"/>
    <x v="1"/>
    <x v="8"/>
    <s v="GBC Ibimaster 500 Manual ProClick Binding System"/>
    <n v="1217.568"/>
    <n v="2"/>
    <n v="0.2"/>
    <n v="456.58800000000002"/>
  </r>
  <r>
    <n v="8834"/>
    <x v="4407"/>
    <x v="3"/>
    <x v="241"/>
    <d v="2014-09-29T00:00:00"/>
    <s v="Standard Class"/>
    <s v="KF-16285"/>
    <s v="Karen Ferguson"/>
    <x v="2"/>
    <s v="United States"/>
    <x v="406"/>
    <x v="32"/>
    <n v="30328"/>
    <x v="0"/>
    <s v="OFF-ST-10004950"/>
    <x v="1"/>
    <x v="4"/>
    <s v="Tenex Personal Filing Tote With Secure Closure Lid, Black/Frost"/>
    <n v="15.51"/>
    <n v="1"/>
    <n v="0"/>
    <n v="3.8774999999999995"/>
  </r>
  <r>
    <n v="8835"/>
    <x v="4407"/>
    <x v="3"/>
    <x v="241"/>
    <d v="2014-09-29T00:00:00"/>
    <s v="Standard Class"/>
    <s v="KF-16285"/>
    <s v="Karen Ferguson"/>
    <x v="2"/>
    <s v="United States"/>
    <x v="406"/>
    <x v="32"/>
    <n v="30328"/>
    <x v="0"/>
    <s v="TEC-PH-10003171"/>
    <x v="2"/>
    <x v="7"/>
    <s v="Plantronics Encore H101 Dual Earpieces Headset"/>
    <n v="89.9"/>
    <n v="2"/>
    <n v="0"/>
    <n v="25.171999999999997"/>
  </r>
  <r>
    <n v="8836"/>
    <x v="4407"/>
    <x v="3"/>
    <x v="241"/>
    <d v="2014-09-29T00:00:00"/>
    <s v="Standard Class"/>
    <s v="KF-16285"/>
    <s v="Karen Ferguson"/>
    <x v="2"/>
    <s v="United States"/>
    <x v="406"/>
    <x v="32"/>
    <n v="30328"/>
    <x v="0"/>
    <s v="OFF-AR-10000614"/>
    <x v="1"/>
    <x v="6"/>
    <s v="Barrel Sharpener"/>
    <n v="14.28"/>
    <n v="4"/>
    <n v="0"/>
    <n v="3.7127999999999997"/>
  </r>
  <r>
    <n v="8837"/>
    <x v="4407"/>
    <x v="3"/>
    <x v="241"/>
    <d v="2014-09-29T00:00:00"/>
    <s v="Standard Class"/>
    <s v="KF-16285"/>
    <s v="Karen Ferguson"/>
    <x v="2"/>
    <s v="United States"/>
    <x v="406"/>
    <x v="32"/>
    <n v="30328"/>
    <x v="0"/>
    <s v="OFF-AR-10000034"/>
    <x v="1"/>
    <x v="6"/>
    <s v="BIC Brite Liner Grip Highlighters, Assorted, 5/Pack"/>
    <n v="12.72"/>
    <n v="3"/>
    <n v="0"/>
    <n v="4.9607999999999999"/>
  </r>
  <r>
    <n v="8838"/>
    <x v="4407"/>
    <x v="3"/>
    <x v="241"/>
    <d v="2014-09-29T00:00:00"/>
    <s v="Standard Class"/>
    <s v="KF-16285"/>
    <s v="Karen Ferguson"/>
    <x v="2"/>
    <s v="United States"/>
    <x v="406"/>
    <x v="32"/>
    <n v="30328"/>
    <x v="0"/>
    <s v="OFF-LA-10003766"/>
    <x v="1"/>
    <x v="2"/>
    <s v="Self-Adhesive Removable Labels"/>
    <n v="15.75"/>
    <n v="5"/>
    <n v="0"/>
    <n v="7.5600000000000005"/>
  </r>
  <r>
    <n v="8839"/>
    <x v="4408"/>
    <x v="2"/>
    <x v="322"/>
    <d v="2011-04-10T00:00:00"/>
    <s v="Second Class"/>
    <s v="FH-14275"/>
    <s v="Frank Hawley"/>
    <x v="1"/>
    <s v="United States"/>
    <x v="1"/>
    <x v="1"/>
    <n v="90004"/>
    <x v="1"/>
    <s v="OFF-AR-10001725"/>
    <x v="1"/>
    <x v="6"/>
    <s v="Boston Home &amp; Office Model 2000 Electric Pencil Sharpeners"/>
    <n v="70.949999999999989"/>
    <n v="3"/>
    <n v="0"/>
    <n v="18.447000000000003"/>
  </r>
  <r>
    <n v="8840"/>
    <x v="4408"/>
    <x v="2"/>
    <x v="322"/>
    <d v="2011-04-10T00:00:00"/>
    <s v="Second Class"/>
    <s v="FH-14275"/>
    <s v="Frank Hawley"/>
    <x v="1"/>
    <s v="United States"/>
    <x v="1"/>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x v="1"/>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x v="8"/>
    <x v="1"/>
    <n v="94110"/>
    <x v="1"/>
    <s v="TEC-AC-10003628"/>
    <x v="2"/>
    <x v="11"/>
    <s v="Logitech 910-002974 M325 Wireless Mouse for Web Scrolling"/>
    <n v="89.97"/>
    <n v="3"/>
    <n v="0"/>
    <n v="39.586800000000011"/>
  </r>
  <r>
    <n v="8843"/>
    <x v="4409"/>
    <x v="0"/>
    <x v="1206"/>
    <d v="2013-02-13T00:00:00"/>
    <s v="Standard Class"/>
    <s v="JR-16210"/>
    <s v="Justin Ritter"/>
    <x v="1"/>
    <s v="United States"/>
    <x v="8"/>
    <x v="1"/>
    <n v="94110"/>
    <x v="1"/>
    <s v="TEC-AC-10004761"/>
    <x v="2"/>
    <x v="11"/>
    <s v="Maxell 4.7GB DVD+RW 3/Pack"/>
    <n v="31.86"/>
    <n v="2"/>
    <n v="0"/>
    <n v="11.151"/>
  </r>
  <r>
    <n v="8844"/>
    <x v="4410"/>
    <x v="2"/>
    <x v="728"/>
    <d v="2011-11-20T00:00:00"/>
    <s v="Second Class"/>
    <s v="JC-16105"/>
    <s v="Julie Creighton"/>
    <x v="1"/>
    <s v="United States"/>
    <x v="31"/>
    <x v="11"/>
    <n v="55407"/>
    <x v="2"/>
    <s v="OFF-ST-10000885"/>
    <x v="1"/>
    <x v="4"/>
    <s v="Fellowes Desktop Hanging File Manager"/>
    <n v="67.150000000000006"/>
    <n v="5"/>
    <n v="0"/>
    <n v="16.787500000000001"/>
  </r>
  <r>
    <n v="8845"/>
    <x v="4411"/>
    <x v="3"/>
    <x v="404"/>
    <d v="2014-12-24T00:00:00"/>
    <s v="Standard Class"/>
    <s v="BP-11290"/>
    <s v="Beth Paige"/>
    <x v="0"/>
    <s v="United States"/>
    <x v="38"/>
    <x v="24"/>
    <n v="43229"/>
    <x v="3"/>
    <s v="OFF-BI-10004209"/>
    <x v="1"/>
    <x v="8"/>
    <s v="Fellowes Twister Kit, Gray/Clear, 3/pkg"/>
    <n v="7.2359999999999998"/>
    <n v="3"/>
    <n v="0.7"/>
    <n v="-6.0299999999999976"/>
  </r>
  <r>
    <n v="8846"/>
    <x v="4411"/>
    <x v="3"/>
    <x v="404"/>
    <d v="2014-12-24T00:00:00"/>
    <s v="Standard Class"/>
    <s v="BP-11290"/>
    <s v="Beth Paige"/>
    <x v="0"/>
    <s v="United States"/>
    <x v="38"/>
    <x v="24"/>
    <n v="43229"/>
    <x v="3"/>
    <s v="OFF-FA-10002988"/>
    <x v="1"/>
    <x v="13"/>
    <s v="Ideal Clamps"/>
    <n v="4.8239999999999998"/>
    <n v="3"/>
    <n v="0.2"/>
    <n v="1.7486999999999999"/>
  </r>
  <r>
    <n v="8847"/>
    <x v="4411"/>
    <x v="3"/>
    <x v="404"/>
    <d v="2014-12-24T00:00:00"/>
    <s v="Standard Class"/>
    <s v="BP-11290"/>
    <s v="Beth Paige"/>
    <x v="0"/>
    <s v="United States"/>
    <x v="38"/>
    <x v="24"/>
    <n v="43229"/>
    <x v="3"/>
    <s v="OFF-PA-10002222"/>
    <x v="1"/>
    <x v="10"/>
    <s v="Xerox Color Copier Paper, 11&quot; x 17&quot;, Ream"/>
    <n v="91.360000000000014"/>
    <n v="5"/>
    <n v="0.2"/>
    <n v="29.691999999999993"/>
  </r>
  <r>
    <n v="8848"/>
    <x v="4411"/>
    <x v="3"/>
    <x v="404"/>
    <d v="2014-12-24T00:00:00"/>
    <s v="Standard Class"/>
    <s v="BP-11290"/>
    <s v="Beth Paige"/>
    <x v="0"/>
    <s v="United States"/>
    <x v="38"/>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x v="253"/>
    <x v="3"/>
    <n v="27604"/>
    <x v="0"/>
    <s v="TEC-PH-10003505"/>
    <x v="2"/>
    <x v="7"/>
    <s v="Geemarc AmpliPOWER60"/>
    <n v="74.239999999999995"/>
    <n v="1"/>
    <n v="0.2"/>
    <n v="8.3519999999999932"/>
  </r>
  <r>
    <n v="8850"/>
    <x v="4412"/>
    <x v="1"/>
    <x v="740"/>
    <d v="2012-07-04T00:00:00"/>
    <s v="First Class"/>
    <s v="FA-14230"/>
    <s v="Frank Atkinson"/>
    <x v="1"/>
    <s v="United States"/>
    <x v="253"/>
    <x v="3"/>
    <n v="27604"/>
    <x v="0"/>
    <s v="FUR-FU-10000076"/>
    <x v="0"/>
    <x v="5"/>
    <s v="24-Hour Round Wall Clock"/>
    <n v="159.84000000000003"/>
    <n v="10"/>
    <n v="0.2"/>
    <n v="45.954000000000008"/>
  </r>
  <r>
    <n v="8851"/>
    <x v="4412"/>
    <x v="1"/>
    <x v="740"/>
    <d v="2012-07-04T00:00:00"/>
    <s v="First Class"/>
    <s v="FA-14230"/>
    <s v="Frank Atkinson"/>
    <x v="1"/>
    <s v="United States"/>
    <x v="253"/>
    <x v="3"/>
    <n v="27604"/>
    <x v="0"/>
    <s v="OFF-BI-10004728"/>
    <x v="1"/>
    <x v="8"/>
    <s v="Wilson Jones Turn Tabs Binder Tool for Ring Binders"/>
    <n v="2.8920000000000008"/>
    <n v="2"/>
    <n v="0.7"/>
    <n v="-2.3136000000000001"/>
  </r>
  <r>
    <n v="8852"/>
    <x v="4412"/>
    <x v="1"/>
    <x v="740"/>
    <d v="2012-07-04T00:00:00"/>
    <s v="First Class"/>
    <s v="FA-14230"/>
    <s v="Frank Atkinson"/>
    <x v="1"/>
    <s v="United States"/>
    <x v="253"/>
    <x v="3"/>
    <n v="27604"/>
    <x v="0"/>
    <s v="OFF-PA-10002250"/>
    <x v="1"/>
    <x v="10"/>
    <s v="Things To Do Today Pad"/>
    <n v="9.3920000000000012"/>
    <n v="2"/>
    <n v="0.2"/>
    <n v="3.2871999999999999"/>
  </r>
  <r>
    <n v="8853"/>
    <x v="4413"/>
    <x v="2"/>
    <x v="1169"/>
    <d v="2011-10-13T00:00:00"/>
    <s v="Second Class"/>
    <s v="DN-13690"/>
    <s v="Duane Noonan"/>
    <x v="0"/>
    <s v="United States"/>
    <x v="20"/>
    <x v="15"/>
    <n v="10011"/>
    <x v="3"/>
    <s v="OFF-PA-10003823"/>
    <x v="1"/>
    <x v="10"/>
    <s v="Xerox 197"/>
    <n v="123.92"/>
    <n v="4"/>
    <n v="0"/>
    <n v="55.763999999999996"/>
  </r>
  <r>
    <n v="8854"/>
    <x v="4414"/>
    <x v="1"/>
    <x v="357"/>
    <d v="2012-09-25T00:00:00"/>
    <s v="First Class"/>
    <s v="FO-14305"/>
    <s v="Frank Olsen"/>
    <x v="0"/>
    <s v="United States"/>
    <x v="10"/>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x v="10"/>
    <x v="9"/>
    <n v="19143"/>
    <x v="3"/>
    <s v="TEC-AC-10003832"/>
    <x v="2"/>
    <x v="11"/>
    <s v="Logitech P710e Mobile Speakerphone"/>
    <n v="617.97600000000011"/>
    <n v="3"/>
    <n v="0.2"/>
    <n v="-7.724700000000098"/>
  </r>
  <r>
    <n v="8856"/>
    <x v="4415"/>
    <x v="3"/>
    <x v="165"/>
    <d v="2014-12-31T00:00:00"/>
    <s v="Standard Class"/>
    <s v="DP-13105"/>
    <s v="Dave Poirier"/>
    <x v="1"/>
    <s v="United States"/>
    <x v="347"/>
    <x v="45"/>
    <n v="83642"/>
    <x v="1"/>
    <s v="OFF-BI-10001679"/>
    <x v="1"/>
    <x v="8"/>
    <s v="GBC Instant Index System for Binding Systems"/>
    <n v="21.312000000000005"/>
    <n v="3"/>
    <n v="0.2"/>
    <n v="7.9919999999999991"/>
  </r>
  <r>
    <n v="8857"/>
    <x v="4416"/>
    <x v="3"/>
    <x v="119"/>
    <d v="2014-10-21T00:00:00"/>
    <s v="Standard Class"/>
    <s v="JW-15220"/>
    <s v="Jane Waco"/>
    <x v="1"/>
    <s v="United States"/>
    <x v="301"/>
    <x v="1"/>
    <n v="95823"/>
    <x v="1"/>
    <s v="TEC-AC-10002335"/>
    <x v="2"/>
    <x v="11"/>
    <s v="Logitech Media Keyboard K200"/>
    <n v="209.94"/>
    <n v="6"/>
    <n v="0"/>
    <n v="39.888599999999997"/>
  </r>
  <r>
    <n v="8858"/>
    <x v="4416"/>
    <x v="3"/>
    <x v="119"/>
    <d v="2014-10-21T00:00:00"/>
    <s v="Standard Class"/>
    <s v="JW-15220"/>
    <s v="Jane Waco"/>
    <x v="1"/>
    <s v="United States"/>
    <x v="301"/>
    <x v="1"/>
    <n v="95823"/>
    <x v="1"/>
    <s v="TEC-PH-10003187"/>
    <x v="2"/>
    <x v="7"/>
    <s v="Anker Astro Mini 3000mAh Ultra-Compact Portable Charger"/>
    <n v="31.983999999999998"/>
    <n v="2"/>
    <n v="0.2"/>
    <n v="-7.9959999999999996"/>
  </r>
  <r>
    <n v="8859"/>
    <x v="4416"/>
    <x v="3"/>
    <x v="119"/>
    <d v="2014-10-21T00:00:00"/>
    <s v="Standard Class"/>
    <s v="JW-15220"/>
    <s v="Jane Waco"/>
    <x v="1"/>
    <s v="United States"/>
    <x v="301"/>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x v="35"/>
    <x v="3"/>
    <n v="28205"/>
    <x v="0"/>
    <s v="TEC-PH-10003171"/>
    <x v="2"/>
    <x v="7"/>
    <s v="Plantronics Encore H101 Dual Earpieces Headset"/>
    <n v="35.96"/>
    <n v="1"/>
    <n v="0.2"/>
    <n v="3.5959999999999983"/>
  </r>
  <r>
    <n v="8861"/>
    <x v="4418"/>
    <x v="1"/>
    <x v="861"/>
    <d v="2012-09-18T00:00:00"/>
    <s v="Standard Class"/>
    <s v="SN-20560"/>
    <s v="Skye Norling"/>
    <x v="2"/>
    <s v="United States"/>
    <x v="267"/>
    <x v="30"/>
    <n v="7501"/>
    <x v="3"/>
    <s v="OFF-LA-10000414"/>
    <x v="1"/>
    <x v="2"/>
    <s v="Avery 503"/>
    <n v="31.049999999999997"/>
    <n v="3"/>
    <n v="0"/>
    <n v="14.904"/>
  </r>
  <r>
    <n v="8862"/>
    <x v="4418"/>
    <x v="1"/>
    <x v="861"/>
    <d v="2012-09-18T00:00:00"/>
    <s v="Standard Class"/>
    <s v="SN-20560"/>
    <s v="Skye Norling"/>
    <x v="2"/>
    <s v="United States"/>
    <x v="267"/>
    <x v="30"/>
    <n v="7501"/>
    <x v="3"/>
    <s v="FUR-FU-10002107"/>
    <x v="0"/>
    <x v="5"/>
    <s v="Eldon Pizzaz Desk Accessories"/>
    <n v="8.92"/>
    <n v="4"/>
    <n v="0"/>
    <n v="3.9248000000000003"/>
  </r>
  <r>
    <n v="8863"/>
    <x v="4418"/>
    <x v="1"/>
    <x v="861"/>
    <d v="2012-09-18T00:00:00"/>
    <s v="Standard Class"/>
    <s v="SN-20560"/>
    <s v="Skye Norling"/>
    <x v="2"/>
    <s v="United States"/>
    <x v="267"/>
    <x v="30"/>
    <n v="7501"/>
    <x v="3"/>
    <s v="OFF-BI-10004593"/>
    <x v="1"/>
    <x v="8"/>
    <s v="Ibico Laser Imprintable Binding System Covers"/>
    <n v="209.6"/>
    <n v="4"/>
    <n v="0"/>
    <n v="96.415999999999997"/>
  </r>
  <r>
    <n v="8864"/>
    <x v="4418"/>
    <x v="1"/>
    <x v="861"/>
    <d v="2012-09-18T00:00:00"/>
    <s v="Standard Class"/>
    <s v="SN-20560"/>
    <s v="Skye Norling"/>
    <x v="2"/>
    <s v="United States"/>
    <x v="267"/>
    <x v="30"/>
    <n v="7501"/>
    <x v="3"/>
    <s v="OFF-AP-10003860"/>
    <x v="1"/>
    <x v="9"/>
    <s v="Fellowes Advanced 8 Outlet Surge Suppressor with Phone/Fax Protection"/>
    <n v="111.04"/>
    <n v="4"/>
    <n v="0"/>
    <n v="29.980800000000002"/>
  </r>
  <r>
    <n v="8865"/>
    <x v="4418"/>
    <x v="1"/>
    <x v="861"/>
    <d v="2012-09-18T00:00:00"/>
    <s v="Standard Class"/>
    <s v="SN-20560"/>
    <s v="Skye Norling"/>
    <x v="2"/>
    <s v="United States"/>
    <x v="267"/>
    <x v="30"/>
    <n v="7501"/>
    <x v="3"/>
    <s v="OFF-PA-10000556"/>
    <x v="1"/>
    <x v="10"/>
    <s v="Xerox 208"/>
    <n v="38.880000000000003"/>
    <n v="6"/>
    <n v="0"/>
    <n v="18.662400000000002"/>
  </r>
  <r>
    <n v="8866"/>
    <x v="4419"/>
    <x v="1"/>
    <x v="139"/>
    <d v="2012-12-26T00:00:00"/>
    <s v="Standard Class"/>
    <s v="JM-15865"/>
    <s v="John Murray"/>
    <x v="0"/>
    <s v="United States"/>
    <x v="81"/>
    <x v="17"/>
    <n v="22204"/>
    <x v="0"/>
    <s v="OFF-AP-10003281"/>
    <x v="1"/>
    <x v="9"/>
    <s v="Acco 6 Outlet Guardian Standard Surge Suppressor"/>
    <n v="36.269999999999996"/>
    <n v="3"/>
    <n v="0"/>
    <n v="10.880999999999997"/>
  </r>
  <r>
    <n v="8867"/>
    <x v="4420"/>
    <x v="2"/>
    <x v="59"/>
    <d v="2011-09-23T00:00:00"/>
    <s v="First Class"/>
    <s v="SB-20185"/>
    <s v="Sarah Brown"/>
    <x v="0"/>
    <s v="United States"/>
    <x v="22"/>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x v="22"/>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x v="70"/>
    <x v="1"/>
    <n v="92037"/>
    <x v="1"/>
    <s v="TEC-MA-10003176"/>
    <x v="2"/>
    <x v="15"/>
    <s v="Okidata B400 Printer"/>
    <n v="686.40000000000009"/>
    <n v="2"/>
    <n v="0.2"/>
    <n v="77.219999999999914"/>
  </r>
  <r>
    <n v="8870"/>
    <x v="4422"/>
    <x v="3"/>
    <x v="96"/>
    <d v="2014-12-07T00:00:00"/>
    <s v="Standard Class"/>
    <s v="SH-19975"/>
    <s v="Sally Hughsby"/>
    <x v="1"/>
    <s v="United States"/>
    <x v="4"/>
    <x v="4"/>
    <n v="98105"/>
    <x v="1"/>
    <s v="OFF-BI-10002003"/>
    <x v="1"/>
    <x v="8"/>
    <s v="Ibico Presentation Index for Binding Systems"/>
    <n v="15.920000000000002"/>
    <n v="5"/>
    <n v="0.2"/>
    <n v="5.3729999999999993"/>
  </r>
  <r>
    <n v="8871"/>
    <x v="4422"/>
    <x v="3"/>
    <x v="96"/>
    <d v="2014-12-07T00:00:00"/>
    <s v="Standard Class"/>
    <s v="SH-19975"/>
    <s v="Sally Hughsby"/>
    <x v="1"/>
    <s v="United States"/>
    <x v="4"/>
    <x v="4"/>
    <n v="98105"/>
    <x v="1"/>
    <s v="FUR-FU-10000023"/>
    <x v="0"/>
    <x v="5"/>
    <s v="Eldon Wave Desk Accessories"/>
    <n v="70.679999999999993"/>
    <n v="12"/>
    <n v="0"/>
    <n v="31.099200000000003"/>
  </r>
  <r>
    <n v="8872"/>
    <x v="4422"/>
    <x v="3"/>
    <x v="96"/>
    <d v="2014-12-07T00:00:00"/>
    <s v="Standard Class"/>
    <s v="SH-19975"/>
    <s v="Sally Hughsby"/>
    <x v="1"/>
    <s v="United States"/>
    <x v="4"/>
    <x v="4"/>
    <n v="98105"/>
    <x v="1"/>
    <s v="OFF-ST-10002756"/>
    <x v="1"/>
    <x v="4"/>
    <s v="Tennsco Stur-D-Stor Boltless Shelving, 5 Shelves, 24&quot; Deep, Sand"/>
    <n v="541.24"/>
    <n v="4"/>
    <n v="0"/>
    <n v="5.4124000000000478"/>
  </r>
  <r>
    <n v="8873"/>
    <x v="4423"/>
    <x v="2"/>
    <x v="982"/>
    <d v="2011-10-10T00:00:00"/>
    <s v="Same Day"/>
    <s v="RB-19435"/>
    <s v="Richard Bierner"/>
    <x v="0"/>
    <s v="United States"/>
    <x v="38"/>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x v="38"/>
    <x v="24"/>
    <n v="43229"/>
    <x v="3"/>
    <s v="OFF-BI-10002429"/>
    <x v="1"/>
    <x v="8"/>
    <s v="Premier Elliptical Ring Binder, Black"/>
    <n v="18.264000000000003"/>
    <n v="2"/>
    <n v="0.7"/>
    <n v="-13.393599999999999"/>
  </r>
  <r>
    <n v="8875"/>
    <x v="4424"/>
    <x v="3"/>
    <x v="237"/>
    <d v="2014-11-17T00:00:00"/>
    <s v="Second Class"/>
    <s v="TC-21295"/>
    <s v="Toby Carlisle"/>
    <x v="0"/>
    <s v="United States"/>
    <x v="12"/>
    <x v="5"/>
    <n v="77095"/>
    <x v="2"/>
    <s v="OFF-BI-10003684"/>
    <x v="1"/>
    <x v="8"/>
    <s v="Wilson Jones Legal Size Ring Binders"/>
    <n v="21.989999999999995"/>
    <n v="5"/>
    <n v="0.8"/>
    <n v="-32.984999999999999"/>
  </r>
  <r>
    <n v="8876"/>
    <x v="4425"/>
    <x v="0"/>
    <x v="572"/>
    <d v="2013-08-20T00:00:00"/>
    <s v="Standard Class"/>
    <s v="CT-11995"/>
    <s v="Carol Triggs"/>
    <x v="0"/>
    <s v="United States"/>
    <x v="218"/>
    <x v="5"/>
    <n v="75061"/>
    <x v="2"/>
    <s v="OFF-SU-10003505"/>
    <x v="1"/>
    <x v="14"/>
    <s v="Premier Electric Letter Opener"/>
    <n v="185.376"/>
    <n v="2"/>
    <n v="0.2"/>
    <n v="-34.758000000000017"/>
  </r>
  <r>
    <n v="8877"/>
    <x v="4425"/>
    <x v="0"/>
    <x v="572"/>
    <d v="2013-08-20T00:00:00"/>
    <s v="Standard Class"/>
    <s v="CT-11995"/>
    <s v="Carol Triggs"/>
    <x v="0"/>
    <s v="United States"/>
    <x v="218"/>
    <x v="5"/>
    <n v="75061"/>
    <x v="2"/>
    <s v="OFF-AP-10002534"/>
    <x v="1"/>
    <x v="9"/>
    <s v="3.6 Cubic Foot Counter Height Office Refrigerator"/>
    <n v="58.923999999999985"/>
    <n v="1"/>
    <n v="0.8"/>
    <n v="-153.20240000000001"/>
  </r>
  <r>
    <n v="8878"/>
    <x v="4426"/>
    <x v="3"/>
    <x v="697"/>
    <d v="2014-09-24T00:00:00"/>
    <s v="Standard Class"/>
    <s v="GZ-14470"/>
    <s v="Gary Zandusky"/>
    <x v="0"/>
    <s v="United States"/>
    <x v="73"/>
    <x v="30"/>
    <n v="7960"/>
    <x v="3"/>
    <s v="TEC-MA-10004626"/>
    <x v="2"/>
    <x v="15"/>
    <s v="Lexmark 20R1285 X6650 Wireless All-in-One Printer"/>
    <n v="480"/>
    <n v="4"/>
    <n v="0"/>
    <n v="225.6"/>
  </r>
  <r>
    <n v="8879"/>
    <x v="4426"/>
    <x v="3"/>
    <x v="697"/>
    <d v="2014-09-24T00:00:00"/>
    <s v="Standard Class"/>
    <s v="GZ-14470"/>
    <s v="Gary Zandusky"/>
    <x v="0"/>
    <s v="United States"/>
    <x v="73"/>
    <x v="30"/>
    <n v="7960"/>
    <x v="3"/>
    <s v="OFF-ST-10000615"/>
    <x v="1"/>
    <x v="4"/>
    <s v="SimpliFile Personal File, Black Granite, 15w x 6-15/16d x 11-1/4h"/>
    <n v="34.049999999999997"/>
    <n v="3"/>
    <n v="0"/>
    <n v="9.5340000000000025"/>
  </r>
  <r>
    <n v="8880"/>
    <x v="4427"/>
    <x v="1"/>
    <x v="391"/>
    <d v="2012-03-25T00:00:00"/>
    <s v="First Class"/>
    <s v="AM-10360"/>
    <s v="Alice McCarthy"/>
    <x v="1"/>
    <s v="United States"/>
    <x v="1"/>
    <x v="1"/>
    <n v="90008"/>
    <x v="1"/>
    <s v="OFF-PA-10000659"/>
    <x v="1"/>
    <x v="10"/>
    <s v="TOPS Carbonless Receipt Book, Four 2-3/4 x 7-1/4 Money Receipts per Page"/>
    <n v="192.72"/>
    <n v="11"/>
    <n v="0"/>
    <n v="92.505599999999987"/>
  </r>
  <r>
    <n v="8881"/>
    <x v="4427"/>
    <x v="1"/>
    <x v="391"/>
    <d v="2012-03-25T00:00:00"/>
    <s v="First Class"/>
    <s v="AM-10360"/>
    <s v="Alice McCarthy"/>
    <x v="1"/>
    <s v="United States"/>
    <x v="1"/>
    <x v="1"/>
    <n v="90008"/>
    <x v="1"/>
    <s v="TEC-AC-10000736"/>
    <x v="2"/>
    <x v="11"/>
    <s v="Logitech G600 MMO Gaming Mouse"/>
    <n v="239.96999999999997"/>
    <n v="3"/>
    <n v="0"/>
    <n v="86.389199999999988"/>
  </r>
  <r>
    <n v="8882"/>
    <x v="4428"/>
    <x v="0"/>
    <x v="1186"/>
    <d v="2013-07-04T00:00:00"/>
    <s v="Second Class"/>
    <s v="AH-10120"/>
    <s v="Adrian Hane"/>
    <x v="2"/>
    <s v="United States"/>
    <x v="34"/>
    <x v="10"/>
    <n v="60505"/>
    <x v="2"/>
    <s v="TEC-AC-10003038"/>
    <x v="2"/>
    <x v="11"/>
    <s v="Kingston Digital DataTraveler 16GB USB 2.0"/>
    <n v="50.120000000000005"/>
    <n v="7"/>
    <n v="0.2"/>
    <n v="-0.62650000000000716"/>
  </r>
  <r>
    <n v="8883"/>
    <x v="4429"/>
    <x v="3"/>
    <x v="179"/>
    <d v="2014-10-26T00:00:00"/>
    <s v="Standard Class"/>
    <s v="MY-18295"/>
    <s v="Muhammed Yedwab"/>
    <x v="1"/>
    <s v="United States"/>
    <x v="28"/>
    <x v="3"/>
    <n v="27707"/>
    <x v="0"/>
    <s v="TEC-PH-10004071"/>
    <x v="2"/>
    <x v="7"/>
    <s v="PayAnywhere Card Reader"/>
    <n v="15.984000000000002"/>
    <n v="2"/>
    <n v="0.2"/>
    <n v="1.3986000000000001"/>
  </r>
  <r>
    <n v="8884"/>
    <x v="4429"/>
    <x v="3"/>
    <x v="179"/>
    <d v="2014-10-26T00:00:00"/>
    <s v="Standard Class"/>
    <s v="MY-18295"/>
    <s v="Muhammed Yedwab"/>
    <x v="1"/>
    <s v="United States"/>
    <x v="28"/>
    <x v="3"/>
    <n v="27707"/>
    <x v="0"/>
    <s v="OFF-PA-10001667"/>
    <x v="1"/>
    <x v="10"/>
    <s v="Great White Multi-Use Recycled Paper (20Lb. and 84 Bright)"/>
    <n v="14.352000000000002"/>
    <n v="3"/>
    <n v="0.2"/>
    <n v="4.4849999999999994"/>
  </r>
  <r>
    <n v="8885"/>
    <x v="4430"/>
    <x v="2"/>
    <x v="55"/>
    <d v="2011-08-30T00:00:00"/>
    <s v="Standard Class"/>
    <s v="BS-11590"/>
    <s v="Brendan Sweed"/>
    <x v="1"/>
    <s v="United States"/>
    <x v="38"/>
    <x v="24"/>
    <n v="43229"/>
    <x v="3"/>
    <s v="OFF-BI-10001982"/>
    <x v="1"/>
    <x v="8"/>
    <s v="Wilson Jones Custom Binder Spines &amp; Labels"/>
    <n v="6.5280000000000014"/>
    <n v="4"/>
    <n v="0.7"/>
    <n v="-4.5695999999999994"/>
  </r>
  <r>
    <n v="8886"/>
    <x v="4430"/>
    <x v="2"/>
    <x v="55"/>
    <d v="2011-08-30T00:00:00"/>
    <s v="Standard Class"/>
    <s v="BS-11590"/>
    <s v="Brendan Sweed"/>
    <x v="1"/>
    <s v="United States"/>
    <x v="38"/>
    <x v="24"/>
    <n v="43229"/>
    <x v="3"/>
    <s v="OFF-BI-10004141"/>
    <x v="1"/>
    <x v="8"/>
    <s v="Insertable Tab Indexes For Data Binders"/>
    <n v="2.8620000000000005"/>
    <n v="3"/>
    <n v="0.7"/>
    <n v="-2.2896000000000001"/>
  </r>
  <r>
    <n v="8887"/>
    <x v="4430"/>
    <x v="2"/>
    <x v="55"/>
    <d v="2011-08-30T00:00:00"/>
    <s v="Standard Class"/>
    <s v="BS-11590"/>
    <s v="Brendan Sweed"/>
    <x v="1"/>
    <s v="United States"/>
    <x v="38"/>
    <x v="24"/>
    <n v="43229"/>
    <x v="3"/>
    <s v="OFF-BI-10002103"/>
    <x v="1"/>
    <x v="8"/>
    <s v="Cardinal Slant-D Ring Binder, Heavy Gauge Vinyl"/>
    <n v="20.856000000000002"/>
    <n v="8"/>
    <n v="0.7"/>
    <n v="-16.684799999999996"/>
  </r>
  <r>
    <n v="8888"/>
    <x v="4431"/>
    <x v="2"/>
    <x v="923"/>
    <d v="2011-07-30T00:00:00"/>
    <s v="Second Class"/>
    <s v="BB-10990"/>
    <s v="Barry Blumstein"/>
    <x v="1"/>
    <s v="United States"/>
    <x v="1"/>
    <x v="1"/>
    <n v="90036"/>
    <x v="1"/>
    <s v="OFF-ST-10002574"/>
    <x v="1"/>
    <x v="4"/>
    <s v="SAFCO Commercial Wire Shelving, Black"/>
    <n v="276.27999999999997"/>
    <n v="2"/>
    <n v="0"/>
    <n v="0"/>
  </r>
  <r>
    <n v="8889"/>
    <x v="4432"/>
    <x v="3"/>
    <x v="96"/>
    <d v="2014-12-08T00:00:00"/>
    <s v="Standard Class"/>
    <s v="ML-17755"/>
    <s v="Max Ludwig"/>
    <x v="2"/>
    <s v="United States"/>
    <x v="280"/>
    <x v="1"/>
    <n v="95207"/>
    <x v="1"/>
    <s v="FUR-FU-10003394"/>
    <x v="0"/>
    <x v="5"/>
    <s v="Tenex &quot;The Solids&quot; Textured Chair Mats"/>
    <n v="629.64"/>
    <n v="9"/>
    <n v="0"/>
    <n v="107.03879999999994"/>
  </r>
  <r>
    <n v="8890"/>
    <x v="4433"/>
    <x v="0"/>
    <x v="508"/>
    <d v="2013-10-22T00:00:00"/>
    <s v="Second Class"/>
    <s v="FC-14245"/>
    <s v="Frank Carlisle"/>
    <x v="2"/>
    <s v="United States"/>
    <x v="29"/>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x v="29"/>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x v="38"/>
    <x v="32"/>
    <n v="31907"/>
    <x v="0"/>
    <s v="FUR-CH-10001146"/>
    <x v="0"/>
    <x v="1"/>
    <s v="Global Value Mid-Back Manager's Chair, Gray"/>
    <n v="121.78"/>
    <n v="2"/>
    <n v="0"/>
    <n v="30.444999999999993"/>
  </r>
  <r>
    <n v="8893"/>
    <x v="4435"/>
    <x v="1"/>
    <x v="494"/>
    <d v="2012-12-06T00:00:00"/>
    <s v="Standard Class"/>
    <s v="LC-16960"/>
    <s v="Lindsay Castell"/>
    <x v="2"/>
    <s v="United States"/>
    <x v="70"/>
    <x v="1"/>
    <n v="92037"/>
    <x v="1"/>
    <s v="FUR-CH-10003973"/>
    <x v="0"/>
    <x v="1"/>
    <s v="GuestStacker Chair with Chrome Finish Legs"/>
    <n v="2676.672"/>
    <n v="9"/>
    <n v="0.2"/>
    <n v="267.66720000000009"/>
  </r>
  <r>
    <n v="8894"/>
    <x v="4436"/>
    <x v="2"/>
    <x v="79"/>
    <d v="2011-08-12T00:00:00"/>
    <s v="Standard Class"/>
    <s v="GZ-14470"/>
    <s v="Gary Zandusky"/>
    <x v="0"/>
    <s v="United States"/>
    <x v="480"/>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x v="1"/>
    <x v="1"/>
    <n v="90004"/>
    <x v="1"/>
    <s v="FUR-FU-10004071"/>
    <x v="0"/>
    <x v="5"/>
    <s v="Luxo Professional Magnifying Clamp-On Fluorescent Lamps"/>
    <n v="312.03000000000003"/>
    <n v="3"/>
    <n v="0"/>
    <n v="43.684200000000018"/>
  </r>
  <r>
    <n v="8896"/>
    <x v="4437"/>
    <x v="0"/>
    <x v="243"/>
    <d v="2013-08-23T00:00:00"/>
    <s v="Standard Class"/>
    <s v="BD-11320"/>
    <s v="Bill Donatelli"/>
    <x v="0"/>
    <s v="United States"/>
    <x v="1"/>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x v="1"/>
    <x v="1"/>
    <n v="90004"/>
    <x v="1"/>
    <s v="TEC-PH-10004614"/>
    <x v="2"/>
    <x v="7"/>
    <s v="AT&amp;T 841000 Phone"/>
    <n v="165.60000000000002"/>
    <n v="3"/>
    <n v="0.2"/>
    <n v="10.349999999999994"/>
  </r>
  <r>
    <n v="8898"/>
    <x v="4437"/>
    <x v="0"/>
    <x v="243"/>
    <d v="2013-08-23T00:00:00"/>
    <s v="Standard Class"/>
    <s v="BD-11320"/>
    <s v="Bill Donatelli"/>
    <x v="0"/>
    <s v="United States"/>
    <x v="1"/>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x v="24"/>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x v="24"/>
    <x v="17"/>
    <n v="22153"/>
    <x v="0"/>
    <s v="OFF-LA-10004545"/>
    <x v="1"/>
    <x v="2"/>
    <s v="Avery 50"/>
    <n v="25.06"/>
    <n v="2"/>
    <n v="0"/>
    <n v="11.778199999999998"/>
  </r>
  <r>
    <n v="8901"/>
    <x v="4439"/>
    <x v="0"/>
    <x v="1207"/>
    <d v="2013-06-05T00:00:00"/>
    <s v="Standard Class"/>
    <s v="BP-11290"/>
    <s v="Beth Paige"/>
    <x v="0"/>
    <s v="United States"/>
    <x v="27"/>
    <x v="10"/>
    <n v="62521"/>
    <x v="2"/>
    <s v="FUR-FU-10001379"/>
    <x v="0"/>
    <x v="5"/>
    <s v="Executive Impressions 16-1/2&quot; Circular Wall Clock"/>
    <n v="32.064"/>
    <n v="3"/>
    <n v="0.6"/>
    <n v="-12.825599999999994"/>
  </r>
  <r>
    <n v="8902"/>
    <x v="4439"/>
    <x v="0"/>
    <x v="1207"/>
    <d v="2013-06-05T00:00:00"/>
    <s v="Standard Class"/>
    <s v="BP-11290"/>
    <s v="Beth Paige"/>
    <x v="0"/>
    <s v="United States"/>
    <x v="27"/>
    <x v="10"/>
    <n v="62521"/>
    <x v="2"/>
    <s v="OFF-PA-10001846"/>
    <x v="1"/>
    <x v="10"/>
    <s v="Xerox 1899"/>
    <n v="18.496000000000002"/>
    <n v="4"/>
    <n v="0.2"/>
    <n v="6.7048000000000005"/>
  </r>
  <r>
    <n v="8903"/>
    <x v="4439"/>
    <x v="0"/>
    <x v="1207"/>
    <d v="2013-06-05T00:00:00"/>
    <s v="Standard Class"/>
    <s v="BP-11290"/>
    <s v="Beth Paige"/>
    <x v="0"/>
    <s v="United States"/>
    <x v="27"/>
    <x v="10"/>
    <n v="62521"/>
    <x v="2"/>
    <s v="FUR-CH-10000422"/>
    <x v="0"/>
    <x v="1"/>
    <s v="Global Highback Leather Tilter in Burgundy"/>
    <n v="191.07899999999998"/>
    <n v="3"/>
    <n v="0.3"/>
    <n v="-38.215799999999973"/>
  </r>
  <r>
    <n v="8904"/>
    <x v="4439"/>
    <x v="0"/>
    <x v="1207"/>
    <d v="2013-06-05T00:00:00"/>
    <s v="Standard Class"/>
    <s v="BP-11290"/>
    <s v="Beth Paige"/>
    <x v="0"/>
    <s v="United States"/>
    <x v="27"/>
    <x v="10"/>
    <n v="62521"/>
    <x v="2"/>
    <s v="OFF-PA-10004621"/>
    <x v="1"/>
    <x v="10"/>
    <s v="Xerox 212"/>
    <n v="10.368000000000002"/>
    <n v="2"/>
    <n v="0.2"/>
    <n v="3.6288"/>
  </r>
  <r>
    <n v="8905"/>
    <x v="4440"/>
    <x v="0"/>
    <x v="949"/>
    <d v="2013-07-02T00:00:00"/>
    <s v="Same Day"/>
    <s v="SU-20665"/>
    <s v="Stephanie Ulpright"/>
    <x v="2"/>
    <s v="United States"/>
    <x v="20"/>
    <x v="15"/>
    <n v="10009"/>
    <x v="3"/>
    <s v="OFF-LA-10001474"/>
    <x v="1"/>
    <x v="2"/>
    <s v="Avery 477"/>
    <n v="30.53"/>
    <n v="1"/>
    <n v="0"/>
    <n v="14.043800000000001"/>
  </r>
  <r>
    <n v="8906"/>
    <x v="4440"/>
    <x v="0"/>
    <x v="949"/>
    <d v="2013-07-02T00:00:00"/>
    <s v="Same Day"/>
    <s v="SU-20665"/>
    <s v="Stephanie Ulpright"/>
    <x v="2"/>
    <s v="United States"/>
    <x v="20"/>
    <x v="15"/>
    <n v="10009"/>
    <x v="3"/>
    <s v="TEC-AC-10001635"/>
    <x v="2"/>
    <x v="11"/>
    <s v="KeyTronic KT400U2 - Keyboard - Black"/>
    <n v="30.839999999999996"/>
    <n v="3"/>
    <n v="0"/>
    <n v="6.1679999999999975"/>
  </r>
  <r>
    <n v="8907"/>
    <x v="4440"/>
    <x v="0"/>
    <x v="949"/>
    <d v="2013-07-02T00:00:00"/>
    <s v="Same Day"/>
    <s v="SU-20665"/>
    <s v="Stephanie Ulpright"/>
    <x v="2"/>
    <s v="United States"/>
    <x v="20"/>
    <x v="15"/>
    <n v="10009"/>
    <x v="3"/>
    <s v="OFF-PA-10001950"/>
    <x v="1"/>
    <x v="10"/>
    <s v="Southworth 25% Cotton Antique Laid Paper &amp; Envelopes"/>
    <n v="75.06"/>
    <n v="9"/>
    <n v="0"/>
    <n v="33.776999999999994"/>
  </r>
  <r>
    <n v="8908"/>
    <x v="4441"/>
    <x v="0"/>
    <x v="122"/>
    <d v="2013-12-21T00:00:00"/>
    <s v="First Class"/>
    <s v="AY-10555"/>
    <s v="Andy Yotov"/>
    <x v="1"/>
    <s v="United States"/>
    <x v="8"/>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x v="429"/>
    <x v="1"/>
    <n v="92553"/>
    <x v="1"/>
    <s v="OFF-PA-10003790"/>
    <x v="1"/>
    <x v="10"/>
    <s v="Xerox 1991"/>
    <n v="182.72"/>
    <n v="8"/>
    <n v="0"/>
    <n v="84.051199999999994"/>
  </r>
  <r>
    <n v="8910"/>
    <x v="4443"/>
    <x v="3"/>
    <x v="960"/>
    <d v="2014-11-02T00:00:00"/>
    <s v="Standard Class"/>
    <s v="SA-20830"/>
    <s v="Sue Ann Reed"/>
    <x v="0"/>
    <s v="United States"/>
    <x v="231"/>
    <x v="31"/>
    <n v="2149"/>
    <x v="3"/>
    <s v="OFF-LA-10002475"/>
    <x v="1"/>
    <x v="2"/>
    <s v="Avery 519"/>
    <n v="21.93"/>
    <n v="3"/>
    <n v="0"/>
    <n v="10.307099999999998"/>
  </r>
  <r>
    <n v="8911"/>
    <x v="4444"/>
    <x v="3"/>
    <x v="259"/>
    <d v="2014-11-09T00:00:00"/>
    <s v="Standard Class"/>
    <s v="CA-12265"/>
    <s v="Christina Anderson"/>
    <x v="0"/>
    <s v="United States"/>
    <x v="346"/>
    <x v="18"/>
    <n v="37421"/>
    <x v="0"/>
    <s v="TEC-AC-10000303"/>
    <x v="2"/>
    <x v="11"/>
    <s v="Logitech M510 Wireless Mouse"/>
    <n v="95.976000000000013"/>
    <n v="3"/>
    <n v="0.2"/>
    <n v="15.596099999999996"/>
  </r>
  <r>
    <n v="8912"/>
    <x v="4444"/>
    <x v="3"/>
    <x v="259"/>
    <d v="2014-11-09T00:00:00"/>
    <s v="Standard Class"/>
    <s v="CA-12265"/>
    <s v="Christina Anderson"/>
    <x v="0"/>
    <s v="United States"/>
    <x v="346"/>
    <x v="18"/>
    <n v="37421"/>
    <x v="0"/>
    <s v="TEC-PH-10000127"/>
    <x v="2"/>
    <x v="7"/>
    <s v="iOttie XL Car Mount"/>
    <n v="143.928"/>
    <n v="9"/>
    <n v="0.2"/>
    <n v="-32.383800000000008"/>
  </r>
  <r>
    <n v="8913"/>
    <x v="4444"/>
    <x v="3"/>
    <x v="259"/>
    <d v="2014-11-09T00:00:00"/>
    <s v="Standard Class"/>
    <s v="CA-12265"/>
    <s v="Christina Anderson"/>
    <x v="0"/>
    <s v="United States"/>
    <x v="346"/>
    <x v="18"/>
    <n v="37421"/>
    <x v="0"/>
    <s v="OFF-BI-10004364"/>
    <x v="1"/>
    <x v="8"/>
    <s v="Storex Dura Pro Binders"/>
    <n v="3.5640000000000009"/>
    <n v="2"/>
    <n v="0.7"/>
    <n v="-2.9700000000000006"/>
  </r>
  <r>
    <n v="8914"/>
    <x v="4444"/>
    <x v="3"/>
    <x v="259"/>
    <d v="2014-11-09T00:00:00"/>
    <s v="Standard Class"/>
    <s v="CA-12265"/>
    <s v="Christina Anderson"/>
    <x v="0"/>
    <s v="United States"/>
    <x v="346"/>
    <x v="18"/>
    <n v="37421"/>
    <x v="0"/>
    <s v="OFF-LA-10002195"/>
    <x v="1"/>
    <x v="2"/>
    <s v="Avery 481"/>
    <n v="4.9280000000000008"/>
    <n v="2"/>
    <n v="0.2"/>
    <n v="1.7247999999999997"/>
  </r>
  <r>
    <n v="8915"/>
    <x v="4445"/>
    <x v="0"/>
    <x v="195"/>
    <d v="2013-05-14T00:00:00"/>
    <s v="Standard Class"/>
    <s v="CV-12805"/>
    <s v="Cynthia Voltz"/>
    <x v="1"/>
    <s v="United States"/>
    <x v="89"/>
    <x v="5"/>
    <n v="78745"/>
    <x v="2"/>
    <s v="OFF-ST-10001490"/>
    <x v="1"/>
    <x v="4"/>
    <s v="Hot File 7-Pocket, Floor Stand"/>
    <n v="856.65600000000006"/>
    <n v="6"/>
    <n v="0.2"/>
    <n v="107.08199999999985"/>
  </r>
  <r>
    <n v="8916"/>
    <x v="4445"/>
    <x v="0"/>
    <x v="195"/>
    <d v="2013-05-14T00:00:00"/>
    <s v="Standard Class"/>
    <s v="CV-12805"/>
    <s v="Cynthia Voltz"/>
    <x v="1"/>
    <s v="United States"/>
    <x v="89"/>
    <x v="5"/>
    <n v="78745"/>
    <x v="2"/>
    <s v="OFF-BI-10002852"/>
    <x v="1"/>
    <x v="8"/>
    <s v="Ibico Standard Transparent Covers"/>
    <n v="13.183999999999997"/>
    <n v="4"/>
    <n v="0.8"/>
    <n v="-20.435200000000002"/>
  </r>
  <r>
    <n v="8917"/>
    <x v="4445"/>
    <x v="0"/>
    <x v="195"/>
    <d v="2013-05-14T00:00:00"/>
    <s v="Standard Class"/>
    <s v="CV-12805"/>
    <s v="Cynthia Voltz"/>
    <x v="1"/>
    <s v="United States"/>
    <x v="89"/>
    <x v="5"/>
    <n v="78745"/>
    <x v="2"/>
    <s v="OFF-AP-10000390"/>
    <x v="1"/>
    <x v="9"/>
    <s v="Euro Pro Shark Stick Mini Vacuum"/>
    <n v="48.783999999999985"/>
    <n v="4"/>
    <n v="0.8"/>
    <n v="-131.71680000000001"/>
  </r>
  <r>
    <n v="8918"/>
    <x v="4445"/>
    <x v="0"/>
    <x v="195"/>
    <d v="2013-05-14T00:00:00"/>
    <s v="Standard Class"/>
    <s v="CV-12805"/>
    <s v="Cynthia Voltz"/>
    <x v="1"/>
    <s v="United States"/>
    <x v="89"/>
    <x v="5"/>
    <n v="78745"/>
    <x v="2"/>
    <s v="OFF-PA-10004327"/>
    <x v="1"/>
    <x v="10"/>
    <s v="Xerox 1911"/>
    <n v="76.64"/>
    <n v="2"/>
    <n v="0.2"/>
    <n v="26.823999999999995"/>
  </r>
  <r>
    <n v="8919"/>
    <x v="4445"/>
    <x v="0"/>
    <x v="195"/>
    <d v="2013-05-14T00:00:00"/>
    <s v="Standard Class"/>
    <s v="CV-12805"/>
    <s v="Cynthia Voltz"/>
    <x v="1"/>
    <s v="United States"/>
    <x v="89"/>
    <x v="5"/>
    <n v="78745"/>
    <x v="2"/>
    <s v="OFF-BI-10002353"/>
    <x v="1"/>
    <x v="8"/>
    <s v="GBC VeloBind Cover Sets"/>
    <n v="18.527999999999995"/>
    <n v="6"/>
    <n v="0.8"/>
    <n v="-27.791999999999994"/>
  </r>
  <r>
    <n v="8920"/>
    <x v="4446"/>
    <x v="2"/>
    <x v="1063"/>
    <d v="2011-04-08T00:00:00"/>
    <s v="Standard Class"/>
    <s v="AH-10690"/>
    <s v="Anna Häberlin"/>
    <x v="1"/>
    <s v="United States"/>
    <x v="173"/>
    <x v="17"/>
    <n v="23464"/>
    <x v="0"/>
    <s v="FUR-FU-10003192"/>
    <x v="0"/>
    <x v="5"/>
    <s v="Luxo Adjustable Task Clamp Lamp"/>
    <n v="177.68"/>
    <n v="2"/>
    <n v="0"/>
    <n v="46.196799999999996"/>
  </r>
  <r>
    <n v="8921"/>
    <x v="4447"/>
    <x v="2"/>
    <x v="582"/>
    <d v="2011-05-03T00:00:00"/>
    <s v="Standard Class"/>
    <s v="DS-13180"/>
    <s v="David Smith"/>
    <x v="1"/>
    <s v="United States"/>
    <x v="312"/>
    <x v="15"/>
    <n v="14701"/>
    <x v="3"/>
    <s v="TEC-AC-10000736"/>
    <x v="2"/>
    <x v="11"/>
    <s v="Logitech G600 MMO Gaming Mouse"/>
    <n v="159.97999999999999"/>
    <n v="2"/>
    <n v="0"/>
    <n v="57.592799999999997"/>
  </r>
  <r>
    <n v="8922"/>
    <x v="4448"/>
    <x v="0"/>
    <x v="964"/>
    <d v="2013-10-09T00:00:00"/>
    <s v="Standard Class"/>
    <s v="AH-10690"/>
    <s v="Anna Häberlin"/>
    <x v="1"/>
    <s v="United States"/>
    <x v="514"/>
    <x v="2"/>
    <n v="33134"/>
    <x v="0"/>
    <s v="TEC-PH-10003095"/>
    <x v="2"/>
    <x v="7"/>
    <s v="Samsung HM1900 Bluetooth Headset"/>
    <n v="52.679999999999993"/>
    <n v="3"/>
    <n v="0.2"/>
    <n v="19.754999999999999"/>
  </r>
  <r>
    <n v="8923"/>
    <x v="4448"/>
    <x v="0"/>
    <x v="964"/>
    <d v="2013-10-09T00:00:00"/>
    <s v="Standard Class"/>
    <s v="AH-10690"/>
    <s v="Anna Häberlin"/>
    <x v="1"/>
    <s v="United States"/>
    <x v="514"/>
    <x v="2"/>
    <n v="33134"/>
    <x v="0"/>
    <s v="FUR-FU-10002885"/>
    <x v="0"/>
    <x v="5"/>
    <s v="Magna Visual Magnetic Picture Hangers"/>
    <n v="11.568000000000001"/>
    <n v="3"/>
    <n v="0.2"/>
    <n v="2.6028000000000011"/>
  </r>
  <r>
    <n v="8924"/>
    <x v="4449"/>
    <x v="3"/>
    <x v="532"/>
    <d v="2014-06-18T00:00:00"/>
    <s v="Standard Class"/>
    <s v="ZC-21910"/>
    <s v="Zuschuss Carroll"/>
    <x v="0"/>
    <s v="United States"/>
    <x v="365"/>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x v="179"/>
    <x v="10"/>
    <n v="61107"/>
    <x v="2"/>
    <s v="TEC-PH-10004241"/>
    <x v="2"/>
    <x v="7"/>
    <s v="Nokia Lumia 1020"/>
    <n v="1439.9680000000001"/>
    <n v="4"/>
    <n v="0.2"/>
    <n v="143.99680000000006"/>
  </r>
  <r>
    <n v="8926"/>
    <x v="4450"/>
    <x v="0"/>
    <x v="806"/>
    <d v="2013-02-03T00:00:00"/>
    <s v="Standard Class"/>
    <s v="DF-13135"/>
    <s v="David Flashing"/>
    <x v="0"/>
    <s v="United States"/>
    <x v="179"/>
    <x v="10"/>
    <n v="61107"/>
    <x v="2"/>
    <s v="OFF-BI-10000546"/>
    <x v="1"/>
    <x v="8"/>
    <s v="Avery Durable Binders"/>
    <n v="1.7279999999999995"/>
    <n v="3"/>
    <n v="0.8"/>
    <n v="-2.678399999999999"/>
  </r>
  <r>
    <n v="8927"/>
    <x v="4450"/>
    <x v="0"/>
    <x v="806"/>
    <d v="2013-02-03T00:00:00"/>
    <s v="Standard Class"/>
    <s v="DF-13135"/>
    <s v="David Flashing"/>
    <x v="0"/>
    <s v="United States"/>
    <x v="179"/>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x v="4"/>
    <x v="4"/>
    <n v="98103"/>
    <x v="1"/>
    <s v="OFF-AR-10002067"/>
    <x v="1"/>
    <x v="6"/>
    <s v="Newell 334"/>
    <n v="99.2"/>
    <n v="5"/>
    <n v="0"/>
    <n v="25.792000000000002"/>
  </r>
  <r>
    <n v="8929"/>
    <x v="4452"/>
    <x v="1"/>
    <x v="657"/>
    <d v="2012-04-17T00:00:00"/>
    <s v="Standard Class"/>
    <s v="FP-14320"/>
    <s v="Frank Preis"/>
    <x v="0"/>
    <s v="United States"/>
    <x v="114"/>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x v="114"/>
    <x v="5"/>
    <n v="77340"/>
    <x v="2"/>
    <s v="FUR-TA-10002530"/>
    <x v="0"/>
    <x v="3"/>
    <s v="Iceberg OfficeWorks 42&quot; Round Tables"/>
    <n v="211.37199999999999"/>
    <n v="2"/>
    <n v="0.3"/>
    <n v="-45.294000000000011"/>
  </r>
  <r>
    <n v="8931"/>
    <x v="4452"/>
    <x v="1"/>
    <x v="657"/>
    <d v="2012-04-17T00:00:00"/>
    <s v="Standard Class"/>
    <s v="FP-14320"/>
    <s v="Frank Preis"/>
    <x v="0"/>
    <s v="United States"/>
    <x v="114"/>
    <x v="5"/>
    <n v="77340"/>
    <x v="2"/>
    <s v="TEC-PH-10001061"/>
    <x v="2"/>
    <x v="7"/>
    <s v="Apple iPhone 5C"/>
    <n v="239.976"/>
    <n v="3"/>
    <n v="0.2"/>
    <n v="17.998199999999997"/>
  </r>
  <r>
    <n v="8932"/>
    <x v="4453"/>
    <x v="3"/>
    <x v="404"/>
    <d v="2014-12-25T00:00:00"/>
    <s v="Standard Class"/>
    <s v="HE-14800"/>
    <s v="Harold Engle"/>
    <x v="1"/>
    <s v="United States"/>
    <x v="158"/>
    <x v="6"/>
    <n v="53209"/>
    <x v="2"/>
    <s v="FUR-FU-10001057"/>
    <x v="0"/>
    <x v="5"/>
    <s v="Tensor Track Tree Floor Lamp"/>
    <n v="99.949999999999989"/>
    <n v="5"/>
    <n v="0"/>
    <n v="22.988499999999998"/>
  </r>
  <r>
    <n v="8933"/>
    <x v="4453"/>
    <x v="3"/>
    <x v="404"/>
    <d v="2014-12-25T00:00:00"/>
    <s v="Standard Class"/>
    <s v="HE-14800"/>
    <s v="Harold Engle"/>
    <x v="1"/>
    <s v="United States"/>
    <x v="158"/>
    <x v="6"/>
    <n v="53209"/>
    <x v="2"/>
    <s v="TEC-AC-10002331"/>
    <x v="2"/>
    <x v="11"/>
    <s v="Maxell 74 Minute CDR, 10/Pack"/>
    <n v="29.339999999999996"/>
    <n v="3"/>
    <n v="0"/>
    <n v="10.855799999999999"/>
  </r>
  <r>
    <n v="8934"/>
    <x v="4454"/>
    <x v="0"/>
    <x v="560"/>
    <d v="2013-03-20T00:00:00"/>
    <s v="Standard Class"/>
    <s v="SP-20545"/>
    <s v="Sibella Parks"/>
    <x v="1"/>
    <s v="United States"/>
    <x v="124"/>
    <x v="6"/>
    <n v="54302"/>
    <x v="2"/>
    <s v="FUR-FU-10003724"/>
    <x v="0"/>
    <x v="5"/>
    <s v="Westinghouse Clip-On Gooseneck Lamps"/>
    <n v="16.739999999999998"/>
    <n v="2"/>
    <n v="0"/>
    <n v="4.3523999999999994"/>
  </r>
  <r>
    <n v="8935"/>
    <x v="4455"/>
    <x v="3"/>
    <x v="151"/>
    <d v="2014-08-28T00:00:00"/>
    <s v="Same Day"/>
    <s v="BP-11185"/>
    <s v="Ben Peterman"/>
    <x v="1"/>
    <s v="United States"/>
    <x v="10"/>
    <x v="9"/>
    <n v="19120"/>
    <x v="3"/>
    <s v="OFF-PA-10000528"/>
    <x v="1"/>
    <x v="10"/>
    <s v="Xerox 1981"/>
    <n v="12.672000000000001"/>
    <n v="3"/>
    <n v="0.2"/>
    <n v="3.96"/>
  </r>
  <r>
    <n v="8936"/>
    <x v="4455"/>
    <x v="3"/>
    <x v="151"/>
    <d v="2014-08-28T00:00:00"/>
    <s v="Same Day"/>
    <s v="BP-11185"/>
    <s v="Ben Peterman"/>
    <x v="1"/>
    <s v="United States"/>
    <x v="10"/>
    <x v="9"/>
    <n v="19120"/>
    <x v="3"/>
    <s v="TEC-AC-10001908"/>
    <x v="2"/>
    <x v="11"/>
    <s v="Logitech Wireless Headset h800"/>
    <n v="1119.8880000000001"/>
    <n v="14"/>
    <n v="0.2"/>
    <n v="209.97899999999993"/>
  </r>
  <r>
    <n v="8937"/>
    <x v="4456"/>
    <x v="1"/>
    <x v="997"/>
    <d v="2012-12-19T00:00:00"/>
    <s v="Second Class"/>
    <s v="PG-18895"/>
    <s v="Paul Gonzalez"/>
    <x v="0"/>
    <s v="United States"/>
    <x v="1"/>
    <x v="1"/>
    <n v="90008"/>
    <x v="1"/>
    <s v="OFF-AR-10003903"/>
    <x v="1"/>
    <x v="6"/>
    <s v="Sanford 52201 APSCO Electric Pencil Sharpener"/>
    <n v="204.85"/>
    <n v="5"/>
    <n v="0"/>
    <n v="53.261000000000003"/>
  </r>
  <r>
    <n v="8938"/>
    <x v="4456"/>
    <x v="1"/>
    <x v="997"/>
    <d v="2012-12-19T00:00:00"/>
    <s v="Second Class"/>
    <s v="PG-18895"/>
    <s v="Paul Gonzalez"/>
    <x v="0"/>
    <s v="United States"/>
    <x v="1"/>
    <x v="1"/>
    <n v="90008"/>
    <x v="1"/>
    <s v="TEC-PH-10004908"/>
    <x v="2"/>
    <x v="7"/>
    <s v="Panasonic KX TS3282W Corded phone"/>
    <n v="135.98400000000001"/>
    <n v="2"/>
    <n v="0.2"/>
    <n v="16.997999999999983"/>
  </r>
  <r>
    <n v="8939"/>
    <x v="4456"/>
    <x v="1"/>
    <x v="997"/>
    <d v="2012-12-19T00:00:00"/>
    <s v="Second Class"/>
    <s v="PG-18895"/>
    <s v="Paul Gonzalez"/>
    <x v="0"/>
    <s v="United States"/>
    <x v="1"/>
    <x v="1"/>
    <n v="90008"/>
    <x v="1"/>
    <s v="OFF-AR-10001940"/>
    <x v="1"/>
    <x v="6"/>
    <s v="Sanford Colorific Eraseable Coloring Pencils, 12 Count"/>
    <n v="16.399999999999999"/>
    <n v="5"/>
    <n v="0"/>
    <n v="7.0520000000000005"/>
  </r>
  <r>
    <n v="8940"/>
    <x v="4456"/>
    <x v="1"/>
    <x v="997"/>
    <d v="2012-12-19T00:00:00"/>
    <s v="Second Class"/>
    <s v="PG-18895"/>
    <s v="Paul Gonzalez"/>
    <x v="0"/>
    <s v="United States"/>
    <x v="1"/>
    <x v="1"/>
    <n v="90008"/>
    <x v="1"/>
    <s v="OFF-BI-10002026"/>
    <x v="1"/>
    <x v="8"/>
    <s v="Avery Arch Ring Binders"/>
    <n v="92.960000000000008"/>
    <n v="2"/>
    <n v="0.2"/>
    <n v="31.373999999999995"/>
  </r>
  <r>
    <n v="8941"/>
    <x v="4457"/>
    <x v="2"/>
    <x v="963"/>
    <d v="2011-08-24T00:00:00"/>
    <s v="Second Class"/>
    <s v="JP-15520"/>
    <s v="Jeremy Pistek"/>
    <x v="0"/>
    <s v="United States"/>
    <x v="368"/>
    <x v="2"/>
    <n v="33161"/>
    <x v="0"/>
    <s v="OFF-SU-10003936"/>
    <x v="1"/>
    <x v="14"/>
    <s v="Acme Serrated Blade Letter Opener"/>
    <n v="7.6320000000000014"/>
    <n v="3"/>
    <n v="0.2"/>
    <n v="-1.8126000000000002"/>
  </r>
  <r>
    <n v="8942"/>
    <x v="4458"/>
    <x v="0"/>
    <x v="54"/>
    <d v="2013-11-06T00:00:00"/>
    <s v="First Class"/>
    <s v="NW-18400"/>
    <s v="Natalie Webber"/>
    <x v="0"/>
    <s v="United States"/>
    <x v="32"/>
    <x v="21"/>
    <n v="97206"/>
    <x v="1"/>
    <s v="OFF-BI-10002813"/>
    <x v="1"/>
    <x v="8"/>
    <s v="Avery Reinforcements for Hole-Punch Pages"/>
    <n v="4.1580000000000004"/>
    <n v="7"/>
    <n v="0.7"/>
    <n v="-3.4649999999999999"/>
  </r>
  <r>
    <n v="8943"/>
    <x v="4458"/>
    <x v="0"/>
    <x v="54"/>
    <d v="2013-11-06T00:00:00"/>
    <s v="First Class"/>
    <s v="NW-18400"/>
    <s v="Natalie Webber"/>
    <x v="0"/>
    <s v="United States"/>
    <x v="32"/>
    <x v="21"/>
    <n v="97206"/>
    <x v="1"/>
    <s v="TEC-MA-10003337"/>
    <x v="2"/>
    <x v="15"/>
    <s v="Okidata B401 Printer"/>
    <n v="179.99100000000004"/>
    <n v="3"/>
    <n v="0.7"/>
    <n v="-251.98739999999992"/>
  </r>
  <r>
    <n v="8944"/>
    <x v="4459"/>
    <x v="3"/>
    <x v="1209"/>
    <d v="2014-10-17T00:00:00"/>
    <s v="Standard Class"/>
    <s v="SW-20245"/>
    <s v="Scot Wooten"/>
    <x v="0"/>
    <s v="United States"/>
    <x v="34"/>
    <x v="10"/>
    <n v="60505"/>
    <x v="2"/>
    <s v="FUR-CH-10001545"/>
    <x v="0"/>
    <x v="1"/>
    <s v="Hon Comfortask Task/Swivel Chairs"/>
    <n v="239.358"/>
    <n v="3"/>
    <n v="0.3"/>
    <n v="-47.871600000000001"/>
  </r>
  <r>
    <n v="8945"/>
    <x v="4460"/>
    <x v="2"/>
    <x v="1035"/>
    <d v="2011-12-08T00:00:00"/>
    <s v="First Class"/>
    <s v="EH-14005"/>
    <s v="Erica Hernandez"/>
    <x v="2"/>
    <s v="United States"/>
    <x v="8"/>
    <x v="1"/>
    <n v="94109"/>
    <x v="1"/>
    <s v="OFF-PA-10000062"/>
    <x v="1"/>
    <x v="10"/>
    <s v="Green Bar Computer Printout Paper"/>
    <n v="164.88"/>
    <n v="3"/>
    <n v="0"/>
    <n v="80.791200000000003"/>
  </r>
  <r>
    <n v="8946"/>
    <x v="4461"/>
    <x v="2"/>
    <x v="647"/>
    <d v="2011-11-17T00:00:00"/>
    <s v="Second Class"/>
    <s v="SC-20260"/>
    <s v="Scott Cohen"/>
    <x v="1"/>
    <s v="United States"/>
    <x v="8"/>
    <x v="1"/>
    <n v="94110"/>
    <x v="1"/>
    <s v="OFF-SU-10001574"/>
    <x v="1"/>
    <x v="14"/>
    <s v="Acme Value Line Scissors"/>
    <n v="10.95"/>
    <n v="3"/>
    <n v="0"/>
    <n v="3.2849999999999993"/>
  </r>
  <r>
    <n v="8947"/>
    <x v="4462"/>
    <x v="3"/>
    <x v="165"/>
    <d v="2014-12-29T00:00:00"/>
    <s v="Standard Class"/>
    <s v="NC-18535"/>
    <s v="Nick Crebassa"/>
    <x v="1"/>
    <s v="United States"/>
    <x v="217"/>
    <x v="31"/>
    <n v="2740"/>
    <x v="3"/>
    <s v="OFF-PA-10001972"/>
    <x v="1"/>
    <x v="10"/>
    <s v="Xerox 214"/>
    <n v="19.440000000000001"/>
    <n v="3"/>
    <n v="0"/>
    <n v="9.3312000000000008"/>
  </r>
  <r>
    <n v="8948"/>
    <x v="4462"/>
    <x v="3"/>
    <x v="165"/>
    <d v="2014-12-29T00:00:00"/>
    <s v="Standard Class"/>
    <s v="NC-18535"/>
    <s v="Nick Crebassa"/>
    <x v="1"/>
    <s v="United States"/>
    <x v="217"/>
    <x v="31"/>
    <n v="2740"/>
    <x v="3"/>
    <s v="OFF-BI-10000201"/>
    <x v="1"/>
    <x v="8"/>
    <s v="Avery Triangle Shaped Sheet Lifters, Black, 2/Pack"/>
    <n v="12.3"/>
    <n v="5"/>
    <n v="0"/>
    <n v="6.15"/>
  </r>
  <r>
    <n v="8949"/>
    <x v="4463"/>
    <x v="2"/>
    <x v="163"/>
    <d v="2011-12-26T00:00:00"/>
    <s v="First Class"/>
    <s v="AS-10090"/>
    <s v="Adam Shillingsburg"/>
    <x v="0"/>
    <s v="United States"/>
    <x v="70"/>
    <x v="1"/>
    <n v="92037"/>
    <x v="1"/>
    <s v="OFF-AP-10003278"/>
    <x v="1"/>
    <x v="9"/>
    <s v="Belkin 7-Outlet SurgeMaster Home Series"/>
    <n v="13.97"/>
    <n v="1"/>
    <n v="0"/>
    <n v="3.632200000000001"/>
  </r>
  <r>
    <n v="8950"/>
    <x v="4464"/>
    <x v="3"/>
    <x v="66"/>
    <d v="2014-12-29T00:00:00"/>
    <s v="Standard Class"/>
    <s v="JL-15130"/>
    <s v="Jack Lebron"/>
    <x v="0"/>
    <s v="United States"/>
    <x v="25"/>
    <x v="18"/>
    <n v="38301"/>
    <x v="0"/>
    <s v="FUR-TA-10002903"/>
    <x v="0"/>
    <x v="3"/>
    <s v="Bevis Round Bullnose 29&quot; High Table Top"/>
    <n v="934.9559999999999"/>
    <n v="6"/>
    <n v="0.4"/>
    <n v="-249.32159999999999"/>
  </r>
  <r>
    <n v="8951"/>
    <x v="4464"/>
    <x v="3"/>
    <x v="66"/>
    <d v="2014-12-29T00:00:00"/>
    <s v="Standard Class"/>
    <s v="JL-15130"/>
    <s v="Jack Lebron"/>
    <x v="0"/>
    <s v="United States"/>
    <x v="25"/>
    <x v="18"/>
    <n v="38301"/>
    <x v="0"/>
    <s v="TEC-AC-10001013"/>
    <x v="2"/>
    <x v="11"/>
    <s v="Logitech ClearChat Comfort/USB Headset H390"/>
    <n v="46.864000000000004"/>
    <n v="2"/>
    <n v="0.2"/>
    <n v="7.615399999999994"/>
  </r>
  <r>
    <n v="8952"/>
    <x v="4464"/>
    <x v="3"/>
    <x v="66"/>
    <d v="2014-12-29T00:00:00"/>
    <s v="Standard Class"/>
    <s v="JL-15130"/>
    <s v="Jack Lebron"/>
    <x v="0"/>
    <s v="United States"/>
    <x v="25"/>
    <x v="18"/>
    <n v="38301"/>
    <x v="0"/>
    <s v="OFF-ST-10000918"/>
    <x v="1"/>
    <x v="4"/>
    <s v="Crate-A-Files"/>
    <n v="26.160000000000004"/>
    <n v="3"/>
    <n v="0.2"/>
    <n v="1.961999999999998"/>
  </r>
  <r>
    <n v="8953"/>
    <x v="4464"/>
    <x v="3"/>
    <x v="66"/>
    <d v="2014-12-29T00:00:00"/>
    <s v="Standard Class"/>
    <s v="JL-15130"/>
    <s v="Jack Lebron"/>
    <x v="0"/>
    <s v="United States"/>
    <x v="25"/>
    <x v="18"/>
    <n v="38301"/>
    <x v="0"/>
    <s v="OFF-AR-10001419"/>
    <x v="1"/>
    <x v="6"/>
    <s v="Newell 325"/>
    <n v="23.128"/>
    <n v="7"/>
    <n v="0.2"/>
    <n v="2.8909999999999982"/>
  </r>
  <r>
    <n v="8954"/>
    <x v="4464"/>
    <x v="3"/>
    <x v="66"/>
    <d v="2014-12-29T00:00:00"/>
    <s v="Standard Class"/>
    <s v="JL-15130"/>
    <s v="Jack Lebron"/>
    <x v="0"/>
    <s v="United States"/>
    <x v="25"/>
    <x v="18"/>
    <n v="38301"/>
    <x v="0"/>
    <s v="OFF-AP-10003266"/>
    <x v="1"/>
    <x v="9"/>
    <s v="Holmes Replacement Filter for HEPA Air Cleaner, Large Room"/>
    <n v="59.24"/>
    <n v="5"/>
    <n v="0.2"/>
    <n v="16.290999999999997"/>
  </r>
  <r>
    <n v="8955"/>
    <x v="4465"/>
    <x v="2"/>
    <x v="233"/>
    <d v="2011-08-10T00:00:00"/>
    <s v="Second Class"/>
    <s v="VG-21790"/>
    <s v="Vivek Gonzalez"/>
    <x v="0"/>
    <s v="United States"/>
    <x v="108"/>
    <x v="2"/>
    <n v="32216"/>
    <x v="0"/>
    <s v="FUR-BO-10000468"/>
    <x v="0"/>
    <x v="0"/>
    <s v="O'Sullivan 2-Shelf Heavy-Duty Bookcases"/>
    <n v="155.45600000000002"/>
    <n v="4"/>
    <n v="0.2"/>
    <n v="-7.7727999999999895"/>
  </r>
  <r>
    <n v="8956"/>
    <x v="4466"/>
    <x v="2"/>
    <x v="59"/>
    <d v="2011-09-24T00:00:00"/>
    <s v="Standard Class"/>
    <s v="HG-14965"/>
    <s v="Henry Goldwyn"/>
    <x v="1"/>
    <s v="United States"/>
    <x v="70"/>
    <x v="1"/>
    <n v="92024"/>
    <x v="1"/>
    <s v="OFF-PA-10004610"/>
    <x v="1"/>
    <x v="10"/>
    <s v="Xerox 1900"/>
    <n v="8.56"/>
    <n v="2"/>
    <n v="0"/>
    <n v="3.8519999999999994"/>
  </r>
  <r>
    <n v="8957"/>
    <x v="4467"/>
    <x v="3"/>
    <x v="53"/>
    <d v="2014-12-29T00:00:00"/>
    <s v="First Class"/>
    <s v="JH-15430"/>
    <s v="Jennifer Halladay"/>
    <x v="0"/>
    <s v="United States"/>
    <x v="146"/>
    <x v="2"/>
    <n v="33012"/>
    <x v="0"/>
    <s v="FUR-FU-10004963"/>
    <x v="0"/>
    <x v="5"/>
    <s v="Eldon 400 Class Desk Accessories, Black Carbon"/>
    <n v="21"/>
    <n v="3"/>
    <n v="0.2"/>
    <n v="5.7750000000000021"/>
  </r>
  <r>
    <n v="8958"/>
    <x v="4467"/>
    <x v="3"/>
    <x v="53"/>
    <d v="2014-12-29T00:00:00"/>
    <s v="First Class"/>
    <s v="JH-15430"/>
    <s v="Jennifer Halladay"/>
    <x v="0"/>
    <s v="United States"/>
    <x v="146"/>
    <x v="2"/>
    <n v="33012"/>
    <x v="0"/>
    <s v="TEC-MA-10004626"/>
    <x v="2"/>
    <x v="15"/>
    <s v="Lexmark 20R1285 X6650 Wireless All-in-One Printer"/>
    <n v="120"/>
    <n v="2"/>
    <n v="0.5"/>
    <n v="-7.2000000000000028"/>
  </r>
  <r>
    <n v="8959"/>
    <x v="4468"/>
    <x v="3"/>
    <x v="920"/>
    <d v="2014-12-01T00:00:00"/>
    <s v="Standard Class"/>
    <s v="RO-19780"/>
    <s v="Rose O'Brian"/>
    <x v="0"/>
    <s v="United States"/>
    <x v="12"/>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x v="12"/>
    <x v="5"/>
    <n v="77070"/>
    <x v="2"/>
    <s v="OFF-AP-10002867"/>
    <x v="1"/>
    <x v="9"/>
    <s v="Fellowes Command Center 5-outlet power strip"/>
    <n v="67.839999999999989"/>
    <n v="5"/>
    <n v="0.8"/>
    <n v="-179.77600000000001"/>
  </r>
  <r>
    <n v="8961"/>
    <x v="4468"/>
    <x v="3"/>
    <x v="920"/>
    <d v="2014-12-01T00:00:00"/>
    <s v="Standard Class"/>
    <s v="RO-19780"/>
    <s v="Rose O'Brian"/>
    <x v="0"/>
    <s v="United States"/>
    <x v="12"/>
    <x v="5"/>
    <n v="77070"/>
    <x v="2"/>
    <s v="FUR-CH-10002126"/>
    <x v="0"/>
    <x v="1"/>
    <s v="Hon Deluxe Fabric Upholstered Stacking Chairs"/>
    <n v="853.92999999999984"/>
    <n v="5"/>
    <n v="0.3"/>
    <n v="-24.397999999999911"/>
  </r>
  <r>
    <n v="8962"/>
    <x v="4468"/>
    <x v="3"/>
    <x v="920"/>
    <d v="2014-12-01T00:00:00"/>
    <s v="Standard Class"/>
    <s v="RO-19780"/>
    <s v="Rose O'Brian"/>
    <x v="0"/>
    <s v="United States"/>
    <x v="12"/>
    <x v="5"/>
    <n v="77070"/>
    <x v="2"/>
    <s v="OFF-AR-10001761"/>
    <x v="1"/>
    <x v="6"/>
    <s v="Avery Hi-Liter Smear-Safe Highlighters"/>
    <n v="18.687999999999999"/>
    <n v="4"/>
    <n v="0.2"/>
    <n v="3.7375999999999996"/>
  </r>
  <r>
    <n v="8963"/>
    <x v="4469"/>
    <x v="0"/>
    <x v="732"/>
    <d v="2013-11-08T00:00:00"/>
    <s v="First Class"/>
    <s v="LW-17125"/>
    <s v="Liz Willingham"/>
    <x v="0"/>
    <s v="United States"/>
    <x v="173"/>
    <x v="17"/>
    <n v="23464"/>
    <x v="0"/>
    <s v="FUR-FU-10004665"/>
    <x v="0"/>
    <x v="5"/>
    <s v="3M Polarizing Task Lamp with Clamp Arm, Light Gray"/>
    <n v="273.95999999999998"/>
    <n v="2"/>
    <n v="0"/>
    <n v="71.229600000000005"/>
  </r>
  <r>
    <n v="8964"/>
    <x v="4469"/>
    <x v="0"/>
    <x v="732"/>
    <d v="2013-11-08T00:00:00"/>
    <s v="First Class"/>
    <s v="LW-17125"/>
    <s v="Liz Willingham"/>
    <x v="0"/>
    <s v="United States"/>
    <x v="173"/>
    <x v="17"/>
    <n v="23464"/>
    <x v="0"/>
    <s v="TEC-AC-10000057"/>
    <x v="2"/>
    <x v="11"/>
    <s v="Microsoft Natural Ergonomic Keyboard 4000"/>
    <n v="89.97"/>
    <n v="3"/>
    <n v="0"/>
    <n v="18.893699999999995"/>
  </r>
  <r>
    <n v="8965"/>
    <x v="4469"/>
    <x v="0"/>
    <x v="732"/>
    <d v="2013-11-08T00:00:00"/>
    <s v="First Class"/>
    <s v="LW-17125"/>
    <s v="Liz Willingham"/>
    <x v="0"/>
    <s v="United States"/>
    <x v="173"/>
    <x v="17"/>
    <n v="23464"/>
    <x v="0"/>
    <s v="FUR-FU-10003806"/>
    <x v="0"/>
    <x v="5"/>
    <s v="Tenex Chairmat w/ Average Lip, 45&quot; x 53&quot;"/>
    <n v="756.80000000000007"/>
    <n v="5"/>
    <n v="0"/>
    <n v="75.679999999999978"/>
  </r>
  <r>
    <n v="8966"/>
    <x v="4470"/>
    <x v="3"/>
    <x v="44"/>
    <d v="2014-11-13T00:00:00"/>
    <s v="Standard Class"/>
    <s v="CC-12370"/>
    <s v="Christopher Conant"/>
    <x v="0"/>
    <s v="United States"/>
    <x v="12"/>
    <x v="5"/>
    <n v="77070"/>
    <x v="2"/>
    <s v="OFF-BI-10000145"/>
    <x v="1"/>
    <x v="8"/>
    <s v="Zipper Ring Binder Pockets"/>
    <n v="1.2479999999999998"/>
    <n v="2"/>
    <n v="0.8"/>
    <n v="-1.934400000000001"/>
  </r>
  <r>
    <n v="8967"/>
    <x v="4471"/>
    <x v="0"/>
    <x v="54"/>
    <d v="2013-11-08T00:00:00"/>
    <s v="Standard Class"/>
    <s v="JP-16135"/>
    <s v="Julie Prescott"/>
    <x v="2"/>
    <s v="United States"/>
    <x v="10"/>
    <x v="9"/>
    <n v="19120"/>
    <x v="3"/>
    <s v="TEC-AC-10000892"/>
    <x v="2"/>
    <x v="11"/>
    <s v="NETGEAR N750 Dual Band Wi-Fi Gigabit Router"/>
    <n v="72"/>
    <n v="1"/>
    <n v="0.2"/>
    <n v="14.399999999999999"/>
  </r>
  <r>
    <n v="8968"/>
    <x v="4471"/>
    <x v="0"/>
    <x v="54"/>
    <d v="2013-11-08T00:00:00"/>
    <s v="Standard Class"/>
    <s v="JP-16135"/>
    <s v="Julie Prescott"/>
    <x v="2"/>
    <s v="United States"/>
    <x v="10"/>
    <x v="9"/>
    <n v="19120"/>
    <x v="3"/>
    <s v="FUR-CH-10004886"/>
    <x v="0"/>
    <x v="1"/>
    <s v="Bevis Steel Folding Chairs"/>
    <n v="470.15499999999997"/>
    <n v="7"/>
    <n v="0.3"/>
    <n v="-13.432999999999993"/>
  </r>
  <r>
    <n v="8969"/>
    <x v="4472"/>
    <x v="2"/>
    <x v="125"/>
    <d v="2012-01-01T00:00:00"/>
    <s v="First Class"/>
    <s v="DD-13570"/>
    <s v="Dorothy Dickinson"/>
    <x v="0"/>
    <s v="United States"/>
    <x v="26"/>
    <x v="18"/>
    <n v="38109"/>
    <x v="0"/>
    <s v="OFF-ST-10002554"/>
    <x v="1"/>
    <x v="4"/>
    <s v="Tennsco Industrial Shelving"/>
    <n v="39.128"/>
    <n v="1"/>
    <n v="0.2"/>
    <n v="-8.803799999999999"/>
  </r>
  <r>
    <n v="8970"/>
    <x v="4473"/>
    <x v="3"/>
    <x v="574"/>
    <d v="2014-12-08T00:00:00"/>
    <s v="Standard Class"/>
    <s v="ES-14080"/>
    <s v="Erin Smith"/>
    <x v="1"/>
    <s v="United States"/>
    <x v="80"/>
    <x v="24"/>
    <n v="44107"/>
    <x v="3"/>
    <s v="OFF-AR-10001662"/>
    <x v="1"/>
    <x v="6"/>
    <s v="Rogers Handheld Barrel Pencil Sharpener"/>
    <n v="19.728000000000002"/>
    <n v="9"/>
    <n v="0.2"/>
    <n v="1.7262000000000022"/>
  </r>
  <r>
    <n v="8971"/>
    <x v="4473"/>
    <x v="3"/>
    <x v="574"/>
    <d v="2014-12-08T00:00:00"/>
    <s v="Standard Class"/>
    <s v="ES-14080"/>
    <s v="Erin Smith"/>
    <x v="1"/>
    <s v="United States"/>
    <x v="80"/>
    <x v="24"/>
    <n v="44107"/>
    <x v="3"/>
    <s v="TEC-PH-10004531"/>
    <x v="2"/>
    <x v="7"/>
    <s v="AT&amp;T CL2909"/>
    <n v="151.18799999999999"/>
    <n v="2"/>
    <n v="0.4"/>
    <n v="-25.198000000000008"/>
  </r>
  <r>
    <n v="8972"/>
    <x v="4474"/>
    <x v="3"/>
    <x v="668"/>
    <d v="2014-03-29T00:00:00"/>
    <s v="Standard Class"/>
    <s v="MV-17485"/>
    <s v="Mark Van Huff"/>
    <x v="0"/>
    <s v="United States"/>
    <x v="20"/>
    <x v="15"/>
    <n v="10011"/>
    <x v="3"/>
    <s v="FUR-CH-10000665"/>
    <x v="0"/>
    <x v="1"/>
    <s v="Global Airflow Leather Mesh Back Chair, Black"/>
    <n v="271.76400000000001"/>
    <n v="2"/>
    <n v="0.1"/>
    <n v="60.391999999999967"/>
  </r>
  <r>
    <n v="8973"/>
    <x v="4475"/>
    <x v="2"/>
    <x v="84"/>
    <d v="2011-11-21T00:00:00"/>
    <s v="First Class"/>
    <s v="RD-19900"/>
    <s v="Ruben Dartt"/>
    <x v="0"/>
    <s v="United States"/>
    <x v="10"/>
    <x v="9"/>
    <n v="19120"/>
    <x v="3"/>
    <s v="TEC-AC-10003023"/>
    <x v="2"/>
    <x v="11"/>
    <s v="Logitech G105 Gaming Keyboard"/>
    <n v="47.496000000000002"/>
    <n v="1"/>
    <n v="0.2"/>
    <n v="-1.187400000000002"/>
  </r>
  <r>
    <n v="8974"/>
    <x v="4476"/>
    <x v="3"/>
    <x v="1016"/>
    <d v="2014-04-28T00:00:00"/>
    <s v="Second Class"/>
    <s v="RL-19615"/>
    <s v="Rob Lucas"/>
    <x v="0"/>
    <s v="United States"/>
    <x v="1"/>
    <x v="1"/>
    <n v="90008"/>
    <x v="1"/>
    <s v="FUR-BO-10004709"/>
    <x v="0"/>
    <x v="0"/>
    <s v="Bush Westfield Collection Bookcases, Medium Cherry Finish"/>
    <n v="344.98099999999994"/>
    <n v="7"/>
    <n v="0.15"/>
    <n v="28.410200000000017"/>
  </r>
  <r>
    <n v="8975"/>
    <x v="4477"/>
    <x v="3"/>
    <x v="51"/>
    <d v="2014-11-27T00:00:00"/>
    <s v="First Class"/>
    <s v="JP-15460"/>
    <s v="Jennifer Patt"/>
    <x v="1"/>
    <s v="United States"/>
    <x v="61"/>
    <x v="5"/>
    <n v="75220"/>
    <x v="2"/>
    <s v="OFF-PA-10000477"/>
    <x v="1"/>
    <x v="10"/>
    <s v="Xerox 22"/>
    <n v="36.288000000000011"/>
    <n v="7"/>
    <n v="0.2"/>
    <n v="12.700800000000001"/>
  </r>
  <r>
    <n v="8976"/>
    <x v="4477"/>
    <x v="3"/>
    <x v="51"/>
    <d v="2014-11-27T00:00:00"/>
    <s v="First Class"/>
    <s v="JP-15460"/>
    <s v="Jennifer Patt"/>
    <x v="1"/>
    <s v="United States"/>
    <x v="61"/>
    <x v="5"/>
    <n v="75220"/>
    <x v="2"/>
    <s v="OFF-PA-10002923"/>
    <x v="1"/>
    <x v="10"/>
    <s v="Xerox 1942"/>
    <n v="78.304000000000002"/>
    <n v="2"/>
    <n v="0.2"/>
    <n v="29.363999999999997"/>
  </r>
  <r>
    <n v="8977"/>
    <x v="4477"/>
    <x v="3"/>
    <x v="51"/>
    <d v="2014-11-27T00:00:00"/>
    <s v="First Class"/>
    <s v="JP-15460"/>
    <s v="Jennifer Patt"/>
    <x v="1"/>
    <s v="United States"/>
    <x v="61"/>
    <x v="5"/>
    <n v="75220"/>
    <x v="2"/>
    <s v="FUR-TA-10003008"/>
    <x v="0"/>
    <x v="3"/>
    <s v="Lesro Round Back Collection Coffee Table, End Table"/>
    <n v="127.785"/>
    <n v="1"/>
    <n v="0.3"/>
    <n v="-31.033499999999989"/>
  </r>
  <r>
    <n v="8978"/>
    <x v="4477"/>
    <x v="3"/>
    <x v="51"/>
    <d v="2014-11-27T00:00:00"/>
    <s v="First Class"/>
    <s v="JP-15460"/>
    <s v="Jennifer Patt"/>
    <x v="1"/>
    <s v="United States"/>
    <x v="61"/>
    <x v="5"/>
    <n v="75220"/>
    <x v="2"/>
    <s v="OFF-BI-10003707"/>
    <x v="1"/>
    <x v="8"/>
    <s v="Aluminum Screw Posts"/>
    <n v="6.1039999999999983"/>
    <n v="2"/>
    <n v="0.8"/>
    <n v="-9.1560000000000006"/>
  </r>
  <r>
    <n v="8979"/>
    <x v="4478"/>
    <x v="2"/>
    <x v="935"/>
    <d v="2011-11-05T00:00:00"/>
    <s v="Second Class"/>
    <s v="DM-13345"/>
    <s v="Denise Monton"/>
    <x v="1"/>
    <s v="United States"/>
    <x v="334"/>
    <x v="30"/>
    <n v="7050"/>
    <x v="3"/>
    <s v="OFF-BI-10000546"/>
    <x v="1"/>
    <x v="8"/>
    <s v="Avery Durable Binders"/>
    <n v="5.76"/>
    <n v="2"/>
    <n v="0"/>
    <n v="2.8224"/>
  </r>
  <r>
    <n v="8980"/>
    <x v="4479"/>
    <x v="1"/>
    <x v="324"/>
    <d v="2012-10-24T00:00:00"/>
    <s v="Second Class"/>
    <s v="CS-11860"/>
    <s v="Cari Schnelling"/>
    <x v="0"/>
    <s v="United States"/>
    <x v="61"/>
    <x v="5"/>
    <n v="75220"/>
    <x v="2"/>
    <s v="OFF-BI-10000404"/>
    <x v="1"/>
    <x v="8"/>
    <s v="Avery Printable Repositionable Plastic Tabs"/>
    <n v="1.7199999999999995"/>
    <n v="1"/>
    <n v="0.8"/>
    <n v="-2.8380000000000001"/>
  </r>
  <r>
    <n v="8981"/>
    <x v="4480"/>
    <x v="2"/>
    <x v="644"/>
    <d v="2011-02-11T00:00:00"/>
    <s v="Second Class"/>
    <s v="DL-13315"/>
    <s v="Delfina Latchford"/>
    <x v="0"/>
    <s v="United States"/>
    <x v="515"/>
    <x v="10"/>
    <n v="60441"/>
    <x v="2"/>
    <s v="OFF-BI-10001196"/>
    <x v="1"/>
    <x v="8"/>
    <s v="Avery Flip-Chart Easel Binder, Black"/>
    <n v="8.9519999999999982"/>
    <n v="2"/>
    <n v="0.8"/>
    <n v="-14.770800000000001"/>
  </r>
  <r>
    <n v="8982"/>
    <x v="4481"/>
    <x v="0"/>
    <x v="1193"/>
    <d v="2013-03-13T00:00:00"/>
    <s v="Standard Class"/>
    <s v="LC-16870"/>
    <s v="Lena Cacioppo"/>
    <x v="0"/>
    <s v="United States"/>
    <x v="22"/>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x v="22"/>
    <x v="10"/>
    <n v="60623"/>
    <x v="2"/>
    <s v="OFF-BI-10004656"/>
    <x v="1"/>
    <x v="8"/>
    <s v="Peel &amp; Stick Add-On Corner Pockets"/>
    <n v="1.7279999999999998"/>
    <n v="4"/>
    <n v="0.8"/>
    <n v="-2.764800000000001"/>
  </r>
  <r>
    <n v="8984"/>
    <x v="4481"/>
    <x v="0"/>
    <x v="1193"/>
    <d v="2013-03-13T00:00:00"/>
    <s v="Standard Class"/>
    <s v="LC-16870"/>
    <s v="Lena Cacioppo"/>
    <x v="0"/>
    <s v="United States"/>
    <x v="22"/>
    <x v="10"/>
    <n v="60623"/>
    <x v="2"/>
    <s v="FUR-FU-10003773"/>
    <x v="0"/>
    <x v="5"/>
    <s v="Eldon Cleatmat Plus Chair Mats for High Pile Carpets"/>
    <n v="159.04"/>
    <n v="5"/>
    <n v="0.6"/>
    <n v="-194.82400000000001"/>
  </r>
  <r>
    <n v="8985"/>
    <x v="4481"/>
    <x v="0"/>
    <x v="1193"/>
    <d v="2013-03-13T00:00:00"/>
    <s v="Standard Class"/>
    <s v="LC-16870"/>
    <s v="Lena Cacioppo"/>
    <x v="0"/>
    <s v="United States"/>
    <x v="22"/>
    <x v="10"/>
    <n v="60623"/>
    <x v="2"/>
    <s v="FUR-TA-10000849"/>
    <x v="0"/>
    <x v="3"/>
    <s v="Bevis Rectangular Conference Tables"/>
    <n v="145.97999999999999"/>
    <n v="2"/>
    <n v="0.5"/>
    <n v="-99.266399999999976"/>
  </r>
  <r>
    <n v="8986"/>
    <x v="4482"/>
    <x v="1"/>
    <x v="155"/>
    <d v="2012-12-07T00:00:00"/>
    <s v="Standard Class"/>
    <s v="JG-15115"/>
    <s v="Jack Garza"/>
    <x v="0"/>
    <s v="United States"/>
    <x v="108"/>
    <x v="3"/>
    <n v="28540"/>
    <x v="0"/>
    <s v="FUR-FU-10000222"/>
    <x v="0"/>
    <x v="5"/>
    <s v="Seth Thomas 16&quot; Steel Case Clock"/>
    <n v="77.951999999999998"/>
    <n v="3"/>
    <n v="0.2"/>
    <n v="12.667199999999994"/>
  </r>
  <r>
    <n v="8987"/>
    <x v="4482"/>
    <x v="1"/>
    <x v="155"/>
    <d v="2012-12-07T00:00:00"/>
    <s v="Standard Class"/>
    <s v="JG-15115"/>
    <s v="Jack Garza"/>
    <x v="0"/>
    <s v="United States"/>
    <x v="108"/>
    <x v="3"/>
    <n v="28540"/>
    <x v="0"/>
    <s v="OFF-BI-10001718"/>
    <x v="1"/>
    <x v="8"/>
    <s v="GBC DocuBind P50 Personal Binding Machine"/>
    <n v="95.970000000000013"/>
    <n v="5"/>
    <n v="0.7"/>
    <n v="-73.57699999999997"/>
  </r>
  <r>
    <n v="8988"/>
    <x v="4482"/>
    <x v="1"/>
    <x v="155"/>
    <d v="2012-12-07T00:00:00"/>
    <s v="Standard Class"/>
    <s v="JG-15115"/>
    <s v="Jack Garza"/>
    <x v="0"/>
    <s v="United States"/>
    <x v="108"/>
    <x v="3"/>
    <n v="28540"/>
    <x v="0"/>
    <s v="TEC-PH-10001700"/>
    <x v="2"/>
    <x v="7"/>
    <s v="Panasonic KX-TG6844B Expandable Digital Cordless Telephone"/>
    <n v="105.584"/>
    <n v="2"/>
    <n v="0.2"/>
    <n v="9.2386000000000053"/>
  </r>
  <r>
    <n v="8989"/>
    <x v="4482"/>
    <x v="1"/>
    <x v="155"/>
    <d v="2012-12-07T00:00:00"/>
    <s v="Standard Class"/>
    <s v="JG-15115"/>
    <s v="Jack Garza"/>
    <x v="0"/>
    <s v="United States"/>
    <x v="108"/>
    <x v="3"/>
    <n v="28540"/>
    <x v="0"/>
    <s v="OFF-AR-10004078"/>
    <x v="1"/>
    <x v="6"/>
    <s v="Newell 312"/>
    <n v="9.3439999999999994"/>
    <n v="2"/>
    <n v="0.2"/>
    <n v="1.1679999999999997"/>
  </r>
  <r>
    <n v="8990"/>
    <x v="4483"/>
    <x v="1"/>
    <x v="100"/>
    <d v="2012-12-30T00:00:00"/>
    <s v="Standard Class"/>
    <s v="HM-14860"/>
    <s v="Harry Marie"/>
    <x v="1"/>
    <s v="United States"/>
    <x v="24"/>
    <x v="25"/>
    <n v="65807"/>
    <x v="2"/>
    <s v="FUR-FU-10003026"/>
    <x v="0"/>
    <x v="5"/>
    <s v="Eldon Regeneration Recycled Desk Accessories, Black"/>
    <n v="9.68"/>
    <n v="2"/>
    <n v="0"/>
    <n v="3.7751999999999999"/>
  </r>
  <r>
    <n v="8991"/>
    <x v="4483"/>
    <x v="1"/>
    <x v="100"/>
    <d v="2012-12-30T00:00:00"/>
    <s v="Standard Class"/>
    <s v="HM-14860"/>
    <s v="Harry Marie"/>
    <x v="1"/>
    <s v="United States"/>
    <x v="24"/>
    <x v="25"/>
    <n v="65807"/>
    <x v="2"/>
    <s v="TEC-CO-10003763"/>
    <x v="2"/>
    <x v="16"/>
    <s v="Canon PC1060 Personal Laser Copier"/>
    <n v="4899.93"/>
    <n v="7"/>
    <n v="0"/>
    <n v="2302.9670999999998"/>
  </r>
  <r>
    <n v="8992"/>
    <x v="4484"/>
    <x v="3"/>
    <x v="172"/>
    <d v="2014-10-07T00:00:00"/>
    <s v="Standard Class"/>
    <s v="TN-21040"/>
    <s v="Tanja Norvell"/>
    <x v="2"/>
    <s v="United States"/>
    <x v="8"/>
    <x v="1"/>
    <n v="94110"/>
    <x v="1"/>
    <s v="TEC-AC-10004708"/>
    <x v="2"/>
    <x v="11"/>
    <s v="Sony 32GB Class 10 Micro SDHC R40 Memory Card"/>
    <n v="104.75"/>
    <n v="5"/>
    <n v="0"/>
    <n v="21.997499999999999"/>
  </r>
  <r>
    <n v="8993"/>
    <x v="4485"/>
    <x v="3"/>
    <x v="524"/>
    <d v="2014-10-22T00:00:00"/>
    <s v="Standard Class"/>
    <s v="VP-21760"/>
    <s v="Victoria Pisteka"/>
    <x v="1"/>
    <s v="United States"/>
    <x v="29"/>
    <x v="18"/>
    <n v="38401"/>
    <x v="0"/>
    <s v="TEC-AC-10003499"/>
    <x v="2"/>
    <x v="11"/>
    <s v="Memorex Mini Travel Drive 8 GB USB 2.0 Flash Drive"/>
    <n v="18.528000000000002"/>
    <n v="2"/>
    <n v="0.2"/>
    <n v="4.4004000000000003"/>
  </r>
  <r>
    <n v="8994"/>
    <x v="4485"/>
    <x v="3"/>
    <x v="524"/>
    <d v="2014-10-22T00:00:00"/>
    <s v="Standard Class"/>
    <s v="VP-21760"/>
    <s v="Victoria Pisteka"/>
    <x v="1"/>
    <s v="United States"/>
    <x v="29"/>
    <x v="18"/>
    <n v="38401"/>
    <x v="0"/>
    <s v="FUR-TA-10001950"/>
    <x v="0"/>
    <x v="3"/>
    <s v="Balt Solid Wood Round Tables"/>
    <n v="1875.258"/>
    <n v="7"/>
    <n v="0.4"/>
    <n v="-968.88329999999996"/>
  </r>
  <r>
    <n v="8995"/>
    <x v="4486"/>
    <x v="2"/>
    <x v="860"/>
    <d v="2011-08-17T00:00:00"/>
    <s v="First Class"/>
    <s v="CS-12355"/>
    <s v="Christine Sundaresam"/>
    <x v="0"/>
    <s v="United States"/>
    <x v="389"/>
    <x v="2"/>
    <n v="33021"/>
    <x v="0"/>
    <s v="OFF-PA-10000312"/>
    <x v="1"/>
    <x v="10"/>
    <s v="Xerox 1955"/>
    <n v="91.360000000000014"/>
    <n v="5"/>
    <n v="0.2"/>
    <n v="29.691999999999993"/>
  </r>
  <r>
    <n v="8996"/>
    <x v="4486"/>
    <x v="2"/>
    <x v="860"/>
    <d v="2011-08-17T00:00:00"/>
    <s v="First Class"/>
    <s v="CS-12355"/>
    <s v="Christine Sundaresam"/>
    <x v="0"/>
    <s v="United States"/>
    <x v="389"/>
    <x v="2"/>
    <n v="33021"/>
    <x v="0"/>
    <s v="OFF-AP-10004708"/>
    <x v="1"/>
    <x v="9"/>
    <s v="Fellowes Superior 10 Outlet Split Surge Protector"/>
    <n v="152.24"/>
    <n v="5"/>
    <n v="0.2"/>
    <n v="17.126999999999988"/>
  </r>
  <r>
    <n v="8997"/>
    <x v="4487"/>
    <x v="3"/>
    <x v="343"/>
    <d v="2014-11-14T00:00:00"/>
    <s v="First Class"/>
    <s v="PG-18820"/>
    <s v="Patrick Gardner"/>
    <x v="0"/>
    <s v="United States"/>
    <x v="61"/>
    <x v="5"/>
    <n v="75081"/>
    <x v="2"/>
    <s v="TEC-PH-10004531"/>
    <x v="2"/>
    <x v="7"/>
    <s v="OtterBox Commuter Series Case - iPhone 5 &amp; 5s"/>
    <n v="35.183999999999997"/>
    <n v="2"/>
    <n v="0.2"/>
    <n v="12.314399999999999"/>
  </r>
  <r>
    <n v="8998"/>
    <x v="4488"/>
    <x v="3"/>
    <x v="177"/>
    <d v="2014-03-21T00:00:00"/>
    <s v="Same Day"/>
    <s v="HG-14845"/>
    <s v="Harry Greene"/>
    <x v="0"/>
    <s v="United States"/>
    <x v="12"/>
    <x v="5"/>
    <n v="77041"/>
    <x v="2"/>
    <s v="OFF-PA-10000474"/>
    <x v="1"/>
    <x v="10"/>
    <s v="Staples"/>
    <n v="56.704000000000001"/>
    <n v="2"/>
    <n v="0.2"/>
    <n v="19.137599999999992"/>
  </r>
  <r>
    <n v="8999"/>
    <x v="4488"/>
    <x v="3"/>
    <x v="177"/>
    <d v="2014-03-21T00:00:00"/>
    <s v="Same Day"/>
    <s v="HG-14845"/>
    <s v="Harry Greene"/>
    <x v="0"/>
    <s v="United States"/>
    <x v="12"/>
    <x v="5"/>
    <n v="77041"/>
    <x v="2"/>
    <s v="OFF-PA-10002377"/>
    <x v="1"/>
    <x v="10"/>
    <s v="Xerox 1916"/>
    <n v="274.06400000000002"/>
    <n v="7"/>
    <n v="0.2"/>
    <n v="102.77399999999999"/>
  </r>
  <r>
    <n v="9000"/>
    <x v="4489"/>
    <x v="3"/>
    <x v="726"/>
    <d v="2014-05-18T00:00:00"/>
    <s v="Standard Class"/>
    <s v="MH-18115"/>
    <s v="Mick Hernandez"/>
    <x v="2"/>
    <s v="United States"/>
    <x v="10"/>
    <x v="9"/>
    <n v="19140"/>
    <x v="3"/>
    <s v="FUR-CH-10001482"/>
    <x v="0"/>
    <x v="1"/>
    <s v="Office Star - Mesh Screen back chair with Vinyl seat"/>
    <n v="458.42999999999995"/>
    <n v="5"/>
    <n v="0.3"/>
    <n v="-124.431"/>
  </r>
  <r>
    <n v="9001"/>
    <x v="4490"/>
    <x v="2"/>
    <x v="169"/>
    <d v="2011-06-22T00:00:00"/>
    <s v="Same Day"/>
    <s v="TB-21280"/>
    <s v="Toby Braunhardt"/>
    <x v="0"/>
    <s v="United States"/>
    <x v="42"/>
    <x v="16"/>
    <n v="85023"/>
    <x v="1"/>
    <s v="OFF-BI-10001553"/>
    <x v="1"/>
    <x v="8"/>
    <s v="SpineVue Locking Slant-D Ring Binders by Cardinal"/>
    <n v="8.2260000000000009"/>
    <n v="3"/>
    <n v="0.7"/>
    <n v="-6.0323999999999991"/>
  </r>
  <r>
    <n v="9002"/>
    <x v="4491"/>
    <x v="2"/>
    <x v="266"/>
    <d v="2011-12-09T00:00:00"/>
    <s v="Standard Class"/>
    <s v="EM-13825"/>
    <s v="Elizabeth Moffitt"/>
    <x v="1"/>
    <s v="United States"/>
    <x v="406"/>
    <x v="32"/>
    <n v="30328"/>
    <x v="0"/>
    <s v="TEC-AC-10000199"/>
    <x v="2"/>
    <x v="11"/>
    <s v="Kingston Digital DataTraveler 8GB USB 2.0"/>
    <n v="5.95"/>
    <n v="1"/>
    <n v="0"/>
    <n v="0.83300000000000018"/>
  </r>
  <r>
    <n v="9003"/>
    <x v="4491"/>
    <x v="2"/>
    <x v="266"/>
    <d v="2011-12-09T00:00:00"/>
    <s v="Standard Class"/>
    <s v="EM-13825"/>
    <s v="Elizabeth Moffitt"/>
    <x v="1"/>
    <s v="United States"/>
    <x v="406"/>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x v="258"/>
    <x v="4"/>
    <n v="99207"/>
    <x v="1"/>
    <s v="TEC-AC-10001767"/>
    <x v="2"/>
    <x v="11"/>
    <s v="SanDisk Ultra 64 GB MicroSDHC Class 10 Memory Card"/>
    <n v="239.94"/>
    <n v="6"/>
    <n v="0"/>
    <n v="26.393399999999986"/>
  </r>
  <r>
    <n v="9005"/>
    <x v="4492"/>
    <x v="1"/>
    <x v="57"/>
    <d v="2012-04-06T00:00:00"/>
    <s v="Same Day"/>
    <s v="JF-15415"/>
    <s v="Jennifer Ferguson"/>
    <x v="0"/>
    <s v="United States"/>
    <x v="258"/>
    <x v="4"/>
    <n v="99207"/>
    <x v="1"/>
    <s v="OFF-AR-10002467"/>
    <x v="1"/>
    <x v="6"/>
    <s v="Dixon Ticonderoga Pencils"/>
    <n v="23.84"/>
    <n v="8"/>
    <n v="0"/>
    <n v="6.4368000000000016"/>
  </r>
  <r>
    <n v="9006"/>
    <x v="4493"/>
    <x v="3"/>
    <x v="551"/>
    <d v="2014-11-19T00:00:00"/>
    <s v="Same Day"/>
    <s v="NB-18655"/>
    <s v="Nona Balk"/>
    <x v="1"/>
    <s v="United States"/>
    <x v="158"/>
    <x v="6"/>
    <n v="53209"/>
    <x v="2"/>
    <s v="OFF-ST-10001321"/>
    <x v="1"/>
    <x v="4"/>
    <s v="Decoflex Hanging Personal Folder File, Blue"/>
    <n v="92.52"/>
    <n v="6"/>
    <n v="0"/>
    <n v="24.980400000000007"/>
  </r>
  <r>
    <n v="9007"/>
    <x v="4493"/>
    <x v="3"/>
    <x v="551"/>
    <d v="2014-11-19T00:00:00"/>
    <s v="Same Day"/>
    <s v="NB-18655"/>
    <s v="Nona Balk"/>
    <x v="1"/>
    <s v="United States"/>
    <x v="158"/>
    <x v="6"/>
    <n v="53209"/>
    <x v="2"/>
    <s v="OFF-ST-10000777"/>
    <x v="1"/>
    <x v="4"/>
    <s v="Companion Letter/Legal File, Black"/>
    <n v="37.76"/>
    <n v="1"/>
    <n v="0"/>
    <n v="10.572800000000001"/>
  </r>
  <r>
    <n v="9008"/>
    <x v="4493"/>
    <x v="3"/>
    <x v="551"/>
    <d v="2014-11-19T00:00:00"/>
    <s v="Same Day"/>
    <s v="NB-18655"/>
    <s v="Nona Balk"/>
    <x v="1"/>
    <s v="United States"/>
    <x v="158"/>
    <x v="6"/>
    <n v="53209"/>
    <x v="2"/>
    <s v="OFF-LA-10003720"/>
    <x v="1"/>
    <x v="2"/>
    <s v="Avery 487"/>
    <n v="7.38"/>
    <n v="2"/>
    <n v="0"/>
    <n v="3.4685999999999999"/>
  </r>
  <r>
    <n v="9009"/>
    <x v="4493"/>
    <x v="3"/>
    <x v="551"/>
    <d v="2014-11-19T00:00:00"/>
    <s v="Same Day"/>
    <s v="NB-18655"/>
    <s v="Nona Balk"/>
    <x v="1"/>
    <s v="United States"/>
    <x v="158"/>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x v="54"/>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x v="114"/>
    <x v="19"/>
    <n v="35810"/>
    <x v="0"/>
    <s v="OFF-BI-10001787"/>
    <x v="1"/>
    <x v="8"/>
    <s v="Wilson Jones Four-Pocket Poly Binders"/>
    <n v="26.16"/>
    <n v="4"/>
    <n v="0"/>
    <n v="12.8184"/>
  </r>
  <r>
    <n v="9012"/>
    <x v="4496"/>
    <x v="1"/>
    <x v="139"/>
    <d v="2012-12-21T00:00:00"/>
    <s v="First Class"/>
    <s v="ED-13885"/>
    <s v="Emily Ducich"/>
    <x v="2"/>
    <s v="United States"/>
    <x v="12"/>
    <x v="5"/>
    <n v="77036"/>
    <x v="2"/>
    <s v="TEC-AC-10004353"/>
    <x v="2"/>
    <x v="11"/>
    <s v="Hypercom P1300 Pinpad"/>
    <n v="100.80000000000001"/>
    <n v="2"/>
    <n v="0.2"/>
    <n v="21.42"/>
  </r>
  <r>
    <n v="9013"/>
    <x v="4497"/>
    <x v="0"/>
    <x v="823"/>
    <d v="2013-02-22T00:00:00"/>
    <s v="First Class"/>
    <s v="EA-14035"/>
    <s v="Erin Ashbrook"/>
    <x v="1"/>
    <s v="United States"/>
    <x v="20"/>
    <x v="15"/>
    <n v="10011"/>
    <x v="3"/>
    <s v="FUR-FU-10001861"/>
    <x v="0"/>
    <x v="5"/>
    <s v="Floodlight Indoor Halogen Bulbs, 1 Bulb per Pack, 60 Watts"/>
    <n v="135.79999999999998"/>
    <n v="7"/>
    <n v="0"/>
    <n v="66.541999999999987"/>
  </r>
  <r>
    <n v="9014"/>
    <x v="4498"/>
    <x v="3"/>
    <x v="257"/>
    <d v="2014-03-23T00:00:00"/>
    <s v="Standard Class"/>
    <s v="BP-11050"/>
    <s v="Barry Pond"/>
    <x v="1"/>
    <s v="United States"/>
    <x v="1"/>
    <x v="1"/>
    <n v="90008"/>
    <x v="1"/>
    <s v="OFF-AR-10002766"/>
    <x v="1"/>
    <x v="6"/>
    <s v="Prang Drawing Pencil Set"/>
    <n v="13.899999999999999"/>
    <n v="5"/>
    <n v="0"/>
    <n v="3.7529999999999997"/>
  </r>
  <r>
    <n v="9015"/>
    <x v="4498"/>
    <x v="3"/>
    <x v="257"/>
    <d v="2014-03-23T00:00:00"/>
    <s v="Standard Class"/>
    <s v="BP-11050"/>
    <s v="Barry Pond"/>
    <x v="1"/>
    <s v="United States"/>
    <x v="1"/>
    <x v="1"/>
    <n v="90008"/>
    <x v="1"/>
    <s v="OFF-EN-10003072"/>
    <x v="1"/>
    <x v="12"/>
    <s v="Peel &amp; Seel Envelopes"/>
    <n v="19.399999999999999"/>
    <n v="5"/>
    <n v="0"/>
    <n v="9.3120000000000012"/>
  </r>
  <r>
    <n v="9016"/>
    <x v="4499"/>
    <x v="0"/>
    <x v="907"/>
    <d v="2013-12-24T00:00:00"/>
    <s v="Standard Class"/>
    <s v="NS-18640"/>
    <s v="Noel Staavos"/>
    <x v="1"/>
    <s v="United States"/>
    <x v="51"/>
    <x v="27"/>
    <n v="88220"/>
    <x v="1"/>
    <s v="OFF-BI-10001636"/>
    <x v="1"/>
    <x v="8"/>
    <s v="Ibico Plastic and Wire Spiral Binding Combs"/>
    <n v="13.488"/>
    <n v="2"/>
    <n v="0.2"/>
    <n v="4.3835999999999995"/>
  </r>
  <r>
    <n v="9017"/>
    <x v="4499"/>
    <x v="0"/>
    <x v="907"/>
    <d v="2013-12-24T00:00:00"/>
    <s v="Standard Class"/>
    <s v="NS-18640"/>
    <s v="Noel Staavos"/>
    <x v="1"/>
    <s v="United States"/>
    <x v="51"/>
    <x v="27"/>
    <n v="88220"/>
    <x v="1"/>
    <s v="OFF-BI-10000948"/>
    <x v="1"/>
    <x v="8"/>
    <s v="GBC Laser Imprintable Binding System Covers, Desert Sand"/>
    <n v="11.416"/>
    <n v="1"/>
    <n v="0.2"/>
    <n v="3.8528999999999991"/>
  </r>
  <r>
    <n v="9018"/>
    <x v="4500"/>
    <x v="0"/>
    <x v="253"/>
    <d v="2013-03-29T00:00:00"/>
    <s v="Second Class"/>
    <s v="MV-17485"/>
    <s v="Mark Van Huff"/>
    <x v="0"/>
    <s v="United States"/>
    <x v="449"/>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x v="449"/>
    <x v="45"/>
    <n v="83201"/>
    <x v="1"/>
    <s v="OFF-BI-10002215"/>
    <x v="1"/>
    <x v="8"/>
    <s v="Wilson Jones Hanging View Binder, White, 1&quot;"/>
    <n v="17.04"/>
    <n v="3"/>
    <n v="0.2"/>
    <n v="5.5379999999999985"/>
  </r>
  <r>
    <n v="9020"/>
    <x v="4501"/>
    <x v="2"/>
    <x v="757"/>
    <d v="2011-12-18T00:00:00"/>
    <s v="Second Class"/>
    <s v="LE-16810"/>
    <s v="Laurel Elliston"/>
    <x v="0"/>
    <s v="United States"/>
    <x v="24"/>
    <x v="17"/>
    <n v="22153"/>
    <x v="0"/>
    <s v="TEC-AC-10001314"/>
    <x v="2"/>
    <x v="11"/>
    <s v="Case Logic 2.4GHz Wireless Keyboard"/>
    <n v="99.98"/>
    <n v="2"/>
    <n v="0"/>
    <n v="7.9983999999999895"/>
  </r>
  <r>
    <n v="9021"/>
    <x v="4501"/>
    <x v="2"/>
    <x v="757"/>
    <d v="2011-12-18T00:00:00"/>
    <s v="Second Class"/>
    <s v="LE-16810"/>
    <s v="Laurel Elliston"/>
    <x v="0"/>
    <s v="United States"/>
    <x v="24"/>
    <x v="17"/>
    <n v="22153"/>
    <x v="0"/>
    <s v="FUR-FU-10002268"/>
    <x v="0"/>
    <x v="5"/>
    <s v="Ultra Door Push Plate"/>
    <n v="29.46"/>
    <n v="6"/>
    <n v="0"/>
    <n v="9.7217999999999982"/>
  </r>
  <r>
    <n v="9022"/>
    <x v="4502"/>
    <x v="1"/>
    <x v="219"/>
    <d v="2012-11-20T00:00:00"/>
    <s v="Standard Class"/>
    <s v="VP-21760"/>
    <s v="Victoria Pisteka"/>
    <x v="1"/>
    <s v="United States"/>
    <x v="167"/>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x v="299"/>
    <x v="22"/>
    <n v="80525"/>
    <x v="1"/>
    <s v="FUR-FU-10001979"/>
    <x v="0"/>
    <x v="5"/>
    <s v="Dana Halogen Swing-Arm Architect Lamp"/>
    <n v="98.328000000000003"/>
    <n v="3"/>
    <n v="0.2"/>
    <n v="9.832800000000006"/>
  </r>
  <r>
    <n v="9024"/>
    <x v="4504"/>
    <x v="1"/>
    <x v="685"/>
    <d v="2012-07-02T00:00:00"/>
    <s v="First Class"/>
    <s v="SG-20470"/>
    <s v="Sheri Gordon"/>
    <x v="0"/>
    <s v="United States"/>
    <x v="20"/>
    <x v="15"/>
    <n v="10024"/>
    <x v="3"/>
    <s v="FUR-CH-10001482"/>
    <x v="0"/>
    <x v="1"/>
    <s v="Office Star - Mesh Screen back chair with Vinyl seat"/>
    <n v="117.88199999999999"/>
    <n v="1"/>
    <n v="0.1"/>
    <n v="1.3097999999999956"/>
  </r>
  <r>
    <n v="9025"/>
    <x v="4505"/>
    <x v="0"/>
    <x v="190"/>
    <d v="2013-07-03T00:00:00"/>
    <s v="Standard Class"/>
    <s v="VP-21760"/>
    <s v="Victoria Pisteka"/>
    <x v="1"/>
    <s v="United States"/>
    <x v="20"/>
    <x v="15"/>
    <n v="10035"/>
    <x v="3"/>
    <s v="TEC-AC-10002018"/>
    <x v="2"/>
    <x v="11"/>
    <s v="AmazonBasics 3-Button USB Wired Mouse"/>
    <n v="20.97"/>
    <n v="3"/>
    <n v="0"/>
    <n v="9.017100000000001"/>
  </r>
  <r>
    <n v="9026"/>
    <x v="4505"/>
    <x v="0"/>
    <x v="190"/>
    <d v="2013-07-03T00:00:00"/>
    <s v="Standard Class"/>
    <s v="VP-21760"/>
    <s v="Victoria Pisteka"/>
    <x v="1"/>
    <s v="United States"/>
    <x v="20"/>
    <x v="15"/>
    <n v="10035"/>
    <x v="3"/>
    <s v="TEC-AC-10000397"/>
    <x v="2"/>
    <x v="11"/>
    <s v="Perixx PERIBOARD-512B, Ergonomic Split Keyboard"/>
    <n v="139.96"/>
    <n v="4"/>
    <n v="0"/>
    <n v="9.7972000000000037"/>
  </r>
  <r>
    <n v="9027"/>
    <x v="4505"/>
    <x v="0"/>
    <x v="190"/>
    <d v="2013-07-03T00:00:00"/>
    <s v="Standard Class"/>
    <s v="VP-21760"/>
    <s v="Victoria Pisteka"/>
    <x v="1"/>
    <s v="United States"/>
    <x v="20"/>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x v="516"/>
    <x v="31"/>
    <n v="1752"/>
    <x v="3"/>
    <s v="FUR-FU-10002597"/>
    <x v="0"/>
    <x v="5"/>
    <s v="C-Line Magnetic Cubicle Keepers, Clear Polypropylene"/>
    <n v="14.82"/>
    <n v="3"/>
    <n v="0"/>
    <n v="6.224400000000001"/>
  </r>
  <r>
    <n v="9029"/>
    <x v="4506"/>
    <x v="0"/>
    <x v="42"/>
    <d v="2013-09-23T00:00:00"/>
    <s v="Standard Class"/>
    <s v="PO-18865"/>
    <s v="Patrick O'Donnell"/>
    <x v="0"/>
    <s v="United States"/>
    <x v="516"/>
    <x v="31"/>
    <n v="1752"/>
    <x v="3"/>
    <s v="FUR-FU-10004864"/>
    <x v="0"/>
    <x v="5"/>
    <s v="Howard Miller 14-1/2&quot; Diameter Chrome Round Wall Clock"/>
    <n v="191.82"/>
    <n v="3"/>
    <n v="0"/>
    <n v="61.382399999999997"/>
  </r>
  <r>
    <n v="9030"/>
    <x v="4507"/>
    <x v="2"/>
    <x v="667"/>
    <d v="2011-07-23T00:00:00"/>
    <s v="Standard Class"/>
    <s v="JL-15130"/>
    <s v="Jack Lebron"/>
    <x v="0"/>
    <s v="United States"/>
    <x v="106"/>
    <x v="15"/>
    <n v="10801"/>
    <x v="3"/>
    <s v="OFF-BI-10002103"/>
    <x v="1"/>
    <x v="8"/>
    <s v="Cardinal Slant-D Ring Binder, Heavy Gauge Vinyl"/>
    <n v="13.904"/>
    <n v="2"/>
    <n v="0.2"/>
    <n v="4.5187999999999997"/>
  </r>
  <r>
    <n v="9031"/>
    <x v="4508"/>
    <x v="3"/>
    <x v="853"/>
    <d v="2014-09-02T00:00:00"/>
    <s v="Same Day"/>
    <s v="RW-19540"/>
    <s v="Rick Wilson"/>
    <x v="1"/>
    <s v="United States"/>
    <x v="4"/>
    <x v="4"/>
    <n v="98103"/>
    <x v="1"/>
    <s v="OFF-AP-10001005"/>
    <x v="1"/>
    <x v="9"/>
    <s v="Honeywell Quietcare HEPA Air Cleaner"/>
    <n v="314.60000000000002"/>
    <n v="4"/>
    <n v="0"/>
    <n v="103.81799999999998"/>
  </r>
  <r>
    <n v="9032"/>
    <x v="4508"/>
    <x v="3"/>
    <x v="853"/>
    <d v="2014-09-02T00:00:00"/>
    <s v="Same Day"/>
    <s v="RW-19540"/>
    <s v="Rick Wilson"/>
    <x v="1"/>
    <s v="United States"/>
    <x v="4"/>
    <x v="4"/>
    <n v="98103"/>
    <x v="1"/>
    <s v="FUR-TA-10002607"/>
    <x v="0"/>
    <x v="3"/>
    <s v="KI Conference Tables"/>
    <n v="283.56"/>
    <n v="4"/>
    <n v="0"/>
    <n v="45.36960000000002"/>
  </r>
  <r>
    <n v="9033"/>
    <x v="4509"/>
    <x v="3"/>
    <x v="738"/>
    <d v="2014-06-27T00:00:00"/>
    <s v="Standard Class"/>
    <s v="RB-19465"/>
    <s v="Rick Bensley"/>
    <x v="2"/>
    <s v="United States"/>
    <x v="66"/>
    <x v="12"/>
    <n v="48227"/>
    <x v="2"/>
    <s v="FUR-CH-10000454"/>
    <x v="0"/>
    <x v="1"/>
    <s v="Hon Deluxe Fabric Upholstered Stacking Chairs, Rounded Back"/>
    <n v="487.96"/>
    <n v="2"/>
    <n v="0"/>
    <n v="146.38799999999998"/>
  </r>
  <r>
    <n v="9034"/>
    <x v="4510"/>
    <x v="2"/>
    <x v="814"/>
    <d v="2011-09-07T00:00:00"/>
    <s v="Standard Class"/>
    <s v="SC-20095"/>
    <s v="Sanjit Chand"/>
    <x v="0"/>
    <s v="United States"/>
    <x v="115"/>
    <x v="36"/>
    <n v="72701"/>
    <x v="0"/>
    <s v="OFF-BI-10001359"/>
    <x v="1"/>
    <x v="8"/>
    <s v="GBC DocuBind TL300 Electric Binding System"/>
    <n v="1793.98"/>
    <n v="2"/>
    <n v="0"/>
    <n v="843.17059999999992"/>
  </r>
  <r>
    <n v="9035"/>
    <x v="4511"/>
    <x v="1"/>
    <x v="486"/>
    <d v="2012-10-05T00:00:00"/>
    <s v="Standard Class"/>
    <s v="EM-13960"/>
    <s v="Eric Murdock"/>
    <x v="0"/>
    <s v="United States"/>
    <x v="94"/>
    <x v="10"/>
    <n v="62301"/>
    <x v="2"/>
    <s v="OFF-BI-10003196"/>
    <x v="1"/>
    <x v="8"/>
    <s v="Accohide Poly Flexible Ring Binders"/>
    <n v="2.9919999999999995"/>
    <n v="4"/>
    <n v="0.8"/>
    <n v="-4.4880000000000013"/>
  </r>
  <r>
    <n v="9036"/>
    <x v="4511"/>
    <x v="1"/>
    <x v="486"/>
    <d v="2012-10-05T00:00:00"/>
    <s v="Standard Class"/>
    <s v="EM-13960"/>
    <s v="Eric Murdock"/>
    <x v="0"/>
    <s v="United States"/>
    <x v="94"/>
    <x v="10"/>
    <n v="62301"/>
    <x v="2"/>
    <s v="TEC-AC-10003657"/>
    <x v="2"/>
    <x v="11"/>
    <s v="Lenovo 17-Key USB Numeric Keypad"/>
    <n v="108.76800000000001"/>
    <n v="4"/>
    <n v="0.2"/>
    <n v="2.7191999999999901"/>
  </r>
  <r>
    <n v="9037"/>
    <x v="4512"/>
    <x v="1"/>
    <x v="1003"/>
    <d v="2012-04-10T00:00:00"/>
    <s v="First Class"/>
    <s v="RP-19390"/>
    <s v="Resi Pölking"/>
    <x v="0"/>
    <s v="United States"/>
    <x v="20"/>
    <x v="15"/>
    <n v="10035"/>
    <x v="3"/>
    <s v="OFF-PA-10002262"/>
    <x v="1"/>
    <x v="10"/>
    <s v="Xerox 192"/>
    <n v="25.92"/>
    <n v="4"/>
    <n v="0"/>
    <n v="12.441600000000001"/>
  </r>
  <r>
    <n v="9038"/>
    <x v="4512"/>
    <x v="1"/>
    <x v="1003"/>
    <d v="2012-04-10T00:00:00"/>
    <s v="First Class"/>
    <s v="RP-19390"/>
    <s v="Resi Pölking"/>
    <x v="0"/>
    <s v="United States"/>
    <x v="20"/>
    <x v="15"/>
    <n v="10035"/>
    <x v="3"/>
    <s v="OFF-ST-10002214"/>
    <x v="1"/>
    <x v="4"/>
    <s v="X-Rack File for Hanging Folders"/>
    <n v="22.58"/>
    <n v="2"/>
    <n v="0"/>
    <n v="5.8707999999999991"/>
  </r>
  <r>
    <n v="9039"/>
    <x v="4513"/>
    <x v="3"/>
    <x v="610"/>
    <d v="2014-11-22T00:00:00"/>
    <s v="Same Day"/>
    <s v="HZ-14950"/>
    <s v="Henia Zydlo"/>
    <x v="0"/>
    <s v="United States"/>
    <x v="12"/>
    <x v="5"/>
    <n v="77095"/>
    <x v="2"/>
    <s v="TEC-PH-10003555"/>
    <x v="2"/>
    <x v="7"/>
    <s v="Motorola HK250 Universal Bluetooth Headset"/>
    <n v="55.176000000000002"/>
    <n v="3"/>
    <n v="0.2"/>
    <n v="-12.414599999999997"/>
  </r>
  <r>
    <n v="9040"/>
    <x v="4514"/>
    <x v="0"/>
    <x v="907"/>
    <d v="2013-12-22T00:00:00"/>
    <s v="Standard Class"/>
    <s v="AB-10105"/>
    <s v="Adrian Barton"/>
    <x v="0"/>
    <s v="United States"/>
    <x v="66"/>
    <x v="12"/>
    <n v="48205"/>
    <x v="2"/>
    <s v="OFF-BI-10000545"/>
    <x v="1"/>
    <x v="8"/>
    <s v="GBC Ibimaster 500 Manual ProClick Binding System"/>
    <n v="9892.74"/>
    <n v="13"/>
    <n v="0"/>
    <n v="4946.37"/>
  </r>
  <r>
    <n v="9041"/>
    <x v="4515"/>
    <x v="2"/>
    <x v="111"/>
    <d v="2011-09-24T00:00:00"/>
    <s v="Standard Class"/>
    <s v="ND-18460"/>
    <s v="Neil Ducich"/>
    <x v="1"/>
    <s v="United States"/>
    <x v="432"/>
    <x v="16"/>
    <n v="85224"/>
    <x v="1"/>
    <s v="FUR-TA-10004607"/>
    <x v="0"/>
    <x v="3"/>
    <s v="Hon 2111 Invitation Series Straight Table"/>
    <n v="73.915000000000006"/>
    <n v="1"/>
    <n v="0.5"/>
    <n v="-45.827300000000008"/>
  </r>
  <r>
    <n v="9042"/>
    <x v="4516"/>
    <x v="2"/>
    <x v="450"/>
    <d v="2011-10-03T00:00:00"/>
    <s v="Standard Class"/>
    <s v="XP-21865"/>
    <s v="Xylona Preis"/>
    <x v="0"/>
    <s v="United States"/>
    <x v="389"/>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x v="1"/>
    <x v="1"/>
    <n v="90049"/>
    <x v="1"/>
    <s v="OFF-AP-10004532"/>
    <x v="1"/>
    <x v="9"/>
    <s v="Kensington 6 Outlet Guardian Standard Surge Protector"/>
    <n v="61.44"/>
    <n v="3"/>
    <n v="0"/>
    <n v="16.588799999999999"/>
  </r>
  <r>
    <n v="9044"/>
    <x v="4518"/>
    <x v="0"/>
    <x v="77"/>
    <d v="2013-11-14T00:00:00"/>
    <s v="Standard Class"/>
    <s v="ML-17395"/>
    <s v="Marina Lichtenstein"/>
    <x v="1"/>
    <s v="United States"/>
    <x v="8"/>
    <x v="1"/>
    <n v="94122"/>
    <x v="1"/>
    <s v="TEC-AC-10003911"/>
    <x v="2"/>
    <x v="11"/>
    <s v="NETGEAR AC1750 Dual Band Gigabit Smart WiFi Router"/>
    <n v="479.97"/>
    <n v="3"/>
    <n v="0"/>
    <n v="163.18979999999999"/>
  </r>
  <r>
    <n v="9045"/>
    <x v="4519"/>
    <x v="3"/>
    <x v="819"/>
    <d v="2014-12-21T00:00:00"/>
    <s v="Second Class"/>
    <s v="KM-16225"/>
    <s v="Kalyca Meade"/>
    <x v="1"/>
    <s v="United States"/>
    <x v="282"/>
    <x v="1"/>
    <n v="94086"/>
    <x v="1"/>
    <s v="OFF-BI-10003196"/>
    <x v="1"/>
    <x v="8"/>
    <s v="Accohide Poly Flexible Ring Binders"/>
    <n v="5.9840000000000009"/>
    <n v="2"/>
    <n v="0.2"/>
    <n v="2.2439999999999998"/>
  </r>
  <r>
    <n v="9046"/>
    <x v="4519"/>
    <x v="3"/>
    <x v="819"/>
    <d v="2014-12-21T00:00:00"/>
    <s v="Second Class"/>
    <s v="KM-16225"/>
    <s v="Kalyca Meade"/>
    <x v="1"/>
    <s v="United States"/>
    <x v="282"/>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x v="282"/>
    <x v="1"/>
    <n v="94086"/>
    <x v="1"/>
    <s v="TEC-AC-10000057"/>
    <x v="2"/>
    <x v="11"/>
    <s v="Microsoft Natural Ergonomic Keyboard 4000"/>
    <n v="149.94999999999999"/>
    <n v="5"/>
    <n v="0"/>
    <n v="31.489499999999992"/>
  </r>
  <r>
    <n v="9048"/>
    <x v="4519"/>
    <x v="3"/>
    <x v="819"/>
    <d v="2014-12-21T00:00:00"/>
    <s v="Second Class"/>
    <s v="KM-16225"/>
    <s v="Kalyca Meade"/>
    <x v="1"/>
    <s v="United States"/>
    <x v="282"/>
    <x v="1"/>
    <n v="94086"/>
    <x v="1"/>
    <s v="OFF-AR-10001988"/>
    <x v="1"/>
    <x v="6"/>
    <s v="Bulldog Table or Wall-Mount Pencil Sharpener"/>
    <n v="29.950000000000003"/>
    <n v="5"/>
    <n v="0"/>
    <n v="8.6854999999999993"/>
  </r>
  <r>
    <n v="9049"/>
    <x v="4519"/>
    <x v="3"/>
    <x v="819"/>
    <d v="2014-12-21T00:00:00"/>
    <s v="Second Class"/>
    <s v="KM-16225"/>
    <s v="Kalyca Meade"/>
    <x v="1"/>
    <s v="United States"/>
    <x v="282"/>
    <x v="1"/>
    <n v="94086"/>
    <x v="1"/>
    <s v="OFF-LA-10003498"/>
    <x v="1"/>
    <x v="2"/>
    <s v="Avery 475"/>
    <n v="44.400000000000006"/>
    <n v="3"/>
    <n v="0"/>
    <n v="22.200000000000003"/>
  </r>
  <r>
    <n v="9050"/>
    <x v="4520"/>
    <x v="2"/>
    <x v="158"/>
    <d v="2011-09-25T00:00:00"/>
    <s v="Standard Class"/>
    <s v="SL-20155"/>
    <s v="Sara Luxemburg"/>
    <x v="2"/>
    <s v="United States"/>
    <x v="20"/>
    <x v="15"/>
    <n v="10011"/>
    <x v="3"/>
    <s v="OFF-AR-10002956"/>
    <x v="1"/>
    <x v="6"/>
    <s v="Boston 16801 Nautilus Battery Pencil Sharpener"/>
    <n v="66.03"/>
    <n v="3"/>
    <n v="0"/>
    <n v="17.1678"/>
  </r>
  <r>
    <n v="9051"/>
    <x v="4521"/>
    <x v="1"/>
    <x v="1211"/>
    <d v="2012-05-22T00:00:00"/>
    <s v="Standard Class"/>
    <s v="AJ-10780"/>
    <s v="Anthony Jacobs"/>
    <x v="1"/>
    <s v="United States"/>
    <x v="1"/>
    <x v="1"/>
    <n v="90004"/>
    <x v="1"/>
    <s v="OFF-PA-10003724"/>
    <x v="1"/>
    <x v="10"/>
    <s v="Wirebound Message Book, 4 per Page"/>
    <n v="10.86"/>
    <n v="2"/>
    <n v="0"/>
    <n v="5.3213999999999997"/>
  </r>
  <r>
    <n v="9052"/>
    <x v="4522"/>
    <x v="2"/>
    <x v="959"/>
    <d v="2011-03-31T00:00:00"/>
    <s v="Second Class"/>
    <s v="DK-12835"/>
    <s v="Damala Kotsonis"/>
    <x v="1"/>
    <s v="United States"/>
    <x v="8"/>
    <x v="1"/>
    <n v="94122"/>
    <x v="1"/>
    <s v="OFF-AR-10004272"/>
    <x v="1"/>
    <x v="6"/>
    <s v="Newell 308"/>
    <n v="3.36"/>
    <n v="2"/>
    <n v="0"/>
    <n v="0.83999999999999986"/>
  </r>
  <r>
    <n v="9053"/>
    <x v="4522"/>
    <x v="2"/>
    <x v="959"/>
    <d v="2011-03-31T00:00:00"/>
    <s v="Second Class"/>
    <s v="DK-12835"/>
    <s v="Damala Kotsonis"/>
    <x v="1"/>
    <s v="United States"/>
    <x v="8"/>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x v="8"/>
    <x v="1"/>
    <n v="94122"/>
    <x v="1"/>
    <s v="TEC-PH-10004100"/>
    <x v="2"/>
    <x v="7"/>
    <s v="Griffin GC17055 Auxiliary Audio Cable"/>
    <n v="28.783999999999999"/>
    <n v="2"/>
    <n v="0.2"/>
    <n v="2.878400000000001"/>
  </r>
  <r>
    <n v="9055"/>
    <x v="4523"/>
    <x v="3"/>
    <x v="585"/>
    <d v="2014-09-29T00:00:00"/>
    <s v="Standard Class"/>
    <s v="BK-11260"/>
    <s v="Berenike Kampe"/>
    <x v="0"/>
    <s v="United States"/>
    <x v="157"/>
    <x v="1"/>
    <n v="92704"/>
    <x v="1"/>
    <s v="OFF-SU-10001218"/>
    <x v="1"/>
    <x v="14"/>
    <s v="Fiskars Softgrip Scissors"/>
    <n v="21.96"/>
    <n v="2"/>
    <n v="0"/>
    <n v="6.1488000000000014"/>
  </r>
  <r>
    <n v="9056"/>
    <x v="4524"/>
    <x v="1"/>
    <x v="811"/>
    <d v="2012-09-17T00:00:00"/>
    <s v="Second Class"/>
    <s v="CC-12670"/>
    <s v="Craig Carreira"/>
    <x v="0"/>
    <s v="United States"/>
    <x v="4"/>
    <x v="4"/>
    <n v="98103"/>
    <x v="1"/>
    <s v="TEC-AC-10004209"/>
    <x v="2"/>
    <x v="11"/>
    <s v="Memorex Froggy Flash Drive 4 GB"/>
    <n v="21.98"/>
    <n v="2"/>
    <n v="0"/>
    <n v="8.5722000000000005"/>
  </r>
  <r>
    <n v="9057"/>
    <x v="4525"/>
    <x v="1"/>
    <x v="121"/>
    <d v="2012-11-04T00:00:00"/>
    <s v="First Class"/>
    <s v="ED-13885"/>
    <s v="Emily Ducich"/>
    <x v="2"/>
    <s v="United States"/>
    <x v="20"/>
    <x v="15"/>
    <n v="10011"/>
    <x v="3"/>
    <s v="FUR-CH-10002073"/>
    <x v="0"/>
    <x v="1"/>
    <s v="Hon Olson Stacker Chairs"/>
    <n v="2621.3220000000001"/>
    <n v="11"/>
    <n v="0.1"/>
    <n v="553.39019999999982"/>
  </r>
  <r>
    <n v="9058"/>
    <x v="4526"/>
    <x v="1"/>
    <x v="1182"/>
    <d v="2012-10-24T00:00:00"/>
    <s v="Standard Class"/>
    <s v="SV-20785"/>
    <s v="Stewart Visinsky"/>
    <x v="0"/>
    <s v="United States"/>
    <x v="1"/>
    <x v="1"/>
    <n v="90045"/>
    <x v="1"/>
    <s v="FUR-FU-10003424"/>
    <x v="0"/>
    <x v="5"/>
    <s v="Nu-Dell Oak Frame"/>
    <n v="74.759999999999991"/>
    <n v="7"/>
    <n v="0"/>
    <n v="23.923199999999994"/>
  </r>
  <r>
    <n v="9059"/>
    <x v="4526"/>
    <x v="1"/>
    <x v="1182"/>
    <d v="2012-10-24T00:00:00"/>
    <s v="Standard Class"/>
    <s v="SV-20785"/>
    <s v="Stewart Visinsky"/>
    <x v="0"/>
    <s v="United States"/>
    <x v="1"/>
    <x v="1"/>
    <n v="90045"/>
    <x v="1"/>
    <s v="FUR-TA-10001086"/>
    <x v="0"/>
    <x v="3"/>
    <s v="SAFCO PlanMaster Boards, 60w x 37-1/2d, White Melamine"/>
    <n v="364.77600000000007"/>
    <n v="3"/>
    <n v="0.2"/>
    <n v="27.358200000000011"/>
  </r>
  <r>
    <n v="9060"/>
    <x v="4527"/>
    <x v="0"/>
    <x v="403"/>
    <d v="2013-06-19T00:00:00"/>
    <s v="Standard Class"/>
    <s v="AR-10825"/>
    <s v="Anthony Rawles"/>
    <x v="1"/>
    <s v="United States"/>
    <x v="4"/>
    <x v="4"/>
    <n v="98103"/>
    <x v="1"/>
    <s v="FUR-TA-10004619"/>
    <x v="0"/>
    <x v="3"/>
    <s v="Hon Non-Folding Utility Tables"/>
    <n v="1115.17"/>
    <n v="7"/>
    <n v="0"/>
    <n v="334.55099999999993"/>
  </r>
  <r>
    <n v="9061"/>
    <x v="4528"/>
    <x v="1"/>
    <x v="312"/>
    <d v="2012-11-21T00:00:00"/>
    <s v="First Class"/>
    <s v="CS-12250"/>
    <s v="Chris Selesnick"/>
    <x v="1"/>
    <s v="United States"/>
    <x v="70"/>
    <x v="1"/>
    <n v="92024"/>
    <x v="1"/>
    <s v="OFF-BI-10002854"/>
    <x v="1"/>
    <x v="8"/>
    <s v="Performers Binder/Pad Holder, Black"/>
    <n v="89.696000000000012"/>
    <n v="4"/>
    <n v="0.2"/>
    <n v="33.635999999999996"/>
  </r>
  <r>
    <n v="9062"/>
    <x v="4528"/>
    <x v="1"/>
    <x v="312"/>
    <d v="2012-11-21T00:00:00"/>
    <s v="First Class"/>
    <s v="CS-12250"/>
    <s v="Chris Selesnick"/>
    <x v="1"/>
    <s v="United States"/>
    <x v="70"/>
    <x v="1"/>
    <n v="92024"/>
    <x v="1"/>
    <s v="OFF-LA-10002762"/>
    <x v="1"/>
    <x v="2"/>
    <s v="Avery 485"/>
    <n v="50.12"/>
    <n v="4"/>
    <n v="0"/>
    <n v="23.556399999999996"/>
  </r>
  <r>
    <n v="9063"/>
    <x v="4529"/>
    <x v="0"/>
    <x v="1212"/>
    <d v="2013-03-07T00:00:00"/>
    <s v="Standard Class"/>
    <s v="RR-19525"/>
    <s v="Rick Reed"/>
    <x v="1"/>
    <s v="United States"/>
    <x v="20"/>
    <x v="15"/>
    <n v="10035"/>
    <x v="3"/>
    <s v="OFF-FA-10003495"/>
    <x v="1"/>
    <x v="13"/>
    <s v="Staples"/>
    <n v="36.480000000000004"/>
    <n v="6"/>
    <n v="0"/>
    <n v="18.240000000000002"/>
  </r>
  <r>
    <n v="9064"/>
    <x v="4530"/>
    <x v="2"/>
    <x v="1005"/>
    <d v="2011-10-20T00:00:00"/>
    <s v="Standard Class"/>
    <s v="BD-11500"/>
    <s v="Bradley Drucker"/>
    <x v="0"/>
    <s v="United States"/>
    <x v="22"/>
    <x v="10"/>
    <n v="60653"/>
    <x v="2"/>
    <s v="OFF-PA-10002581"/>
    <x v="1"/>
    <x v="10"/>
    <s v="Xerox 1951"/>
    <n v="322.19200000000001"/>
    <n v="13"/>
    <n v="0.2"/>
    <n v="100.68499999999997"/>
  </r>
  <r>
    <n v="9065"/>
    <x v="4530"/>
    <x v="2"/>
    <x v="1005"/>
    <d v="2011-10-20T00:00:00"/>
    <s v="Standard Class"/>
    <s v="BD-11500"/>
    <s v="Bradley Drucker"/>
    <x v="0"/>
    <s v="United States"/>
    <x v="22"/>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x v="22"/>
    <x v="10"/>
    <n v="60653"/>
    <x v="2"/>
    <s v="OFF-PA-10001184"/>
    <x v="1"/>
    <x v="10"/>
    <s v="Xerox 1903"/>
    <n v="19.136000000000003"/>
    <n v="4"/>
    <n v="0.2"/>
    <n v="6.9367999999999999"/>
  </r>
  <r>
    <n v="9067"/>
    <x v="4531"/>
    <x v="3"/>
    <x v="1143"/>
    <d v="2014-05-31T00:00:00"/>
    <s v="Standard Class"/>
    <s v="BM-11785"/>
    <s v="Bryan Mills"/>
    <x v="0"/>
    <s v="United States"/>
    <x v="193"/>
    <x v="17"/>
    <n v="22801"/>
    <x v="0"/>
    <s v="TEC-AC-10000521"/>
    <x v="2"/>
    <x v="11"/>
    <s v="Verbatim Slim CD and DVD Storage Cases, 50/Pack"/>
    <n v="23.08"/>
    <n v="2"/>
    <n v="0"/>
    <n v="6.9239999999999995"/>
  </r>
  <r>
    <n v="9068"/>
    <x v="4532"/>
    <x v="0"/>
    <x v="1084"/>
    <d v="2013-02-10T00:00:00"/>
    <s v="Standard Class"/>
    <s v="MS-17365"/>
    <s v="Maribeth Schnelling"/>
    <x v="0"/>
    <s v="United States"/>
    <x v="196"/>
    <x v="39"/>
    <n v="20852"/>
    <x v="3"/>
    <s v="TEC-PH-10002890"/>
    <x v="2"/>
    <x v="7"/>
    <s v="AT&amp;T 17929 Lendline Telephone"/>
    <n v="90.48"/>
    <n v="2"/>
    <n v="0"/>
    <n v="23.524799999999999"/>
  </r>
  <r>
    <n v="9069"/>
    <x v="4533"/>
    <x v="0"/>
    <x v="476"/>
    <d v="2013-09-06T00:00:00"/>
    <s v="Second Class"/>
    <s v="BM-11140"/>
    <s v="Becky Martin"/>
    <x v="0"/>
    <s v="United States"/>
    <x v="96"/>
    <x v="4"/>
    <n v="98198"/>
    <x v="1"/>
    <s v="FUR-CH-10003061"/>
    <x v="0"/>
    <x v="1"/>
    <s v="Global Leather Task Chair, Black"/>
    <n v="215.976"/>
    <n v="3"/>
    <n v="0.2"/>
    <n v="-2.6997000000000355"/>
  </r>
  <r>
    <n v="9070"/>
    <x v="4533"/>
    <x v="0"/>
    <x v="476"/>
    <d v="2013-09-06T00:00:00"/>
    <s v="Second Class"/>
    <s v="BM-11140"/>
    <s v="Becky Martin"/>
    <x v="0"/>
    <s v="United States"/>
    <x v="96"/>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x v="10"/>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x v="38"/>
    <x v="14"/>
    <n v="47201"/>
    <x v="2"/>
    <s v="OFF-ST-10002444"/>
    <x v="1"/>
    <x v="4"/>
    <s v="Recycled Eldon Regeneration Jumbo File"/>
    <n v="24.56"/>
    <n v="2"/>
    <n v="0"/>
    <n v="6.8767999999999994"/>
  </r>
  <r>
    <n v="9073"/>
    <x v="4536"/>
    <x v="0"/>
    <x v="913"/>
    <d v="2013-09-09T00:00:00"/>
    <s v="Standard Class"/>
    <s v="MB-18085"/>
    <s v="Mick Brown"/>
    <x v="0"/>
    <s v="United States"/>
    <x v="24"/>
    <x v="25"/>
    <n v="65807"/>
    <x v="2"/>
    <s v="OFF-EN-10003286"/>
    <x v="1"/>
    <x v="12"/>
    <s v="Staples"/>
    <n v="16.559999999999999"/>
    <n v="2"/>
    <n v="0"/>
    <n v="7.783199999999999"/>
  </r>
  <r>
    <n v="9074"/>
    <x v="4536"/>
    <x v="0"/>
    <x v="913"/>
    <d v="2013-09-09T00:00:00"/>
    <s v="Standard Class"/>
    <s v="MB-18085"/>
    <s v="Mick Brown"/>
    <x v="0"/>
    <s v="United States"/>
    <x v="24"/>
    <x v="25"/>
    <n v="65807"/>
    <x v="2"/>
    <s v="TEC-AC-10000109"/>
    <x v="2"/>
    <x v="11"/>
    <s v="Sony Micro Vault Click 16 GB USB 2.0 Flash Drive"/>
    <n v="279.95"/>
    <n v="5"/>
    <n v="0"/>
    <n v="67.188000000000017"/>
  </r>
  <r>
    <n v="9075"/>
    <x v="4537"/>
    <x v="2"/>
    <x v="419"/>
    <d v="2011-04-26T00:00:00"/>
    <s v="Standard Class"/>
    <s v="DB-13555"/>
    <s v="Dorothy Badders"/>
    <x v="1"/>
    <s v="United States"/>
    <x v="0"/>
    <x v="0"/>
    <n v="42420"/>
    <x v="0"/>
    <s v="OFF-ST-10002574"/>
    <x v="1"/>
    <x v="4"/>
    <s v="SAFCO Commercial Wire Shelving, Black"/>
    <n v="828.83999999999992"/>
    <n v="6"/>
    <n v="0"/>
    <n v="0"/>
  </r>
  <r>
    <n v="9076"/>
    <x v="4538"/>
    <x v="1"/>
    <x v="599"/>
    <d v="2012-11-08T00:00:00"/>
    <s v="First Class"/>
    <s v="CB-12415"/>
    <s v="Christy Brittain"/>
    <x v="0"/>
    <s v="United States"/>
    <x v="80"/>
    <x v="24"/>
    <n v="44107"/>
    <x v="3"/>
    <s v="OFF-BI-10000773"/>
    <x v="1"/>
    <x v="8"/>
    <s v="Insertable Tab Post Binder Dividers"/>
    <n v="7.218"/>
    <n v="3"/>
    <n v="0.7"/>
    <n v="-5.5338000000000012"/>
  </r>
  <r>
    <n v="9077"/>
    <x v="4538"/>
    <x v="1"/>
    <x v="599"/>
    <d v="2012-11-08T00:00:00"/>
    <s v="First Class"/>
    <s v="CB-12415"/>
    <s v="Christy Brittain"/>
    <x v="0"/>
    <s v="United States"/>
    <x v="80"/>
    <x v="24"/>
    <n v="44107"/>
    <x v="3"/>
    <s v="OFF-SU-10004661"/>
    <x v="1"/>
    <x v="14"/>
    <s v="Acme Titanium Bonded Scissors"/>
    <n v="27.200000000000003"/>
    <n v="4"/>
    <n v="0.2"/>
    <n v="2.0399999999999991"/>
  </r>
  <r>
    <n v="9078"/>
    <x v="4539"/>
    <x v="2"/>
    <x v="935"/>
    <d v="2011-11-07T00:00:00"/>
    <s v="Standard Class"/>
    <s v="SP-20650"/>
    <s v="Stephanie Phelps"/>
    <x v="1"/>
    <s v="United States"/>
    <x v="155"/>
    <x v="8"/>
    <n v="68104"/>
    <x v="2"/>
    <s v="TEC-AC-10003280"/>
    <x v="2"/>
    <x v="11"/>
    <s v="Belkin F8E887 USB Wired Ergonomic Keyboard"/>
    <n v="89.97"/>
    <n v="3"/>
    <n v="0"/>
    <n v="18.893699999999995"/>
  </r>
  <r>
    <n v="9079"/>
    <x v="4540"/>
    <x v="0"/>
    <x v="595"/>
    <d v="2013-02-23T00:00:00"/>
    <s v="Standard Class"/>
    <s v="GW-14605"/>
    <s v="Giulietta Weimer"/>
    <x v="0"/>
    <s v="United States"/>
    <x v="0"/>
    <x v="0"/>
    <n v="42420"/>
    <x v="0"/>
    <s v="FUR-FU-10003773"/>
    <x v="0"/>
    <x v="5"/>
    <s v="Eldon Cleatmat Plus Chair Mats for High Pile Carpets"/>
    <n v="318.08"/>
    <n v="4"/>
    <n v="0"/>
    <n v="34.988799999999969"/>
  </r>
  <r>
    <n v="9080"/>
    <x v="4540"/>
    <x v="0"/>
    <x v="595"/>
    <d v="2013-02-23T00:00:00"/>
    <s v="Standard Class"/>
    <s v="GW-14605"/>
    <s v="Giulietta Weimer"/>
    <x v="0"/>
    <s v="United States"/>
    <x v="0"/>
    <x v="0"/>
    <n v="42420"/>
    <x v="0"/>
    <s v="OFF-BI-10002412"/>
    <x v="1"/>
    <x v="8"/>
    <s v="Wilson Jones “Snap” Scratch Pad Binder Tool for Ring Binders"/>
    <n v="5.8"/>
    <n v="1"/>
    <n v="0"/>
    <n v="2.61"/>
  </r>
  <r>
    <n v="9081"/>
    <x v="4541"/>
    <x v="3"/>
    <x v="220"/>
    <d v="2014-09-14T00:00:00"/>
    <s v="Second Class"/>
    <s v="KH-16630"/>
    <s v="Ken Heidel"/>
    <x v="1"/>
    <s v="United States"/>
    <x v="157"/>
    <x v="1"/>
    <n v="92704"/>
    <x v="1"/>
    <s v="TEC-PH-10002564"/>
    <x v="2"/>
    <x v="7"/>
    <s v="OtterBox Defender Series Case - Samsung Galaxy S4"/>
    <n v="143.952"/>
    <n v="6"/>
    <n v="0.2"/>
    <n v="17.993999999999978"/>
  </r>
  <r>
    <n v="9082"/>
    <x v="4541"/>
    <x v="3"/>
    <x v="220"/>
    <d v="2014-09-14T00:00:00"/>
    <s v="Second Class"/>
    <s v="KH-16630"/>
    <s v="Ken Heidel"/>
    <x v="1"/>
    <s v="United States"/>
    <x v="157"/>
    <x v="1"/>
    <n v="92704"/>
    <x v="1"/>
    <s v="OFF-PA-10002262"/>
    <x v="1"/>
    <x v="10"/>
    <s v="Xerox 192"/>
    <n v="19.440000000000001"/>
    <n v="3"/>
    <n v="0"/>
    <n v="9.3312000000000008"/>
  </r>
  <r>
    <n v="9083"/>
    <x v="4542"/>
    <x v="3"/>
    <x v="808"/>
    <d v="2014-11-07T00:00:00"/>
    <s v="Standard Class"/>
    <s v="BG-11035"/>
    <s v="Barry Gonzalez"/>
    <x v="0"/>
    <s v="United States"/>
    <x v="24"/>
    <x v="17"/>
    <n v="22153"/>
    <x v="0"/>
    <s v="OFF-AR-10000246"/>
    <x v="1"/>
    <x v="6"/>
    <s v="Newell 318"/>
    <n v="5.56"/>
    <n v="2"/>
    <n v="0"/>
    <n v="1.4455999999999998"/>
  </r>
  <r>
    <n v="9084"/>
    <x v="4543"/>
    <x v="1"/>
    <x v="525"/>
    <d v="2012-02-08T00:00:00"/>
    <s v="First Class"/>
    <s v="LO-17170"/>
    <s v="Lori Olson"/>
    <x v="1"/>
    <s v="United States"/>
    <x v="244"/>
    <x v="17"/>
    <n v="23434"/>
    <x v="0"/>
    <s v="OFF-ST-10002554"/>
    <x v="1"/>
    <x v="4"/>
    <s v="Tennsco Industrial Shelving"/>
    <n v="146.72999999999999"/>
    <n v="3"/>
    <n v="0"/>
    <n v="2.9346000000000032"/>
  </r>
  <r>
    <n v="9085"/>
    <x v="4543"/>
    <x v="1"/>
    <x v="525"/>
    <d v="2012-02-08T00:00:00"/>
    <s v="First Class"/>
    <s v="LO-17170"/>
    <s v="Lori Olson"/>
    <x v="1"/>
    <s v="United States"/>
    <x v="244"/>
    <x v="17"/>
    <n v="23434"/>
    <x v="0"/>
    <s v="OFF-PA-10002751"/>
    <x v="1"/>
    <x v="10"/>
    <s v="Xerox 1920"/>
    <n v="29.900000000000002"/>
    <n v="5"/>
    <n v="0"/>
    <n v="13.454999999999998"/>
  </r>
  <r>
    <n v="9086"/>
    <x v="4544"/>
    <x v="0"/>
    <x v="545"/>
    <d v="2013-09-13T00:00:00"/>
    <s v="Second Class"/>
    <s v="DV-13465"/>
    <s v="Dianna Vittorini"/>
    <x v="0"/>
    <s v="United States"/>
    <x v="1"/>
    <x v="1"/>
    <n v="90049"/>
    <x v="1"/>
    <s v="OFF-BI-10004318"/>
    <x v="1"/>
    <x v="8"/>
    <s v="Ibico EB-19 Dual Function Manual Binding System"/>
    <n v="276.78400000000005"/>
    <n v="2"/>
    <n v="0.2"/>
    <n v="89.954799999999992"/>
  </r>
  <r>
    <n v="9087"/>
    <x v="4545"/>
    <x v="0"/>
    <x v="182"/>
    <d v="2013-10-01T00:00:00"/>
    <s v="Standard Class"/>
    <s v="LR-17035"/>
    <s v="Lisa Ryan"/>
    <x v="1"/>
    <s v="United States"/>
    <x v="12"/>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x v="12"/>
    <x v="5"/>
    <n v="77041"/>
    <x v="2"/>
    <s v="FUR-CH-10000513"/>
    <x v="0"/>
    <x v="1"/>
    <s v="High-Back Leather Manager's Chair"/>
    <n v="454.96499999999997"/>
    <n v="5"/>
    <n v="0.3"/>
    <n v="-136.48950000000002"/>
  </r>
  <r>
    <n v="9089"/>
    <x v="4546"/>
    <x v="1"/>
    <x v="83"/>
    <d v="2012-12-20T00:00:00"/>
    <s v="Standard Class"/>
    <s v="RR-19525"/>
    <s v="Rick Reed"/>
    <x v="1"/>
    <s v="United States"/>
    <x v="143"/>
    <x v="3"/>
    <n v="27511"/>
    <x v="0"/>
    <s v="TEC-PH-10001433"/>
    <x v="2"/>
    <x v="7"/>
    <s v="Cisco Small Business SPA 502G VoIP phone"/>
    <n v="246.16800000000001"/>
    <n v="3"/>
    <n v="0.2"/>
    <n v="21.539699999999996"/>
  </r>
  <r>
    <n v="9090"/>
    <x v="4547"/>
    <x v="0"/>
    <x v="42"/>
    <d v="2013-09-21T00:00:00"/>
    <s v="Second Class"/>
    <s v="TS-21610"/>
    <s v="Troy Staebel"/>
    <x v="0"/>
    <s v="United States"/>
    <x v="24"/>
    <x v="24"/>
    <n v="45503"/>
    <x v="3"/>
    <s v="OFF-ST-10002790"/>
    <x v="1"/>
    <x v="4"/>
    <s v="Safco Industrial Shelving"/>
    <n v="295.39999999999998"/>
    <n v="5"/>
    <n v="0.2"/>
    <n v="-62.772499999999965"/>
  </r>
  <r>
    <n v="9091"/>
    <x v="4548"/>
    <x v="3"/>
    <x v="119"/>
    <d v="2014-10-16T00:00:00"/>
    <s v="First Class"/>
    <s v="AH-10210"/>
    <s v="Alan Hwang"/>
    <x v="0"/>
    <s v="United States"/>
    <x v="103"/>
    <x v="0"/>
    <n v="40214"/>
    <x v="0"/>
    <s v="OFF-ST-10002974"/>
    <x v="1"/>
    <x v="4"/>
    <s v="Trav-L-File Heavy-Duty Shuttle II, Black"/>
    <n v="348.56"/>
    <n v="8"/>
    <n v="0"/>
    <n v="104.56799999999998"/>
  </r>
  <r>
    <n v="9092"/>
    <x v="4549"/>
    <x v="1"/>
    <x v="1141"/>
    <d v="2012-07-03T00:00:00"/>
    <s v="Second Class"/>
    <s v="DW-13585"/>
    <s v="Dorothy Wardle"/>
    <x v="1"/>
    <s v="United States"/>
    <x v="21"/>
    <x v="24"/>
    <n v="45373"/>
    <x v="3"/>
    <s v="OFF-PA-10003177"/>
    <x v="1"/>
    <x v="10"/>
    <s v="Xerox 1999"/>
    <n v="15.552000000000003"/>
    <n v="3"/>
    <n v="0.2"/>
    <n v="5.4432"/>
  </r>
  <r>
    <n v="9093"/>
    <x v="4549"/>
    <x v="1"/>
    <x v="1141"/>
    <d v="2012-07-03T00:00:00"/>
    <s v="Second Class"/>
    <s v="DW-13585"/>
    <s v="Dorothy Wardle"/>
    <x v="1"/>
    <s v="United States"/>
    <x v="21"/>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x v="66"/>
    <x v="12"/>
    <n v="48227"/>
    <x v="2"/>
    <s v="TEC-PH-10001299"/>
    <x v="2"/>
    <x v="7"/>
    <s v="Polycom CX300 Desktop Phone USB VoIP phone"/>
    <n v="299.98"/>
    <n v="2"/>
    <n v="0"/>
    <n v="83.994400000000013"/>
  </r>
  <r>
    <n v="9095"/>
    <x v="4550"/>
    <x v="1"/>
    <x v="932"/>
    <d v="2012-06-05T00:00:00"/>
    <s v="Standard Class"/>
    <s v="AJ-10945"/>
    <s v="Ashley Jarboe"/>
    <x v="0"/>
    <s v="United States"/>
    <x v="66"/>
    <x v="12"/>
    <n v="48227"/>
    <x v="2"/>
    <s v="OFF-BI-10004224"/>
    <x v="1"/>
    <x v="8"/>
    <s v="Catalog Binders with Expanding Posts"/>
    <n v="403.68"/>
    <n v="6"/>
    <n v="0"/>
    <n v="181.65599999999998"/>
  </r>
  <r>
    <n v="9096"/>
    <x v="4550"/>
    <x v="1"/>
    <x v="932"/>
    <d v="2012-06-05T00:00:00"/>
    <s v="Standard Class"/>
    <s v="AJ-10945"/>
    <s v="Ashley Jarboe"/>
    <x v="0"/>
    <s v="United States"/>
    <x v="66"/>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x v="66"/>
    <x v="12"/>
    <n v="48227"/>
    <x v="2"/>
    <s v="OFF-LA-10004178"/>
    <x v="1"/>
    <x v="2"/>
    <s v="Avery 491"/>
    <n v="28.91"/>
    <n v="7"/>
    <n v="0"/>
    <n v="13.2986"/>
  </r>
  <r>
    <n v="9098"/>
    <x v="4551"/>
    <x v="2"/>
    <x v="791"/>
    <d v="2011-04-17T00:00:00"/>
    <s v="Standard Class"/>
    <s v="SV-20785"/>
    <s v="Stewart Visinsky"/>
    <x v="0"/>
    <s v="United States"/>
    <x v="41"/>
    <x v="14"/>
    <n v="47401"/>
    <x v="2"/>
    <s v="OFF-PA-10000289"/>
    <x v="1"/>
    <x v="10"/>
    <s v="Xerox 213"/>
    <n v="32.400000000000006"/>
    <n v="5"/>
    <n v="0"/>
    <n v="15.552000000000001"/>
  </r>
  <r>
    <n v="9099"/>
    <x v="4552"/>
    <x v="3"/>
    <x v="386"/>
    <d v="2014-10-17T00:00:00"/>
    <s v="Standard Class"/>
    <s v="MG-17650"/>
    <s v="Matthew Grinstein"/>
    <x v="2"/>
    <s v="United States"/>
    <x v="61"/>
    <x v="5"/>
    <n v="75081"/>
    <x v="2"/>
    <s v="TEC-PH-10002085"/>
    <x v="2"/>
    <x v="7"/>
    <s v="Clarity 53712"/>
    <n v="369.54399999999998"/>
    <n v="7"/>
    <n v="0.2"/>
    <n v="27.71580000000003"/>
  </r>
  <r>
    <n v="9100"/>
    <x v="4552"/>
    <x v="3"/>
    <x v="386"/>
    <d v="2014-10-17T00:00:00"/>
    <s v="Standard Class"/>
    <s v="MG-17650"/>
    <s v="Matthew Grinstein"/>
    <x v="2"/>
    <s v="United States"/>
    <x v="61"/>
    <x v="5"/>
    <n v="75081"/>
    <x v="2"/>
    <s v="OFF-PA-10001934"/>
    <x v="1"/>
    <x v="10"/>
    <s v="Xerox 1993"/>
    <n v="10.368000000000002"/>
    <n v="2"/>
    <n v="0.2"/>
    <n v="3.7584"/>
  </r>
  <r>
    <n v="9101"/>
    <x v="4552"/>
    <x v="3"/>
    <x v="386"/>
    <d v="2014-10-17T00:00:00"/>
    <s v="Standard Class"/>
    <s v="MG-17650"/>
    <s v="Matthew Grinstein"/>
    <x v="2"/>
    <s v="United States"/>
    <x v="61"/>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x v="12"/>
    <x v="5"/>
    <n v="77041"/>
    <x v="2"/>
    <s v="OFF-AR-10001683"/>
    <x v="1"/>
    <x v="6"/>
    <s v="Lumber Crayons"/>
    <n v="23.64"/>
    <n v="3"/>
    <n v="0.2"/>
    <n v="5.3190000000000008"/>
  </r>
  <r>
    <n v="9103"/>
    <x v="4553"/>
    <x v="1"/>
    <x v="209"/>
    <d v="2012-11-12T00:00:00"/>
    <s v="Standard Class"/>
    <s v="AB-10105"/>
    <s v="Adrian Barton"/>
    <x v="0"/>
    <s v="United States"/>
    <x v="12"/>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x v="12"/>
    <x v="5"/>
    <n v="77041"/>
    <x v="2"/>
    <s v="FUR-FU-10000193"/>
    <x v="0"/>
    <x v="5"/>
    <s v="Tenex Chairmats For Use with Hard Floors"/>
    <n v="64.959999999999994"/>
    <n v="5"/>
    <n v="0.6"/>
    <n v="-84.447999999999993"/>
  </r>
  <r>
    <n v="9105"/>
    <x v="4553"/>
    <x v="1"/>
    <x v="209"/>
    <d v="2012-11-12T00:00:00"/>
    <s v="Standard Class"/>
    <s v="AB-10105"/>
    <s v="Adrian Barton"/>
    <x v="0"/>
    <s v="United States"/>
    <x v="12"/>
    <x v="5"/>
    <n v="77041"/>
    <x v="2"/>
    <s v="OFF-BI-10000474"/>
    <x v="1"/>
    <x v="8"/>
    <s v="Avery Recycled Flexi-View Covers for Binding Systems"/>
    <n v="32.059999999999995"/>
    <n v="10"/>
    <n v="0.8"/>
    <n v="-51.296000000000006"/>
  </r>
  <r>
    <n v="9106"/>
    <x v="4553"/>
    <x v="1"/>
    <x v="209"/>
    <d v="2012-11-12T00:00:00"/>
    <s v="Standard Class"/>
    <s v="AB-10105"/>
    <s v="Adrian Barton"/>
    <x v="0"/>
    <s v="United States"/>
    <x v="12"/>
    <x v="5"/>
    <n v="77041"/>
    <x v="2"/>
    <s v="OFF-ST-10000129"/>
    <x v="1"/>
    <x v="4"/>
    <s v="Fellowes Recycled Storage Drawers"/>
    <n v="177.64800000000002"/>
    <n v="2"/>
    <n v="0.2"/>
    <n v="-28.867800000000017"/>
  </r>
  <r>
    <n v="9107"/>
    <x v="4553"/>
    <x v="1"/>
    <x v="209"/>
    <d v="2012-11-12T00:00:00"/>
    <s v="Standard Class"/>
    <s v="AB-10105"/>
    <s v="Adrian Barton"/>
    <x v="0"/>
    <s v="United States"/>
    <x v="12"/>
    <x v="5"/>
    <n v="77041"/>
    <x v="2"/>
    <s v="TEC-MA-10001016"/>
    <x v="2"/>
    <x v="15"/>
    <s v="Canon PC170 Desktop Personal Copier"/>
    <n v="287.90999999999997"/>
    <n v="3"/>
    <n v="0.4"/>
    <n v="33.589499999999987"/>
  </r>
  <r>
    <n v="9108"/>
    <x v="4554"/>
    <x v="1"/>
    <x v="442"/>
    <d v="2012-05-28T00:00:00"/>
    <s v="First Class"/>
    <s v="MM-18280"/>
    <s v="Muhammed MacIntyre"/>
    <x v="1"/>
    <s v="United States"/>
    <x v="319"/>
    <x v="5"/>
    <n v="76117"/>
    <x v="2"/>
    <s v="OFF-SU-10002557"/>
    <x v="1"/>
    <x v="14"/>
    <s v="Fiskars Spring-Action Scissors"/>
    <n v="22.368000000000002"/>
    <n v="2"/>
    <n v="0.2"/>
    <n v="1.6776"/>
  </r>
  <r>
    <n v="9109"/>
    <x v="4554"/>
    <x v="1"/>
    <x v="442"/>
    <d v="2012-05-28T00:00:00"/>
    <s v="First Class"/>
    <s v="MM-18280"/>
    <s v="Muhammed MacIntyre"/>
    <x v="1"/>
    <s v="United States"/>
    <x v="319"/>
    <x v="5"/>
    <n v="76117"/>
    <x v="2"/>
    <s v="OFF-PA-10002160"/>
    <x v="1"/>
    <x v="10"/>
    <s v="Xerox 1978"/>
    <n v="32.368000000000002"/>
    <n v="7"/>
    <n v="0.2"/>
    <n v="11.733400000000001"/>
  </r>
  <r>
    <n v="9110"/>
    <x v="4554"/>
    <x v="1"/>
    <x v="442"/>
    <d v="2012-05-28T00:00:00"/>
    <s v="First Class"/>
    <s v="MM-18280"/>
    <s v="Muhammed MacIntyre"/>
    <x v="1"/>
    <s v="United States"/>
    <x v="319"/>
    <x v="5"/>
    <n v="76117"/>
    <x v="2"/>
    <s v="TEC-AC-10003095"/>
    <x v="2"/>
    <x v="11"/>
    <s v="Logitech G35 7.1-Channel Surround Sound Headset"/>
    <n v="207.98400000000004"/>
    <n v="2"/>
    <n v="0.2"/>
    <n v="36.397199999999998"/>
  </r>
  <r>
    <n v="9111"/>
    <x v="4555"/>
    <x v="2"/>
    <x v="303"/>
    <d v="2011-10-15T00:00:00"/>
    <s v="First Class"/>
    <s v="MA-17995"/>
    <s v="Michelle Arnett"/>
    <x v="2"/>
    <s v="United States"/>
    <x v="102"/>
    <x v="17"/>
    <n v="23223"/>
    <x v="0"/>
    <s v="OFF-EN-10003160"/>
    <x v="1"/>
    <x v="12"/>
    <s v="Pastel Pink Envelopes"/>
    <n v="36.4"/>
    <n v="5"/>
    <n v="0"/>
    <n v="17.472000000000001"/>
  </r>
  <r>
    <n v="9112"/>
    <x v="4555"/>
    <x v="2"/>
    <x v="303"/>
    <d v="2011-10-15T00:00:00"/>
    <s v="First Class"/>
    <s v="MA-17995"/>
    <s v="Michelle Arnett"/>
    <x v="2"/>
    <s v="United States"/>
    <x v="102"/>
    <x v="17"/>
    <n v="23223"/>
    <x v="0"/>
    <s v="TEC-AC-10001542"/>
    <x v="2"/>
    <x v="11"/>
    <s v="SanDisk Cruzer 16 GB USB Flash Drive"/>
    <n v="22.96"/>
    <n v="2"/>
    <n v="0"/>
    <n v="4.3623999999999974"/>
  </r>
  <r>
    <n v="9113"/>
    <x v="4555"/>
    <x v="2"/>
    <x v="303"/>
    <d v="2011-10-15T00:00:00"/>
    <s v="First Class"/>
    <s v="MA-17995"/>
    <s v="Michelle Arnett"/>
    <x v="2"/>
    <s v="United States"/>
    <x v="102"/>
    <x v="17"/>
    <n v="23223"/>
    <x v="0"/>
    <s v="OFF-ST-10003641"/>
    <x v="1"/>
    <x v="4"/>
    <s v="Space Solutions Industrial Galvanized Steel Shelving."/>
    <n v="315.2"/>
    <n v="4"/>
    <n v="0"/>
    <n v="6.3040000000000305"/>
  </r>
  <r>
    <n v="9114"/>
    <x v="4555"/>
    <x v="2"/>
    <x v="303"/>
    <d v="2011-10-15T00:00:00"/>
    <s v="First Class"/>
    <s v="MA-17995"/>
    <s v="Michelle Arnett"/>
    <x v="2"/>
    <s v="United States"/>
    <x v="102"/>
    <x v="17"/>
    <n v="23223"/>
    <x v="0"/>
    <s v="OFF-BI-10002432"/>
    <x v="1"/>
    <x v="8"/>
    <s v="Wilson Jones Standard D-Ring Binders"/>
    <n v="15.18"/>
    <n v="3"/>
    <n v="0"/>
    <n v="7.1345999999999989"/>
  </r>
  <r>
    <n v="9115"/>
    <x v="4556"/>
    <x v="0"/>
    <x v="569"/>
    <d v="2013-02-10T00:00:00"/>
    <s v="Second Class"/>
    <s v="EB-13975"/>
    <s v="Erica Bern"/>
    <x v="1"/>
    <s v="United States"/>
    <x v="1"/>
    <x v="1"/>
    <n v="90049"/>
    <x v="1"/>
    <s v="TEC-PH-10004094"/>
    <x v="2"/>
    <x v="7"/>
    <s v="Motorola L703CM"/>
    <n v="623.96"/>
    <n v="5"/>
    <n v="0.2"/>
    <n v="38.997500000000002"/>
  </r>
  <r>
    <n v="9116"/>
    <x v="4557"/>
    <x v="3"/>
    <x v="617"/>
    <d v="2014-01-25T00:00:00"/>
    <s v="Second Class"/>
    <s v="NS-18505"/>
    <s v="Neola Schneider"/>
    <x v="0"/>
    <s v="United States"/>
    <x v="10"/>
    <x v="9"/>
    <n v="19140"/>
    <x v="3"/>
    <s v="TEC-PH-10001817"/>
    <x v="2"/>
    <x v="7"/>
    <s v="Wilson Electronics DB Pro Signal Booster"/>
    <n v="429.59999999999997"/>
    <n v="2"/>
    <n v="0.4"/>
    <n v="-93.079999999999984"/>
  </r>
  <r>
    <n v="9117"/>
    <x v="4557"/>
    <x v="3"/>
    <x v="617"/>
    <d v="2014-01-25T00:00:00"/>
    <s v="Second Class"/>
    <s v="NS-18505"/>
    <s v="Neola Schneider"/>
    <x v="0"/>
    <s v="United States"/>
    <x v="10"/>
    <x v="9"/>
    <n v="19140"/>
    <x v="3"/>
    <s v="FUR-FU-10002759"/>
    <x v="0"/>
    <x v="5"/>
    <s v="12-1/2 Diameter Round Wall Clock"/>
    <n v="31.968000000000004"/>
    <n v="2"/>
    <n v="0.2"/>
    <n v="6.3935999999999993"/>
  </r>
  <r>
    <n v="9118"/>
    <x v="4557"/>
    <x v="3"/>
    <x v="617"/>
    <d v="2014-01-25T00:00:00"/>
    <s v="Second Class"/>
    <s v="NS-18505"/>
    <s v="Neola Schneider"/>
    <x v="0"/>
    <s v="United States"/>
    <x v="10"/>
    <x v="9"/>
    <n v="19140"/>
    <x v="3"/>
    <s v="FUR-CH-10000309"/>
    <x v="0"/>
    <x v="1"/>
    <s v="Global Comet Stacking Arm Chair"/>
    <n v="887.27099999999984"/>
    <n v="3"/>
    <n v="0.3"/>
    <n v="-63.376499999999965"/>
  </r>
  <r>
    <n v="9119"/>
    <x v="4557"/>
    <x v="3"/>
    <x v="617"/>
    <d v="2014-01-25T00:00:00"/>
    <s v="Second Class"/>
    <s v="NS-18505"/>
    <s v="Neola Schneider"/>
    <x v="0"/>
    <s v="United States"/>
    <x v="10"/>
    <x v="9"/>
    <n v="19140"/>
    <x v="3"/>
    <s v="OFF-PA-10003673"/>
    <x v="1"/>
    <x v="10"/>
    <s v="Strathmore Photo Mount Cards"/>
    <n v="21.696000000000002"/>
    <n v="4"/>
    <n v="0.2"/>
    <n v="7.0511999999999988"/>
  </r>
  <r>
    <n v="9120"/>
    <x v="4558"/>
    <x v="0"/>
    <x v="112"/>
    <d v="2013-06-13T00:00:00"/>
    <s v="Standard Class"/>
    <s v="RB-19795"/>
    <s v="Ross Baird"/>
    <x v="2"/>
    <s v="United States"/>
    <x v="1"/>
    <x v="1"/>
    <n v="90036"/>
    <x v="1"/>
    <s v="OFF-LA-10000452"/>
    <x v="1"/>
    <x v="2"/>
    <s v="Avery 488"/>
    <n v="22.05"/>
    <n v="7"/>
    <n v="0"/>
    <n v="10.584"/>
  </r>
  <r>
    <n v="9121"/>
    <x v="4558"/>
    <x v="0"/>
    <x v="112"/>
    <d v="2013-06-13T00:00:00"/>
    <s v="Standard Class"/>
    <s v="RB-19795"/>
    <s v="Ross Baird"/>
    <x v="2"/>
    <s v="United States"/>
    <x v="1"/>
    <x v="1"/>
    <n v="90036"/>
    <x v="1"/>
    <s v="OFF-PA-10000210"/>
    <x v="1"/>
    <x v="10"/>
    <s v="Xerox Blank Computer Paper"/>
    <n v="99.9"/>
    <n v="5"/>
    <n v="0"/>
    <n v="46.952999999999996"/>
  </r>
  <r>
    <n v="9122"/>
    <x v="4559"/>
    <x v="3"/>
    <x v="257"/>
    <d v="2014-03-21T00:00:00"/>
    <s v="Second Class"/>
    <s v="JK-15325"/>
    <s v="Jason Klamczynski"/>
    <x v="1"/>
    <s v="United States"/>
    <x v="1"/>
    <x v="1"/>
    <n v="90032"/>
    <x v="1"/>
    <s v="OFF-AP-10000358"/>
    <x v="1"/>
    <x v="9"/>
    <s v="Fellowes Basic Home/Office Series Surge Protectors"/>
    <n v="90.86"/>
    <n v="7"/>
    <n v="0"/>
    <n v="26.349399999999992"/>
  </r>
  <r>
    <n v="9123"/>
    <x v="4560"/>
    <x v="3"/>
    <x v="221"/>
    <d v="2014-11-25T00:00:00"/>
    <s v="Same Day"/>
    <s v="PR-18880"/>
    <s v="Patrick Ryan"/>
    <x v="0"/>
    <s v="United States"/>
    <x v="8"/>
    <x v="1"/>
    <n v="94109"/>
    <x v="1"/>
    <s v="OFF-PA-10002137"/>
    <x v="1"/>
    <x v="10"/>
    <s v="Southworth 100% Résumé Paper, 24lb."/>
    <n v="7.78"/>
    <n v="1"/>
    <n v="0"/>
    <n v="3.5009999999999994"/>
  </r>
  <r>
    <n v="9124"/>
    <x v="4561"/>
    <x v="0"/>
    <x v="491"/>
    <d v="2013-11-29T00:00:00"/>
    <s v="Second Class"/>
    <s v="EH-13945"/>
    <s v="Eric Hoffmann"/>
    <x v="0"/>
    <s v="United States"/>
    <x v="10"/>
    <x v="9"/>
    <n v="19120"/>
    <x v="3"/>
    <s v="OFF-BI-10003364"/>
    <x v="1"/>
    <x v="8"/>
    <s v="Binding Machine Supplies"/>
    <n v="78.759000000000015"/>
    <n v="9"/>
    <n v="0.7"/>
    <n v="-57.75660000000002"/>
  </r>
  <r>
    <n v="9125"/>
    <x v="4562"/>
    <x v="0"/>
    <x v="298"/>
    <d v="2013-08-21T00:00:00"/>
    <s v="Second Class"/>
    <s v="MA-17560"/>
    <s v="Matt Abelman"/>
    <x v="2"/>
    <s v="United States"/>
    <x v="12"/>
    <x v="5"/>
    <n v="77070"/>
    <x v="2"/>
    <s v="FUR-FU-10001940"/>
    <x v="0"/>
    <x v="5"/>
    <s v="Staples"/>
    <n v="9.5519999999999996"/>
    <n v="3"/>
    <n v="0.6"/>
    <n v="-3.8207999999999984"/>
  </r>
  <r>
    <n v="9126"/>
    <x v="4562"/>
    <x v="0"/>
    <x v="298"/>
    <d v="2013-08-21T00:00:00"/>
    <s v="Second Class"/>
    <s v="MA-17560"/>
    <s v="Matt Abelman"/>
    <x v="2"/>
    <s v="United States"/>
    <x v="12"/>
    <x v="5"/>
    <n v="77070"/>
    <x v="2"/>
    <s v="FUR-FU-10000320"/>
    <x v="0"/>
    <x v="5"/>
    <s v="OIC Stacking Trays"/>
    <n v="5.3440000000000003"/>
    <n v="4"/>
    <n v="0.6"/>
    <n v="-2.1375999999999991"/>
  </r>
  <r>
    <n v="9127"/>
    <x v="4563"/>
    <x v="1"/>
    <x v="109"/>
    <d v="2012-12-03T00:00:00"/>
    <s v="Standard Class"/>
    <s v="MA-17995"/>
    <s v="Michelle Arnett"/>
    <x v="2"/>
    <s v="United States"/>
    <x v="324"/>
    <x v="27"/>
    <n v="88001"/>
    <x v="1"/>
    <s v="OFF-AR-10004441"/>
    <x v="1"/>
    <x v="6"/>
    <s v="BIC Brite Liner Highlighters"/>
    <n v="8.2799999999999994"/>
    <n v="2"/>
    <n v="0"/>
    <n v="3.4775999999999998"/>
  </r>
  <r>
    <n v="9128"/>
    <x v="4564"/>
    <x v="3"/>
    <x v="1126"/>
    <d v="2014-06-02T00:00:00"/>
    <s v="Standard Class"/>
    <s v="JL-15505"/>
    <s v="Jeremy Lonsdale"/>
    <x v="0"/>
    <s v="United States"/>
    <x v="12"/>
    <x v="5"/>
    <n v="77070"/>
    <x v="2"/>
    <s v="OFF-ST-10002182"/>
    <x v="1"/>
    <x v="4"/>
    <s v="Iris 3-Drawer Stacking Bin, Black"/>
    <n v="50.135999999999996"/>
    <n v="3"/>
    <n v="0.2"/>
    <n v="-11.2806"/>
  </r>
  <r>
    <n v="9129"/>
    <x v="4565"/>
    <x v="3"/>
    <x v="507"/>
    <d v="2014-09-06T00:00:00"/>
    <s v="First Class"/>
    <s v="AS-10045"/>
    <s v="Aaron Smayling"/>
    <x v="1"/>
    <s v="United States"/>
    <x v="252"/>
    <x v="21"/>
    <n v="97756"/>
    <x v="1"/>
    <s v="OFF-BI-10002931"/>
    <x v="1"/>
    <x v="8"/>
    <s v="Avery Trapezoid Extra Heavy Duty 4&quot; Binders"/>
    <n v="88.074000000000012"/>
    <n v="7"/>
    <n v="0.7"/>
    <n v="-58.71599999999998"/>
  </r>
  <r>
    <n v="9130"/>
    <x v="4566"/>
    <x v="0"/>
    <x v="830"/>
    <d v="2013-03-27T00:00:00"/>
    <s v="Second Class"/>
    <s v="DC-12850"/>
    <s v="Dan Campbell"/>
    <x v="0"/>
    <s v="United States"/>
    <x v="138"/>
    <x v="24"/>
    <n v="44105"/>
    <x v="3"/>
    <s v="FUR-BO-10004357"/>
    <x v="0"/>
    <x v="0"/>
    <s v="O'Sullivan Living Dimensions 3-Shelf Bookcases"/>
    <n v="301.46999999999997"/>
    <n v="3"/>
    <n v="0.5"/>
    <n v="-241.17600000000002"/>
  </r>
  <r>
    <n v="9131"/>
    <x v="4566"/>
    <x v="0"/>
    <x v="830"/>
    <d v="2013-03-27T00:00:00"/>
    <s v="Second Class"/>
    <s v="DC-12850"/>
    <s v="Dan Campbell"/>
    <x v="0"/>
    <s v="United States"/>
    <x v="138"/>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x v="517"/>
    <x v="39"/>
    <n v="20707"/>
    <x v="3"/>
    <s v="FUR-FU-10001473"/>
    <x v="0"/>
    <x v="5"/>
    <s v="DAX Wood Document Frame"/>
    <n v="27.46"/>
    <n v="2"/>
    <n v="0"/>
    <n v="9.8856000000000002"/>
  </r>
  <r>
    <n v="9133"/>
    <x v="4567"/>
    <x v="3"/>
    <x v="39"/>
    <d v="2014-06-02T00:00:00"/>
    <s v="Standard Class"/>
    <s v="MD-17860"/>
    <s v="Michael Dominguez"/>
    <x v="1"/>
    <s v="United States"/>
    <x v="517"/>
    <x v="39"/>
    <n v="20707"/>
    <x v="3"/>
    <s v="OFF-AP-10001469"/>
    <x v="1"/>
    <x v="9"/>
    <s v="Fellowes 8 Outlet Superior Workstation Surge Protector"/>
    <n v="125.13"/>
    <n v="3"/>
    <n v="0"/>
    <n v="36.287699999999987"/>
  </r>
  <r>
    <n v="9134"/>
    <x v="4568"/>
    <x v="1"/>
    <x v="284"/>
    <d v="2012-09-04T00:00:00"/>
    <s v="Standard Class"/>
    <s v="RH-19510"/>
    <s v="Rick Huthwaite"/>
    <x v="2"/>
    <s v="United States"/>
    <x v="70"/>
    <x v="1"/>
    <n v="92037"/>
    <x v="1"/>
    <s v="TEC-PH-10004447"/>
    <x v="2"/>
    <x v="7"/>
    <s v="Toshiba IPT2010-SD IP Telephone"/>
    <n v="555.96"/>
    <n v="5"/>
    <n v="0.2"/>
    <n v="41.697000000000003"/>
  </r>
  <r>
    <n v="9135"/>
    <x v="4569"/>
    <x v="0"/>
    <x v="408"/>
    <d v="2013-04-18T00:00:00"/>
    <s v="Standard Class"/>
    <s v="TB-21175"/>
    <s v="Thomas Boland"/>
    <x v="1"/>
    <s v="United States"/>
    <x v="481"/>
    <x v="3"/>
    <n v="27893"/>
    <x v="0"/>
    <s v="OFF-ST-10001469"/>
    <x v="1"/>
    <x v="4"/>
    <s v="Fellowes Bankers Box Recycled Super Stor/Drawer"/>
    <n v="129.55199999999999"/>
    <n v="3"/>
    <n v="0.2"/>
    <n v="-22.671600000000005"/>
  </r>
  <r>
    <n v="9136"/>
    <x v="4569"/>
    <x v="0"/>
    <x v="408"/>
    <d v="2013-04-18T00:00:00"/>
    <s v="Standard Class"/>
    <s v="TB-21175"/>
    <s v="Thomas Boland"/>
    <x v="1"/>
    <s v="United States"/>
    <x v="481"/>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x v="481"/>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x v="84"/>
    <x v="2"/>
    <n v="33710"/>
    <x v="0"/>
    <s v="OFF-BI-10000666"/>
    <x v="1"/>
    <x v="8"/>
    <s v="Surelock Post Binders"/>
    <n v="18.336000000000002"/>
    <n v="2"/>
    <n v="0.7"/>
    <n v="-12.224"/>
  </r>
  <r>
    <n v="9139"/>
    <x v="4570"/>
    <x v="2"/>
    <x v="563"/>
    <d v="2011-02-10T00:00:00"/>
    <s v="Standard Class"/>
    <s v="EB-13930"/>
    <s v="Eric Barreto"/>
    <x v="0"/>
    <s v="United States"/>
    <x v="84"/>
    <x v="2"/>
    <n v="33710"/>
    <x v="0"/>
    <s v="TEC-PH-10002890"/>
    <x v="2"/>
    <x v="7"/>
    <s v="AT&amp;T 17929 Lendline Telephone"/>
    <n v="180.96"/>
    <n v="5"/>
    <n v="0.2"/>
    <n v="13.571999999999996"/>
  </r>
  <r>
    <n v="9140"/>
    <x v="4571"/>
    <x v="2"/>
    <x v="814"/>
    <d v="2011-09-08T00:00:00"/>
    <s v="Standard Class"/>
    <s v="BM-11785"/>
    <s v="Bryan Mills"/>
    <x v="0"/>
    <s v="United States"/>
    <x v="452"/>
    <x v="10"/>
    <n v="60089"/>
    <x v="2"/>
    <s v="TEC-AC-10000844"/>
    <x v="2"/>
    <x v="11"/>
    <s v="Logitech Gaming G510s - Keyboard"/>
    <n v="475.94400000000002"/>
    <n v="7"/>
    <n v="0.2"/>
    <n v="95.188799999999972"/>
  </r>
  <r>
    <n v="9141"/>
    <x v="4572"/>
    <x v="3"/>
    <x v="1033"/>
    <d v="2014-10-03T00:00:00"/>
    <s v="Second Class"/>
    <s v="BT-11530"/>
    <s v="Bradley Talbott"/>
    <x v="2"/>
    <s v="United States"/>
    <x v="1"/>
    <x v="1"/>
    <n v="90049"/>
    <x v="1"/>
    <s v="TEC-AC-10002402"/>
    <x v="2"/>
    <x v="11"/>
    <s v="Razer Kraken PRO Over Ear PC and Music Headset"/>
    <n v="159.97999999999999"/>
    <n v="2"/>
    <n v="0"/>
    <n v="47.993999999999986"/>
  </r>
  <r>
    <n v="9142"/>
    <x v="4573"/>
    <x v="0"/>
    <x v="64"/>
    <d v="2013-09-08T00:00:00"/>
    <s v="First Class"/>
    <s v="FW-14395"/>
    <s v="Fred Wasserman"/>
    <x v="1"/>
    <s v="United States"/>
    <x v="20"/>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x v="98"/>
    <x v="33"/>
    <n v="89115"/>
    <x v="1"/>
    <s v="OFF-BI-10004040"/>
    <x v="1"/>
    <x v="8"/>
    <s v="Wilson Jones Impact Binders"/>
    <n v="8.2880000000000003"/>
    <n v="2"/>
    <n v="0.2"/>
    <n v="3.0043999999999995"/>
  </r>
  <r>
    <n v="9144"/>
    <x v="4574"/>
    <x v="3"/>
    <x v="968"/>
    <d v="2014-05-27T00:00:00"/>
    <s v="Standard Class"/>
    <s v="RD-19480"/>
    <s v="Rick Duston"/>
    <x v="0"/>
    <s v="United States"/>
    <x v="98"/>
    <x v="33"/>
    <n v="89115"/>
    <x v="1"/>
    <s v="TEC-PH-10004094"/>
    <x v="2"/>
    <x v="7"/>
    <s v="Motorola L703CM"/>
    <n v="1123.1280000000002"/>
    <n v="9"/>
    <n v="0.2"/>
    <n v="70.195499999999981"/>
  </r>
  <r>
    <n v="9145"/>
    <x v="4574"/>
    <x v="3"/>
    <x v="968"/>
    <d v="2014-05-27T00:00:00"/>
    <s v="Standard Class"/>
    <s v="RD-19480"/>
    <s v="Rick Duston"/>
    <x v="0"/>
    <s v="United States"/>
    <x v="98"/>
    <x v="33"/>
    <n v="89115"/>
    <x v="1"/>
    <s v="OFF-AP-10000358"/>
    <x v="1"/>
    <x v="9"/>
    <s v="Fellowes Basic Home/Office Series Surge Protectors"/>
    <n v="64.900000000000006"/>
    <n v="5"/>
    <n v="0"/>
    <n v="18.820999999999994"/>
  </r>
  <r>
    <n v="9146"/>
    <x v="4575"/>
    <x v="1"/>
    <x v="1181"/>
    <d v="2012-09-24T00:00:00"/>
    <s v="Standard Class"/>
    <s v="TP-21130"/>
    <s v="Theone Pippenger"/>
    <x v="0"/>
    <s v="United States"/>
    <x v="14"/>
    <x v="10"/>
    <n v="60540"/>
    <x v="2"/>
    <s v="OFF-BI-10000138"/>
    <x v="1"/>
    <x v="8"/>
    <s v="Acco Translucent Poly Ring Binders"/>
    <n v="2.8079999999999989"/>
    <n v="3"/>
    <n v="0.8"/>
    <n v="-4.492799999999999"/>
  </r>
  <r>
    <n v="9147"/>
    <x v="4576"/>
    <x v="0"/>
    <x v="1156"/>
    <d v="2013-01-27T00:00:00"/>
    <s v="Standard Class"/>
    <s v="CB-12535"/>
    <s v="Claudia Bergmann"/>
    <x v="1"/>
    <s v="United States"/>
    <x v="140"/>
    <x v="42"/>
    <s v="05408"/>
    <x v="3"/>
    <s v="TEC-AC-10002926"/>
    <x v="2"/>
    <x v="11"/>
    <s v="Logitech Wireless Marathon Mouse M705"/>
    <n v="99.98"/>
    <n v="2"/>
    <n v="0"/>
    <n v="42.991400000000006"/>
  </r>
  <r>
    <n v="9148"/>
    <x v="4576"/>
    <x v="0"/>
    <x v="1156"/>
    <d v="2013-01-27T00:00:00"/>
    <s v="Standard Class"/>
    <s v="CB-12535"/>
    <s v="Claudia Bergmann"/>
    <x v="1"/>
    <s v="United States"/>
    <x v="140"/>
    <x v="42"/>
    <s v="05408"/>
    <x v="3"/>
    <s v="OFF-AR-10003477"/>
    <x v="1"/>
    <x v="6"/>
    <s v="4009 Highlighters"/>
    <n v="8.0400000000000009"/>
    <n v="6"/>
    <n v="0"/>
    <n v="2.7336"/>
  </r>
  <r>
    <n v="9149"/>
    <x v="4576"/>
    <x v="0"/>
    <x v="1156"/>
    <d v="2013-01-27T00:00:00"/>
    <s v="Standard Class"/>
    <s v="CB-12535"/>
    <s v="Claudia Bergmann"/>
    <x v="1"/>
    <s v="United States"/>
    <x v="140"/>
    <x v="42"/>
    <s v="05408"/>
    <x v="3"/>
    <s v="OFF-ST-10001526"/>
    <x v="1"/>
    <x v="4"/>
    <s v="Iceberg Mobile Mega Data/Printer Cart "/>
    <n v="1564.29"/>
    <n v="13"/>
    <n v="0"/>
    <n v="406.71539999999993"/>
  </r>
  <r>
    <n v="9150"/>
    <x v="4577"/>
    <x v="2"/>
    <x v="106"/>
    <d v="2011-06-06T00:00:00"/>
    <s v="Standard Class"/>
    <s v="QJ-19255"/>
    <s v="Quincy Jones"/>
    <x v="1"/>
    <s v="United States"/>
    <x v="66"/>
    <x v="12"/>
    <n v="48234"/>
    <x v="2"/>
    <s v="OFF-BI-10001765"/>
    <x v="1"/>
    <x v="8"/>
    <s v="Wilson Jones Heavy-Duty Casebound Ring Binders with Metal Hinges"/>
    <n v="138.56"/>
    <n v="4"/>
    <n v="0"/>
    <n v="66.508799999999994"/>
  </r>
  <r>
    <n v="9151"/>
    <x v="4577"/>
    <x v="2"/>
    <x v="106"/>
    <d v="2011-06-06T00:00:00"/>
    <s v="Standard Class"/>
    <s v="QJ-19255"/>
    <s v="Quincy Jones"/>
    <x v="1"/>
    <s v="United States"/>
    <x v="66"/>
    <x v="12"/>
    <n v="48234"/>
    <x v="2"/>
    <s v="OFF-AP-10004859"/>
    <x v="1"/>
    <x v="9"/>
    <s v="Acco 6 Outlet Guardian Premium Surge Suppressor"/>
    <n v="65.52000000000001"/>
    <n v="5"/>
    <n v="0.1"/>
    <n v="12.376000000000001"/>
  </r>
  <r>
    <n v="9152"/>
    <x v="4578"/>
    <x v="1"/>
    <x v="496"/>
    <d v="2012-09-29T00:00:00"/>
    <s v="Second Class"/>
    <s v="KM-16720"/>
    <s v="Kunst Miller"/>
    <x v="0"/>
    <s v="United States"/>
    <x v="418"/>
    <x v="16"/>
    <n v="85323"/>
    <x v="1"/>
    <s v="OFF-AR-10003179"/>
    <x v="1"/>
    <x v="6"/>
    <s v="Dixon Ticonderoga Core-Lock Colored Pencils"/>
    <n v="14.576000000000001"/>
    <n v="2"/>
    <n v="0.2"/>
    <n v="2.3685999999999989"/>
  </r>
  <r>
    <n v="9153"/>
    <x v="4578"/>
    <x v="1"/>
    <x v="496"/>
    <d v="2012-09-29T00:00:00"/>
    <s v="Second Class"/>
    <s v="KM-16720"/>
    <s v="Kunst Miller"/>
    <x v="0"/>
    <s v="United States"/>
    <x v="418"/>
    <x v="16"/>
    <n v="85323"/>
    <x v="1"/>
    <s v="TEC-AC-10002345"/>
    <x v="2"/>
    <x v="11"/>
    <s v="HP Standard 104 key PS/2 Keyboard"/>
    <n v="23.200000000000003"/>
    <n v="2"/>
    <n v="0.2"/>
    <n v="1.4499999999999993"/>
  </r>
  <r>
    <n v="9154"/>
    <x v="4578"/>
    <x v="1"/>
    <x v="496"/>
    <d v="2012-09-29T00:00:00"/>
    <s v="Second Class"/>
    <s v="KM-16720"/>
    <s v="Kunst Miller"/>
    <x v="0"/>
    <s v="United States"/>
    <x v="418"/>
    <x v="16"/>
    <n v="85323"/>
    <x v="1"/>
    <s v="OFF-AR-10001246"/>
    <x v="1"/>
    <x v="6"/>
    <s v="Newell 317"/>
    <n v="16.463999999999999"/>
    <n v="7"/>
    <n v="0.2"/>
    <n v="1.852199999999999"/>
  </r>
  <r>
    <n v="9155"/>
    <x v="4579"/>
    <x v="0"/>
    <x v="1147"/>
    <d v="2013-08-04T00:00:00"/>
    <s v="Second Class"/>
    <s v="KM-16660"/>
    <s v="Khloe Miller"/>
    <x v="0"/>
    <s v="United States"/>
    <x v="10"/>
    <x v="9"/>
    <n v="19140"/>
    <x v="3"/>
    <s v="FUR-FU-10004864"/>
    <x v="0"/>
    <x v="5"/>
    <s v="Eldon 500 Class Desk Accessories"/>
    <n v="19.312000000000001"/>
    <n v="2"/>
    <n v="0.2"/>
    <n v="3.1382000000000003"/>
  </r>
  <r>
    <n v="9156"/>
    <x v="4580"/>
    <x v="2"/>
    <x v="1213"/>
    <d v="2011-01-29T00:00:00"/>
    <s v="Standard Class"/>
    <s v="IM-15055"/>
    <s v="Ionia McGrath"/>
    <x v="0"/>
    <s v="United States"/>
    <x v="98"/>
    <x v="33"/>
    <n v="89115"/>
    <x v="1"/>
    <s v="OFF-PA-10001804"/>
    <x v="1"/>
    <x v="10"/>
    <s v="Xerox 195"/>
    <n v="40.08"/>
    <n v="6"/>
    <n v="0"/>
    <n v="19.238399999999999"/>
  </r>
  <r>
    <n v="9157"/>
    <x v="4581"/>
    <x v="2"/>
    <x v="472"/>
    <d v="2011-08-08T00:00:00"/>
    <s v="Standard Class"/>
    <s v="ML-17395"/>
    <s v="Marina Lichtenstein"/>
    <x v="1"/>
    <s v="United States"/>
    <x v="294"/>
    <x v="43"/>
    <n v="4401"/>
    <x v="3"/>
    <s v="OFF-AP-10001271"/>
    <x v="1"/>
    <x v="9"/>
    <s v="Eureka The Boss Cordless Rechargeable Stick Vac"/>
    <n v="101.96"/>
    <n v="2"/>
    <n v="0"/>
    <n v="27.529200000000003"/>
  </r>
  <r>
    <n v="9158"/>
    <x v="4581"/>
    <x v="2"/>
    <x v="472"/>
    <d v="2011-08-08T00:00:00"/>
    <s v="Standard Class"/>
    <s v="ML-17395"/>
    <s v="Marina Lichtenstein"/>
    <x v="1"/>
    <s v="United States"/>
    <x v="294"/>
    <x v="43"/>
    <n v="4401"/>
    <x v="3"/>
    <s v="OFF-PA-10004353"/>
    <x v="1"/>
    <x v="10"/>
    <s v="Southworth 25% Cotton Premium Laser Paper and Envelopes"/>
    <n v="259.74"/>
    <n v="13"/>
    <n v="0"/>
    <n v="124.6752"/>
  </r>
  <r>
    <n v="9159"/>
    <x v="4581"/>
    <x v="2"/>
    <x v="472"/>
    <d v="2011-08-08T00:00:00"/>
    <s v="Standard Class"/>
    <s v="ML-17395"/>
    <s v="Marina Lichtenstein"/>
    <x v="1"/>
    <s v="United States"/>
    <x v="294"/>
    <x v="43"/>
    <n v="4401"/>
    <x v="3"/>
    <s v="TEC-AC-10002473"/>
    <x v="2"/>
    <x v="11"/>
    <s v="Maxell 4.7GB DVD-R"/>
    <n v="255.42"/>
    <n v="9"/>
    <n v="0"/>
    <n v="104.7222"/>
  </r>
  <r>
    <n v="9160"/>
    <x v="4582"/>
    <x v="0"/>
    <x v="888"/>
    <d v="2013-08-15T00:00:00"/>
    <s v="Standard Class"/>
    <s v="GH-14410"/>
    <s v="Gary Hansen"/>
    <x v="2"/>
    <s v="United States"/>
    <x v="469"/>
    <x v="18"/>
    <n v="37075"/>
    <x v="0"/>
    <s v="OFF-BI-10003314"/>
    <x v="1"/>
    <x v="8"/>
    <s v="Tuff Stuff Recycled Round Ring Binders"/>
    <n v="4.338000000000001"/>
    <n v="3"/>
    <n v="0.7"/>
    <n v="-3.0366"/>
  </r>
  <r>
    <n v="9161"/>
    <x v="4582"/>
    <x v="0"/>
    <x v="888"/>
    <d v="2013-08-15T00:00:00"/>
    <s v="Standard Class"/>
    <s v="GH-14410"/>
    <s v="Gary Hansen"/>
    <x v="2"/>
    <s v="United States"/>
    <x v="469"/>
    <x v="18"/>
    <n v="37075"/>
    <x v="0"/>
    <s v="OFF-BI-10004465"/>
    <x v="1"/>
    <x v="8"/>
    <s v="Avery Durable Slant Ring Binders"/>
    <n v="11.880000000000003"/>
    <n v="5"/>
    <n v="0.7"/>
    <n v="-7.9199999999999982"/>
  </r>
  <r>
    <n v="9162"/>
    <x v="4583"/>
    <x v="0"/>
    <x v="16"/>
    <d v="2013-12-13T00:00:00"/>
    <s v="Standard Class"/>
    <s v="AG-10900"/>
    <s v="Arthur Gainer"/>
    <x v="0"/>
    <s v="United States"/>
    <x v="342"/>
    <x v="6"/>
    <n v="54703"/>
    <x v="2"/>
    <s v="FUR-BO-10003450"/>
    <x v="0"/>
    <x v="0"/>
    <s v="Bush Westfield Collection Bookcases, Dark Cherry Finish"/>
    <n v="405.85999999999996"/>
    <n v="7"/>
    <n v="0"/>
    <n v="32.46879999999998"/>
  </r>
  <r>
    <n v="9163"/>
    <x v="4583"/>
    <x v="0"/>
    <x v="16"/>
    <d v="2013-12-13T00:00:00"/>
    <s v="Standard Class"/>
    <s v="AG-10900"/>
    <s v="Arthur Gainer"/>
    <x v="0"/>
    <s v="United States"/>
    <x v="342"/>
    <x v="6"/>
    <n v="54703"/>
    <x v="2"/>
    <s v="FUR-CH-10002335"/>
    <x v="0"/>
    <x v="1"/>
    <s v="Hon GuestStacker Chair"/>
    <n v="680.01"/>
    <n v="3"/>
    <n v="0"/>
    <n v="176.80260000000001"/>
  </r>
  <r>
    <n v="9164"/>
    <x v="4584"/>
    <x v="1"/>
    <x v="1214"/>
    <d v="2012-06-12T00:00:00"/>
    <s v="Standard Class"/>
    <s v="MG-17695"/>
    <s v="Maureen Gnade"/>
    <x v="0"/>
    <s v="United States"/>
    <x v="22"/>
    <x v="10"/>
    <n v="60610"/>
    <x v="2"/>
    <s v="TEC-AC-10003433"/>
    <x v="2"/>
    <x v="11"/>
    <s v="Maxell 4.7GB DVD+R 5/Pack"/>
    <n v="2.3760000000000003"/>
    <n v="3"/>
    <n v="0.2"/>
    <n v="0.74249999999999994"/>
  </r>
  <r>
    <n v="9165"/>
    <x v="4584"/>
    <x v="1"/>
    <x v="1214"/>
    <d v="2012-06-12T00:00:00"/>
    <s v="Standard Class"/>
    <s v="MG-17695"/>
    <s v="Maureen Gnade"/>
    <x v="0"/>
    <s v="United States"/>
    <x v="22"/>
    <x v="10"/>
    <n v="60610"/>
    <x v="2"/>
    <s v="OFF-AP-10003849"/>
    <x v="1"/>
    <x v="9"/>
    <s v="Hoover Shoulder Vac Commercial Portable Vacuum"/>
    <n v="143.12799999999996"/>
    <n v="2"/>
    <n v="0.8"/>
    <n v="-393.60200000000009"/>
  </r>
  <r>
    <n v="9166"/>
    <x v="4585"/>
    <x v="0"/>
    <x v="890"/>
    <d v="2013-06-27T00:00:00"/>
    <s v="Second Class"/>
    <s v="MJ-17740"/>
    <s v="Max Jones"/>
    <x v="0"/>
    <s v="United States"/>
    <x v="70"/>
    <x v="1"/>
    <n v="92037"/>
    <x v="1"/>
    <s v="TEC-MA-10000984"/>
    <x v="2"/>
    <x v="15"/>
    <s v="Okidata MB760 Printer"/>
    <n v="4476.8"/>
    <n v="4"/>
    <n v="0.2"/>
    <n v="503.63999999999965"/>
  </r>
  <r>
    <n v="9167"/>
    <x v="4585"/>
    <x v="0"/>
    <x v="890"/>
    <d v="2013-06-27T00:00:00"/>
    <s v="Second Class"/>
    <s v="MJ-17740"/>
    <s v="Max Jones"/>
    <x v="0"/>
    <s v="United States"/>
    <x v="70"/>
    <x v="1"/>
    <n v="92037"/>
    <x v="1"/>
    <s v="OFF-PA-10000418"/>
    <x v="1"/>
    <x v="10"/>
    <s v="Xerox 189"/>
    <n v="104.85"/>
    <n v="1"/>
    <n v="0"/>
    <n v="50.327999999999996"/>
  </r>
  <r>
    <n v="9168"/>
    <x v="4585"/>
    <x v="0"/>
    <x v="890"/>
    <d v="2013-06-27T00:00:00"/>
    <s v="Second Class"/>
    <s v="MJ-17740"/>
    <s v="Max Jones"/>
    <x v="0"/>
    <s v="United States"/>
    <x v="70"/>
    <x v="1"/>
    <n v="92037"/>
    <x v="1"/>
    <s v="OFF-AP-10001242"/>
    <x v="1"/>
    <x v="9"/>
    <s v="APC 7 Outlet Network SurgeArrest Surge Protector"/>
    <n v="241.44"/>
    <n v="3"/>
    <n v="0"/>
    <n v="72.431999999999988"/>
  </r>
  <r>
    <n v="9169"/>
    <x v="4586"/>
    <x v="0"/>
    <x v="543"/>
    <d v="2013-03-20T00:00:00"/>
    <s v="Standard Class"/>
    <s v="SJ-20125"/>
    <s v="Sanjit Jacobs"/>
    <x v="2"/>
    <s v="United States"/>
    <x v="25"/>
    <x v="35"/>
    <n v="39212"/>
    <x v="0"/>
    <s v="OFF-PA-10001954"/>
    <x v="1"/>
    <x v="10"/>
    <s v="Xerox 1964"/>
    <n v="319.76"/>
    <n v="14"/>
    <n v="0"/>
    <n v="147.08959999999999"/>
  </r>
  <r>
    <n v="9170"/>
    <x v="4586"/>
    <x v="0"/>
    <x v="543"/>
    <d v="2013-03-20T00:00:00"/>
    <s v="Standard Class"/>
    <s v="SJ-20125"/>
    <s v="Sanjit Jacobs"/>
    <x v="2"/>
    <s v="United States"/>
    <x v="25"/>
    <x v="35"/>
    <n v="39212"/>
    <x v="0"/>
    <s v="OFF-PA-10001954"/>
    <x v="1"/>
    <x v="10"/>
    <s v="Xerox 1964"/>
    <n v="45.68"/>
    <n v="2"/>
    <n v="0"/>
    <n v="21.012799999999999"/>
  </r>
  <r>
    <n v="9171"/>
    <x v="4587"/>
    <x v="0"/>
    <x v="49"/>
    <d v="2013-12-02T00:00:00"/>
    <s v="Same Day"/>
    <s v="LB-16795"/>
    <s v="Laurel Beltran"/>
    <x v="2"/>
    <s v="United States"/>
    <x v="475"/>
    <x v="1"/>
    <n v="93030"/>
    <x v="1"/>
    <s v="FUR-FU-10000448"/>
    <x v="0"/>
    <x v="5"/>
    <s v="Tenex Chairmats For Use With Carpeted Floors"/>
    <n v="31.96"/>
    <n v="2"/>
    <n v="0"/>
    <n v="1.597999999999999"/>
  </r>
  <r>
    <n v="9172"/>
    <x v="4587"/>
    <x v="0"/>
    <x v="49"/>
    <d v="2013-12-02T00:00:00"/>
    <s v="Same Day"/>
    <s v="LB-16795"/>
    <s v="Laurel Beltran"/>
    <x v="2"/>
    <s v="United States"/>
    <x v="475"/>
    <x v="1"/>
    <n v="93030"/>
    <x v="1"/>
    <s v="OFF-PA-10001357"/>
    <x v="1"/>
    <x v="10"/>
    <s v="Xerox 1886"/>
    <n v="47.9"/>
    <n v="1"/>
    <n v="0"/>
    <n v="22.991999999999997"/>
  </r>
  <r>
    <n v="9173"/>
    <x v="4587"/>
    <x v="0"/>
    <x v="49"/>
    <d v="2013-12-02T00:00:00"/>
    <s v="Same Day"/>
    <s v="LB-16795"/>
    <s v="Laurel Beltran"/>
    <x v="2"/>
    <s v="United States"/>
    <x v="475"/>
    <x v="1"/>
    <n v="93030"/>
    <x v="1"/>
    <s v="OFF-ST-10002292"/>
    <x v="1"/>
    <x v="4"/>
    <s v="Sauder Facets Collection Locker/File Cabinet, Sky Alder Finish"/>
    <n v="1112.94"/>
    <n v="3"/>
    <n v="0"/>
    <n v="222.58799999999991"/>
  </r>
  <r>
    <n v="9174"/>
    <x v="4587"/>
    <x v="0"/>
    <x v="49"/>
    <d v="2013-12-02T00:00:00"/>
    <s v="Same Day"/>
    <s v="LB-16795"/>
    <s v="Laurel Beltran"/>
    <x v="2"/>
    <s v="United States"/>
    <x v="475"/>
    <x v="1"/>
    <n v="93030"/>
    <x v="1"/>
    <s v="OFF-EN-10001219"/>
    <x v="1"/>
    <x v="12"/>
    <s v="#10- 4 1/8&quot; x 9 1/2&quot; Security-Tint Envelopes"/>
    <n v="22.919999999999998"/>
    <n v="3"/>
    <n v="0"/>
    <n v="11.230799999999999"/>
  </r>
  <r>
    <n v="9175"/>
    <x v="4588"/>
    <x v="3"/>
    <x v="492"/>
    <d v="2014-06-15T00:00:00"/>
    <s v="Second Class"/>
    <s v="SB-20185"/>
    <s v="Sarah Brown"/>
    <x v="0"/>
    <s v="United States"/>
    <x v="239"/>
    <x v="4"/>
    <n v="98031"/>
    <x v="1"/>
    <s v="TEC-PH-10002564"/>
    <x v="2"/>
    <x v="7"/>
    <s v="OtterBox Defender Series Case - Samsung Galaxy S4"/>
    <n v="71.975999999999999"/>
    <n v="3"/>
    <n v="0.2"/>
    <n v="8.9969999999999892"/>
  </r>
  <r>
    <n v="9176"/>
    <x v="4588"/>
    <x v="3"/>
    <x v="492"/>
    <d v="2014-06-15T00:00:00"/>
    <s v="Second Class"/>
    <s v="SB-20185"/>
    <s v="Sarah Brown"/>
    <x v="0"/>
    <s v="United States"/>
    <x v="239"/>
    <x v="4"/>
    <n v="98031"/>
    <x v="1"/>
    <s v="OFF-PA-10001639"/>
    <x v="1"/>
    <x v="10"/>
    <s v="Xerox 203"/>
    <n v="19.440000000000001"/>
    <n v="3"/>
    <n v="0"/>
    <n v="9.3312000000000008"/>
  </r>
  <r>
    <n v="9177"/>
    <x v="4589"/>
    <x v="0"/>
    <x v="690"/>
    <d v="2013-03-25T00:00:00"/>
    <s v="Standard Class"/>
    <s v="CC-12610"/>
    <s v="Corey Catlett"/>
    <x v="1"/>
    <s v="United States"/>
    <x v="316"/>
    <x v="18"/>
    <n v="37211"/>
    <x v="0"/>
    <s v="OFF-BI-10001153"/>
    <x v="1"/>
    <x v="8"/>
    <s v="Ibico Recycled Grain-Textured Covers"/>
    <n v="31.086000000000006"/>
    <n v="3"/>
    <n v="0.7"/>
    <n v="-20.72399999999999"/>
  </r>
  <r>
    <n v="9178"/>
    <x v="4590"/>
    <x v="0"/>
    <x v="696"/>
    <d v="2013-11-19T00:00:00"/>
    <s v="Standard Class"/>
    <s v="DP-13000"/>
    <s v="Darren Powers"/>
    <x v="0"/>
    <s v="United States"/>
    <x v="20"/>
    <x v="15"/>
    <n v="10035"/>
    <x v="3"/>
    <s v="TEC-PH-10003356"/>
    <x v="2"/>
    <x v="7"/>
    <s v="SmartStand Mobile Device Holder, Assorted Colors"/>
    <n v="13.98"/>
    <n v="2"/>
    <n v="0"/>
    <n v="3.9144000000000005"/>
  </r>
  <r>
    <n v="9179"/>
    <x v="4590"/>
    <x v="0"/>
    <x v="696"/>
    <d v="2013-11-19T00:00:00"/>
    <s v="Standard Class"/>
    <s v="DP-13000"/>
    <s v="Darren Powers"/>
    <x v="0"/>
    <s v="United States"/>
    <x v="20"/>
    <x v="15"/>
    <n v="10035"/>
    <x v="3"/>
    <s v="OFF-AR-10001725"/>
    <x v="1"/>
    <x v="6"/>
    <s v="Boston Home &amp; Office Model 2000 Electric Pencil Sharpeners"/>
    <n v="23.65"/>
    <n v="1"/>
    <n v="0"/>
    <n v="6.1490000000000009"/>
  </r>
  <r>
    <n v="9180"/>
    <x v="4591"/>
    <x v="3"/>
    <x v="783"/>
    <d v="2014-08-12T00:00:00"/>
    <s v="Standard Class"/>
    <s v="JL-15505"/>
    <s v="Jeremy Lonsdale"/>
    <x v="0"/>
    <s v="United States"/>
    <x v="223"/>
    <x v="1"/>
    <n v="92683"/>
    <x v="1"/>
    <s v="TEC-PH-10002415"/>
    <x v="2"/>
    <x v="7"/>
    <s v="Polycom VoiceStation 500 Conference phone"/>
    <n v="707.88"/>
    <n v="3"/>
    <n v="0.2"/>
    <n v="44.242500000000035"/>
  </r>
  <r>
    <n v="9181"/>
    <x v="4591"/>
    <x v="3"/>
    <x v="783"/>
    <d v="2014-08-12T00:00:00"/>
    <s v="Standard Class"/>
    <s v="JL-15505"/>
    <s v="Jeremy Lonsdale"/>
    <x v="0"/>
    <s v="United States"/>
    <x v="223"/>
    <x v="1"/>
    <n v="92683"/>
    <x v="1"/>
    <s v="OFF-BI-10003355"/>
    <x v="1"/>
    <x v="8"/>
    <s v="Cardinal Holdit Business Card Pockets"/>
    <n v="11.952000000000002"/>
    <n v="3"/>
    <n v="0.2"/>
    <n v="4.1832000000000003"/>
  </r>
  <r>
    <n v="9182"/>
    <x v="4591"/>
    <x v="3"/>
    <x v="783"/>
    <d v="2014-08-12T00:00:00"/>
    <s v="Standard Class"/>
    <s v="JL-15505"/>
    <s v="Jeremy Lonsdale"/>
    <x v="0"/>
    <s v="United States"/>
    <x v="223"/>
    <x v="1"/>
    <n v="92683"/>
    <x v="1"/>
    <s v="OFF-BI-10000216"/>
    <x v="1"/>
    <x v="8"/>
    <s v="Mead 1st Gear 2&quot; Zipper Binder, Asst. Colors"/>
    <n v="31.128000000000004"/>
    <n v="3"/>
    <n v="0.2"/>
    <n v="11.673000000000002"/>
  </r>
  <r>
    <n v="9183"/>
    <x v="4591"/>
    <x v="3"/>
    <x v="783"/>
    <d v="2014-08-12T00:00:00"/>
    <s v="Standard Class"/>
    <s v="JL-15505"/>
    <s v="Jeremy Lonsdale"/>
    <x v="0"/>
    <s v="United States"/>
    <x v="223"/>
    <x v="1"/>
    <n v="92683"/>
    <x v="1"/>
    <s v="TEC-AC-10004803"/>
    <x v="2"/>
    <x v="11"/>
    <s v="Sony Micro Vault Click 4 GB USB 2.0 Flash Drive"/>
    <n v="55.76"/>
    <n v="4"/>
    <n v="0"/>
    <n v="7.8064000000000036"/>
  </r>
  <r>
    <n v="9184"/>
    <x v="4591"/>
    <x v="3"/>
    <x v="783"/>
    <d v="2014-08-12T00:00:00"/>
    <s v="Standard Class"/>
    <s v="JL-15505"/>
    <s v="Jeremy Lonsdale"/>
    <x v="0"/>
    <s v="United States"/>
    <x v="223"/>
    <x v="1"/>
    <n v="92683"/>
    <x v="1"/>
    <s v="OFF-PA-10001970"/>
    <x v="1"/>
    <x v="10"/>
    <s v="Xerox 1881"/>
    <n v="24.56"/>
    <n v="2"/>
    <n v="0"/>
    <n v="11.543199999999999"/>
  </r>
  <r>
    <n v="9185"/>
    <x v="4591"/>
    <x v="3"/>
    <x v="783"/>
    <d v="2014-08-12T00:00:00"/>
    <s v="Standard Class"/>
    <s v="JL-15505"/>
    <s v="Jeremy Lonsdale"/>
    <x v="0"/>
    <s v="United States"/>
    <x v="223"/>
    <x v="1"/>
    <n v="92683"/>
    <x v="1"/>
    <s v="FUR-FU-10004848"/>
    <x v="0"/>
    <x v="5"/>
    <s v="Howard Miller 13-3/4&quot; Diameter Brushed Chrome Round Wall Clock"/>
    <n v="51.75"/>
    <n v="1"/>
    <n v="0"/>
    <n v="15.524999999999999"/>
  </r>
  <r>
    <n v="9186"/>
    <x v="4591"/>
    <x v="3"/>
    <x v="783"/>
    <d v="2014-08-12T00:00:00"/>
    <s v="Standard Class"/>
    <s v="JL-15505"/>
    <s v="Jeremy Lonsdale"/>
    <x v="0"/>
    <s v="United States"/>
    <x v="223"/>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x v="223"/>
    <x v="1"/>
    <n v="92683"/>
    <x v="1"/>
    <s v="OFF-AP-10002534"/>
    <x v="1"/>
    <x v="9"/>
    <s v="3.6 Cubic Foot Counter Height Office Refrigerator"/>
    <n v="1473.1"/>
    <n v="5"/>
    <n v="0"/>
    <n v="412.46800000000007"/>
  </r>
  <r>
    <n v="9188"/>
    <x v="4592"/>
    <x v="1"/>
    <x v="291"/>
    <d v="2012-08-25T00:00:00"/>
    <s v="Standard Class"/>
    <s v="SM-20320"/>
    <s v="Sean Miller"/>
    <x v="2"/>
    <s v="United States"/>
    <x v="227"/>
    <x v="9"/>
    <n v="18103"/>
    <x v="3"/>
    <s v="OFF-SU-10001935"/>
    <x v="1"/>
    <x v="14"/>
    <s v="Staples"/>
    <n v="3.4880000000000004"/>
    <n v="2"/>
    <n v="0.2"/>
    <n v="-0.69760000000000066"/>
  </r>
  <r>
    <n v="9189"/>
    <x v="4592"/>
    <x v="1"/>
    <x v="291"/>
    <d v="2012-08-25T00:00:00"/>
    <s v="Standard Class"/>
    <s v="SM-20320"/>
    <s v="Sean Miller"/>
    <x v="2"/>
    <s v="United States"/>
    <x v="227"/>
    <x v="9"/>
    <n v="18103"/>
    <x v="3"/>
    <s v="TEC-AC-10000290"/>
    <x v="2"/>
    <x v="11"/>
    <s v="Sabrent 4-Port USB 2.0 Hub"/>
    <n v="21.728000000000002"/>
    <n v="4"/>
    <n v="0.2"/>
    <n v="3.8024000000000004"/>
  </r>
  <r>
    <n v="9190"/>
    <x v="4592"/>
    <x v="1"/>
    <x v="291"/>
    <d v="2012-08-25T00:00:00"/>
    <s v="Standard Class"/>
    <s v="SM-20320"/>
    <s v="Sean Miller"/>
    <x v="2"/>
    <s v="United States"/>
    <x v="227"/>
    <x v="9"/>
    <n v="18103"/>
    <x v="3"/>
    <s v="OFF-ST-10002574"/>
    <x v="1"/>
    <x v="4"/>
    <s v="SAFCO Commercial Wire Shelving, Black"/>
    <n v="663.072"/>
    <n v="6"/>
    <n v="0.2"/>
    <n v="-165.768"/>
  </r>
  <r>
    <n v="9191"/>
    <x v="4592"/>
    <x v="1"/>
    <x v="291"/>
    <d v="2012-08-25T00:00:00"/>
    <s v="Standard Class"/>
    <s v="SM-20320"/>
    <s v="Sean Miller"/>
    <x v="2"/>
    <s v="United States"/>
    <x v="227"/>
    <x v="9"/>
    <n v="18103"/>
    <x v="3"/>
    <s v="OFF-BI-10004519"/>
    <x v="1"/>
    <x v="8"/>
    <s v="GBC DocuBind P100 Manual Binding Machine"/>
    <n v="99.588000000000008"/>
    <n v="2"/>
    <n v="0.7"/>
    <n v="-82.989999999999981"/>
  </r>
  <r>
    <n v="9192"/>
    <x v="4592"/>
    <x v="1"/>
    <x v="291"/>
    <d v="2012-08-25T00:00:00"/>
    <s v="Standard Class"/>
    <s v="SM-20320"/>
    <s v="Sean Miller"/>
    <x v="2"/>
    <s v="United States"/>
    <x v="227"/>
    <x v="9"/>
    <n v="18103"/>
    <x v="3"/>
    <s v="OFF-PA-10003625"/>
    <x v="1"/>
    <x v="10"/>
    <s v="Xerox 1979"/>
    <n v="49.568000000000005"/>
    <n v="2"/>
    <n v="0.2"/>
    <n v="15.489999999999997"/>
  </r>
  <r>
    <n v="9193"/>
    <x v="4593"/>
    <x v="1"/>
    <x v="121"/>
    <d v="2012-11-07T00:00:00"/>
    <s v="Standard Class"/>
    <s v="BB-10990"/>
    <s v="Barry Blumstein"/>
    <x v="1"/>
    <s v="United States"/>
    <x v="52"/>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x v="52"/>
    <x v="5"/>
    <n v="78207"/>
    <x v="2"/>
    <s v="TEC-PH-10002200"/>
    <x v="2"/>
    <x v="7"/>
    <s v="Aastra 6757i CT Wireless VoIP phone"/>
    <n v="344.70400000000001"/>
    <n v="2"/>
    <n v="0.2"/>
    <n v="38.779199999999989"/>
  </r>
  <r>
    <n v="9195"/>
    <x v="4594"/>
    <x v="2"/>
    <x v="953"/>
    <d v="2011-12-06T00:00:00"/>
    <s v="Standard Class"/>
    <s v="PB-19150"/>
    <s v="Philip Brown"/>
    <x v="0"/>
    <s v="United States"/>
    <x v="418"/>
    <x v="16"/>
    <n v="85323"/>
    <x v="1"/>
    <s v="OFF-SU-10001664"/>
    <x v="1"/>
    <x v="14"/>
    <s v="Acme Office Executive Series Stainless Steel Trimmers"/>
    <n v="47.992000000000004"/>
    <n v="7"/>
    <n v="0.2"/>
    <n v="3.5993999999999993"/>
  </r>
  <r>
    <n v="9196"/>
    <x v="4594"/>
    <x v="2"/>
    <x v="953"/>
    <d v="2011-12-06T00:00:00"/>
    <s v="Standard Class"/>
    <s v="PB-19150"/>
    <s v="Philip Brown"/>
    <x v="0"/>
    <s v="United States"/>
    <x v="418"/>
    <x v="16"/>
    <n v="85323"/>
    <x v="1"/>
    <s v="TEC-AC-10002550"/>
    <x v="2"/>
    <x v="11"/>
    <s v="Memorex 25GB 6X Branded Blu-Ray Recordable Disc, 30/Pack"/>
    <n v="102.24000000000001"/>
    <n v="4"/>
    <n v="0.2"/>
    <n v="-16.614000000000004"/>
  </r>
  <r>
    <n v="9197"/>
    <x v="4595"/>
    <x v="2"/>
    <x v="1025"/>
    <d v="2011-05-15T00:00:00"/>
    <s v="Standard Class"/>
    <s v="GM-14680"/>
    <s v="Greg Matthias"/>
    <x v="0"/>
    <s v="United States"/>
    <x v="49"/>
    <x v="1"/>
    <n v="95123"/>
    <x v="1"/>
    <s v="OFF-PA-10004353"/>
    <x v="1"/>
    <x v="10"/>
    <s v="Southworth 25% Cotton Premium Laser Paper and Envelopes"/>
    <n v="39.96"/>
    <n v="2"/>
    <n v="0"/>
    <n v="19.180800000000001"/>
  </r>
  <r>
    <n v="9198"/>
    <x v="4595"/>
    <x v="2"/>
    <x v="1025"/>
    <d v="2011-05-15T00:00:00"/>
    <s v="Standard Class"/>
    <s v="GM-14680"/>
    <s v="Greg Matthias"/>
    <x v="0"/>
    <s v="United States"/>
    <x v="49"/>
    <x v="1"/>
    <n v="95123"/>
    <x v="1"/>
    <s v="TEC-PH-10001817"/>
    <x v="2"/>
    <x v="7"/>
    <s v="Wilson Electronics DB Pro Signal Booster"/>
    <n v="1432.0000000000002"/>
    <n v="5"/>
    <n v="0.2"/>
    <n v="125.30000000000007"/>
  </r>
  <r>
    <n v="9199"/>
    <x v="4595"/>
    <x v="2"/>
    <x v="1025"/>
    <d v="2011-05-15T00:00:00"/>
    <s v="Standard Class"/>
    <s v="GM-14680"/>
    <s v="Greg Matthias"/>
    <x v="0"/>
    <s v="United States"/>
    <x v="49"/>
    <x v="1"/>
    <n v="95123"/>
    <x v="1"/>
    <s v="OFF-SU-10004737"/>
    <x v="1"/>
    <x v="14"/>
    <s v="Acme Design Stainless Steel Bent Scissors"/>
    <n v="41.04"/>
    <n v="6"/>
    <n v="0"/>
    <n v="11.0808"/>
  </r>
  <r>
    <n v="9200"/>
    <x v="4595"/>
    <x v="2"/>
    <x v="1025"/>
    <d v="2011-05-15T00:00:00"/>
    <s v="Standard Class"/>
    <s v="GM-14680"/>
    <s v="Greg Matthias"/>
    <x v="0"/>
    <s v="United States"/>
    <x v="49"/>
    <x v="1"/>
    <n v="95123"/>
    <x v="1"/>
    <s v="FUR-CH-10002320"/>
    <x v="0"/>
    <x v="1"/>
    <s v="Hon Pagoda Stacking Chairs"/>
    <n v="256.78400000000005"/>
    <n v="1"/>
    <n v="0.2"/>
    <n v="32.097999999999971"/>
  </r>
  <r>
    <n v="9201"/>
    <x v="4596"/>
    <x v="0"/>
    <x v="508"/>
    <d v="2013-10-21T00:00:00"/>
    <s v="First Class"/>
    <s v="NR-18550"/>
    <s v="Nick Radford"/>
    <x v="0"/>
    <s v="United States"/>
    <x v="275"/>
    <x v="30"/>
    <n v="8861"/>
    <x v="3"/>
    <s v="FUR-BO-10001337"/>
    <x v="0"/>
    <x v="0"/>
    <s v="O'Sullivan Living Dimensions 2-Shelf Bookcases"/>
    <n v="120.98"/>
    <n v="1"/>
    <n v="0"/>
    <n v="12.097999999999999"/>
  </r>
  <r>
    <n v="9202"/>
    <x v="4596"/>
    <x v="0"/>
    <x v="508"/>
    <d v="2013-10-21T00:00:00"/>
    <s v="First Class"/>
    <s v="NR-18550"/>
    <s v="Nick Radford"/>
    <x v="0"/>
    <s v="United States"/>
    <x v="275"/>
    <x v="30"/>
    <n v="8861"/>
    <x v="3"/>
    <s v="OFF-BI-10004584"/>
    <x v="1"/>
    <x v="8"/>
    <s v="GBC ProClick 150 Presentation Binding System"/>
    <n v="315.98"/>
    <n v="1"/>
    <n v="0"/>
    <n v="148.51060000000001"/>
  </r>
  <r>
    <n v="9203"/>
    <x v="4597"/>
    <x v="0"/>
    <x v="859"/>
    <d v="2013-11-04T00:00:00"/>
    <s v="Standard Class"/>
    <s v="EH-13765"/>
    <s v="Edward Hooks"/>
    <x v="1"/>
    <s v="United States"/>
    <x v="20"/>
    <x v="15"/>
    <n v="10011"/>
    <x v="3"/>
    <s v="OFF-BI-10004817"/>
    <x v="1"/>
    <x v="8"/>
    <s v="GBC Personal VeloBind Strips"/>
    <n v="28.752000000000002"/>
    <n v="3"/>
    <n v="0.2"/>
    <n v="10.0632"/>
  </r>
  <r>
    <n v="9204"/>
    <x v="4597"/>
    <x v="0"/>
    <x v="859"/>
    <d v="2013-11-04T00:00:00"/>
    <s v="Standard Class"/>
    <s v="EH-13765"/>
    <s v="Edward Hooks"/>
    <x v="1"/>
    <s v="United States"/>
    <x v="20"/>
    <x v="15"/>
    <n v="10011"/>
    <x v="3"/>
    <s v="OFF-AR-10004602"/>
    <x v="1"/>
    <x v="6"/>
    <s v="Boston KS Multi-Size Manual Pencil Sharpener"/>
    <n v="114.94999999999999"/>
    <n v="5"/>
    <n v="0"/>
    <n v="32.186000000000007"/>
  </r>
  <r>
    <n v="9205"/>
    <x v="4598"/>
    <x v="0"/>
    <x v="49"/>
    <d v="2013-12-06T00:00:00"/>
    <s v="Standard Class"/>
    <s v="FH-14365"/>
    <s v="Fred Hopkins"/>
    <x v="1"/>
    <s v="United States"/>
    <x v="1"/>
    <x v="1"/>
    <n v="90004"/>
    <x v="1"/>
    <s v="OFF-AR-10001149"/>
    <x v="1"/>
    <x v="6"/>
    <s v="Sanford Colorific Colored Pencils, 12/Box"/>
    <n v="23.04"/>
    <n v="8"/>
    <n v="0"/>
    <n v="6.911999999999999"/>
  </r>
  <r>
    <n v="9206"/>
    <x v="4599"/>
    <x v="0"/>
    <x v="438"/>
    <d v="2013-04-22T00:00:00"/>
    <s v="Same Day"/>
    <s v="BT-11680"/>
    <s v="Brian Thompson"/>
    <x v="0"/>
    <s v="United States"/>
    <x v="451"/>
    <x v="29"/>
    <n v="6460"/>
    <x v="3"/>
    <s v="OFF-AR-10004817"/>
    <x v="1"/>
    <x v="6"/>
    <s v="Colorific Watercolor Pencils"/>
    <n v="15.48"/>
    <n v="3"/>
    <n v="0"/>
    <n v="4.4891999999999985"/>
  </r>
  <r>
    <n v="9207"/>
    <x v="4599"/>
    <x v="0"/>
    <x v="438"/>
    <d v="2013-04-22T00:00:00"/>
    <s v="Same Day"/>
    <s v="BT-11680"/>
    <s v="Brian Thompson"/>
    <x v="0"/>
    <s v="United States"/>
    <x v="451"/>
    <x v="29"/>
    <n v="6460"/>
    <x v="3"/>
    <s v="OFF-PA-10003797"/>
    <x v="1"/>
    <x v="10"/>
    <s v="Xerox 209"/>
    <n v="51.84"/>
    <n v="8"/>
    <n v="0"/>
    <n v="24.883200000000002"/>
  </r>
  <r>
    <n v="9208"/>
    <x v="4600"/>
    <x v="3"/>
    <x v="646"/>
    <d v="2014-08-08T00:00:00"/>
    <s v="Standard Class"/>
    <s v="AB-10105"/>
    <s v="Adrian Barton"/>
    <x v="0"/>
    <s v="United States"/>
    <x v="41"/>
    <x v="10"/>
    <n v="61701"/>
    <x v="2"/>
    <s v="TEC-AC-10000682"/>
    <x v="2"/>
    <x v="11"/>
    <s v="Kensington K72356US Mouse-in-a-Box USB Desktop Mouse"/>
    <n v="39.816000000000003"/>
    <n v="3"/>
    <n v="0.2"/>
    <n v="7.4654999999999987"/>
  </r>
  <r>
    <n v="9209"/>
    <x v="4601"/>
    <x v="3"/>
    <x v="646"/>
    <d v="2014-08-09T00:00:00"/>
    <s v="Second Class"/>
    <s v="SC-20230"/>
    <s v="Scot Coram"/>
    <x v="1"/>
    <s v="United States"/>
    <x v="4"/>
    <x v="4"/>
    <n v="98105"/>
    <x v="1"/>
    <s v="OFF-ST-10003996"/>
    <x v="1"/>
    <x v="4"/>
    <s v="Letter/Legal File Tote with Clear Snap-On Lid, Black Granite"/>
    <n v="16.059999999999999"/>
    <n v="1"/>
    <n v="0"/>
    <n v="4.1755999999999993"/>
  </r>
  <r>
    <n v="9210"/>
    <x v="4602"/>
    <x v="3"/>
    <x v="157"/>
    <d v="2014-12-15T00:00:00"/>
    <s v="Second Class"/>
    <s v="RS-19870"/>
    <s v="Roy Skaria"/>
    <x v="2"/>
    <s v="United States"/>
    <x v="140"/>
    <x v="23"/>
    <n v="52601"/>
    <x v="2"/>
    <s v="OFF-EN-10003160"/>
    <x v="1"/>
    <x v="12"/>
    <s v="Pastel Pink Envelopes"/>
    <n v="7.28"/>
    <n v="1"/>
    <n v="0"/>
    <n v="3.4944000000000002"/>
  </r>
  <r>
    <n v="9211"/>
    <x v="4602"/>
    <x v="3"/>
    <x v="157"/>
    <d v="2014-12-15T00:00:00"/>
    <s v="Second Class"/>
    <s v="RS-19870"/>
    <s v="Roy Skaria"/>
    <x v="2"/>
    <s v="United States"/>
    <x v="140"/>
    <x v="23"/>
    <n v="52601"/>
    <x v="2"/>
    <s v="OFF-BI-10002012"/>
    <x v="1"/>
    <x v="8"/>
    <s v="Wilson Jones Easy Flow II Sheet Lifters"/>
    <n v="5.4"/>
    <n v="3"/>
    <n v="0"/>
    <n v="2.5920000000000001"/>
  </r>
  <r>
    <n v="9212"/>
    <x v="4603"/>
    <x v="1"/>
    <x v="948"/>
    <d v="2012-03-19T00:00:00"/>
    <s v="Standard Class"/>
    <s v="AI-10855"/>
    <s v="Arianne Irving"/>
    <x v="0"/>
    <s v="United States"/>
    <x v="43"/>
    <x v="1"/>
    <n v="95661"/>
    <x v="1"/>
    <s v="OFF-PA-10002105"/>
    <x v="1"/>
    <x v="10"/>
    <s v="Xerox 223"/>
    <n v="19.440000000000001"/>
    <n v="3"/>
    <n v="0"/>
    <n v="9.3312000000000008"/>
  </r>
  <r>
    <n v="9213"/>
    <x v="4604"/>
    <x v="2"/>
    <x v="589"/>
    <d v="2011-12-15T00:00:00"/>
    <s v="Standard Class"/>
    <s v="DJ-13420"/>
    <s v="Denny Joy"/>
    <x v="1"/>
    <s v="United States"/>
    <x v="8"/>
    <x v="1"/>
    <n v="94110"/>
    <x v="1"/>
    <s v="FUR-FU-10000397"/>
    <x v="0"/>
    <x v="5"/>
    <s v="Luxo Economy Swing Arm Lamp"/>
    <n v="39.880000000000003"/>
    <n v="2"/>
    <n v="0"/>
    <n v="11.166400000000003"/>
  </r>
  <r>
    <n v="9214"/>
    <x v="4604"/>
    <x v="2"/>
    <x v="589"/>
    <d v="2011-12-15T00:00:00"/>
    <s v="Standard Class"/>
    <s v="DJ-13420"/>
    <s v="Denny Joy"/>
    <x v="1"/>
    <s v="United States"/>
    <x v="8"/>
    <x v="1"/>
    <n v="94110"/>
    <x v="1"/>
    <s v="FUR-FU-10000758"/>
    <x v="0"/>
    <x v="5"/>
    <s v="DAX Natural Wood-Tone Poster Frame"/>
    <n v="79.44"/>
    <n v="3"/>
    <n v="0"/>
    <n v="28.598399999999994"/>
  </r>
  <r>
    <n v="9215"/>
    <x v="4605"/>
    <x v="3"/>
    <x v="1033"/>
    <d v="2014-10-03T00:00:00"/>
    <s v="First Class"/>
    <s v="BF-10975"/>
    <s v="Barbara Fisher"/>
    <x v="1"/>
    <s v="United States"/>
    <x v="10"/>
    <x v="9"/>
    <n v="19120"/>
    <x v="3"/>
    <s v="OFF-LA-10004677"/>
    <x v="1"/>
    <x v="2"/>
    <s v="Self-Adhesive Address Labels for Typewriters with Dispenser Box"/>
    <n v="20.664000000000001"/>
    <n v="7"/>
    <n v="0.2"/>
    <n v="6.9741"/>
  </r>
  <r>
    <n v="9216"/>
    <x v="4606"/>
    <x v="0"/>
    <x v="831"/>
    <d v="2013-11-27T00:00:00"/>
    <s v="Standard Class"/>
    <s v="TH-21235"/>
    <s v="Tiffany House"/>
    <x v="1"/>
    <s v="United States"/>
    <x v="1"/>
    <x v="1"/>
    <n v="90049"/>
    <x v="1"/>
    <s v="OFF-PA-10004451"/>
    <x v="1"/>
    <x v="10"/>
    <s v="Xerox 222"/>
    <n v="32.400000000000006"/>
    <n v="5"/>
    <n v="0"/>
    <n v="15.552000000000001"/>
  </r>
  <r>
    <n v="9217"/>
    <x v="4607"/>
    <x v="3"/>
    <x v="221"/>
    <d v="2014-12-01T00:00:00"/>
    <s v="Standard Class"/>
    <s v="JG-15310"/>
    <s v="Jason Gross"/>
    <x v="1"/>
    <s v="United States"/>
    <x v="372"/>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x v="31"/>
    <x v="11"/>
    <n v="55407"/>
    <x v="2"/>
    <s v="OFF-EN-10004459"/>
    <x v="1"/>
    <x v="12"/>
    <s v="Security-Tint Envelopes"/>
    <n v="15.28"/>
    <n v="2"/>
    <n v="0"/>
    <n v="7.4871999999999996"/>
  </r>
  <r>
    <n v="9219"/>
    <x v="4609"/>
    <x v="1"/>
    <x v="748"/>
    <d v="2012-08-20T00:00:00"/>
    <s v="Standard Class"/>
    <s v="JW-15955"/>
    <s v="Joni Wasserman"/>
    <x v="0"/>
    <s v="United States"/>
    <x v="10"/>
    <x v="9"/>
    <n v="19120"/>
    <x v="3"/>
    <s v="OFF-ST-10002352"/>
    <x v="1"/>
    <x v="4"/>
    <s v="Iris Project Case"/>
    <n v="44.688000000000002"/>
    <n v="7"/>
    <n v="0.2"/>
    <n v="3.3515999999999977"/>
  </r>
  <r>
    <n v="9220"/>
    <x v="4609"/>
    <x v="1"/>
    <x v="748"/>
    <d v="2012-08-20T00:00:00"/>
    <s v="Standard Class"/>
    <s v="JW-15955"/>
    <s v="Joni Wasserman"/>
    <x v="0"/>
    <s v="United States"/>
    <x v="10"/>
    <x v="9"/>
    <n v="19120"/>
    <x v="3"/>
    <s v="FUR-BO-10000780"/>
    <x v="0"/>
    <x v="0"/>
    <s v="O'Sullivan Plantations 2-Door Library in Landvery Oak"/>
    <n v="301.46999999999997"/>
    <n v="3"/>
    <n v="0.5"/>
    <n v="-204.99959999999996"/>
  </r>
  <r>
    <n v="9221"/>
    <x v="4610"/>
    <x v="3"/>
    <x v="119"/>
    <d v="2014-10-15T00:00:00"/>
    <s v="First Class"/>
    <s v="MH-18025"/>
    <s v="Michelle Huthwaite"/>
    <x v="0"/>
    <s v="United States"/>
    <x v="240"/>
    <x v="28"/>
    <n v="70506"/>
    <x v="0"/>
    <s v="OFF-LA-10000248"/>
    <x v="1"/>
    <x v="2"/>
    <s v="Avery 52"/>
    <n v="11.07"/>
    <n v="3"/>
    <n v="0"/>
    <n v="5.2028999999999996"/>
  </r>
  <r>
    <n v="9222"/>
    <x v="4610"/>
    <x v="3"/>
    <x v="119"/>
    <d v="2014-10-15T00:00:00"/>
    <s v="First Class"/>
    <s v="MH-18025"/>
    <s v="Michelle Huthwaite"/>
    <x v="0"/>
    <s v="United States"/>
    <x v="240"/>
    <x v="28"/>
    <n v="70506"/>
    <x v="0"/>
    <s v="FUR-TA-10003473"/>
    <x v="0"/>
    <x v="3"/>
    <s v="Bretford Rectangular Conference Table Tops"/>
    <n v="1504.52"/>
    <n v="4"/>
    <n v="0"/>
    <n v="346.03960000000006"/>
  </r>
  <r>
    <n v="9223"/>
    <x v="4610"/>
    <x v="3"/>
    <x v="119"/>
    <d v="2014-10-15T00:00:00"/>
    <s v="First Class"/>
    <s v="MH-18025"/>
    <s v="Michelle Huthwaite"/>
    <x v="0"/>
    <s v="United States"/>
    <x v="240"/>
    <x v="28"/>
    <n v="70506"/>
    <x v="0"/>
    <s v="OFF-PA-10004355"/>
    <x v="1"/>
    <x v="10"/>
    <s v="Xerox 231"/>
    <n v="25.92"/>
    <n v="4"/>
    <n v="0"/>
    <n v="12.441600000000001"/>
  </r>
  <r>
    <n v="9224"/>
    <x v="4611"/>
    <x v="3"/>
    <x v="259"/>
    <d v="2014-11-05T00:00:00"/>
    <s v="Same Day"/>
    <s v="FM-14290"/>
    <s v="Frank Merwin"/>
    <x v="2"/>
    <s v="United States"/>
    <x v="518"/>
    <x v="5"/>
    <n v="77803"/>
    <x v="2"/>
    <s v="OFF-BI-10001308"/>
    <x v="1"/>
    <x v="8"/>
    <s v="GBC Standard Plastic Binding Systems' Combs"/>
    <n v="7.5359999999999987"/>
    <n v="6"/>
    <n v="0.8"/>
    <n v="-13.188000000000009"/>
  </r>
  <r>
    <n v="9225"/>
    <x v="4611"/>
    <x v="3"/>
    <x v="259"/>
    <d v="2014-11-05T00:00:00"/>
    <s v="Same Day"/>
    <s v="FM-14290"/>
    <s v="Frank Merwin"/>
    <x v="2"/>
    <s v="United States"/>
    <x v="518"/>
    <x v="5"/>
    <n v="77803"/>
    <x v="2"/>
    <s v="OFF-BI-10003094"/>
    <x v="1"/>
    <x v="8"/>
    <s v="Self-Adhesive Ring Binder Labels"/>
    <n v="1.4079999999999997"/>
    <n v="2"/>
    <n v="0.8"/>
    <n v="-2.3232000000000008"/>
  </r>
  <r>
    <n v="9226"/>
    <x v="4611"/>
    <x v="3"/>
    <x v="259"/>
    <d v="2014-11-05T00:00:00"/>
    <s v="Same Day"/>
    <s v="FM-14290"/>
    <s v="Frank Merwin"/>
    <x v="2"/>
    <s v="United States"/>
    <x v="518"/>
    <x v="5"/>
    <n v="77803"/>
    <x v="2"/>
    <s v="OFF-BI-10004040"/>
    <x v="1"/>
    <x v="8"/>
    <s v="Wilson Jones Impact Binders"/>
    <n v="4.1439999999999992"/>
    <n v="4"/>
    <n v="0.8"/>
    <n v="-6.4232000000000014"/>
  </r>
  <r>
    <n v="9227"/>
    <x v="4611"/>
    <x v="3"/>
    <x v="259"/>
    <d v="2014-11-05T00:00:00"/>
    <s v="Same Day"/>
    <s v="FM-14290"/>
    <s v="Frank Merwin"/>
    <x v="2"/>
    <s v="United States"/>
    <x v="518"/>
    <x v="5"/>
    <n v="77803"/>
    <x v="2"/>
    <s v="OFF-ST-10002485"/>
    <x v="1"/>
    <x v="4"/>
    <s v="Rogers Deluxe File Chest"/>
    <n v="52.751999999999995"/>
    <n v="3"/>
    <n v="0.2"/>
    <n v="-12.528600000000001"/>
  </r>
  <r>
    <n v="9228"/>
    <x v="4612"/>
    <x v="3"/>
    <x v="498"/>
    <d v="2014-03-25T00:00:00"/>
    <s v="Standard Class"/>
    <s v="GZ-14545"/>
    <s v="George Zrebassa"/>
    <x v="1"/>
    <s v="United States"/>
    <x v="1"/>
    <x v="1"/>
    <n v="90008"/>
    <x v="1"/>
    <s v="OFF-AP-10001205"/>
    <x v="1"/>
    <x v="9"/>
    <s v="Belkin 5 Outlet SurgeMaster Power Centers"/>
    <n v="381.35999999999996"/>
    <n v="7"/>
    <n v="0"/>
    <n v="106.78080000000003"/>
  </r>
  <r>
    <n v="9229"/>
    <x v="4613"/>
    <x v="2"/>
    <x v="935"/>
    <d v="2011-11-03T00:00:00"/>
    <s v="Same Day"/>
    <s v="TC-21535"/>
    <s v="Tracy Collins"/>
    <x v="2"/>
    <s v="United States"/>
    <x v="1"/>
    <x v="1"/>
    <n v="90049"/>
    <x v="1"/>
    <s v="OFF-AR-10001868"/>
    <x v="1"/>
    <x v="6"/>
    <s v="Prang Dustless Chalk Sticks"/>
    <n v="6.72"/>
    <n v="4"/>
    <n v="0"/>
    <n v="3.36"/>
  </r>
  <r>
    <n v="9230"/>
    <x v="4614"/>
    <x v="3"/>
    <x v="283"/>
    <d v="2014-07-27T00:00:00"/>
    <s v="First Class"/>
    <s v="TB-21520"/>
    <s v="Tracy Blumstein"/>
    <x v="0"/>
    <s v="United States"/>
    <x v="1"/>
    <x v="1"/>
    <n v="90045"/>
    <x v="1"/>
    <s v="OFF-BI-10003429"/>
    <x v="1"/>
    <x v="8"/>
    <s v="Cardinal HOLDit! Binder Insert Strips,Extra Strips"/>
    <n v="15.192"/>
    <n v="3"/>
    <n v="0.2"/>
    <n v="5.5070999999999994"/>
  </r>
  <r>
    <n v="9231"/>
    <x v="4614"/>
    <x v="3"/>
    <x v="283"/>
    <d v="2014-07-27T00:00:00"/>
    <s v="First Class"/>
    <s v="TB-21520"/>
    <s v="Tracy Blumstein"/>
    <x v="0"/>
    <s v="United States"/>
    <x v="1"/>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x v="42"/>
    <x v="16"/>
    <n v="85023"/>
    <x v="1"/>
    <s v="OFF-BI-10003650"/>
    <x v="1"/>
    <x v="8"/>
    <s v="GBC DocuBind 300 Electric Binding Machine"/>
    <n v="946.76400000000024"/>
    <n v="6"/>
    <n v="0.7"/>
    <n v="-694.29359999999997"/>
  </r>
  <r>
    <n v="9233"/>
    <x v="4616"/>
    <x v="0"/>
    <x v="476"/>
    <d v="2013-09-07T00:00:00"/>
    <s v="Standard Class"/>
    <s v="LR-16915"/>
    <s v="Lena Radford"/>
    <x v="0"/>
    <s v="United States"/>
    <x v="1"/>
    <x v="1"/>
    <n v="90036"/>
    <x v="1"/>
    <s v="FUR-FU-10001889"/>
    <x v="0"/>
    <x v="5"/>
    <s v="Ultra Door Pull Handle"/>
    <n v="94.679999999999993"/>
    <n v="9"/>
    <n v="0"/>
    <n v="31.244399999999995"/>
  </r>
  <r>
    <n v="9234"/>
    <x v="4616"/>
    <x v="0"/>
    <x v="476"/>
    <d v="2013-09-07T00:00:00"/>
    <s v="Standard Class"/>
    <s v="LR-16915"/>
    <s v="Lena Radford"/>
    <x v="0"/>
    <s v="United States"/>
    <x v="1"/>
    <x v="1"/>
    <n v="90036"/>
    <x v="1"/>
    <s v="OFF-ST-10000321"/>
    <x v="1"/>
    <x v="4"/>
    <s v="Akro Stacking Bins"/>
    <n v="23.669999999999998"/>
    <n v="3"/>
    <n v="0"/>
    <n v="0.94679999999999698"/>
  </r>
  <r>
    <n v="9235"/>
    <x v="4616"/>
    <x v="0"/>
    <x v="476"/>
    <d v="2013-09-07T00:00:00"/>
    <s v="Standard Class"/>
    <s v="LR-16915"/>
    <s v="Lena Radford"/>
    <x v="0"/>
    <s v="United States"/>
    <x v="1"/>
    <x v="1"/>
    <n v="90036"/>
    <x v="1"/>
    <s v="TEC-PH-10001530"/>
    <x v="2"/>
    <x v="7"/>
    <s v="Cisco Unified IP Phone 7945G VoIP phone"/>
    <n v="1091.1680000000001"/>
    <n v="4"/>
    <n v="0.2"/>
    <n v="68.197999999999979"/>
  </r>
  <r>
    <n v="9236"/>
    <x v="4616"/>
    <x v="0"/>
    <x v="476"/>
    <d v="2013-09-07T00:00:00"/>
    <s v="Standard Class"/>
    <s v="LR-16915"/>
    <s v="Lena Radford"/>
    <x v="0"/>
    <s v="United States"/>
    <x v="1"/>
    <x v="1"/>
    <n v="90036"/>
    <x v="1"/>
    <s v="OFF-AR-10004752"/>
    <x v="1"/>
    <x v="6"/>
    <s v="Blackstonian Pencils"/>
    <n v="18.689999999999998"/>
    <n v="7"/>
    <n v="0"/>
    <n v="5.2332000000000001"/>
  </r>
  <r>
    <n v="9237"/>
    <x v="4616"/>
    <x v="0"/>
    <x v="476"/>
    <d v="2013-09-07T00:00:00"/>
    <s v="Standard Class"/>
    <s v="LR-16915"/>
    <s v="Lena Radford"/>
    <x v="0"/>
    <s v="United States"/>
    <x v="1"/>
    <x v="1"/>
    <n v="90036"/>
    <x v="1"/>
    <s v="FUR-TA-10001539"/>
    <x v="0"/>
    <x v="3"/>
    <s v="Chromcraft Rectangular Conference Tables"/>
    <n v="568.72800000000007"/>
    <n v="3"/>
    <n v="0.2"/>
    <n v="28.436399999999935"/>
  </r>
  <r>
    <n v="9238"/>
    <x v="4616"/>
    <x v="0"/>
    <x v="476"/>
    <d v="2013-09-07T00:00:00"/>
    <s v="Standard Class"/>
    <s v="LR-16915"/>
    <s v="Lena Radford"/>
    <x v="0"/>
    <s v="United States"/>
    <x v="1"/>
    <x v="1"/>
    <n v="90036"/>
    <x v="1"/>
    <s v="OFF-BI-10001553"/>
    <x v="1"/>
    <x v="8"/>
    <s v="SpineVue Locking Slant-D Ring Binders by Cardinal"/>
    <n v="7.3120000000000012"/>
    <n v="1"/>
    <n v="0.2"/>
    <n v="2.5591999999999997"/>
  </r>
  <r>
    <n v="9239"/>
    <x v="4617"/>
    <x v="3"/>
    <x v="512"/>
    <d v="2014-02-15T00:00:00"/>
    <s v="First Class"/>
    <s v="MM-17260"/>
    <s v="Magdelene Morse"/>
    <x v="0"/>
    <s v="United States"/>
    <x v="38"/>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x v="315"/>
    <x v="2"/>
    <n v="32303"/>
    <x v="0"/>
    <s v="OFF-PA-10001685"/>
    <x v="1"/>
    <x v="10"/>
    <s v="Staples"/>
    <n v="56.783999999999999"/>
    <n v="7"/>
    <n v="0.2"/>
    <n v="20.584200000000003"/>
  </r>
  <r>
    <n v="9241"/>
    <x v="4618"/>
    <x v="3"/>
    <x v="855"/>
    <d v="2014-11-03T00:00:00"/>
    <s v="Standard Class"/>
    <s v="NB-18655"/>
    <s v="Nona Balk"/>
    <x v="1"/>
    <s v="United States"/>
    <x v="315"/>
    <x v="2"/>
    <n v="32303"/>
    <x v="0"/>
    <s v="OFF-BI-10001097"/>
    <x v="1"/>
    <x v="8"/>
    <s v="Avery Hole Reinforcements"/>
    <n v="5.6070000000000011"/>
    <n v="3"/>
    <n v="0.7"/>
    <n v="-3.9248999999999974"/>
  </r>
  <r>
    <n v="9242"/>
    <x v="4618"/>
    <x v="3"/>
    <x v="855"/>
    <d v="2014-11-03T00:00:00"/>
    <s v="Standard Class"/>
    <s v="NB-18655"/>
    <s v="Nona Balk"/>
    <x v="1"/>
    <s v="United States"/>
    <x v="315"/>
    <x v="2"/>
    <n v="32303"/>
    <x v="0"/>
    <s v="OFF-AR-10001662"/>
    <x v="1"/>
    <x v="6"/>
    <s v="Rogers Handheld Barrel Pencil Sharpener"/>
    <n v="6.5760000000000005"/>
    <n v="3"/>
    <n v="0.2"/>
    <n v="0.57540000000000058"/>
  </r>
  <r>
    <n v="9243"/>
    <x v="4619"/>
    <x v="2"/>
    <x v="868"/>
    <d v="2011-07-14T00:00:00"/>
    <s v="Standard Class"/>
    <s v="DS-13030"/>
    <s v="Darrin Sayre"/>
    <x v="2"/>
    <s v="United States"/>
    <x v="8"/>
    <x v="1"/>
    <n v="94122"/>
    <x v="1"/>
    <s v="OFF-BI-10002609"/>
    <x v="1"/>
    <x v="8"/>
    <s v="Avery Hidden Tab Dividers for Binding Systems"/>
    <n v="14.303999999999998"/>
    <n v="6"/>
    <n v="0.2"/>
    <n v="4.6487999999999987"/>
  </r>
  <r>
    <n v="9244"/>
    <x v="4619"/>
    <x v="2"/>
    <x v="868"/>
    <d v="2011-07-14T00:00:00"/>
    <s v="Standard Class"/>
    <s v="DS-13030"/>
    <s v="Darrin Sayre"/>
    <x v="2"/>
    <s v="United States"/>
    <x v="8"/>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x v="8"/>
    <x v="1"/>
    <n v="94122"/>
    <x v="1"/>
    <s v="OFF-AR-10003251"/>
    <x v="1"/>
    <x v="6"/>
    <s v="Prang Drawing Pencil Set"/>
    <n v="5.56"/>
    <n v="2"/>
    <n v="0"/>
    <n v="2.2239999999999998"/>
  </r>
  <r>
    <n v="9246"/>
    <x v="4619"/>
    <x v="2"/>
    <x v="868"/>
    <d v="2011-07-14T00:00:00"/>
    <s v="Standard Class"/>
    <s v="DS-13030"/>
    <s v="Darrin Sayre"/>
    <x v="2"/>
    <s v="United States"/>
    <x v="8"/>
    <x v="1"/>
    <n v="94122"/>
    <x v="1"/>
    <s v="OFF-PA-10002365"/>
    <x v="1"/>
    <x v="10"/>
    <s v="Xerox 1967"/>
    <n v="32.400000000000006"/>
    <n v="5"/>
    <n v="0"/>
    <n v="15.552000000000001"/>
  </r>
  <r>
    <n v="9247"/>
    <x v="4620"/>
    <x v="3"/>
    <x v="1053"/>
    <d v="2014-05-27T00:00:00"/>
    <s v="Standard Class"/>
    <s v="VF-21715"/>
    <s v="Vicky Freymann"/>
    <x v="2"/>
    <s v="United States"/>
    <x v="8"/>
    <x v="1"/>
    <n v="94109"/>
    <x v="1"/>
    <s v="OFF-AR-10003651"/>
    <x v="1"/>
    <x v="6"/>
    <s v="Newell 350"/>
    <n v="9.84"/>
    <n v="3"/>
    <n v="0"/>
    <n v="2.8535999999999988"/>
  </r>
  <r>
    <n v="9248"/>
    <x v="4620"/>
    <x v="3"/>
    <x v="1053"/>
    <d v="2014-05-27T00:00:00"/>
    <s v="Standard Class"/>
    <s v="VF-21715"/>
    <s v="Vicky Freymann"/>
    <x v="2"/>
    <s v="United States"/>
    <x v="8"/>
    <x v="1"/>
    <n v="94109"/>
    <x v="1"/>
    <s v="OFF-AR-10003732"/>
    <x v="1"/>
    <x v="6"/>
    <s v="Newell 333"/>
    <n v="2.78"/>
    <n v="1"/>
    <n v="0"/>
    <n v="0.72279999999999989"/>
  </r>
  <r>
    <n v="9249"/>
    <x v="4621"/>
    <x v="0"/>
    <x v="338"/>
    <d v="2013-11-15T00:00:00"/>
    <s v="Standard Class"/>
    <s v="SW-20275"/>
    <s v="Scott Williamson"/>
    <x v="0"/>
    <s v="United States"/>
    <x v="20"/>
    <x v="15"/>
    <n v="10009"/>
    <x v="3"/>
    <s v="OFF-BI-10002557"/>
    <x v="1"/>
    <x v="8"/>
    <s v="Presstex Flexible Ring Binders"/>
    <n v="3.64"/>
    <n v="1"/>
    <n v="0.2"/>
    <n v="1.3649999999999998"/>
  </r>
  <r>
    <n v="9250"/>
    <x v="4621"/>
    <x v="0"/>
    <x v="338"/>
    <d v="2013-11-15T00:00:00"/>
    <s v="Standard Class"/>
    <s v="SW-20275"/>
    <s v="Scott Williamson"/>
    <x v="0"/>
    <s v="United States"/>
    <x v="20"/>
    <x v="15"/>
    <n v="10009"/>
    <x v="3"/>
    <s v="TEC-PH-10003691"/>
    <x v="2"/>
    <x v="7"/>
    <s v="BlackBerry Q10"/>
    <n v="881.93"/>
    <n v="7"/>
    <n v="0"/>
    <n v="220.48250000000002"/>
  </r>
  <r>
    <n v="9251"/>
    <x v="4622"/>
    <x v="0"/>
    <x v="499"/>
    <d v="2013-12-07T00:00:00"/>
    <s v="Standard Class"/>
    <s v="PW-19030"/>
    <s v="Pauline Webber"/>
    <x v="1"/>
    <s v="United States"/>
    <x v="292"/>
    <x v="23"/>
    <n v="52302"/>
    <x v="2"/>
    <s v="OFF-BI-10001107"/>
    <x v="1"/>
    <x v="8"/>
    <s v="GBC White Gloss Covers, Plain Front"/>
    <n v="115.84"/>
    <n v="8"/>
    <n v="0"/>
    <n v="54.444800000000001"/>
  </r>
  <r>
    <n v="9252"/>
    <x v="4623"/>
    <x v="3"/>
    <x v="580"/>
    <d v="2014-03-09T00:00:00"/>
    <s v="Standard Class"/>
    <s v="KD-16615"/>
    <s v="Ken Dana"/>
    <x v="1"/>
    <s v="United States"/>
    <x v="1"/>
    <x v="1"/>
    <n v="90008"/>
    <x v="1"/>
    <s v="OFF-BI-10004224"/>
    <x v="1"/>
    <x v="8"/>
    <s v="Catalog Binders with Expanding Posts"/>
    <n v="107.64800000000001"/>
    <n v="2"/>
    <n v="0.2"/>
    <n v="33.639999999999986"/>
  </r>
  <r>
    <n v="9253"/>
    <x v="4624"/>
    <x v="3"/>
    <x v="397"/>
    <d v="2014-09-26T00:00:00"/>
    <s v="Second Class"/>
    <s v="DO-13645"/>
    <s v="Doug O'Connell"/>
    <x v="0"/>
    <s v="United States"/>
    <x v="519"/>
    <x v="36"/>
    <n v="71603"/>
    <x v="0"/>
    <s v="TEC-AC-10001114"/>
    <x v="2"/>
    <x v="11"/>
    <s v="Microsoft Wireless Mobile Mouse 4000"/>
    <n v="199.95000000000002"/>
    <n v="5"/>
    <n v="0"/>
    <n v="63.983999999999988"/>
  </r>
  <r>
    <n v="9254"/>
    <x v="4624"/>
    <x v="3"/>
    <x v="397"/>
    <d v="2014-09-26T00:00:00"/>
    <s v="Second Class"/>
    <s v="DO-13645"/>
    <s v="Doug O'Connell"/>
    <x v="0"/>
    <s v="United States"/>
    <x v="519"/>
    <x v="36"/>
    <n v="71603"/>
    <x v="0"/>
    <s v="OFF-PA-10002005"/>
    <x v="1"/>
    <x v="10"/>
    <s v="Xerox 225"/>
    <n v="12.96"/>
    <n v="2"/>
    <n v="0"/>
    <n v="6.2208000000000006"/>
  </r>
  <r>
    <n v="9255"/>
    <x v="4625"/>
    <x v="2"/>
    <x v="1058"/>
    <d v="2011-02-16T00:00:00"/>
    <s v="Second Class"/>
    <s v="GA-14725"/>
    <s v="Guy Armstrong"/>
    <x v="0"/>
    <s v="United States"/>
    <x v="29"/>
    <x v="25"/>
    <n v="65203"/>
    <x v="2"/>
    <s v="FUR-CH-10001146"/>
    <x v="0"/>
    <x v="1"/>
    <s v="Global Value Mid-Back Manager's Chair, Gray"/>
    <n v="60.89"/>
    <n v="1"/>
    <n v="0"/>
    <n v="15.222499999999997"/>
  </r>
  <r>
    <n v="9256"/>
    <x v="4625"/>
    <x v="2"/>
    <x v="1058"/>
    <d v="2011-02-16T00:00:00"/>
    <s v="Second Class"/>
    <s v="GA-14725"/>
    <s v="Guy Armstrong"/>
    <x v="0"/>
    <s v="United States"/>
    <x v="29"/>
    <x v="25"/>
    <n v="65203"/>
    <x v="2"/>
    <s v="OFF-LA-10004853"/>
    <x v="1"/>
    <x v="2"/>
    <s v="Avery 483"/>
    <n v="14.940000000000001"/>
    <n v="3"/>
    <n v="0"/>
    <n v="6.8723999999999998"/>
  </r>
  <r>
    <n v="9257"/>
    <x v="4625"/>
    <x v="2"/>
    <x v="1058"/>
    <d v="2011-02-16T00:00:00"/>
    <s v="Second Class"/>
    <s v="GA-14725"/>
    <s v="Guy Armstrong"/>
    <x v="0"/>
    <s v="United States"/>
    <x v="29"/>
    <x v="25"/>
    <n v="65203"/>
    <x v="2"/>
    <s v="OFF-BI-10004728"/>
    <x v="1"/>
    <x v="8"/>
    <s v="Wilson Jones Turn Tabs Binder Tool for Ring Binders"/>
    <n v="9.64"/>
    <n v="2"/>
    <n v="0"/>
    <n v="4.4344000000000001"/>
  </r>
  <r>
    <n v="9258"/>
    <x v="4625"/>
    <x v="2"/>
    <x v="1058"/>
    <d v="2011-02-16T00:00:00"/>
    <s v="Second Class"/>
    <s v="GA-14725"/>
    <s v="Guy Armstrong"/>
    <x v="0"/>
    <s v="United States"/>
    <x v="29"/>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x v="29"/>
    <x v="25"/>
    <n v="65203"/>
    <x v="2"/>
    <s v="OFF-BI-10004654"/>
    <x v="1"/>
    <x v="8"/>
    <s v="VariCap6 Expandable Binder"/>
    <n v="51.900000000000006"/>
    <n v="3"/>
    <n v="0"/>
    <n v="24.393000000000001"/>
  </r>
  <r>
    <n v="9260"/>
    <x v="4625"/>
    <x v="2"/>
    <x v="1058"/>
    <d v="2011-02-16T00:00:00"/>
    <s v="Second Class"/>
    <s v="GA-14725"/>
    <s v="Guy Armstrong"/>
    <x v="0"/>
    <s v="United States"/>
    <x v="29"/>
    <x v="25"/>
    <n v="65203"/>
    <x v="2"/>
    <s v="OFF-ST-10002583"/>
    <x v="1"/>
    <x v="4"/>
    <s v="Fellowes Neat Ideas Storage Cubes"/>
    <n v="64.959999999999994"/>
    <n v="2"/>
    <n v="0"/>
    <n v="2.598399999999998"/>
  </r>
  <r>
    <n v="9261"/>
    <x v="4626"/>
    <x v="3"/>
    <x v="343"/>
    <d v="2014-11-15T00:00:00"/>
    <s v="Second Class"/>
    <s v="JL-15505"/>
    <s v="Jeremy Lonsdale"/>
    <x v="0"/>
    <s v="United States"/>
    <x v="520"/>
    <x v="44"/>
    <n v="57401"/>
    <x v="2"/>
    <s v="OFF-SU-10004661"/>
    <x v="1"/>
    <x v="14"/>
    <s v="Acme Titanium Bonded Scissors"/>
    <n v="25.5"/>
    <n v="3"/>
    <n v="0"/>
    <n v="6.63"/>
  </r>
  <r>
    <n v="9262"/>
    <x v="4627"/>
    <x v="3"/>
    <x v="264"/>
    <d v="2014-09-03T00:00:00"/>
    <s v="Same Day"/>
    <s v="SU-20665"/>
    <s v="Stephanie Ulpright"/>
    <x v="2"/>
    <s v="United States"/>
    <x v="4"/>
    <x v="4"/>
    <n v="98103"/>
    <x v="1"/>
    <s v="FUR-CH-10003061"/>
    <x v="0"/>
    <x v="1"/>
    <s v="Global Leather Task Chair, Black"/>
    <n v="215.976"/>
    <n v="3"/>
    <n v="0.2"/>
    <n v="-2.6997000000000355"/>
  </r>
  <r>
    <n v="9263"/>
    <x v="4628"/>
    <x v="1"/>
    <x v="330"/>
    <d v="2012-10-13T00:00:00"/>
    <s v="Standard Class"/>
    <s v="FM-14380"/>
    <s v="Fred McMath"/>
    <x v="0"/>
    <s v="United States"/>
    <x v="66"/>
    <x v="12"/>
    <n v="48227"/>
    <x v="2"/>
    <s v="FUR-CH-10000513"/>
    <x v="0"/>
    <x v="1"/>
    <s v="High-Back Leather Manager's Chair"/>
    <n v="389.97"/>
    <n v="3"/>
    <n v="0"/>
    <n v="35.097300000000004"/>
  </r>
  <r>
    <n v="9264"/>
    <x v="4628"/>
    <x v="1"/>
    <x v="330"/>
    <d v="2012-10-13T00:00:00"/>
    <s v="Standard Class"/>
    <s v="FM-14380"/>
    <s v="Fred McMath"/>
    <x v="0"/>
    <s v="United States"/>
    <x v="66"/>
    <x v="12"/>
    <n v="48227"/>
    <x v="2"/>
    <s v="OFF-AP-10002191"/>
    <x v="1"/>
    <x v="9"/>
    <s v="Belkin 8 Outlet SurgeMaster II Gold Surge Protector"/>
    <n v="269.90999999999997"/>
    <n v="5"/>
    <n v="0.1"/>
    <n v="53.982000000000006"/>
  </r>
  <r>
    <n v="9265"/>
    <x v="4629"/>
    <x v="3"/>
    <x v="221"/>
    <d v="2014-12-02T00:00:00"/>
    <s v="Standard Class"/>
    <s v="MY-17380"/>
    <s v="Maribeth Yedwab"/>
    <x v="1"/>
    <s v="United States"/>
    <x v="26"/>
    <x v="18"/>
    <n v="38109"/>
    <x v="0"/>
    <s v="OFF-BI-10000216"/>
    <x v="1"/>
    <x v="8"/>
    <s v="Mead 1st Gear 2&quot; Zipper Binder, Asst. Colors"/>
    <n v="11.673000000000002"/>
    <n v="3"/>
    <n v="0.7"/>
    <n v="-7.782"/>
  </r>
  <r>
    <n v="9266"/>
    <x v="4629"/>
    <x v="3"/>
    <x v="221"/>
    <d v="2014-12-02T00:00:00"/>
    <s v="Standard Class"/>
    <s v="MY-17380"/>
    <s v="Maribeth Yedwab"/>
    <x v="1"/>
    <s v="United States"/>
    <x v="26"/>
    <x v="18"/>
    <n v="38109"/>
    <x v="0"/>
    <s v="OFF-EN-10003448"/>
    <x v="1"/>
    <x v="12"/>
    <s v="Peel &amp; Seel Recycled Catalog Envelopes, Brown"/>
    <n v="64.848000000000013"/>
    <n v="7"/>
    <n v="0.2"/>
    <n v="24.317999999999998"/>
  </r>
  <r>
    <n v="9267"/>
    <x v="4630"/>
    <x v="2"/>
    <x v="1215"/>
    <d v="2011-02-10T00:00:00"/>
    <s v="First Class"/>
    <s v="NM-18445"/>
    <s v="Nathan Mautz"/>
    <x v="2"/>
    <s v="United States"/>
    <x v="226"/>
    <x v="33"/>
    <n v="89031"/>
    <x v="1"/>
    <s v="FUR-FU-10002111"/>
    <x v="0"/>
    <x v="5"/>
    <s v="Master Caster Door Stop, Large Brown"/>
    <n v="14.56"/>
    <n v="2"/>
    <n v="0"/>
    <n v="5.5327999999999999"/>
  </r>
  <r>
    <n v="9268"/>
    <x v="4631"/>
    <x v="1"/>
    <x v="12"/>
    <d v="2012-09-25T00:00:00"/>
    <s v="Same Day"/>
    <s v="CS-11950"/>
    <s v="Carlos Soltero"/>
    <x v="0"/>
    <s v="United States"/>
    <x v="210"/>
    <x v="15"/>
    <n v="11520"/>
    <x v="3"/>
    <s v="FUR-CH-10001545"/>
    <x v="0"/>
    <x v="1"/>
    <s v="Hon Comfortask Task/Swivel Chairs"/>
    <n v="102.58200000000001"/>
    <n v="1"/>
    <n v="0.1"/>
    <n v="6.8388000000000009"/>
  </r>
  <r>
    <n v="9269"/>
    <x v="4631"/>
    <x v="1"/>
    <x v="12"/>
    <d v="2012-09-25T00:00:00"/>
    <s v="Same Day"/>
    <s v="CS-11950"/>
    <s v="Carlos Soltero"/>
    <x v="0"/>
    <s v="United States"/>
    <x v="210"/>
    <x v="15"/>
    <n v="11520"/>
    <x v="3"/>
    <s v="OFF-PA-10002947"/>
    <x v="1"/>
    <x v="10"/>
    <s v="Xerox 1923"/>
    <n v="20.04"/>
    <n v="3"/>
    <n v="0"/>
    <n v="9.6191999999999993"/>
  </r>
  <r>
    <n v="9270"/>
    <x v="4632"/>
    <x v="3"/>
    <x v="170"/>
    <d v="2014-08-29T00:00:00"/>
    <s v="Standard Class"/>
    <s v="PK-19075"/>
    <s v="Pete Kriz"/>
    <x v="0"/>
    <s v="United States"/>
    <x v="20"/>
    <x v="15"/>
    <n v="10035"/>
    <x v="3"/>
    <s v="OFF-BI-10003476"/>
    <x v="1"/>
    <x v="8"/>
    <s v="Avery Metallic Poly Binders"/>
    <n v="32.088000000000001"/>
    <n v="7"/>
    <n v="0.2"/>
    <n v="11.2308"/>
  </r>
  <r>
    <n v="9271"/>
    <x v="4632"/>
    <x v="3"/>
    <x v="170"/>
    <d v="2014-08-29T00:00:00"/>
    <s v="Standard Class"/>
    <s v="PK-19075"/>
    <s v="Pete Kriz"/>
    <x v="0"/>
    <s v="United States"/>
    <x v="20"/>
    <x v="15"/>
    <n v="10035"/>
    <x v="3"/>
    <s v="OFF-BI-10001359"/>
    <x v="1"/>
    <x v="8"/>
    <s v="GBC DocuBind TL300 Electric Binding System"/>
    <n v="4305.5520000000006"/>
    <n v="6"/>
    <n v="0.2"/>
    <n v="1453.1237999999996"/>
  </r>
  <r>
    <n v="9272"/>
    <x v="4633"/>
    <x v="0"/>
    <x v="536"/>
    <d v="2013-05-18T00:00:00"/>
    <s v="Standard Class"/>
    <s v="HM-14860"/>
    <s v="Harry Marie"/>
    <x v="1"/>
    <s v="United States"/>
    <x v="20"/>
    <x v="15"/>
    <n v="10024"/>
    <x v="3"/>
    <s v="FUR-FU-10000320"/>
    <x v="0"/>
    <x v="5"/>
    <s v="OIC Stacking Trays"/>
    <n v="10.02"/>
    <n v="3"/>
    <n v="0"/>
    <n v="4.4088000000000012"/>
  </r>
  <r>
    <n v="9273"/>
    <x v="4633"/>
    <x v="0"/>
    <x v="536"/>
    <d v="2013-05-18T00:00:00"/>
    <s v="Standard Class"/>
    <s v="HM-14860"/>
    <s v="Harry Marie"/>
    <x v="1"/>
    <s v="United States"/>
    <x v="20"/>
    <x v="15"/>
    <n v="10024"/>
    <x v="3"/>
    <s v="TEC-PH-10001835"/>
    <x v="2"/>
    <x v="7"/>
    <s v="Jawbone JAMBOX Wireless Bluetooth Speaker"/>
    <n v="631.96"/>
    <n v="4"/>
    <n v="0"/>
    <n v="303.3408"/>
  </r>
  <r>
    <n v="9274"/>
    <x v="4634"/>
    <x v="3"/>
    <x v="264"/>
    <d v="2014-09-07T00:00:00"/>
    <s v="Standard Class"/>
    <s v="AH-10210"/>
    <s v="Alan Hwang"/>
    <x v="0"/>
    <s v="United States"/>
    <x v="0"/>
    <x v="0"/>
    <n v="42420"/>
    <x v="0"/>
    <s v="OFF-BI-10003650"/>
    <x v="1"/>
    <x v="8"/>
    <s v="GBC DocuBind 300 Electric Binding Machine"/>
    <n v="1577.94"/>
    <n v="3"/>
    <n v="0"/>
    <n v="757.41120000000001"/>
  </r>
  <r>
    <n v="9275"/>
    <x v="4635"/>
    <x v="2"/>
    <x v="982"/>
    <d v="2011-10-10T00:00:00"/>
    <s v="Same Day"/>
    <s v="FC-14335"/>
    <s v="Fred Chung"/>
    <x v="1"/>
    <s v="United States"/>
    <x v="305"/>
    <x v="27"/>
    <n v="87105"/>
    <x v="1"/>
    <s v="OFF-AR-10000937"/>
    <x v="1"/>
    <x v="6"/>
    <s v="Dixon Ticonderoga Core-Lock Colored Pencils, 48-Color Set"/>
    <n v="255.84999999999997"/>
    <n v="7"/>
    <n v="0"/>
    <n v="112.57400000000001"/>
  </r>
  <r>
    <n v="9276"/>
    <x v="4636"/>
    <x v="0"/>
    <x v="439"/>
    <d v="2013-05-30T00:00:00"/>
    <s v="Second Class"/>
    <s v="CP-12085"/>
    <s v="Cathy Prescott"/>
    <x v="1"/>
    <s v="United States"/>
    <x v="478"/>
    <x v="2"/>
    <n v="33445"/>
    <x v="0"/>
    <s v="OFF-ST-10000532"/>
    <x v="1"/>
    <x v="4"/>
    <s v="Advantus Rolling Drawer Organizers"/>
    <n v="184.70400000000001"/>
    <n v="6"/>
    <n v="0.2"/>
    <n v="13.852799999999995"/>
  </r>
  <r>
    <n v="9277"/>
    <x v="4636"/>
    <x v="0"/>
    <x v="439"/>
    <d v="2013-05-30T00:00:00"/>
    <s v="Second Class"/>
    <s v="CP-12085"/>
    <s v="Cathy Prescott"/>
    <x v="1"/>
    <s v="United States"/>
    <x v="478"/>
    <x v="2"/>
    <n v="33445"/>
    <x v="0"/>
    <s v="TEC-AC-10001267"/>
    <x v="2"/>
    <x v="11"/>
    <s v="Imation 32GB Pocket Pro USB 3.0 Flash Drive - 32 GB - Black - 1 P ..."/>
    <n v="47.92"/>
    <n v="2"/>
    <n v="0.2"/>
    <n v="11.98"/>
  </r>
  <r>
    <n v="9278"/>
    <x v="4637"/>
    <x v="3"/>
    <x v="96"/>
    <d v="2014-12-06T00:00:00"/>
    <s v="Standard Class"/>
    <s v="SC-20305"/>
    <s v="Sean Christensen"/>
    <x v="0"/>
    <s v="United States"/>
    <x v="10"/>
    <x v="9"/>
    <n v="19140"/>
    <x v="3"/>
    <s v="OFF-LA-10004853"/>
    <x v="1"/>
    <x v="2"/>
    <s v="Avery 483"/>
    <n v="15.936000000000002"/>
    <n v="4"/>
    <n v="0.2"/>
    <n v="5.1791999999999998"/>
  </r>
  <r>
    <n v="9279"/>
    <x v="4637"/>
    <x v="3"/>
    <x v="96"/>
    <d v="2014-12-06T00:00:00"/>
    <s v="Standard Class"/>
    <s v="SC-20305"/>
    <s v="Sean Christensen"/>
    <x v="0"/>
    <s v="United States"/>
    <x v="10"/>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x v="10"/>
    <x v="9"/>
    <n v="19140"/>
    <x v="3"/>
    <s v="FUR-CH-10003379"/>
    <x v="0"/>
    <x v="1"/>
    <s v="Global Commerce Series High-Back Swivel/Tilt Chairs"/>
    <n v="398.97199999999998"/>
    <n v="2"/>
    <n v="0.3"/>
    <n v="-28.49799999999999"/>
  </r>
  <r>
    <n v="9281"/>
    <x v="4638"/>
    <x v="0"/>
    <x v="873"/>
    <d v="2013-09-25T00:00:00"/>
    <s v="Standard Class"/>
    <s v="HJ-14875"/>
    <s v="Heather Jas"/>
    <x v="2"/>
    <s v="United States"/>
    <x v="4"/>
    <x v="4"/>
    <n v="98105"/>
    <x v="1"/>
    <s v="FUR-BO-10002853"/>
    <x v="0"/>
    <x v="0"/>
    <s v="O'Sullivan 5-Shelf Heavy-Duty Bookcases"/>
    <n v="163.88"/>
    <n v="2"/>
    <n v="0"/>
    <n v="40.97"/>
  </r>
  <r>
    <n v="9282"/>
    <x v="4639"/>
    <x v="3"/>
    <x v="220"/>
    <d v="2014-09-16T00:00:00"/>
    <s v="Standard Class"/>
    <s v="CB-12025"/>
    <s v="Cassandra Brandow"/>
    <x v="0"/>
    <s v="United States"/>
    <x v="102"/>
    <x v="17"/>
    <n v="23223"/>
    <x v="0"/>
    <s v="OFF-AP-10000027"/>
    <x v="1"/>
    <x v="9"/>
    <s v="Hoover Commercial SteamVac"/>
    <n v="67.900000000000006"/>
    <n v="5"/>
    <n v="0"/>
    <n v="20.369999999999997"/>
  </r>
  <r>
    <n v="9283"/>
    <x v="4640"/>
    <x v="0"/>
    <x v="945"/>
    <d v="2014-01-05T00:00:00"/>
    <s v="Standard Class"/>
    <s v="EH-14185"/>
    <s v="Evan Henry"/>
    <x v="0"/>
    <s v="United States"/>
    <x v="487"/>
    <x v="2"/>
    <n v="33407"/>
    <x v="0"/>
    <s v="OFF-PA-10002421"/>
    <x v="1"/>
    <x v="10"/>
    <s v="Embossed Ink Jet Note Cards"/>
    <n v="72.224000000000004"/>
    <n v="4"/>
    <n v="0.2"/>
    <n v="25.278400000000001"/>
  </r>
  <r>
    <n v="9284"/>
    <x v="4641"/>
    <x v="3"/>
    <x v="264"/>
    <d v="2014-09-05T00:00:00"/>
    <s v="Second Class"/>
    <s v="LW-17215"/>
    <s v="Luke Weiss"/>
    <x v="0"/>
    <s v="United States"/>
    <x v="299"/>
    <x v="22"/>
    <n v="80525"/>
    <x v="1"/>
    <s v="OFF-LA-10002475"/>
    <x v="1"/>
    <x v="2"/>
    <s v="Avery 519"/>
    <n v="11.696"/>
    <n v="2"/>
    <n v="0.2"/>
    <n v="3.9473999999999996"/>
  </r>
  <r>
    <n v="9285"/>
    <x v="4642"/>
    <x v="2"/>
    <x v="728"/>
    <d v="2011-11-23T00:00:00"/>
    <s v="Standard Class"/>
    <s v="MK-17905"/>
    <s v="Michael Kennedy"/>
    <x v="1"/>
    <s v="United States"/>
    <x v="47"/>
    <x v="6"/>
    <n v="53132"/>
    <x v="2"/>
    <s v="FUR-CH-10001482"/>
    <x v="0"/>
    <x v="1"/>
    <s v="Office Star - Mesh Screen back chair with Vinyl seat"/>
    <n v="392.93999999999994"/>
    <n v="3"/>
    <n v="0"/>
    <n v="43.223399999999984"/>
  </r>
  <r>
    <n v="9286"/>
    <x v="4643"/>
    <x v="1"/>
    <x v="82"/>
    <d v="2012-11-24T00:00:00"/>
    <s v="First Class"/>
    <s v="JH-15820"/>
    <s v="John Huston"/>
    <x v="0"/>
    <s v="United States"/>
    <x v="53"/>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x v="61"/>
    <x v="5"/>
    <n v="75081"/>
    <x v="2"/>
    <s v="OFF-BI-10003166"/>
    <x v="1"/>
    <x v="8"/>
    <s v="GBC Plasticlear Binding Covers"/>
    <n v="6.8879999999999981"/>
    <n v="3"/>
    <n v="0.8"/>
    <n v="-11.020800000000005"/>
  </r>
  <r>
    <n v="9288"/>
    <x v="4644"/>
    <x v="3"/>
    <x v="249"/>
    <d v="2014-06-27T00:00:00"/>
    <s v="Standard Class"/>
    <s v="DB-13270"/>
    <s v="Deborah Brumfield"/>
    <x v="2"/>
    <s v="United States"/>
    <x v="61"/>
    <x v="5"/>
    <n v="75081"/>
    <x v="2"/>
    <s v="FUR-TA-10000688"/>
    <x v="0"/>
    <x v="3"/>
    <s v="Chromcraft Bull-Nose Wood Round Conference Table Top, Wood Base"/>
    <n v="457.4849999999999"/>
    <n v="3"/>
    <n v="0.3"/>
    <n v="-84.961500000000029"/>
  </r>
  <r>
    <n v="9289"/>
    <x v="4645"/>
    <x v="3"/>
    <x v="329"/>
    <d v="2014-12-04T00:00:00"/>
    <s v="First Class"/>
    <s v="TB-21625"/>
    <s v="Trudy Brown"/>
    <x v="0"/>
    <s v="United States"/>
    <x v="10"/>
    <x v="9"/>
    <n v="19134"/>
    <x v="3"/>
    <s v="FUR-CH-10003981"/>
    <x v="0"/>
    <x v="1"/>
    <s v="Global Commerce Series Low-Back Swivel/Tilt Chairs"/>
    <n v="1079.316"/>
    <n v="6"/>
    <n v="0.3"/>
    <n v="-15.418800000000203"/>
  </r>
  <r>
    <n v="9290"/>
    <x v="4646"/>
    <x v="2"/>
    <x v="488"/>
    <d v="2011-04-26T00:00:00"/>
    <s v="Second Class"/>
    <s v="NM-18445"/>
    <s v="Nathan Mautz"/>
    <x v="2"/>
    <s v="United States"/>
    <x v="8"/>
    <x v="1"/>
    <n v="94109"/>
    <x v="1"/>
    <s v="OFF-PA-10001878"/>
    <x v="1"/>
    <x v="10"/>
    <s v="Xerox 1891"/>
    <n v="48.91"/>
    <n v="1"/>
    <n v="0"/>
    <n v="22.987699999999997"/>
  </r>
  <r>
    <n v="9291"/>
    <x v="4647"/>
    <x v="2"/>
    <x v="865"/>
    <d v="2011-09-25T00:00:00"/>
    <s v="First Class"/>
    <s v="TT-21220"/>
    <s v="Thomas Thornton"/>
    <x v="0"/>
    <s v="United States"/>
    <x v="18"/>
    <x v="13"/>
    <n v="19901"/>
    <x v="3"/>
    <s v="OFF-AR-10002375"/>
    <x v="1"/>
    <x v="6"/>
    <s v="Newell 351"/>
    <n v="9.84"/>
    <n v="3"/>
    <n v="0"/>
    <n v="2.8535999999999988"/>
  </r>
  <r>
    <n v="9292"/>
    <x v="4647"/>
    <x v="2"/>
    <x v="865"/>
    <d v="2011-09-25T00:00:00"/>
    <s v="First Class"/>
    <s v="TT-21220"/>
    <s v="Thomas Thornton"/>
    <x v="0"/>
    <s v="United States"/>
    <x v="18"/>
    <x v="13"/>
    <n v="19901"/>
    <x v="3"/>
    <s v="OFF-BI-10004965"/>
    <x v="1"/>
    <x v="8"/>
    <s v="Ibico Covers for Plastic or Wire Binding Elements"/>
    <n v="34.5"/>
    <n v="3"/>
    <n v="0"/>
    <n v="15.524999999999999"/>
  </r>
  <r>
    <n v="9293"/>
    <x v="4648"/>
    <x v="3"/>
    <x v="580"/>
    <d v="2014-03-03T00:00:00"/>
    <s v="Same Day"/>
    <s v="RS-19765"/>
    <s v="Roland Schwarz"/>
    <x v="1"/>
    <s v="United States"/>
    <x v="435"/>
    <x v="5"/>
    <n v="76706"/>
    <x v="2"/>
    <s v="OFF-BI-10004022"/>
    <x v="1"/>
    <x v="8"/>
    <s v="Acco Suede Grain Vinyl Round Ring Binder"/>
    <n v="0.55599999999999983"/>
    <n v="1"/>
    <n v="0.8"/>
    <n v="-0.94520000000000004"/>
  </r>
  <r>
    <n v="9294"/>
    <x v="4649"/>
    <x v="3"/>
    <x v="701"/>
    <d v="2014-11-22T00:00:00"/>
    <s v="Second Class"/>
    <s v="TB-21625"/>
    <s v="Trudy Brown"/>
    <x v="0"/>
    <s v="United States"/>
    <x v="521"/>
    <x v="39"/>
    <n v="21740"/>
    <x v="3"/>
    <s v="OFF-BI-10000050"/>
    <x v="1"/>
    <x v="8"/>
    <s v="Angle-D Binders with Locking Rings, Label Holders"/>
    <n v="43.8"/>
    <n v="6"/>
    <n v="0"/>
    <n v="20.585999999999999"/>
  </r>
  <r>
    <n v="9295"/>
    <x v="4650"/>
    <x v="3"/>
    <x v="39"/>
    <d v="2014-06-02T00:00:00"/>
    <s v="Standard Class"/>
    <s v="AM-10360"/>
    <s v="Alice McCarthy"/>
    <x v="1"/>
    <s v="United States"/>
    <x v="138"/>
    <x v="24"/>
    <n v="44105"/>
    <x v="3"/>
    <s v="OFF-PA-10002464"/>
    <x v="1"/>
    <x v="10"/>
    <s v="HP Office Recycled Paper (20Lb. and 87 Bright)"/>
    <n v="13.872000000000002"/>
    <n v="3"/>
    <n v="0.2"/>
    <n v="5.0286000000000008"/>
  </r>
  <r>
    <n v="9296"/>
    <x v="4650"/>
    <x v="3"/>
    <x v="39"/>
    <d v="2014-06-02T00:00:00"/>
    <s v="Standard Class"/>
    <s v="AM-10360"/>
    <s v="Alice McCarthy"/>
    <x v="1"/>
    <s v="United States"/>
    <x v="138"/>
    <x v="24"/>
    <n v="44105"/>
    <x v="3"/>
    <s v="FUR-BO-10004709"/>
    <x v="0"/>
    <x v="0"/>
    <s v="Bush Westfield Collection Bookcases, Medium Cherry Finish"/>
    <n v="115.96"/>
    <n v="4"/>
    <n v="0.5"/>
    <n v="-64.937599999999989"/>
  </r>
  <r>
    <n v="9297"/>
    <x v="4651"/>
    <x v="1"/>
    <x v="24"/>
    <d v="2012-04-22T00:00:00"/>
    <s v="Second Class"/>
    <s v="MP-17965"/>
    <s v="Michael Paige"/>
    <x v="1"/>
    <s v="United States"/>
    <x v="392"/>
    <x v="5"/>
    <n v="78501"/>
    <x v="2"/>
    <s v="TEC-AC-10003590"/>
    <x v="2"/>
    <x v="11"/>
    <s v="TRENDnet 56K USB 2.0 Phone, Internet and Fax Modem"/>
    <n v="41.424000000000007"/>
    <n v="2"/>
    <n v="0.2"/>
    <n v="8.2847999999999971"/>
  </r>
  <r>
    <n v="9298"/>
    <x v="4651"/>
    <x v="1"/>
    <x v="24"/>
    <d v="2012-04-22T00:00:00"/>
    <s v="Second Class"/>
    <s v="MP-17965"/>
    <s v="Michael Paige"/>
    <x v="1"/>
    <s v="United States"/>
    <x v="392"/>
    <x v="5"/>
    <n v="78501"/>
    <x v="2"/>
    <s v="TEC-PH-10003357"/>
    <x v="2"/>
    <x v="7"/>
    <s v="Grandstream GXP2100 Mainstream Business Phone"/>
    <n v="244.768"/>
    <n v="4"/>
    <n v="0.2"/>
    <n v="24.476800000000004"/>
  </r>
  <r>
    <n v="9299"/>
    <x v="4651"/>
    <x v="1"/>
    <x v="24"/>
    <d v="2012-04-22T00:00:00"/>
    <s v="Second Class"/>
    <s v="MP-17965"/>
    <s v="Michael Paige"/>
    <x v="1"/>
    <s v="United States"/>
    <x v="392"/>
    <x v="5"/>
    <n v="78501"/>
    <x v="2"/>
    <s v="OFF-AR-10003373"/>
    <x v="1"/>
    <x v="6"/>
    <s v="Boston School Pro Electric Pencil Sharpener, 1670"/>
    <n v="74.352000000000004"/>
    <n v="3"/>
    <n v="0.2"/>
    <n v="6.5057999999999971"/>
  </r>
  <r>
    <n v="9300"/>
    <x v="4651"/>
    <x v="1"/>
    <x v="24"/>
    <d v="2012-04-22T00:00:00"/>
    <s v="Second Class"/>
    <s v="MP-17965"/>
    <s v="Michael Paige"/>
    <x v="1"/>
    <s v="United States"/>
    <x v="392"/>
    <x v="5"/>
    <n v="78501"/>
    <x v="2"/>
    <s v="OFF-BI-10003676"/>
    <x v="1"/>
    <x v="8"/>
    <s v="GBC Standard Recycled Report Covers, Clear Plastic Sheets"/>
    <n v="4.3119999999999985"/>
    <n v="2"/>
    <n v="0.8"/>
    <n v="-6.8992000000000022"/>
  </r>
  <r>
    <n v="9301"/>
    <x v="4651"/>
    <x v="1"/>
    <x v="24"/>
    <d v="2012-04-22T00:00:00"/>
    <s v="Second Class"/>
    <s v="MP-17965"/>
    <s v="Michael Paige"/>
    <x v="1"/>
    <s v="United States"/>
    <x v="392"/>
    <x v="5"/>
    <n v="78501"/>
    <x v="2"/>
    <s v="FUR-CH-10000225"/>
    <x v="0"/>
    <x v="1"/>
    <s v="Global Geo Office Task Chair, Gray"/>
    <n v="56.686"/>
    <n v="1"/>
    <n v="0.3"/>
    <n v="-20.245000000000008"/>
  </r>
  <r>
    <n v="9302"/>
    <x v="4651"/>
    <x v="1"/>
    <x v="24"/>
    <d v="2012-04-22T00:00:00"/>
    <s v="Second Class"/>
    <s v="MP-17965"/>
    <s v="Michael Paige"/>
    <x v="1"/>
    <s v="United States"/>
    <x v="392"/>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x v="392"/>
    <x v="5"/>
    <n v="78501"/>
    <x v="2"/>
    <s v="OFF-AR-10003481"/>
    <x v="1"/>
    <x v="6"/>
    <s v="Newell 348"/>
    <n v="7.8719999999999999"/>
    <n v="3"/>
    <n v="0.2"/>
    <n v="0.88559999999999883"/>
  </r>
  <r>
    <n v="9304"/>
    <x v="4651"/>
    <x v="1"/>
    <x v="24"/>
    <d v="2012-04-22T00:00:00"/>
    <s v="Second Class"/>
    <s v="MP-17965"/>
    <s v="Michael Paige"/>
    <x v="1"/>
    <s v="United States"/>
    <x v="392"/>
    <x v="5"/>
    <n v="78501"/>
    <x v="2"/>
    <s v="OFF-PA-10003936"/>
    <x v="1"/>
    <x v="10"/>
    <s v="Xerox 1994"/>
    <n v="15.552000000000003"/>
    <n v="3"/>
    <n v="0.2"/>
    <n v="5.4432"/>
  </r>
  <r>
    <n v="9305"/>
    <x v="4651"/>
    <x v="1"/>
    <x v="24"/>
    <d v="2012-04-22T00:00:00"/>
    <s v="Second Class"/>
    <s v="MP-17965"/>
    <s v="Michael Paige"/>
    <x v="1"/>
    <s v="United States"/>
    <x v="392"/>
    <x v="5"/>
    <n v="78501"/>
    <x v="2"/>
    <s v="OFF-BI-10000320"/>
    <x v="1"/>
    <x v="8"/>
    <s v="GBC Plastic Binding Combs"/>
    <n v="1.4759999999999998"/>
    <n v="1"/>
    <n v="0.8"/>
    <n v="-2.2877999999999998"/>
  </r>
  <r>
    <n v="9306"/>
    <x v="4652"/>
    <x v="1"/>
    <x v="444"/>
    <d v="2012-09-24T00:00:00"/>
    <s v="Standard Class"/>
    <s v="MH-17290"/>
    <s v="Marc Harrigan"/>
    <x v="2"/>
    <s v="United States"/>
    <x v="364"/>
    <x v="27"/>
    <n v="87505"/>
    <x v="1"/>
    <s v="OFF-AR-10001972"/>
    <x v="1"/>
    <x v="6"/>
    <s v="Newell 323"/>
    <n v="8.4"/>
    <n v="5"/>
    <n v="0"/>
    <n v="2.1840000000000002"/>
  </r>
  <r>
    <n v="9307"/>
    <x v="4653"/>
    <x v="2"/>
    <x v="727"/>
    <d v="2011-03-30T00:00:00"/>
    <s v="Standard Class"/>
    <s v="CA-12265"/>
    <s v="Christina Anderson"/>
    <x v="0"/>
    <s v="United States"/>
    <x v="8"/>
    <x v="1"/>
    <n v="94110"/>
    <x v="1"/>
    <s v="OFF-AR-10003829"/>
    <x v="1"/>
    <x v="6"/>
    <s v="Newell 35"/>
    <n v="6.56"/>
    <n v="2"/>
    <n v="0"/>
    <n v="1.9023999999999992"/>
  </r>
  <r>
    <n v="9308"/>
    <x v="4653"/>
    <x v="2"/>
    <x v="727"/>
    <d v="2011-03-30T00:00:00"/>
    <s v="Standard Class"/>
    <s v="CA-12265"/>
    <s v="Christina Anderson"/>
    <x v="0"/>
    <s v="United States"/>
    <x v="8"/>
    <x v="1"/>
    <n v="94110"/>
    <x v="1"/>
    <s v="OFF-AR-10003338"/>
    <x v="1"/>
    <x v="6"/>
    <s v="Eberhard Faber 3 1/2&quot; Golf Pencils"/>
    <n v="14.88"/>
    <n v="2"/>
    <n v="0"/>
    <n v="3.7200000000000006"/>
  </r>
  <r>
    <n v="9309"/>
    <x v="4653"/>
    <x v="2"/>
    <x v="727"/>
    <d v="2011-03-30T00:00:00"/>
    <s v="Standard Class"/>
    <s v="CA-12265"/>
    <s v="Christina Anderson"/>
    <x v="0"/>
    <s v="United States"/>
    <x v="8"/>
    <x v="1"/>
    <n v="94110"/>
    <x v="1"/>
    <s v="TEC-AC-10002558"/>
    <x v="2"/>
    <x v="11"/>
    <s v="Imation Swivel Flash Drive USB flash drive - 8 GB"/>
    <n v="45.48"/>
    <n v="4"/>
    <n v="0"/>
    <n v="15.917999999999999"/>
  </r>
  <r>
    <n v="9310"/>
    <x v="4653"/>
    <x v="2"/>
    <x v="727"/>
    <d v="2011-03-30T00:00:00"/>
    <s v="Standard Class"/>
    <s v="CA-12265"/>
    <s v="Christina Anderson"/>
    <x v="0"/>
    <s v="United States"/>
    <x v="8"/>
    <x v="1"/>
    <n v="94110"/>
    <x v="1"/>
    <s v="OFF-AR-10000034"/>
    <x v="1"/>
    <x v="6"/>
    <s v="BIC Brite Liner Grip Highlighters, Assorted, 5/Pack"/>
    <n v="25.44"/>
    <n v="6"/>
    <n v="0"/>
    <n v="9.9215999999999998"/>
  </r>
  <r>
    <n v="9311"/>
    <x v="4654"/>
    <x v="0"/>
    <x v="370"/>
    <d v="2013-09-01T00:00:00"/>
    <s v="Standard Class"/>
    <s v="KD-16615"/>
    <s v="Ken Dana"/>
    <x v="1"/>
    <s v="United States"/>
    <x v="20"/>
    <x v="15"/>
    <n v="10024"/>
    <x v="3"/>
    <s v="OFF-BI-10001510"/>
    <x v="1"/>
    <x v="8"/>
    <s v="Deluxe Heavy-Duty Vinyl Round Ring Binder"/>
    <n v="146.68800000000002"/>
    <n v="8"/>
    <n v="0.2"/>
    <n v="45.839999999999996"/>
  </r>
  <r>
    <n v="9312"/>
    <x v="4655"/>
    <x v="3"/>
    <x v="904"/>
    <d v="2014-03-13T00:00:00"/>
    <s v="Standard Class"/>
    <s v="DW-13540"/>
    <s v="Don Weiss"/>
    <x v="0"/>
    <s v="United States"/>
    <x v="61"/>
    <x v="5"/>
    <n v="75220"/>
    <x v="2"/>
    <s v="OFF-LA-10000134"/>
    <x v="1"/>
    <x v="2"/>
    <s v="Avery 511"/>
    <n v="4.9280000000000008"/>
    <n v="2"/>
    <n v="0.2"/>
    <n v="1.7247999999999997"/>
  </r>
  <r>
    <n v="9313"/>
    <x v="4655"/>
    <x v="3"/>
    <x v="904"/>
    <d v="2014-03-13T00:00:00"/>
    <s v="Standard Class"/>
    <s v="DW-13540"/>
    <s v="Don Weiss"/>
    <x v="0"/>
    <s v="United States"/>
    <x v="61"/>
    <x v="5"/>
    <n v="75220"/>
    <x v="2"/>
    <s v="OFF-AR-10000588"/>
    <x v="1"/>
    <x v="6"/>
    <s v="Newell 345"/>
    <n v="63.488"/>
    <n v="4"/>
    <n v="0.2"/>
    <n v="4.7616000000000014"/>
  </r>
  <r>
    <n v="9314"/>
    <x v="4656"/>
    <x v="1"/>
    <x v="1216"/>
    <d v="2012-11-11T00:00:00"/>
    <s v="Same Day"/>
    <s v="AG-10495"/>
    <s v="Andrew Gjertsen"/>
    <x v="1"/>
    <s v="United States"/>
    <x v="66"/>
    <x v="12"/>
    <n v="48234"/>
    <x v="2"/>
    <s v="OFF-ST-10003282"/>
    <x v="1"/>
    <x v="4"/>
    <s v="Advantus 10-Drawer Portable Organizer, Chrome Metal Frame, Smoke Drawers"/>
    <n v="418.32"/>
    <n v="7"/>
    <n v="0"/>
    <n v="117.12960000000004"/>
  </r>
  <r>
    <n v="9315"/>
    <x v="4656"/>
    <x v="1"/>
    <x v="1216"/>
    <d v="2012-11-11T00:00:00"/>
    <s v="Same Day"/>
    <s v="AG-10495"/>
    <s v="Andrew Gjertsen"/>
    <x v="1"/>
    <s v="United States"/>
    <x v="66"/>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x v="10"/>
    <x v="9"/>
    <n v="19140"/>
    <x v="3"/>
    <s v="TEC-PH-10000141"/>
    <x v="2"/>
    <x v="7"/>
    <s v="Clearsounds A400"/>
    <n v="118.78199999999998"/>
    <n v="3"/>
    <n v="0.4"/>
    <n v="-27.715799999999994"/>
  </r>
  <r>
    <n v="9317"/>
    <x v="4657"/>
    <x v="0"/>
    <x v="41"/>
    <d v="2013-04-10T00:00:00"/>
    <s v="Standard Class"/>
    <s v="JH-16180"/>
    <s v="Justin Hirsh"/>
    <x v="0"/>
    <s v="United States"/>
    <x v="10"/>
    <x v="9"/>
    <n v="19140"/>
    <x v="3"/>
    <s v="OFF-SU-10000646"/>
    <x v="1"/>
    <x v="14"/>
    <s v="Premier Automatic Letter Opener"/>
    <n v="769.18400000000008"/>
    <n v="4"/>
    <n v="0.2"/>
    <n v="-163.45159999999996"/>
  </r>
  <r>
    <n v="9318"/>
    <x v="4658"/>
    <x v="3"/>
    <x v="1217"/>
    <d v="2014-02-27T00:00:00"/>
    <s v="Standard Class"/>
    <s v="DK-13090"/>
    <s v="Dave Kipp"/>
    <x v="0"/>
    <s v="United States"/>
    <x v="238"/>
    <x v="5"/>
    <n v="75007"/>
    <x v="2"/>
    <s v="TEC-AC-10002076"/>
    <x v="2"/>
    <x v="11"/>
    <s v="Microsoft Natural Keyboard Elite"/>
    <n v="47.904000000000003"/>
    <n v="1"/>
    <n v="0.2"/>
    <n v="-2.9940000000000015"/>
  </r>
  <r>
    <n v="9319"/>
    <x v="4659"/>
    <x v="3"/>
    <x v="228"/>
    <d v="2014-07-26T00:00:00"/>
    <s v="Standard Class"/>
    <s v="AR-10825"/>
    <s v="Anthony Rawles"/>
    <x v="1"/>
    <s v="United States"/>
    <x v="20"/>
    <x v="15"/>
    <n v="10009"/>
    <x v="3"/>
    <s v="OFF-PA-10000743"/>
    <x v="1"/>
    <x v="10"/>
    <s v="Xerox 1977"/>
    <n v="13.36"/>
    <n v="2"/>
    <n v="0"/>
    <n v="6.4127999999999998"/>
  </r>
  <r>
    <n v="9320"/>
    <x v="4659"/>
    <x v="3"/>
    <x v="228"/>
    <d v="2014-07-26T00:00:00"/>
    <s v="Standard Class"/>
    <s v="AR-10825"/>
    <s v="Anthony Rawles"/>
    <x v="1"/>
    <s v="United States"/>
    <x v="20"/>
    <x v="15"/>
    <n v="10009"/>
    <x v="3"/>
    <s v="FUR-CH-10002780"/>
    <x v="0"/>
    <x v="1"/>
    <s v="Office Star - Task Chair with Contemporary Loop Arms"/>
    <n v="163.76400000000001"/>
    <n v="2"/>
    <n v="0.1"/>
    <n v="25.474399999999999"/>
  </r>
  <r>
    <n v="9321"/>
    <x v="4659"/>
    <x v="3"/>
    <x v="228"/>
    <d v="2014-07-26T00:00:00"/>
    <s v="Standard Class"/>
    <s v="AR-10825"/>
    <s v="Anthony Rawles"/>
    <x v="1"/>
    <s v="United States"/>
    <x v="20"/>
    <x v="15"/>
    <n v="10009"/>
    <x v="3"/>
    <s v="FUR-FU-10000747"/>
    <x v="0"/>
    <x v="5"/>
    <s v="Tenex B1-RE Series Chair Mats for Low Pile Carpets"/>
    <n v="183.92"/>
    <n v="4"/>
    <n v="0"/>
    <n v="31.266399999999976"/>
  </r>
  <r>
    <n v="9322"/>
    <x v="4660"/>
    <x v="0"/>
    <x v="254"/>
    <d v="2013-11-09T00:00:00"/>
    <s v="Standard Class"/>
    <s v="SM-20005"/>
    <s v="Sally Matthias"/>
    <x v="0"/>
    <s v="United States"/>
    <x v="12"/>
    <x v="5"/>
    <n v="77041"/>
    <x v="2"/>
    <s v="FUR-FU-10002445"/>
    <x v="0"/>
    <x v="5"/>
    <s v="DAX Two-Tone Rosewood/Black Document Frame, Desktop, 5 x 7"/>
    <n v="11.376000000000001"/>
    <n v="3"/>
    <n v="0.6"/>
    <n v="-5.6879999999999988"/>
  </r>
  <r>
    <n v="9323"/>
    <x v="4660"/>
    <x v="0"/>
    <x v="254"/>
    <d v="2013-11-09T00:00:00"/>
    <s v="Standard Class"/>
    <s v="SM-20005"/>
    <s v="Sally Matthias"/>
    <x v="0"/>
    <s v="United States"/>
    <x v="12"/>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x v="1"/>
    <x v="1"/>
    <n v="90036"/>
    <x v="1"/>
    <s v="OFF-PA-10003641"/>
    <x v="1"/>
    <x v="10"/>
    <s v="Xerox 1909"/>
    <n v="211.04"/>
    <n v="8"/>
    <n v="0"/>
    <n v="97.078399999999988"/>
  </r>
  <r>
    <n v="9325"/>
    <x v="4661"/>
    <x v="3"/>
    <x v="397"/>
    <d v="2014-09-30T00:00:00"/>
    <s v="Standard Class"/>
    <s v="DB-13660"/>
    <s v="Duane Benoit"/>
    <x v="0"/>
    <s v="United States"/>
    <x v="1"/>
    <x v="1"/>
    <n v="90036"/>
    <x v="1"/>
    <s v="FUR-CH-10003973"/>
    <x v="0"/>
    <x v="1"/>
    <s v="GuestStacker Chair with Chrome Finish Legs"/>
    <n v="594.81600000000003"/>
    <n v="2"/>
    <n v="0.2"/>
    <n v="59.481600000000014"/>
  </r>
  <r>
    <n v="9326"/>
    <x v="4661"/>
    <x v="3"/>
    <x v="397"/>
    <d v="2014-09-30T00:00:00"/>
    <s v="Standard Class"/>
    <s v="DB-13660"/>
    <s v="Duane Benoit"/>
    <x v="0"/>
    <s v="United States"/>
    <x v="1"/>
    <x v="1"/>
    <n v="90036"/>
    <x v="1"/>
    <s v="OFF-BI-10000977"/>
    <x v="1"/>
    <x v="8"/>
    <s v="Ibico Plastic Spiral Binding Combs"/>
    <n v="72.960000000000008"/>
    <n v="3"/>
    <n v="0.2"/>
    <n v="23.711999999999996"/>
  </r>
  <r>
    <n v="9327"/>
    <x v="4662"/>
    <x v="3"/>
    <x v="210"/>
    <d v="2014-09-11T00:00:00"/>
    <s v="First Class"/>
    <s v="PF-19225"/>
    <s v="Phillip Flathmann"/>
    <x v="0"/>
    <s v="United States"/>
    <x v="156"/>
    <x v="4"/>
    <n v="98026"/>
    <x v="1"/>
    <s v="FUR-FU-10004053"/>
    <x v="0"/>
    <x v="5"/>
    <s v="DAX Two-Tone Silver Metal Document Frame"/>
    <n v="80.959999999999994"/>
    <n v="4"/>
    <n v="0"/>
    <n v="34.812800000000003"/>
  </r>
  <r>
    <n v="9328"/>
    <x v="4662"/>
    <x v="3"/>
    <x v="210"/>
    <d v="2014-09-11T00:00:00"/>
    <s v="First Class"/>
    <s v="PF-19225"/>
    <s v="Phillip Flathmann"/>
    <x v="0"/>
    <s v="United States"/>
    <x v="156"/>
    <x v="4"/>
    <n v="98026"/>
    <x v="1"/>
    <s v="TEC-PH-10002033"/>
    <x v="2"/>
    <x v="7"/>
    <s v="Konftel 250 Conference phone - Charcoal black"/>
    <n v="455.71199999999999"/>
    <n v="2"/>
    <n v="0.2"/>
    <n v="34.178400000000011"/>
  </r>
  <r>
    <n v="9329"/>
    <x v="4662"/>
    <x v="3"/>
    <x v="210"/>
    <d v="2014-09-11T00:00:00"/>
    <s v="First Class"/>
    <s v="PF-19225"/>
    <s v="Phillip Flathmann"/>
    <x v="0"/>
    <s v="United States"/>
    <x v="156"/>
    <x v="4"/>
    <n v="98026"/>
    <x v="1"/>
    <s v="OFF-AR-10004260"/>
    <x v="1"/>
    <x v="6"/>
    <s v="Boston 1799 Powerhouse Electric Pencil Sharpener"/>
    <n v="25.98"/>
    <n v="1"/>
    <n v="0"/>
    <n v="7.2744"/>
  </r>
  <r>
    <n v="9330"/>
    <x v="4663"/>
    <x v="1"/>
    <x v="109"/>
    <d v="2012-11-30T00:00:00"/>
    <s v="First Class"/>
    <s v="AJ-10945"/>
    <s v="Ashley Jarboe"/>
    <x v="0"/>
    <s v="United States"/>
    <x v="8"/>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x v="20"/>
    <x v="15"/>
    <n v="10035"/>
    <x v="3"/>
    <s v="OFF-EN-10001539"/>
    <x v="1"/>
    <x v="12"/>
    <s v="Staples"/>
    <n v="15.56"/>
    <n v="2"/>
    <n v="0"/>
    <n v="7.3132000000000001"/>
  </r>
  <r>
    <n v="9332"/>
    <x v="4665"/>
    <x v="0"/>
    <x v="321"/>
    <d v="2013-10-04T00:00:00"/>
    <s v="Standard Class"/>
    <s v="ES-14080"/>
    <s v="Erin Smith"/>
    <x v="1"/>
    <s v="United States"/>
    <x v="24"/>
    <x v="21"/>
    <n v="97477"/>
    <x v="1"/>
    <s v="TEC-PH-10001817"/>
    <x v="2"/>
    <x v="7"/>
    <s v="Wilson Electronics DB Pro Signal Booster"/>
    <n v="859.2"/>
    <n v="3"/>
    <n v="0.2"/>
    <n v="75.180000000000064"/>
  </r>
  <r>
    <n v="9333"/>
    <x v="4666"/>
    <x v="3"/>
    <x v="220"/>
    <d v="2014-09-14T00:00:00"/>
    <s v="Second Class"/>
    <s v="SS-20410"/>
    <s v="Shahid Shariari"/>
    <x v="0"/>
    <s v="United States"/>
    <x v="430"/>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x v="430"/>
    <x v="0"/>
    <n v="40324"/>
    <x v="0"/>
    <s v="OFF-FA-10000992"/>
    <x v="1"/>
    <x v="13"/>
    <s v="Acco Clips to Go Binder Clips, 24 Clips in Two Sizes"/>
    <n v="14.2"/>
    <n v="4"/>
    <n v="0"/>
    <n v="6.6739999999999995"/>
  </r>
  <r>
    <n v="9335"/>
    <x v="4667"/>
    <x v="3"/>
    <x v="927"/>
    <d v="2014-05-03T00:00:00"/>
    <s v="First Class"/>
    <s v="AG-10900"/>
    <s v="Arthur Gainer"/>
    <x v="0"/>
    <s v="United States"/>
    <x v="197"/>
    <x v="2"/>
    <n v="33065"/>
    <x v="0"/>
    <s v="FUR-BO-10001798"/>
    <x v="0"/>
    <x v="0"/>
    <s v="Bush Somerset Collection Bookcase"/>
    <n v="314.35199999999998"/>
    <n v="3"/>
    <n v="0.2"/>
    <n v="-15.71759999999999"/>
  </r>
  <r>
    <n v="9336"/>
    <x v="4667"/>
    <x v="3"/>
    <x v="927"/>
    <d v="2014-05-03T00:00:00"/>
    <s v="First Class"/>
    <s v="AG-10900"/>
    <s v="Arthur Gainer"/>
    <x v="0"/>
    <s v="United States"/>
    <x v="197"/>
    <x v="2"/>
    <n v="33065"/>
    <x v="0"/>
    <s v="OFF-LA-10004409"/>
    <x v="1"/>
    <x v="2"/>
    <s v="Avery 492"/>
    <n v="4.6079999999999997"/>
    <n v="2"/>
    <n v="0.2"/>
    <n v="1.4975999999999996"/>
  </r>
  <r>
    <n v="9337"/>
    <x v="4668"/>
    <x v="3"/>
    <x v="118"/>
    <d v="2014-09-21T00:00:00"/>
    <s v="Standard Class"/>
    <s v="CY-12745"/>
    <s v="Craig Yedwab"/>
    <x v="1"/>
    <s v="United States"/>
    <x v="8"/>
    <x v="1"/>
    <n v="94110"/>
    <x v="1"/>
    <s v="OFF-FA-10000621"/>
    <x v="1"/>
    <x v="13"/>
    <s v="OIC Colored Binder Clips, Assorted Sizes"/>
    <n v="17.899999999999999"/>
    <n v="5"/>
    <n v="0"/>
    <n v="8.7710000000000008"/>
  </r>
  <r>
    <n v="9338"/>
    <x v="4669"/>
    <x v="2"/>
    <x v="538"/>
    <d v="2011-10-22T00:00:00"/>
    <s v="Second Class"/>
    <s v="RP-19270"/>
    <s v="Rachel Payne"/>
    <x v="1"/>
    <s v="United States"/>
    <x v="8"/>
    <x v="1"/>
    <n v="94110"/>
    <x v="1"/>
    <s v="OFF-BI-10003196"/>
    <x v="1"/>
    <x v="8"/>
    <s v="Accohide Poly Flexible Ring Binders"/>
    <n v="2.9920000000000004"/>
    <n v="1"/>
    <n v="0.2"/>
    <n v="1.1219999999999999"/>
  </r>
  <r>
    <n v="9339"/>
    <x v="4669"/>
    <x v="2"/>
    <x v="538"/>
    <d v="2011-10-22T00:00:00"/>
    <s v="Second Class"/>
    <s v="RP-19270"/>
    <s v="Rachel Payne"/>
    <x v="1"/>
    <s v="United States"/>
    <x v="8"/>
    <x v="1"/>
    <n v="94110"/>
    <x v="1"/>
    <s v="OFF-BI-10003727"/>
    <x v="1"/>
    <x v="8"/>
    <s v="Avery Durable Slant Ring Binders With Label Holder"/>
    <n v="20.064"/>
    <n v="6"/>
    <n v="0.2"/>
    <n v="7.0223999999999993"/>
  </r>
  <r>
    <n v="9340"/>
    <x v="4669"/>
    <x v="2"/>
    <x v="538"/>
    <d v="2011-10-22T00:00:00"/>
    <s v="Second Class"/>
    <s v="RP-19270"/>
    <s v="Rachel Payne"/>
    <x v="1"/>
    <s v="United States"/>
    <x v="8"/>
    <x v="1"/>
    <n v="94110"/>
    <x v="1"/>
    <s v="OFF-PA-10003228"/>
    <x v="1"/>
    <x v="10"/>
    <s v="Xerox 1917"/>
    <n v="146.72999999999999"/>
    <n v="3"/>
    <n v="0"/>
    <n v="68.963099999999997"/>
  </r>
  <r>
    <n v="9341"/>
    <x v="4669"/>
    <x v="2"/>
    <x v="538"/>
    <d v="2011-10-22T00:00:00"/>
    <s v="Second Class"/>
    <s v="RP-19270"/>
    <s v="Rachel Payne"/>
    <x v="1"/>
    <s v="United States"/>
    <x v="8"/>
    <x v="1"/>
    <n v="94110"/>
    <x v="1"/>
    <s v="OFF-LA-10002787"/>
    <x v="1"/>
    <x v="2"/>
    <s v="Avery 480"/>
    <n v="18.75"/>
    <n v="5"/>
    <n v="0"/>
    <n v="9"/>
  </r>
  <r>
    <n v="9342"/>
    <x v="4669"/>
    <x v="2"/>
    <x v="538"/>
    <d v="2011-10-22T00:00:00"/>
    <s v="Second Class"/>
    <s v="RP-19270"/>
    <s v="Rachel Payne"/>
    <x v="1"/>
    <s v="United States"/>
    <x v="8"/>
    <x v="1"/>
    <n v="94110"/>
    <x v="1"/>
    <s v="TEC-PH-10001305"/>
    <x v="2"/>
    <x v="7"/>
    <s v="Panasonic KX TS208W Corded phone"/>
    <n v="117.57600000000002"/>
    <n v="3"/>
    <n v="0.2"/>
    <n v="11.757600000000011"/>
  </r>
  <r>
    <n v="9343"/>
    <x v="4670"/>
    <x v="0"/>
    <x v="69"/>
    <d v="2013-03-19T00:00:00"/>
    <s v="Standard Class"/>
    <s v="DB-13360"/>
    <s v="Dennis Bolton"/>
    <x v="2"/>
    <s v="United States"/>
    <x v="169"/>
    <x v="1"/>
    <n v="92503"/>
    <x v="1"/>
    <s v="OFF-BI-10001036"/>
    <x v="1"/>
    <x v="8"/>
    <s v="Cardinal EasyOpen D-Ring Binders"/>
    <n v="51.184000000000012"/>
    <n v="7"/>
    <n v="0.2"/>
    <n v="19.193999999999999"/>
  </r>
  <r>
    <n v="9344"/>
    <x v="4671"/>
    <x v="3"/>
    <x v="922"/>
    <d v="2014-02-21T00:00:00"/>
    <s v="First Class"/>
    <s v="CK-12325"/>
    <s v="Christine Kargatis"/>
    <x v="2"/>
    <s v="United States"/>
    <x v="21"/>
    <x v="24"/>
    <n v="45373"/>
    <x v="3"/>
    <s v="FUR-TA-10001086"/>
    <x v="0"/>
    <x v="3"/>
    <s v="SAFCO PlanMaster Boards, 60w x 37-1/2d, White Melamine"/>
    <n v="455.97"/>
    <n v="5"/>
    <n v="0.4"/>
    <n v="-106.39299999999997"/>
  </r>
  <r>
    <n v="9345"/>
    <x v="4671"/>
    <x v="3"/>
    <x v="922"/>
    <d v="2014-02-21T00:00:00"/>
    <s v="First Class"/>
    <s v="CK-12325"/>
    <s v="Christine Kargatis"/>
    <x v="2"/>
    <s v="United States"/>
    <x v="21"/>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x v="21"/>
    <x v="24"/>
    <n v="45373"/>
    <x v="3"/>
    <s v="TEC-PH-10000526"/>
    <x v="2"/>
    <x v="7"/>
    <s v="Vtech CS6719"/>
    <n v="57.593999999999994"/>
    <n v="1"/>
    <n v="0.4"/>
    <n v="-11.518799999999999"/>
  </r>
  <r>
    <n v="9347"/>
    <x v="4671"/>
    <x v="3"/>
    <x v="922"/>
    <d v="2014-02-21T00:00:00"/>
    <s v="First Class"/>
    <s v="CK-12325"/>
    <s v="Christine Kargatis"/>
    <x v="2"/>
    <s v="United States"/>
    <x v="21"/>
    <x v="24"/>
    <n v="45373"/>
    <x v="3"/>
    <s v="FUR-FU-10004973"/>
    <x v="0"/>
    <x v="5"/>
    <s v="Flat Face Poster Frame"/>
    <n v="30.144000000000002"/>
    <n v="2"/>
    <n v="0.2"/>
    <n v="8.2896000000000001"/>
  </r>
  <r>
    <n v="9348"/>
    <x v="4671"/>
    <x v="3"/>
    <x v="922"/>
    <d v="2014-02-21T00:00:00"/>
    <s v="First Class"/>
    <s v="CK-12325"/>
    <s v="Christine Kargatis"/>
    <x v="2"/>
    <s v="United States"/>
    <x v="21"/>
    <x v="24"/>
    <n v="45373"/>
    <x v="3"/>
    <s v="FUR-CH-10003981"/>
    <x v="0"/>
    <x v="1"/>
    <s v="Global Commerce Series Low-Back Swivel/Tilt Chairs"/>
    <n v="899.43"/>
    <n v="5"/>
    <n v="0.3"/>
    <n v="-12.84900000000016"/>
  </r>
  <r>
    <n v="9349"/>
    <x v="4672"/>
    <x v="0"/>
    <x v="596"/>
    <d v="2013-12-29T00:00:00"/>
    <s v="Standard Class"/>
    <s v="DN-13690"/>
    <s v="Duane Noonan"/>
    <x v="0"/>
    <s v="United States"/>
    <x v="429"/>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x v="429"/>
    <x v="1"/>
    <n v="92553"/>
    <x v="1"/>
    <s v="FUR-FU-10001934"/>
    <x v="0"/>
    <x v="5"/>
    <s v="Magnifier Swing Arm Lamp"/>
    <n v="41.96"/>
    <n v="2"/>
    <n v="0"/>
    <n v="10.909600000000001"/>
  </r>
  <r>
    <n v="9351"/>
    <x v="4673"/>
    <x v="0"/>
    <x v="713"/>
    <d v="2013-09-28T00:00:00"/>
    <s v="Standard Class"/>
    <s v="DP-13105"/>
    <s v="Dave Poirier"/>
    <x v="1"/>
    <s v="United States"/>
    <x v="4"/>
    <x v="4"/>
    <n v="98115"/>
    <x v="1"/>
    <s v="OFF-BI-10004970"/>
    <x v="1"/>
    <x v="8"/>
    <s v="ACCOHIDE 3-Ring Binder, Blue, 1&quot;"/>
    <n v="13.216000000000001"/>
    <n v="4"/>
    <n v="0.2"/>
    <n v="4.4603999999999999"/>
  </r>
  <r>
    <n v="9352"/>
    <x v="4673"/>
    <x v="0"/>
    <x v="713"/>
    <d v="2013-09-28T00:00:00"/>
    <s v="Standard Class"/>
    <s v="DP-13105"/>
    <s v="Dave Poirier"/>
    <x v="1"/>
    <s v="United States"/>
    <x v="4"/>
    <x v="4"/>
    <n v="98115"/>
    <x v="1"/>
    <s v="FUR-CH-10003396"/>
    <x v="0"/>
    <x v="1"/>
    <s v="Global Deluxe Steno Chair"/>
    <n v="184.75200000000001"/>
    <n v="3"/>
    <n v="0.2"/>
    <n v="-20.784600000000012"/>
  </r>
  <r>
    <n v="9353"/>
    <x v="4674"/>
    <x v="3"/>
    <x v="241"/>
    <d v="2014-09-27T00:00:00"/>
    <s v="First Class"/>
    <s v="RO-19780"/>
    <s v="Rose O'Brian"/>
    <x v="0"/>
    <s v="United States"/>
    <x v="22"/>
    <x v="10"/>
    <n v="60623"/>
    <x v="2"/>
    <s v="FUR-CH-10003973"/>
    <x v="0"/>
    <x v="1"/>
    <s v="GuestStacker Chair with Chrome Finish Legs"/>
    <n v="520.46399999999994"/>
    <n v="2"/>
    <n v="0.3"/>
    <n v="-14.870399999999961"/>
  </r>
  <r>
    <n v="9354"/>
    <x v="4674"/>
    <x v="3"/>
    <x v="241"/>
    <d v="2014-09-27T00:00:00"/>
    <s v="First Class"/>
    <s v="RO-19780"/>
    <s v="Rose O'Brian"/>
    <x v="0"/>
    <s v="United States"/>
    <x v="22"/>
    <x v="10"/>
    <n v="60623"/>
    <x v="2"/>
    <s v="OFF-PA-10002109"/>
    <x v="1"/>
    <x v="10"/>
    <s v="Wirebound Voice Message Log Book"/>
    <n v="11.423999999999999"/>
    <n v="3"/>
    <n v="0.2"/>
    <n v="3.7127999999999988"/>
  </r>
  <r>
    <n v="9355"/>
    <x v="4675"/>
    <x v="1"/>
    <x v="494"/>
    <d v="2012-12-05T00:00:00"/>
    <s v="Standard Class"/>
    <s v="MA-17560"/>
    <s v="Matt Abelman"/>
    <x v="2"/>
    <s v="United States"/>
    <x v="25"/>
    <x v="12"/>
    <n v="49201"/>
    <x v="2"/>
    <s v="OFF-PA-10001826"/>
    <x v="1"/>
    <x v="10"/>
    <s v="Xerox 207"/>
    <n v="19.440000000000001"/>
    <n v="3"/>
    <n v="0"/>
    <n v="9.3312000000000008"/>
  </r>
  <r>
    <n v="9356"/>
    <x v="4675"/>
    <x v="1"/>
    <x v="494"/>
    <d v="2012-12-05T00:00:00"/>
    <s v="Standard Class"/>
    <s v="MA-17560"/>
    <s v="Matt Abelman"/>
    <x v="2"/>
    <s v="United States"/>
    <x v="25"/>
    <x v="12"/>
    <n v="49201"/>
    <x v="2"/>
    <s v="OFF-AR-10000823"/>
    <x v="1"/>
    <x v="6"/>
    <s v="Newell 307"/>
    <n v="3.64"/>
    <n v="2"/>
    <n v="0"/>
    <n v="1.0192000000000001"/>
  </r>
  <r>
    <n v="9357"/>
    <x v="4675"/>
    <x v="1"/>
    <x v="494"/>
    <d v="2012-12-05T00:00:00"/>
    <s v="Standard Class"/>
    <s v="MA-17560"/>
    <s v="Matt Abelman"/>
    <x v="2"/>
    <s v="United States"/>
    <x v="25"/>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x v="20"/>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x v="20"/>
    <x v="15"/>
    <n v="10024"/>
    <x v="3"/>
    <s v="FUR-TA-10001095"/>
    <x v="0"/>
    <x v="3"/>
    <s v="Chromcraft Round Conference Tables"/>
    <n v="313.72199999999998"/>
    <n v="3"/>
    <n v="0.4"/>
    <n v="-99.34529999999998"/>
  </r>
  <r>
    <n v="9360"/>
    <x v="4676"/>
    <x v="0"/>
    <x v="967"/>
    <d v="2013-01-28T00:00:00"/>
    <s v="Second Class"/>
    <s v="JD-15895"/>
    <s v="Jonathan Doherty"/>
    <x v="1"/>
    <s v="United States"/>
    <x v="20"/>
    <x v="15"/>
    <n v="10024"/>
    <x v="3"/>
    <s v="FUR-FU-10000747"/>
    <x v="0"/>
    <x v="5"/>
    <s v="Tenex B1-RE Series Chair Mats for Low Pile Carpets"/>
    <n v="45.98"/>
    <n v="1"/>
    <n v="0"/>
    <n v="7.816599999999994"/>
  </r>
  <r>
    <n v="9361"/>
    <x v="4676"/>
    <x v="0"/>
    <x v="967"/>
    <d v="2013-01-28T00:00:00"/>
    <s v="Second Class"/>
    <s v="JD-15895"/>
    <s v="Jonathan Doherty"/>
    <x v="1"/>
    <s v="United States"/>
    <x v="20"/>
    <x v="15"/>
    <n v="10024"/>
    <x v="3"/>
    <s v="OFF-ST-10004337"/>
    <x v="1"/>
    <x v="4"/>
    <s v="SAFCO Commercial Wire Shelving, 72h"/>
    <n v="428.68"/>
    <n v="7"/>
    <n v="0"/>
    <n v="0"/>
  </r>
  <r>
    <n v="9362"/>
    <x v="4677"/>
    <x v="3"/>
    <x v="708"/>
    <d v="2014-03-26T00:00:00"/>
    <s v="Standard Class"/>
    <s v="PS-18970"/>
    <s v="Paul Stevenson"/>
    <x v="2"/>
    <s v="United States"/>
    <x v="4"/>
    <x v="4"/>
    <n v="98105"/>
    <x v="1"/>
    <s v="OFF-BI-10004410"/>
    <x v="1"/>
    <x v="8"/>
    <s v="C-Line Peel &amp; Stick Add-On Filing Pockets, 8-3/4 x 5-1/8, 10/Pack"/>
    <n v="30.576000000000001"/>
    <n v="6"/>
    <n v="0.2"/>
    <n v="10.3194"/>
  </r>
  <r>
    <n v="9363"/>
    <x v="4677"/>
    <x v="3"/>
    <x v="708"/>
    <d v="2014-03-26T00:00:00"/>
    <s v="Standard Class"/>
    <s v="PS-18970"/>
    <s v="Paul Stevenson"/>
    <x v="2"/>
    <s v="United States"/>
    <x v="4"/>
    <x v="4"/>
    <n v="98105"/>
    <x v="1"/>
    <s v="OFF-FA-10004838"/>
    <x v="1"/>
    <x v="13"/>
    <s v="Super Bands, 12/Pack"/>
    <n v="13.020000000000001"/>
    <n v="7"/>
    <n v="0"/>
    <n v="0.3906000000000005"/>
  </r>
  <r>
    <n v="9364"/>
    <x v="4677"/>
    <x v="3"/>
    <x v="708"/>
    <d v="2014-03-26T00:00:00"/>
    <s v="Standard Class"/>
    <s v="PS-18970"/>
    <s v="Paul Stevenson"/>
    <x v="2"/>
    <s v="United States"/>
    <x v="4"/>
    <x v="4"/>
    <n v="98105"/>
    <x v="1"/>
    <s v="FUR-FU-10002364"/>
    <x v="0"/>
    <x v="5"/>
    <s v="Eldon Expressions Wood Desk Accessories, Oak"/>
    <n v="22.14"/>
    <n v="3"/>
    <n v="0"/>
    <n v="6.4205999999999976"/>
  </r>
  <r>
    <n v="9365"/>
    <x v="4677"/>
    <x v="3"/>
    <x v="708"/>
    <d v="2014-03-26T00:00:00"/>
    <s v="Standard Class"/>
    <s v="PS-18970"/>
    <s v="Paul Stevenson"/>
    <x v="2"/>
    <s v="United States"/>
    <x v="4"/>
    <x v="4"/>
    <n v="98105"/>
    <x v="1"/>
    <s v="OFF-ST-10001809"/>
    <x v="1"/>
    <x v="4"/>
    <s v="Fellowes Officeware Wire Shelving"/>
    <n v="359.32"/>
    <n v="4"/>
    <n v="0"/>
    <n v="7.1863999999999919"/>
  </r>
  <r>
    <n v="9366"/>
    <x v="4678"/>
    <x v="2"/>
    <x v="963"/>
    <d v="2011-08-25T00:00:00"/>
    <s v="First Class"/>
    <s v="JF-15415"/>
    <s v="Jennifer Ferguson"/>
    <x v="0"/>
    <s v="United States"/>
    <x v="490"/>
    <x v="25"/>
    <n v="63301"/>
    <x v="2"/>
    <s v="OFF-PA-10001846"/>
    <x v="1"/>
    <x v="10"/>
    <s v="Xerox 1899"/>
    <n v="11.56"/>
    <n v="2"/>
    <n v="0"/>
    <n v="5.6644000000000005"/>
  </r>
  <r>
    <n v="9367"/>
    <x v="4679"/>
    <x v="2"/>
    <x v="785"/>
    <d v="2011-06-13T00:00:00"/>
    <s v="Standard Class"/>
    <s v="RD-19480"/>
    <s v="Rick Duston"/>
    <x v="0"/>
    <s v="United States"/>
    <x v="85"/>
    <x v="15"/>
    <n v="11561"/>
    <x v="3"/>
    <s v="OFF-BI-10003876"/>
    <x v="1"/>
    <x v="8"/>
    <s v="Green Canvas Binder for 8-1/2&quot; x 14&quot; Sheets"/>
    <n v="68.48"/>
    <n v="2"/>
    <n v="0.2"/>
    <n v="25.679999999999996"/>
  </r>
  <r>
    <n v="9368"/>
    <x v="4679"/>
    <x v="2"/>
    <x v="785"/>
    <d v="2011-06-13T00:00:00"/>
    <s v="Standard Class"/>
    <s v="RD-19480"/>
    <s v="Rick Duston"/>
    <x v="0"/>
    <s v="United States"/>
    <x v="85"/>
    <x v="15"/>
    <n v="11561"/>
    <x v="3"/>
    <s v="OFF-ST-10003470"/>
    <x v="1"/>
    <x v="4"/>
    <s v="Tennsco Snap-Together Open Shelving Units, Starter Sets and Add-On Units"/>
    <n v="1676.88"/>
    <n v="6"/>
    <n v="0"/>
    <n v="83.843999999999937"/>
  </r>
  <r>
    <n v="9369"/>
    <x v="4680"/>
    <x v="0"/>
    <x v="281"/>
    <d v="2013-04-10T00:00:00"/>
    <s v="First Class"/>
    <s v="ES-14080"/>
    <s v="Erin Smith"/>
    <x v="1"/>
    <s v="United States"/>
    <x v="80"/>
    <x v="30"/>
    <n v="8701"/>
    <x v="3"/>
    <s v="OFF-PA-10004243"/>
    <x v="1"/>
    <x v="10"/>
    <s v="Xerox 1939"/>
    <n v="37.94"/>
    <n v="2"/>
    <n v="0"/>
    <n v="18.211199999999998"/>
  </r>
  <r>
    <n v="9370"/>
    <x v="4681"/>
    <x v="3"/>
    <x v="659"/>
    <d v="2014-11-10T00:00:00"/>
    <s v="Second Class"/>
    <s v="KN-16390"/>
    <s v="Katherine Nockton"/>
    <x v="1"/>
    <s v="United States"/>
    <x v="183"/>
    <x v="39"/>
    <n v="20735"/>
    <x v="3"/>
    <s v="FUR-CH-10000422"/>
    <x v="0"/>
    <x v="1"/>
    <s v="Global Highback Leather Tilter in Burgundy"/>
    <n v="272.96999999999997"/>
    <n v="3"/>
    <n v="0"/>
    <n v="43.675200000000018"/>
  </r>
  <r>
    <n v="9371"/>
    <x v="4682"/>
    <x v="1"/>
    <x v="352"/>
    <d v="2012-05-31T00:00:00"/>
    <s v="First Class"/>
    <s v="VP-21760"/>
    <s v="Victoria Pisteka"/>
    <x v="1"/>
    <s v="United States"/>
    <x v="38"/>
    <x v="24"/>
    <n v="43229"/>
    <x v="3"/>
    <s v="FUR-FU-10002506"/>
    <x v="0"/>
    <x v="5"/>
    <s v="Tensor &quot;Hersey Kiss&quot; Styled Floor Lamp"/>
    <n v="41.568000000000005"/>
    <n v="4"/>
    <n v="0.2"/>
    <n v="-4.1568000000000023"/>
  </r>
  <r>
    <n v="9372"/>
    <x v="4682"/>
    <x v="1"/>
    <x v="352"/>
    <d v="2012-05-31T00:00:00"/>
    <s v="First Class"/>
    <s v="VP-21760"/>
    <s v="Victoria Pisteka"/>
    <x v="1"/>
    <s v="United States"/>
    <x v="38"/>
    <x v="24"/>
    <n v="43229"/>
    <x v="3"/>
    <s v="FUR-CH-10000863"/>
    <x v="0"/>
    <x v="1"/>
    <s v="Novimex Swivel Fabric Task Chair"/>
    <n v="317.05799999999999"/>
    <n v="3"/>
    <n v="0.3"/>
    <n v="-86.058600000000013"/>
  </r>
  <r>
    <n v="9373"/>
    <x v="4682"/>
    <x v="1"/>
    <x v="352"/>
    <d v="2012-05-31T00:00:00"/>
    <s v="First Class"/>
    <s v="VP-21760"/>
    <s v="Victoria Pisteka"/>
    <x v="1"/>
    <s v="United States"/>
    <x v="38"/>
    <x v="24"/>
    <n v="43229"/>
    <x v="3"/>
    <s v="OFF-FA-10002988"/>
    <x v="1"/>
    <x v="13"/>
    <s v="Ideal Clamps"/>
    <n v="8.0399999999999991"/>
    <n v="5"/>
    <n v="0.2"/>
    <n v="2.9144999999999994"/>
  </r>
  <r>
    <n v="9374"/>
    <x v="4683"/>
    <x v="3"/>
    <x v="917"/>
    <d v="2014-05-12T00:00:00"/>
    <s v="Standard Class"/>
    <s v="CS-11950"/>
    <s v="Carlos Soltero"/>
    <x v="0"/>
    <s v="United States"/>
    <x v="45"/>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x v="4"/>
    <x v="4"/>
    <n v="98105"/>
    <x v="1"/>
    <s v="OFF-SU-10002537"/>
    <x v="1"/>
    <x v="14"/>
    <s v="Acme Box Cutter Scissors"/>
    <n v="61.38"/>
    <n v="6"/>
    <n v="0"/>
    <n v="15.958800000000004"/>
  </r>
  <r>
    <n v="9376"/>
    <x v="4685"/>
    <x v="1"/>
    <x v="639"/>
    <d v="2012-12-19T00:00:00"/>
    <s v="Second Class"/>
    <s v="AJ-10945"/>
    <s v="Ashley Jarboe"/>
    <x v="0"/>
    <s v="United States"/>
    <x v="1"/>
    <x v="1"/>
    <n v="90045"/>
    <x v="1"/>
    <s v="TEC-AC-10003063"/>
    <x v="2"/>
    <x v="11"/>
    <s v="Micro Innovations USB RF Wireless Keyboard with Mouse"/>
    <n v="50"/>
    <n v="2"/>
    <n v="0"/>
    <n v="10.5"/>
  </r>
  <r>
    <n v="9377"/>
    <x v="4686"/>
    <x v="3"/>
    <x v="53"/>
    <d v="2014-12-30T00:00:00"/>
    <s v="Standard Class"/>
    <s v="PO-18865"/>
    <s v="Patrick O'Donnell"/>
    <x v="0"/>
    <s v="United States"/>
    <x v="522"/>
    <x v="30"/>
    <n v="7017"/>
    <x v="3"/>
    <s v="TEC-AC-10003237"/>
    <x v="2"/>
    <x v="11"/>
    <s v="Memorex Micro Travel Drive 4 GB"/>
    <n v="31.799999999999997"/>
    <n v="3"/>
    <n v="0"/>
    <n v="13.674000000000003"/>
  </r>
  <r>
    <n v="9378"/>
    <x v="4687"/>
    <x v="3"/>
    <x v="94"/>
    <d v="2014-12-22T00:00:00"/>
    <s v="Standard Class"/>
    <s v="DP-13105"/>
    <s v="Dave Poirier"/>
    <x v="1"/>
    <s v="United States"/>
    <x v="342"/>
    <x v="6"/>
    <n v="54703"/>
    <x v="2"/>
    <s v="OFF-ST-10001031"/>
    <x v="1"/>
    <x v="4"/>
    <s v="Adjustable Personal File Tote"/>
    <n v="32.56"/>
    <n v="2"/>
    <n v="0"/>
    <n v="8.465600000000002"/>
  </r>
  <r>
    <n v="9379"/>
    <x v="4688"/>
    <x v="0"/>
    <x v="1120"/>
    <d v="2013-05-16T00:00:00"/>
    <s v="Standard Class"/>
    <s v="GM-14500"/>
    <s v="Gene McClure"/>
    <x v="0"/>
    <s v="United States"/>
    <x v="22"/>
    <x v="10"/>
    <n v="60610"/>
    <x v="2"/>
    <s v="OFF-EN-10001535"/>
    <x v="1"/>
    <x v="12"/>
    <s v="Grip Seal Envelopes"/>
    <n v="7.0720000000000001"/>
    <n v="2"/>
    <n v="0.2"/>
    <n v="2.3868"/>
  </r>
  <r>
    <n v="9380"/>
    <x v="4689"/>
    <x v="2"/>
    <x v="851"/>
    <d v="2011-12-27T00:00:00"/>
    <s v="Second Class"/>
    <s v="CC-12670"/>
    <s v="Craig Carreira"/>
    <x v="0"/>
    <s v="United States"/>
    <x v="67"/>
    <x v="2"/>
    <n v="33614"/>
    <x v="0"/>
    <s v="OFF-PA-10001295"/>
    <x v="1"/>
    <x v="10"/>
    <s v="Computer Printout Paper with Letter-Trim Perforations"/>
    <n v="45.527999999999999"/>
    <n v="3"/>
    <n v="0.2"/>
    <n v="15.934799999999997"/>
  </r>
  <r>
    <n v="9381"/>
    <x v="4689"/>
    <x v="2"/>
    <x v="851"/>
    <d v="2011-12-27T00:00:00"/>
    <s v="Second Class"/>
    <s v="CC-12670"/>
    <s v="Craig Carreira"/>
    <x v="0"/>
    <s v="United States"/>
    <x v="67"/>
    <x v="2"/>
    <n v="33614"/>
    <x v="0"/>
    <s v="FUR-CH-10004698"/>
    <x v="0"/>
    <x v="1"/>
    <s v="Padded Folding Chairs, Black, 4/Carton"/>
    <n v="64.784000000000006"/>
    <n v="1"/>
    <n v="0.2"/>
    <n v="6.4784000000000042"/>
  </r>
  <r>
    <n v="9382"/>
    <x v="4689"/>
    <x v="2"/>
    <x v="851"/>
    <d v="2011-12-27T00:00:00"/>
    <s v="Second Class"/>
    <s v="CC-12670"/>
    <s v="Craig Carreira"/>
    <x v="0"/>
    <s v="United States"/>
    <x v="67"/>
    <x v="2"/>
    <n v="33614"/>
    <x v="0"/>
    <s v="OFF-ST-10000078"/>
    <x v="1"/>
    <x v="4"/>
    <s v="Tennsco 6- and 18-Compartment Lockers"/>
    <n v="424.27200000000005"/>
    <n v="2"/>
    <n v="0.2"/>
    <n v="-10.60680000000005"/>
  </r>
  <r>
    <n v="9383"/>
    <x v="4689"/>
    <x v="2"/>
    <x v="851"/>
    <d v="2011-12-27T00:00:00"/>
    <s v="Second Class"/>
    <s v="CC-12670"/>
    <s v="Craig Carreira"/>
    <x v="0"/>
    <s v="United States"/>
    <x v="67"/>
    <x v="2"/>
    <n v="33614"/>
    <x v="0"/>
    <s v="OFF-AR-10001868"/>
    <x v="1"/>
    <x v="6"/>
    <s v="Prang Dustless Chalk Sticks"/>
    <n v="1.3440000000000001"/>
    <n v="1"/>
    <n v="0.2"/>
    <n v="0.504"/>
  </r>
  <r>
    <n v="9384"/>
    <x v="4689"/>
    <x v="2"/>
    <x v="851"/>
    <d v="2011-12-27T00:00:00"/>
    <s v="Second Class"/>
    <s v="CC-12670"/>
    <s v="Craig Carreira"/>
    <x v="0"/>
    <s v="United States"/>
    <x v="67"/>
    <x v="2"/>
    <n v="33614"/>
    <x v="0"/>
    <s v="OFF-ST-10004950"/>
    <x v="1"/>
    <x v="4"/>
    <s v="Acco Perma 3000 Stacking Storage Drawers"/>
    <n v="83.920000000000016"/>
    <n v="5"/>
    <n v="0.2"/>
    <n v="-1.049000000000003"/>
  </r>
  <r>
    <n v="9385"/>
    <x v="4690"/>
    <x v="3"/>
    <x v="938"/>
    <d v="2014-08-17T00:00:00"/>
    <s v="Standard Class"/>
    <s v="SJ-20125"/>
    <s v="Sanjit Jacobs"/>
    <x v="2"/>
    <s v="United States"/>
    <x v="20"/>
    <x v="15"/>
    <n v="10009"/>
    <x v="3"/>
    <s v="OFF-PA-10003441"/>
    <x v="1"/>
    <x v="10"/>
    <s v="Xerox 226"/>
    <n v="25.92"/>
    <n v="4"/>
    <n v="0"/>
    <n v="12.441600000000001"/>
  </r>
  <r>
    <n v="9386"/>
    <x v="4691"/>
    <x v="3"/>
    <x v="151"/>
    <d v="2014-09-01T00:00:00"/>
    <s v="Standard Class"/>
    <s v="SF-20200"/>
    <s v="Sarah Foster"/>
    <x v="0"/>
    <s v="United States"/>
    <x v="123"/>
    <x v="16"/>
    <n v="85204"/>
    <x v="1"/>
    <s v="FUR-FU-10004973"/>
    <x v="0"/>
    <x v="5"/>
    <s v="Flat Face Poster Frame"/>
    <n v="120.57600000000001"/>
    <n v="8"/>
    <n v="0.2"/>
    <n v="33.1584"/>
  </r>
  <r>
    <n v="9387"/>
    <x v="4692"/>
    <x v="3"/>
    <x v="617"/>
    <d v="2014-01-24T00:00:00"/>
    <s v="Standard Class"/>
    <s v="RM-19375"/>
    <s v="Raymond Messe"/>
    <x v="0"/>
    <s v="United States"/>
    <x v="140"/>
    <x v="42"/>
    <s v="05408"/>
    <x v="3"/>
    <s v="OFF-PA-10000157"/>
    <x v="1"/>
    <x v="10"/>
    <s v="Xerox 191"/>
    <n v="79.92"/>
    <n v="4"/>
    <n v="0"/>
    <n v="37.562399999999997"/>
  </r>
  <r>
    <n v="9388"/>
    <x v="4692"/>
    <x v="3"/>
    <x v="617"/>
    <d v="2014-01-24T00:00:00"/>
    <s v="Standard Class"/>
    <s v="RM-19375"/>
    <s v="Raymond Messe"/>
    <x v="0"/>
    <s v="United States"/>
    <x v="140"/>
    <x v="42"/>
    <s v="05408"/>
    <x v="3"/>
    <s v="OFF-PA-10001970"/>
    <x v="1"/>
    <x v="10"/>
    <s v="Xerox 1881"/>
    <n v="12.28"/>
    <n v="1"/>
    <n v="0"/>
    <n v="5.7715999999999994"/>
  </r>
  <r>
    <n v="9389"/>
    <x v="4692"/>
    <x v="3"/>
    <x v="617"/>
    <d v="2014-01-24T00:00:00"/>
    <s v="Standard Class"/>
    <s v="RM-19375"/>
    <s v="Raymond Messe"/>
    <x v="0"/>
    <s v="United States"/>
    <x v="140"/>
    <x v="42"/>
    <s v="05408"/>
    <x v="3"/>
    <s v="OFF-AP-10000828"/>
    <x v="1"/>
    <x v="9"/>
    <s v="Avanti 4.4 Cu. Ft. Refrigerator"/>
    <n v="542.93999999999994"/>
    <n v="3"/>
    <n v="0"/>
    <n v="152.02319999999997"/>
  </r>
  <r>
    <n v="9390"/>
    <x v="4692"/>
    <x v="3"/>
    <x v="617"/>
    <d v="2014-01-24T00:00:00"/>
    <s v="Standard Class"/>
    <s v="RM-19375"/>
    <s v="Raymond Messe"/>
    <x v="0"/>
    <s v="United States"/>
    <x v="140"/>
    <x v="42"/>
    <s v="05408"/>
    <x v="3"/>
    <s v="OFF-EN-10001509"/>
    <x v="1"/>
    <x v="12"/>
    <s v="Poly String Tie Envelopes"/>
    <n v="2.04"/>
    <n v="1"/>
    <n v="0"/>
    <n v="0.95879999999999987"/>
  </r>
  <r>
    <n v="9391"/>
    <x v="4693"/>
    <x v="1"/>
    <x v="974"/>
    <d v="2012-06-24T00:00:00"/>
    <s v="Standard Class"/>
    <s v="KM-16375"/>
    <s v="Katherine Murray"/>
    <x v="2"/>
    <s v="United States"/>
    <x v="12"/>
    <x v="5"/>
    <n v="77070"/>
    <x v="2"/>
    <s v="OFF-ST-10003692"/>
    <x v="1"/>
    <x v="4"/>
    <s v="Recycled Steel Personal File for Hanging File Folders"/>
    <n v="228.92"/>
    <n v="5"/>
    <n v="0.2"/>
    <n v="14.307499999999997"/>
  </r>
  <r>
    <n v="9392"/>
    <x v="4694"/>
    <x v="3"/>
    <x v="677"/>
    <d v="2014-03-17T00:00:00"/>
    <s v="First Class"/>
    <s v="FH-14275"/>
    <s v="Frank Hawley"/>
    <x v="1"/>
    <s v="United States"/>
    <x v="34"/>
    <x v="10"/>
    <n v="60505"/>
    <x v="2"/>
    <s v="TEC-PH-10004700"/>
    <x v="2"/>
    <x v="7"/>
    <s v="PowerGen Dual USB Car Charger"/>
    <n v="7.9920000000000009"/>
    <n v="1"/>
    <n v="0.2"/>
    <n v="2.5973999999999995"/>
  </r>
  <r>
    <n v="9393"/>
    <x v="4695"/>
    <x v="1"/>
    <x v="969"/>
    <d v="2012-10-25T00:00:00"/>
    <s v="Same Day"/>
    <s v="DG-13300"/>
    <s v="Deirdre Greer"/>
    <x v="1"/>
    <s v="United States"/>
    <x v="60"/>
    <x v="22"/>
    <n v="80219"/>
    <x v="1"/>
    <s v="FUR-CH-10000422"/>
    <x v="0"/>
    <x v="1"/>
    <s v="Global Highback Leather Tilter in Burgundy"/>
    <n v="582.33600000000001"/>
    <n v="8"/>
    <n v="0.2"/>
    <n v="-29.116799999999955"/>
  </r>
  <r>
    <n v="9394"/>
    <x v="4696"/>
    <x v="2"/>
    <x v="59"/>
    <d v="2011-09-23T00:00:00"/>
    <s v="First Class"/>
    <s v="MW-18220"/>
    <s v="Mitch Webber"/>
    <x v="0"/>
    <s v="United States"/>
    <x v="20"/>
    <x v="15"/>
    <n v="10011"/>
    <x v="3"/>
    <s v="TEC-PH-10003484"/>
    <x v="2"/>
    <x v="7"/>
    <s v="Ooma Telo VoIP Home Phone System"/>
    <n v="629.94999999999993"/>
    <n v="5"/>
    <n v="0"/>
    <n v="157.48750000000001"/>
  </r>
  <r>
    <n v="9395"/>
    <x v="4696"/>
    <x v="2"/>
    <x v="59"/>
    <d v="2011-09-23T00:00:00"/>
    <s v="First Class"/>
    <s v="MW-18220"/>
    <s v="Mitch Webber"/>
    <x v="0"/>
    <s v="United States"/>
    <x v="20"/>
    <x v="15"/>
    <n v="10011"/>
    <x v="3"/>
    <s v="FUR-CH-10001394"/>
    <x v="0"/>
    <x v="1"/>
    <s v="Global Leather Executive Chair"/>
    <n v="631.78200000000004"/>
    <n v="2"/>
    <n v="0.1"/>
    <n v="140.39599999999993"/>
  </r>
  <r>
    <n v="9396"/>
    <x v="4696"/>
    <x v="2"/>
    <x v="59"/>
    <d v="2011-09-23T00:00:00"/>
    <s v="First Class"/>
    <s v="MW-18220"/>
    <s v="Mitch Webber"/>
    <x v="0"/>
    <s v="United States"/>
    <x v="20"/>
    <x v="15"/>
    <n v="10011"/>
    <x v="3"/>
    <s v="FUR-BO-10002213"/>
    <x v="0"/>
    <x v="0"/>
    <s v="DMI Eclipse Executive Suite Bookcases"/>
    <n v="801.5680000000001"/>
    <n v="2"/>
    <n v="0.2"/>
    <n v="-10.019600000000054"/>
  </r>
  <r>
    <n v="9397"/>
    <x v="4696"/>
    <x v="2"/>
    <x v="59"/>
    <d v="2011-09-23T00:00:00"/>
    <s v="First Class"/>
    <s v="MW-18220"/>
    <s v="Mitch Webber"/>
    <x v="0"/>
    <s v="United States"/>
    <x v="20"/>
    <x v="15"/>
    <n v="10011"/>
    <x v="3"/>
    <s v="OFF-LA-10002762"/>
    <x v="1"/>
    <x v="2"/>
    <s v="Avery 485"/>
    <n v="75.179999999999993"/>
    <n v="6"/>
    <n v="0"/>
    <n v="35.334599999999995"/>
  </r>
  <r>
    <n v="9398"/>
    <x v="4696"/>
    <x v="2"/>
    <x v="59"/>
    <d v="2011-09-23T00:00:00"/>
    <s v="First Class"/>
    <s v="MW-18220"/>
    <s v="Mitch Webber"/>
    <x v="0"/>
    <s v="United States"/>
    <x v="20"/>
    <x v="15"/>
    <n v="10011"/>
    <x v="3"/>
    <s v="OFF-AP-10003842"/>
    <x v="1"/>
    <x v="9"/>
    <s v="Euro-Pro Shark Turbo Vacuum"/>
    <n v="30.98"/>
    <n v="1"/>
    <n v="0"/>
    <n v="8.0548000000000002"/>
  </r>
  <r>
    <n v="9399"/>
    <x v="4696"/>
    <x v="2"/>
    <x v="59"/>
    <d v="2011-09-23T00:00:00"/>
    <s v="First Class"/>
    <s v="MW-18220"/>
    <s v="Mitch Webber"/>
    <x v="0"/>
    <s v="United States"/>
    <x v="20"/>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x v="523"/>
    <x v="10"/>
    <n v="60004"/>
    <x v="2"/>
    <s v="OFF-AR-10003394"/>
    <x v="1"/>
    <x v="6"/>
    <s v="Newell 332"/>
    <n v="14.111999999999998"/>
    <n v="6"/>
    <n v="0.2"/>
    <n v="1.2348000000000008"/>
  </r>
  <r>
    <n v="9401"/>
    <x v="4698"/>
    <x v="1"/>
    <x v="1218"/>
    <d v="2012-09-21T00:00:00"/>
    <s v="Standard Class"/>
    <s v="BD-11500"/>
    <s v="Bradley Drucker"/>
    <x v="0"/>
    <s v="United States"/>
    <x v="311"/>
    <x v="17"/>
    <n v="23602"/>
    <x v="0"/>
    <s v="OFF-EN-10001539"/>
    <x v="1"/>
    <x v="12"/>
    <s v="Staples"/>
    <n v="31.12"/>
    <n v="4"/>
    <n v="0"/>
    <n v="14.6264"/>
  </r>
  <r>
    <n v="9402"/>
    <x v="4699"/>
    <x v="2"/>
    <x v="1219"/>
    <d v="2011-06-28T00:00:00"/>
    <s v="Standard Class"/>
    <s v="LP-17080"/>
    <s v="Liz Pelletier"/>
    <x v="0"/>
    <s v="United States"/>
    <x v="93"/>
    <x v="16"/>
    <n v="85705"/>
    <x v="1"/>
    <s v="FUR-FU-10001731"/>
    <x v="0"/>
    <x v="5"/>
    <s v="Acrylic Self-Standing Desk Frames"/>
    <n v="4.2720000000000002"/>
    <n v="2"/>
    <n v="0.2"/>
    <n v="0.96119999999999983"/>
  </r>
  <r>
    <n v="9403"/>
    <x v="4700"/>
    <x v="0"/>
    <x v="399"/>
    <d v="2013-08-18T00:00:00"/>
    <s v="Second Class"/>
    <s v="NP-18700"/>
    <s v="Nora Preis"/>
    <x v="0"/>
    <s v="United States"/>
    <x v="20"/>
    <x v="15"/>
    <n v="10024"/>
    <x v="3"/>
    <s v="FUR-TA-10001095"/>
    <x v="0"/>
    <x v="3"/>
    <s v="Chromcraft Round Conference Tables"/>
    <n v="209.148"/>
    <n v="2"/>
    <n v="0.4"/>
    <n v="-66.230199999999996"/>
  </r>
  <r>
    <n v="9404"/>
    <x v="4700"/>
    <x v="0"/>
    <x v="399"/>
    <d v="2013-08-18T00:00:00"/>
    <s v="Second Class"/>
    <s v="NP-18700"/>
    <s v="Nora Preis"/>
    <x v="0"/>
    <s v="United States"/>
    <x v="20"/>
    <x v="15"/>
    <n v="10024"/>
    <x v="3"/>
    <s v="OFF-ST-10000078"/>
    <x v="1"/>
    <x v="4"/>
    <s v="Tennsco 6- and 18-Compartment Lockers"/>
    <n v="1591.02"/>
    <n v="6"/>
    <n v="0"/>
    <n v="286.38359999999989"/>
  </r>
  <r>
    <n v="9405"/>
    <x v="4701"/>
    <x v="3"/>
    <x v="669"/>
    <d v="2014-04-18T00:00:00"/>
    <s v="Standard Class"/>
    <s v="DP-13105"/>
    <s v="Dave Poirier"/>
    <x v="1"/>
    <s v="United States"/>
    <x v="10"/>
    <x v="9"/>
    <n v="19134"/>
    <x v="3"/>
    <s v="OFF-FA-10004076"/>
    <x v="1"/>
    <x v="13"/>
    <s v="Translucent Push Pins by OIC"/>
    <n v="7.92"/>
    <n v="5"/>
    <n v="0.2"/>
    <n v="1.6829999999999994"/>
  </r>
  <r>
    <n v="9406"/>
    <x v="4702"/>
    <x v="2"/>
    <x v="619"/>
    <d v="2011-03-17T00:00:00"/>
    <s v="First Class"/>
    <s v="RB-19465"/>
    <s v="Rick Bensley"/>
    <x v="2"/>
    <s v="United States"/>
    <x v="22"/>
    <x v="10"/>
    <n v="60653"/>
    <x v="2"/>
    <s v="TEC-MA-10003626"/>
    <x v="2"/>
    <x v="15"/>
    <s v="Hewlett-Packard Deskjet 6540 Color Inkjet Printer"/>
    <n v="574.91"/>
    <n v="2"/>
    <n v="0.3"/>
    <n v="156.04699999999997"/>
  </r>
  <r>
    <n v="9407"/>
    <x v="4702"/>
    <x v="2"/>
    <x v="619"/>
    <d v="2011-03-17T00:00:00"/>
    <s v="First Class"/>
    <s v="RB-19465"/>
    <s v="Rick Bensley"/>
    <x v="2"/>
    <s v="United States"/>
    <x v="22"/>
    <x v="10"/>
    <n v="60653"/>
    <x v="2"/>
    <s v="OFF-PA-10001215"/>
    <x v="1"/>
    <x v="10"/>
    <s v="Xerox 1963"/>
    <n v="8.4480000000000004"/>
    <n v="2"/>
    <n v="0.2"/>
    <n v="2.6399999999999997"/>
  </r>
  <r>
    <n v="9408"/>
    <x v="4703"/>
    <x v="3"/>
    <x v="585"/>
    <d v="2014-09-25T00:00:00"/>
    <s v="Second Class"/>
    <s v="LC-17140"/>
    <s v="Logan Currie"/>
    <x v="0"/>
    <s v="United States"/>
    <x v="20"/>
    <x v="15"/>
    <n v="10035"/>
    <x v="3"/>
    <s v="TEC-AC-10002842"/>
    <x v="2"/>
    <x v="11"/>
    <s v="WD My Passport Ultra 2TB Portable External Hard Drive"/>
    <n v="1071"/>
    <n v="9"/>
    <n v="0"/>
    <n v="171.36000000000007"/>
  </r>
  <r>
    <n v="9409"/>
    <x v="4703"/>
    <x v="3"/>
    <x v="585"/>
    <d v="2014-09-25T00:00:00"/>
    <s v="Second Class"/>
    <s v="LC-17140"/>
    <s v="Logan Currie"/>
    <x v="0"/>
    <s v="United States"/>
    <x v="20"/>
    <x v="15"/>
    <n v="10035"/>
    <x v="3"/>
    <s v="FUR-FU-10004864"/>
    <x v="0"/>
    <x v="5"/>
    <s v="Eldon 500 Class Desk Accessories"/>
    <n v="12.07"/>
    <n v="1"/>
    <n v="0"/>
    <n v="3.9831000000000003"/>
  </r>
  <r>
    <n v="9410"/>
    <x v="4704"/>
    <x v="3"/>
    <x v="389"/>
    <d v="2014-12-14T00:00:00"/>
    <s v="First Class"/>
    <s v="WB-21850"/>
    <s v="William Brown"/>
    <x v="0"/>
    <s v="United States"/>
    <x v="10"/>
    <x v="9"/>
    <n v="19143"/>
    <x v="3"/>
    <s v="OFF-BI-10000014"/>
    <x v="1"/>
    <x v="8"/>
    <s v="Heavy-Duty E-Z-D Binders"/>
    <n v="3.2730000000000006"/>
    <n v="1"/>
    <n v="0.7"/>
    <n v="-2.5092999999999996"/>
  </r>
  <r>
    <n v="9411"/>
    <x v="4704"/>
    <x v="3"/>
    <x v="389"/>
    <d v="2014-12-14T00:00:00"/>
    <s v="First Class"/>
    <s v="WB-21850"/>
    <s v="William Brown"/>
    <x v="0"/>
    <s v="United States"/>
    <x v="10"/>
    <x v="9"/>
    <n v="19143"/>
    <x v="3"/>
    <s v="FUR-FU-10001475"/>
    <x v="0"/>
    <x v="5"/>
    <s v="Contract Clock, 14&quot;, Brown"/>
    <n v="87.92"/>
    <n v="5"/>
    <n v="0.2"/>
    <n v="15.385999999999999"/>
  </r>
  <r>
    <n v="9412"/>
    <x v="4705"/>
    <x v="0"/>
    <x v="612"/>
    <d v="2013-03-15T00:00:00"/>
    <s v="Second Class"/>
    <s v="MH-17785"/>
    <s v="Maya Herman"/>
    <x v="1"/>
    <s v="United States"/>
    <x v="220"/>
    <x v="16"/>
    <n v="85301"/>
    <x v="1"/>
    <s v="OFF-ST-10001272"/>
    <x v="1"/>
    <x v="4"/>
    <s v="Mini 13-1/2 Capacity Data Binder Rack, Pearl"/>
    <n v="104.69600000000001"/>
    <n v="1"/>
    <n v="0.2"/>
    <n v="6.5434999999999981"/>
  </r>
  <r>
    <n v="9413"/>
    <x v="4706"/>
    <x v="1"/>
    <x v="746"/>
    <d v="2012-01-29T00:00:00"/>
    <s v="First Class"/>
    <s v="SC-20305"/>
    <s v="Sean Christensen"/>
    <x v="0"/>
    <s v="United States"/>
    <x v="1"/>
    <x v="1"/>
    <n v="90036"/>
    <x v="1"/>
    <s v="FUR-CH-10002024"/>
    <x v="0"/>
    <x v="1"/>
    <s v="HON 5400 Series Task Chairs for Big and Tall"/>
    <n v="2803.92"/>
    <n v="5"/>
    <n v="0.2"/>
    <n v="0"/>
  </r>
  <r>
    <n v="9414"/>
    <x v="4707"/>
    <x v="0"/>
    <x v="182"/>
    <d v="2013-09-28T00:00:00"/>
    <s v="First Class"/>
    <s v="MH-17620"/>
    <s v="Matt Hagelstein"/>
    <x v="1"/>
    <s v="United States"/>
    <x v="12"/>
    <x v="5"/>
    <n v="77041"/>
    <x v="2"/>
    <s v="OFF-BI-10004001"/>
    <x v="1"/>
    <x v="8"/>
    <s v="GBC Recycled VeloBinder Covers"/>
    <n v="6.8159999999999981"/>
    <n v="2"/>
    <n v="0.8"/>
    <n v="-11.587200000000003"/>
  </r>
  <r>
    <n v="9415"/>
    <x v="4708"/>
    <x v="1"/>
    <x v="1090"/>
    <d v="2012-10-22T00:00:00"/>
    <s v="Standard Class"/>
    <s v="JC-15775"/>
    <s v="John Castell"/>
    <x v="0"/>
    <s v="United States"/>
    <x v="4"/>
    <x v="4"/>
    <n v="98115"/>
    <x v="1"/>
    <s v="TEC-PH-10004094"/>
    <x v="2"/>
    <x v="7"/>
    <s v="Motorola L703CM"/>
    <n v="249.58400000000003"/>
    <n v="2"/>
    <n v="0.2"/>
    <n v="15.598999999999997"/>
  </r>
  <r>
    <n v="9416"/>
    <x v="4708"/>
    <x v="1"/>
    <x v="1090"/>
    <d v="2012-10-22T00:00:00"/>
    <s v="Standard Class"/>
    <s v="JC-15775"/>
    <s v="John Castell"/>
    <x v="0"/>
    <s v="United States"/>
    <x v="4"/>
    <x v="4"/>
    <n v="98115"/>
    <x v="1"/>
    <s v="OFF-PA-10001184"/>
    <x v="1"/>
    <x v="10"/>
    <s v="Xerox 1903"/>
    <n v="17.940000000000001"/>
    <n v="3"/>
    <n v="0"/>
    <n v="8.7906000000000013"/>
  </r>
  <r>
    <n v="9417"/>
    <x v="4708"/>
    <x v="1"/>
    <x v="1090"/>
    <d v="2012-10-22T00:00:00"/>
    <s v="Standard Class"/>
    <s v="JC-15775"/>
    <s v="John Castell"/>
    <x v="0"/>
    <s v="United States"/>
    <x v="4"/>
    <x v="4"/>
    <n v="98115"/>
    <x v="1"/>
    <s v="FUR-FU-10002505"/>
    <x v="0"/>
    <x v="5"/>
    <s v="Eldon 100 Class Desk Accessories"/>
    <n v="10.11"/>
    <n v="3"/>
    <n v="0"/>
    <n v="3.2351999999999994"/>
  </r>
  <r>
    <n v="9418"/>
    <x v="4709"/>
    <x v="2"/>
    <x v="1220"/>
    <d v="2011-11-01T00:00:00"/>
    <s v="Standard Class"/>
    <s v="RD-19810"/>
    <s v="Ross DeVincentis"/>
    <x v="2"/>
    <s v="United States"/>
    <x v="115"/>
    <x v="3"/>
    <n v="28314"/>
    <x v="0"/>
    <s v="OFF-PA-10001166"/>
    <x v="1"/>
    <x v="10"/>
    <s v="Xerox 2"/>
    <n v="10.368000000000002"/>
    <n v="2"/>
    <n v="0.2"/>
    <n v="3.6288"/>
  </r>
  <r>
    <n v="9419"/>
    <x v="4709"/>
    <x v="2"/>
    <x v="1220"/>
    <d v="2011-11-01T00:00:00"/>
    <s v="Standard Class"/>
    <s v="RD-19810"/>
    <s v="Ross DeVincentis"/>
    <x v="2"/>
    <s v="United States"/>
    <x v="115"/>
    <x v="3"/>
    <n v="28314"/>
    <x v="0"/>
    <s v="OFF-PA-10000349"/>
    <x v="1"/>
    <x v="10"/>
    <s v="Staples"/>
    <n v="11.952000000000002"/>
    <n v="3"/>
    <n v="0.2"/>
    <n v="4.0338000000000003"/>
  </r>
  <r>
    <n v="9420"/>
    <x v="4710"/>
    <x v="3"/>
    <x v="280"/>
    <d v="2014-10-05T00:00:00"/>
    <s v="Second Class"/>
    <s v="SC-20695"/>
    <s v="Steve Chapman"/>
    <x v="1"/>
    <s v="United States"/>
    <x v="12"/>
    <x v="5"/>
    <n v="77041"/>
    <x v="2"/>
    <s v="OFF-AP-10004708"/>
    <x v="1"/>
    <x v="9"/>
    <s v="Fellowes Superior 10 Outlet Split Surge Protector"/>
    <n v="15.223999999999997"/>
    <n v="2"/>
    <n v="0.8"/>
    <n v="-38.821200000000012"/>
  </r>
  <r>
    <n v="9421"/>
    <x v="4710"/>
    <x v="3"/>
    <x v="280"/>
    <d v="2014-10-05T00:00:00"/>
    <s v="Second Class"/>
    <s v="SC-20695"/>
    <s v="Steve Chapman"/>
    <x v="1"/>
    <s v="United States"/>
    <x v="12"/>
    <x v="5"/>
    <n v="77041"/>
    <x v="2"/>
    <s v="OFF-AP-10001947"/>
    <x v="1"/>
    <x v="9"/>
    <s v="Acco 6 Outlet Guardian Premium Plus Surge Suppressor"/>
    <n v="21.983999999999995"/>
    <n v="6"/>
    <n v="0.8"/>
    <n v="-56.059200000000011"/>
  </r>
  <r>
    <n v="9422"/>
    <x v="4711"/>
    <x v="2"/>
    <x v="149"/>
    <d v="2011-07-27T00:00:00"/>
    <s v="Standard Class"/>
    <s v="NC-18535"/>
    <s v="Nick Crebassa"/>
    <x v="1"/>
    <s v="United States"/>
    <x v="8"/>
    <x v="1"/>
    <n v="94122"/>
    <x v="1"/>
    <s v="TEC-PH-10000441"/>
    <x v="2"/>
    <x v="7"/>
    <s v="VTech DS6151"/>
    <n v="604.75199999999995"/>
    <n v="6"/>
    <n v="0.2"/>
    <n v="60.475200000000058"/>
  </r>
  <r>
    <n v="9423"/>
    <x v="4711"/>
    <x v="2"/>
    <x v="149"/>
    <d v="2011-07-27T00:00:00"/>
    <s v="Standard Class"/>
    <s v="NC-18535"/>
    <s v="Nick Crebassa"/>
    <x v="1"/>
    <s v="United States"/>
    <x v="8"/>
    <x v="1"/>
    <n v="94122"/>
    <x v="1"/>
    <s v="OFF-SU-10004664"/>
    <x v="1"/>
    <x v="14"/>
    <s v="Acme Softgrip Scissors"/>
    <n v="40.700000000000003"/>
    <n v="5"/>
    <n v="0"/>
    <n v="11.802999999999999"/>
  </r>
  <r>
    <n v="9424"/>
    <x v="4711"/>
    <x v="2"/>
    <x v="149"/>
    <d v="2011-07-27T00:00:00"/>
    <s v="Standard Class"/>
    <s v="NC-18535"/>
    <s v="Nick Crebassa"/>
    <x v="1"/>
    <s v="United States"/>
    <x v="8"/>
    <x v="1"/>
    <n v="94122"/>
    <x v="1"/>
    <s v="TEC-PH-10004531"/>
    <x v="2"/>
    <x v="7"/>
    <s v="AT&amp;T CL2909"/>
    <n v="302.37599999999998"/>
    <n v="3"/>
    <n v="0.2"/>
    <n v="37.796999999999997"/>
  </r>
  <r>
    <n v="9425"/>
    <x v="4711"/>
    <x v="2"/>
    <x v="149"/>
    <d v="2011-07-27T00:00:00"/>
    <s v="Standard Class"/>
    <s v="NC-18535"/>
    <s v="Nick Crebassa"/>
    <x v="1"/>
    <s v="United States"/>
    <x v="8"/>
    <x v="1"/>
    <n v="94122"/>
    <x v="1"/>
    <s v="TEC-AC-10002167"/>
    <x v="2"/>
    <x v="11"/>
    <s v="Imation 8gb Micro Traveldrive Usb 2.0 Flash Drive"/>
    <n v="45"/>
    <n v="3"/>
    <n v="0"/>
    <n v="4.9500000000000011"/>
  </r>
  <r>
    <n v="9426"/>
    <x v="4712"/>
    <x v="2"/>
    <x v="171"/>
    <d v="2011-09-17T00:00:00"/>
    <s v="Second Class"/>
    <s v="LW-17215"/>
    <s v="Luke Weiss"/>
    <x v="0"/>
    <s v="United States"/>
    <x v="20"/>
    <x v="15"/>
    <n v="10035"/>
    <x v="3"/>
    <s v="FUR-CH-10002024"/>
    <x v="0"/>
    <x v="1"/>
    <s v="HON 5400 Series Task Chairs for Big and Tall"/>
    <n v="3785.2920000000004"/>
    <n v="6"/>
    <n v="0.1"/>
    <n v="420.58800000000019"/>
  </r>
  <r>
    <n v="9427"/>
    <x v="4713"/>
    <x v="0"/>
    <x v="306"/>
    <d v="2013-09-21T00:00:00"/>
    <s v="Standard Class"/>
    <s v="AH-10585"/>
    <s v="Angele Hood"/>
    <x v="0"/>
    <s v="United States"/>
    <x v="4"/>
    <x v="4"/>
    <n v="98105"/>
    <x v="1"/>
    <s v="OFF-AR-10002445"/>
    <x v="1"/>
    <x v="6"/>
    <s v="SANFORD Major Accent Highlighters"/>
    <n v="35.4"/>
    <n v="5"/>
    <n v="0"/>
    <n v="13.452000000000002"/>
  </r>
  <r>
    <n v="9428"/>
    <x v="4714"/>
    <x v="2"/>
    <x v="501"/>
    <d v="2011-12-01T00:00:00"/>
    <s v="Standard Class"/>
    <s v="JO-15145"/>
    <s v="Jack O'Briant"/>
    <x v="1"/>
    <s v="United States"/>
    <x v="198"/>
    <x v="15"/>
    <n v="14215"/>
    <x v="3"/>
    <s v="FUR-FU-10003268"/>
    <x v="0"/>
    <x v="5"/>
    <s v="Eldon Radial Chair Mat for Low to Medium Pile Carpets"/>
    <n v="199.89999999999998"/>
    <n v="5"/>
    <n v="0"/>
    <n v="39.97999999999999"/>
  </r>
  <r>
    <n v="9429"/>
    <x v="4715"/>
    <x v="2"/>
    <x v="218"/>
    <d v="2011-05-16T00:00:00"/>
    <s v="Standard Class"/>
    <s v="VW-21775"/>
    <s v="Victoria Wilson"/>
    <x v="1"/>
    <s v="United States"/>
    <x v="114"/>
    <x v="5"/>
    <n v="77340"/>
    <x v="2"/>
    <s v="FUR-CH-10000015"/>
    <x v="0"/>
    <x v="1"/>
    <s v="Hon Multipurpose Stacking Arm Chairs"/>
    <n v="1212.9599999999998"/>
    <n v="8"/>
    <n v="0.3"/>
    <n v="-69.311999999999898"/>
  </r>
  <r>
    <n v="9430"/>
    <x v="4716"/>
    <x v="1"/>
    <x v="834"/>
    <d v="2012-09-01T00:00:00"/>
    <s v="Standard Class"/>
    <s v="BP-11185"/>
    <s v="Ben Peterman"/>
    <x v="1"/>
    <s v="United States"/>
    <x v="61"/>
    <x v="5"/>
    <n v="75081"/>
    <x v="2"/>
    <s v="TEC-PH-10004165"/>
    <x v="2"/>
    <x v="7"/>
    <s v="Mitel MiVoice 5330e IP Phone"/>
    <n v="1099.96"/>
    <n v="5"/>
    <n v="0.2"/>
    <n v="82.496999999999957"/>
  </r>
  <r>
    <n v="9431"/>
    <x v="4716"/>
    <x v="1"/>
    <x v="834"/>
    <d v="2012-09-01T00:00:00"/>
    <s v="Standard Class"/>
    <s v="BP-11185"/>
    <s v="Ben Peterman"/>
    <x v="1"/>
    <s v="United States"/>
    <x v="61"/>
    <x v="5"/>
    <n v="75081"/>
    <x v="2"/>
    <s v="FUR-TA-10004607"/>
    <x v="0"/>
    <x v="3"/>
    <s v="Hon 2111 Invitation Series Straight Table"/>
    <n v="103.48100000000001"/>
    <n v="1"/>
    <n v="0.3"/>
    <n v="-16.261300000000006"/>
  </r>
  <r>
    <n v="9432"/>
    <x v="4717"/>
    <x v="1"/>
    <x v="974"/>
    <d v="2012-06-19T00:00:00"/>
    <s v="Same Day"/>
    <s v="PP-18955"/>
    <s v="Paul Prost"/>
    <x v="2"/>
    <s v="United States"/>
    <x v="10"/>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x v="97"/>
    <x v="16"/>
    <n v="85345"/>
    <x v="1"/>
    <s v="TEC-AC-10002217"/>
    <x v="2"/>
    <x v="11"/>
    <s v="Imation Clip USB flash drive - 8 GB"/>
    <n v="30.080000000000002"/>
    <n v="2"/>
    <n v="0.2"/>
    <n v="-5.2640000000000002"/>
  </r>
  <r>
    <n v="9434"/>
    <x v="4718"/>
    <x v="1"/>
    <x v="493"/>
    <d v="2012-08-23T00:00:00"/>
    <s v="Standard Class"/>
    <s v="SC-20725"/>
    <s v="Steven Cartwright"/>
    <x v="0"/>
    <s v="United States"/>
    <x v="97"/>
    <x v="16"/>
    <n v="85345"/>
    <x v="1"/>
    <s v="OFF-PA-10001937"/>
    <x v="1"/>
    <x v="10"/>
    <s v="Xerox 21"/>
    <n v="36.288000000000011"/>
    <n v="7"/>
    <n v="0.2"/>
    <n v="12.700800000000001"/>
  </r>
  <r>
    <n v="9435"/>
    <x v="4718"/>
    <x v="1"/>
    <x v="493"/>
    <d v="2012-08-23T00:00:00"/>
    <s v="Standard Class"/>
    <s v="SC-20725"/>
    <s v="Steven Cartwright"/>
    <x v="0"/>
    <s v="United States"/>
    <x v="97"/>
    <x v="16"/>
    <n v="85345"/>
    <x v="1"/>
    <s v="OFF-AR-10000203"/>
    <x v="1"/>
    <x v="6"/>
    <s v="Newell 336"/>
    <n v="10.272000000000002"/>
    <n v="3"/>
    <n v="0.2"/>
    <n v="1.1555999999999984"/>
  </r>
  <r>
    <n v="9436"/>
    <x v="4718"/>
    <x v="1"/>
    <x v="493"/>
    <d v="2012-08-23T00:00:00"/>
    <s v="Standard Class"/>
    <s v="SC-20725"/>
    <s v="Steven Cartwright"/>
    <x v="0"/>
    <s v="United States"/>
    <x v="97"/>
    <x v="16"/>
    <n v="85345"/>
    <x v="1"/>
    <s v="TEC-AC-10001142"/>
    <x v="2"/>
    <x v="11"/>
    <s v="First Data FD10 PIN Pad"/>
    <n v="252.8"/>
    <n v="4"/>
    <n v="0.2"/>
    <n v="-31.600000000000037"/>
  </r>
  <r>
    <n v="9437"/>
    <x v="4719"/>
    <x v="1"/>
    <x v="12"/>
    <d v="2012-09-25T00:00:00"/>
    <s v="Same Day"/>
    <s v="BM-11785"/>
    <s v="Bryan Mills"/>
    <x v="0"/>
    <s v="United States"/>
    <x v="10"/>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x v="147"/>
    <x v="1"/>
    <n v="92054"/>
    <x v="1"/>
    <s v="OFF-PA-10000520"/>
    <x v="1"/>
    <x v="10"/>
    <s v="Xerox 201"/>
    <n v="12.96"/>
    <n v="2"/>
    <n v="0"/>
    <n v="6.2208000000000006"/>
  </r>
  <r>
    <n v="9439"/>
    <x v="4721"/>
    <x v="3"/>
    <x v="689"/>
    <d v="2014-08-06T00:00:00"/>
    <s v="Standard Class"/>
    <s v="GM-14680"/>
    <s v="Greg Matthias"/>
    <x v="0"/>
    <s v="United States"/>
    <x v="10"/>
    <x v="9"/>
    <n v="19134"/>
    <x v="3"/>
    <s v="TEC-PH-10001079"/>
    <x v="2"/>
    <x v="7"/>
    <s v="Polycom SoundPoint Pro SE-225 Corded phone"/>
    <n v="285.57599999999996"/>
    <n v="4"/>
    <n v="0.4"/>
    <n v="-57.115200000000016"/>
  </r>
  <r>
    <n v="9440"/>
    <x v="4722"/>
    <x v="2"/>
    <x v="36"/>
    <d v="2011-10-17T00:00:00"/>
    <s v="Standard Class"/>
    <s v="BP-11050"/>
    <s v="Barry Pond"/>
    <x v="1"/>
    <s v="United States"/>
    <x v="22"/>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x v="20"/>
    <x v="15"/>
    <n v="10035"/>
    <x v="3"/>
    <s v="OFF-PA-10001471"/>
    <x v="1"/>
    <x v="10"/>
    <s v="Strathmore Photo Frame Cards"/>
    <n v="14.62"/>
    <n v="2"/>
    <n v="0"/>
    <n v="6.7251999999999992"/>
  </r>
  <r>
    <n v="9442"/>
    <x v="4724"/>
    <x v="2"/>
    <x v="282"/>
    <d v="2011-12-31T00:00:00"/>
    <s v="Second Class"/>
    <s v="RE-19405"/>
    <s v="Ricardo Emerson"/>
    <x v="0"/>
    <s v="United States"/>
    <x v="239"/>
    <x v="24"/>
    <n v="44240"/>
    <x v="3"/>
    <s v="OFF-AP-10003281"/>
    <x v="1"/>
    <x v="9"/>
    <s v="Acco 6 Outlet Guardian Standard Surge Suppressor"/>
    <n v="48.36"/>
    <n v="5"/>
    <n v="0.2"/>
    <n v="6.0449999999999946"/>
  </r>
  <r>
    <n v="9443"/>
    <x v="4725"/>
    <x v="3"/>
    <x v="104"/>
    <d v="2014-04-12T00:00:00"/>
    <s v="Standard Class"/>
    <s v="HR-14770"/>
    <s v="Hallie Redmond"/>
    <x v="2"/>
    <s v="United States"/>
    <x v="108"/>
    <x v="2"/>
    <n v="32216"/>
    <x v="0"/>
    <s v="OFF-AR-10003156"/>
    <x v="1"/>
    <x v="6"/>
    <s v="50 Colored Long Pencils"/>
    <n v="16.256"/>
    <n v="2"/>
    <n v="0.2"/>
    <n v="1.2192000000000007"/>
  </r>
  <r>
    <n v="9444"/>
    <x v="4725"/>
    <x v="3"/>
    <x v="104"/>
    <d v="2014-04-12T00:00:00"/>
    <s v="Standard Class"/>
    <s v="HR-14770"/>
    <s v="Hallie Redmond"/>
    <x v="2"/>
    <s v="United States"/>
    <x v="108"/>
    <x v="2"/>
    <n v="32216"/>
    <x v="0"/>
    <s v="TEC-PH-10000576"/>
    <x v="2"/>
    <x v="7"/>
    <s v="AT&amp;T 1080 Corded phone"/>
    <n v="219.18400000000003"/>
    <n v="2"/>
    <n v="0.2"/>
    <n v="19.178600000000003"/>
  </r>
  <r>
    <n v="9445"/>
    <x v="4726"/>
    <x v="1"/>
    <x v="1201"/>
    <d v="2012-03-02T00:00:00"/>
    <s v="First Class"/>
    <s v="TP-21565"/>
    <s v="Tracy Poddar"/>
    <x v="1"/>
    <s v="United States"/>
    <x v="224"/>
    <x v="5"/>
    <n v="75019"/>
    <x v="2"/>
    <s v="TEC-PH-10003215"/>
    <x v="2"/>
    <x v="7"/>
    <s v="Jackery Bar Premium Fast-charging Portable Charger"/>
    <n v="95.84"/>
    <n v="4"/>
    <n v="0.2"/>
    <n v="34.741999999999997"/>
  </r>
  <r>
    <n v="9446"/>
    <x v="4727"/>
    <x v="1"/>
    <x v="352"/>
    <d v="2012-06-03T00:00:00"/>
    <s v="Standard Class"/>
    <s v="KB-16315"/>
    <s v="Karl Braun"/>
    <x v="0"/>
    <s v="United States"/>
    <x v="245"/>
    <x v="14"/>
    <n v="46203"/>
    <x v="2"/>
    <s v="OFF-LA-10004484"/>
    <x v="1"/>
    <x v="2"/>
    <s v="Avery 476"/>
    <n v="12.39"/>
    <n v="3"/>
    <n v="0"/>
    <n v="5.6993999999999998"/>
  </r>
  <r>
    <n v="9447"/>
    <x v="4728"/>
    <x v="0"/>
    <x v="897"/>
    <d v="2013-09-29T00:00:00"/>
    <s v="Standard Class"/>
    <s v="AC-10660"/>
    <s v="Anna Chung"/>
    <x v="0"/>
    <s v="United States"/>
    <x v="104"/>
    <x v="14"/>
    <n v="46226"/>
    <x v="2"/>
    <s v="OFF-PA-10002245"/>
    <x v="1"/>
    <x v="10"/>
    <s v="Xerox 1895"/>
    <n v="35.880000000000003"/>
    <n v="6"/>
    <n v="0"/>
    <n v="16.146000000000001"/>
  </r>
  <r>
    <n v="9448"/>
    <x v="4729"/>
    <x v="3"/>
    <x v="837"/>
    <d v="2014-06-04T00:00:00"/>
    <s v="Standard Class"/>
    <s v="DN-13690"/>
    <s v="Duane Noonan"/>
    <x v="0"/>
    <s v="United States"/>
    <x v="251"/>
    <x v="26"/>
    <n v="74133"/>
    <x v="2"/>
    <s v="FUR-FU-10003664"/>
    <x v="0"/>
    <x v="5"/>
    <s v="Electrix Architect's Clamp-On Swing Arm Lamp, Black"/>
    <n v="477.29999999999995"/>
    <n v="5"/>
    <n v="0"/>
    <n v="138.41699999999997"/>
  </r>
  <r>
    <n v="9449"/>
    <x v="4730"/>
    <x v="0"/>
    <x v="42"/>
    <d v="2013-09-24T00:00:00"/>
    <s v="Standard Class"/>
    <s v="CC-12430"/>
    <s v="Chuck Clark"/>
    <x v="2"/>
    <s v="United States"/>
    <x v="252"/>
    <x v="4"/>
    <n v="98052"/>
    <x v="1"/>
    <s v="OFF-LA-10002195"/>
    <x v="1"/>
    <x v="2"/>
    <s v="Avery 481"/>
    <n v="12.32"/>
    <n v="4"/>
    <n v="0"/>
    <n v="5.9135999999999997"/>
  </r>
  <r>
    <n v="9450"/>
    <x v="4731"/>
    <x v="2"/>
    <x v="78"/>
    <d v="2011-09-13T00:00:00"/>
    <s v="Standard Class"/>
    <s v="TS-21340"/>
    <s v="Toby Swindell"/>
    <x v="0"/>
    <s v="United States"/>
    <x v="8"/>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x v="258"/>
    <x v="4"/>
    <n v="99207"/>
    <x v="1"/>
    <s v="OFF-ST-10004963"/>
    <x v="1"/>
    <x v="4"/>
    <s v="Eldon Gobal File Keepers"/>
    <n v="136.26"/>
    <n v="9"/>
    <n v="0"/>
    <n v="5.4503999999999913"/>
  </r>
  <r>
    <n v="9452"/>
    <x v="4733"/>
    <x v="1"/>
    <x v="694"/>
    <d v="2012-10-05T00:00:00"/>
    <s v="Standard Class"/>
    <s v="RP-19855"/>
    <s v="Roy Phan"/>
    <x v="1"/>
    <s v="United States"/>
    <x v="1"/>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x v="1"/>
    <x v="1"/>
    <n v="90032"/>
    <x v="1"/>
    <s v="OFF-BI-10004001"/>
    <x v="1"/>
    <x v="8"/>
    <s v="GBC Recycled VeloBinder Covers"/>
    <n v="81.792000000000002"/>
    <n v="6"/>
    <n v="0.2"/>
    <n v="26.582399999999986"/>
  </r>
  <r>
    <n v="9454"/>
    <x v="4733"/>
    <x v="1"/>
    <x v="694"/>
    <d v="2012-10-05T00:00:00"/>
    <s v="Standard Class"/>
    <s v="RP-19855"/>
    <s v="Roy Phan"/>
    <x v="1"/>
    <s v="United States"/>
    <x v="1"/>
    <x v="1"/>
    <n v="90032"/>
    <x v="1"/>
    <s v="OFF-SU-10004884"/>
    <x v="1"/>
    <x v="14"/>
    <s v="Acme Galleria Hot Forged Steel Scissors with Colored Handles"/>
    <n v="47.19"/>
    <n v="3"/>
    <n v="0"/>
    <n v="13.685099999999995"/>
  </r>
  <r>
    <n v="9455"/>
    <x v="4733"/>
    <x v="1"/>
    <x v="694"/>
    <d v="2012-10-05T00:00:00"/>
    <s v="Standard Class"/>
    <s v="RP-19855"/>
    <s v="Roy Phan"/>
    <x v="1"/>
    <s v="United States"/>
    <x v="1"/>
    <x v="1"/>
    <n v="90032"/>
    <x v="1"/>
    <s v="TEC-PH-10003555"/>
    <x v="2"/>
    <x v="7"/>
    <s v="Motorola HK250 Universal Bluetooth Headset"/>
    <n v="36.783999999999999"/>
    <n v="2"/>
    <n v="0.2"/>
    <n v="-8.2763999999999971"/>
  </r>
  <r>
    <n v="9456"/>
    <x v="4734"/>
    <x v="0"/>
    <x v="950"/>
    <d v="2013-06-20T00:00:00"/>
    <s v="Second Class"/>
    <s v="JL-15175"/>
    <s v="James Lanier"/>
    <x v="2"/>
    <s v="United States"/>
    <x v="346"/>
    <x v="18"/>
    <n v="37421"/>
    <x v="0"/>
    <s v="TEC-MA-10003493"/>
    <x v="2"/>
    <x v="15"/>
    <s v="Penpower WorldCard Pro Card Scanner"/>
    <n v="91.474999999999994"/>
    <n v="1"/>
    <n v="0.5"/>
    <n v="-1.8294999999999959"/>
  </r>
  <r>
    <n v="9457"/>
    <x v="4735"/>
    <x v="3"/>
    <x v="837"/>
    <d v="2014-06-04T00:00:00"/>
    <s v="Standard Class"/>
    <s v="BW-11110"/>
    <s v="Bart Watters"/>
    <x v="1"/>
    <s v="United States"/>
    <x v="247"/>
    <x v="3"/>
    <n v="27405"/>
    <x v="0"/>
    <s v="TEC-AC-10002380"/>
    <x v="2"/>
    <x v="11"/>
    <s v="Sony 8GB Class 10 Micro SDHC R40 Memory Card"/>
    <n v="27.192"/>
    <n v="3"/>
    <n v="0.2"/>
    <n v="0.33989999999999654"/>
  </r>
  <r>
    <n v="9458"/>
    <x v="4735"/>
    <x v="3"/>
    <x v="837"/>
    <d v="2014-06-04T00:00:00"/>
    <s v="Standard Class"/>
    <s v="BW-11110"/>
    <s v="Bart Watters"/>
    <x v="1"/>
    <s v="United States"/>
    <x v="247"/>
    <x v="3"/>
    <n v="27405"/>
    <x v="0"/>
    <s v="OFF-BI-10004209"/>
    <x v="1"/>
    <x v="8"/>
    <s v="Fellowes Twister Kit, Gray/Clear, 3/pkg"/>
    <n v="12.059999999999999"/>
    <n v="5"/>
    <n v="0.7"/>
    <n v="-10.050000000000001"/>
  </r>
  <r>
    <n v="9459"/>
    <x v="4736"/>
    <x v="2"/>
    <x v="1148"/>
    <d v="2011-10-14T00:00:00"/>
    <s v="Standard Class"/>
    <s v="SJ-20500"/>
    <s v="Shirley Jackson"/>
    <x v="0"/>
    <s v="United States"/>
    <x v="8"/>
    <x v="1"/>
    <n v="94122"/>
    <x v="1"/>
    <s v="OFF-AR-10002135"/>
    <x v="1"/>
    <x v="6"/>
    <s v="Boston Heavy-Duty Trimline Electric Pencil Sharpeners"/>
    <n v="144.60000000000002"/>
    <n v="3"/>
    <n v="0"/>
    <n v="41.933999999999983"/>
  </r>
  <r>
    <n v="9460"/>
    <x v="4736"/>
    <x v="2"/>
    <x v="1148"/>
    <d v="2011-10-14T00:00:00"/>
    <s v="Standard Class"/>
    <s v="SJ-20500"/>
    <s v="Shirley Jackson"/>
    <x v="0"/>
    <s v="United States"/>
    <x v="8"/>
    <x v="1"/>
    <n v="94122"/>
    <x v="1"/>
    <s v="TEC-PH-10002583"/>
    <x v="2"/>
    <x v="7"/>
    <s v="iOttie HLCRIO102 Car Mount"/>
    <n v="15.991999999999999"/>
    <n v="1"/>
    <n v="0.2"/>
    <n v="-2.9985000000000022"/>
  </r>
  <r>
    <n v="9461"/>
    <x v="4737"/>
    <x v="2"/>
    <x v="664"/>
    <d v="2011-11-22T00:00:00"/>
    <s v="Second Class"/>
    <s v="FG-14260"/>
    <s v="Frank Gastineau"/>
    <x v="2"/>
    <s v="United States"/>
    <x v="20"/>
    <x v="15"/>
    <n v="10024"/>
    <x v="3"/>
    <s v="OFF-PA-10003591"/>
    <x v="1"/>
    <x v="10"/>
    <s v="Southworth 100% Cotton The Best Paper"/>
    <n v="34.44"/>
    <n v="3"/>
    <n v="0"/>
    <n v="17.22"/>
  </r>
  <r>
    <n v="9462"/>
    <x v="4738"/>
    <x v="2"/>
    <x v="538"/>
    <d v="2011-10-24T00:00:00"/>
    <s v="Standard Class"/>
    <s v="EH-14125"/>
    <s v="Eugene Hildebrand"/>
    <x v="2"/>
    <s v="United States"/>
    <x v="80"/>
    <x v="1"/>
    <n v="90712"/>
    <x v="1"/>
    <s v="TEC-PH-10004922"/>
    <x v="2"/>
    <x v="7"/>
    <s v="RCA Visys Integrated PBX 8-Line Router"/>
    <n v="321.55200000000002"/>
    <n v="6"/>
    <n v="0.2"/>
    <n v="20.097000000000008"/>
  </r>
  <r>
    <n v="9463"/>
    <x v="4739"/>
    <x v="3"/>
    <x v="920"/>
    <d v="2014-12-01T00:00:00"/>
    <s v="Second Class"/>
    <s v="BS-11590"/>
    <s v="Brendan Sweed"/>
    <x v="1"/>
    <s v="United States"/>
    <x v="103"/>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x v="38"/>
    <x v="24"/>
    <n v="43229"/>
    <x v="3"/>
    <s v="OFF-AR-10003560"/>
    <x v="1"/>
    <x v="6"/>
    <s v="Zebra Zazzle Fluorescent Highlighters"/>
    <n v="19.456000000000003"/>
    <n v="4"/>
    <n v="0.2"/>
    <n v="3.4047999999999981"/>
  </r>
  <r>
    <n v="9465"/>
    <x v="4741"/>
    <x v="2"/>
    <x v="1059"/>
    <d v="2011-12-25T00:00:00"/>
    <s v="Standard Class"/>
    <s v="JC-15775"/>
    <s v="John Castell"/>
    <x v="0"/>
    <s v="United States"/>
    <x v="46"/>
    <x v="13"/>
    <n v="19711"/>
    <x v="3"/>
    <s v="OFF-LA-10004409"/>
    <x v="1"/>
    <x v="2"/>
    <s v="Avery 492"/>
    <n v="17.28"/>
    <n v="6"/>
    <n v="0"/>
    <n v="7.9487999999999985"/>
  </r>
  <r>
    <n v="9466"/>
    <x v="4742"/>
    <x v="0"/>
    <x v="258"/>
    <d v="2013-11-24T00:00:00"/>
    <s v="Standard Class"/>
    <s v="JM-15265"/>
    <s v="Janet Molinari"/>
    <x v="1"/>
    <s v="United States"/>
    <x v="4"/>
    <x v="4"/>
    <n v="98115"/>
    <x v="1"/>
    <s v="FUR-FU-10000448"/>
    <x v="0"/>
    <x v="5"/>
    <s v="Tenex Chairmats For Use With Carpeted Floors"/>
    <n v="31.96"/>
    <n v="2"/>
    <n v="0"/>
    <n v="1.597999999999999"/>
  </r>
  <r>
    <n v="9467"/>
    <x v="4743"/>
    <x v="3"/>
    <x v="60"/>
    <d v="2014-11-11T00:00:00"/>
    <s v="Second Class"/>
    <s v="CD-12280"/>
    <s v="Christina DeMoss"/>
    <x v="0"/>
    <s v="United States"/>
    <x v="20"/>
    <x v="15"/>
    <n v="10024"/>
    <x v="3"/>
    <s v="OFF-BI-10002735"/>
    <x v="1"/>
    <x v="8"/>
    <s v="GBC Prestige Therm-A-Bind Covers"/>
    <n v="164.68800000000002"/>
    <n v="6"/>
    <n v="0.2"/>
    <n v="55.582200000000007"/>
  </r>
  <r>
    <n v="9468"/>
    <x v="4743"/>
    <x v="3"/>
    <x v="60"/>
    <d v="2014-11-11T00:00:00"/>
    <s v="Second Class"/>
    <s v="CD-12280"/>
    <s v="Christina DeMoss"/>
    <x v="0"/>
    <s v="United States"/>
    <x v="20"/>
    <x v="15"/>
    <n v="10024"/>
    <x v="3"/>
    <s v="FUR-TA-10003469"/>
    <x v="0"/>
    <x v="3"/>
    <s v="Balt Split Level Computer Training Table"/>
    <n v="166.5"/>
    <n v="2"/>
    <n v="0.4"/>
    <n v="-66.599999999999994"/>
  </r>
  <r>
    <n v="9469"/>
    <x v="4743"/>
    <x v="3"/>
    <x v="60"/>
    <d v="2014-11-11T00:00:00"/>
    <s v="Second Class"/>
    <s v="CD-12280"/>
    <s v="Christina DeMoss"/>
    <x v="0"/>
    <s v="United States"/>
    <x v="20"/>
    <x v="15"/>
    <n v="10024"/>
    <x v="3"/>
    <s v="OFF-PA-10001870"/>
    <x v="1"/>
    <x v="10"/>
    <s v="Xerox 202"/>
    <n v="12.96"/>
    <n v="2"/>
    <n v="0"/>
    <n v="6.2208000000000006"/>
  </r>
  <r>
    <n v="9470"/>
    <x v="4743"/>
    <x v="3"/>
    <x v="60"/>
    <d v="2014-11-11T00:00:00"/>
    <s v="Second Class"/>
    <s v="CD-12280"/>
    <s v="Christina DeMoss"/>
    <x v="0"/>
    <s v="United States"/>
    <x v="20"/>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x v="20"/>
    <x v="15"/>
    <n v="10024"/>
    <x v="3"/>
    <s v="TEC-PH-10001448"/>
    <x v="2"/>
    <x v="7"/>
    <s v="Anker Astro 15000mAh USB Portable Charger"/>
    <n v="99.98"/>
    <n v="2"/>
    <n v="0"/>
    <n v="3.9991999999999877"/>
  </r>
  <r>
    <n v="9472"/>
    <x v="4743"/>
    <x v="3"/>
    <x v="60"/>
    <d v="2014-11-11T00:00:00"/>
    <s v="Second Class"/>
    <s v="CD-12280"/>
    <s v="Christina DeMoss"/>
    <x v="0"/>
    <s v="United States"/>
    <x v="20"/>
    <x v="15"/>
    <n v="10024"/>
    <x v="3"/>
    <s v="OFF-BI-10002706"/>
    <x v="1"/>
    <x v="8"/>
    <s v="Avery Premier Heavy-Duty Binder with Round Locking Rings"/>
    <n v="11.423999999999999"/>
    <n v="1"/>
    <n v="0.2"/>
    <n v="3.7127999999999997"/>
  </r>
  <r>
    <n v="9473"/>
    <x v="4743"/>
    <x v="3"/>
    <x v="60"/>
    <d v="2014-11-11T00:00:00"/>
    <s v="Second Class"/>
    <s v="CD-12280"/>
    <s v="Christina DeMoss"/>
    <x v="0"/>
    <s v="United States"/>
    <x v="20"/>
    <x v="15"/>
    <n v="10024"/>
    <x v="3"/>
    <s v="FUR-CH-10004875"/>
    <x v="0"/>
    <x v="1"/>
    <s v="Harbour Creations 67200 Series Stacking Chairs"/>
    <n v="128.12400000000002"/>
    <n v="2"/>
    <n v="0.1"/>
    <n v="24.2012"/>
  </r>
  <r>
    <n v="9474"/>
    <x v="4743"/>
    <x v="3"/>
    <x v="60"/>
    <d v="2014-11-11T00:00:00"/>
    <s v="Second Class"/>
    <s v="CD-12280"/>
    <s v="Christina DeMoss"/>
    <x v="0"/>
    <s v="United States"/>
    <x v="20"/>
    <x v="15"/>
    <n v="10024"/>
    <x v="3"/>
    <s v="FUR-FU-10004245"/>
    <x v="0"/>
    <x v="5"/>
    <s v="Career Cubicle Clock, 8 1/4&quot;, Black"/>
    <n v="101.4"/>
    <n v="5"/>
    <n v="0"/>
    <n v="38.532000000000004"/>
  </r>
  <r>
    <n v="9475"/>
    <x v="4744"/>
    <x v="1"/>
    <x v="70"/>
    <d v="2012-06-05T00:00:00"/>
    <s v="Second Class"/>
    <s v="JM-15265"/>
    <s v="Janet Molinari"/>
    <x v="1"/>
    <s v="United States"/>
    <x v="22"/>
    <x v="10"/>
    <n v="60653"/>
    <x v="2"/>
    <s v="OFF-LA-10000443"/>
    <x v="1"/>
    <x v="2"/>
    <s v="Avery 501"/>
    <n v="5.9039999999999999"/>
    <n v="2"/>
    <n v="0.2"/>
    <n v="1.9925999999999999"/>
  </r>
  <r>
    <n v="9476"/>
    <x v="4744"/>
    <x v="1"/>
    <x v="70"/>
    <d v="2012-06-05T00:00:00"/>
    <s v="Second Class"/>
    <s v="JM-15265"/>
    <s v="Janet Molinari"/>
    <x v="1"/>
    <s v="United States"/>
    <x v="22"/>
    <x v="10"/>
    <n v="60653"/>
    <x v="2"/>
    <s v="OFF-PA-10001125"/>
    <x v="1"/>
    <x v="10"/>
    <s v="Xerox 1988"/>
    <n v="173.48800000000003"/>
    <n v="7"/>
    <n v="0.2"/>
    <n v="54.214999999999982"/>
  </r>
  <r>
    <n v="9477"/>
    <x v="4744"/>
    <x v="1"/>
    <x v="70"/>
    <d v="2012-06-05T00:00:00"/>
    <s v="Second Class"/>
    <s v="JM-15265"/>
    <s v="Janet Molinari"/>
    <x v="1"/>
    <s v="United States"/>
    <x v="22"/>
    <x v="10"/>
    <n v="60653"/>
    <x v="2"/>
    <s v="FUR-FU-10002703"/>
    <x v="0"/>
    <x v="5"/>
    <s v="Tenex Traditional Chairmats for Hard Floors, Average Lip, 36&quot; x 48&quot;"/>
    <n v="51.56"/>
    <n v="2"/>
    <n v="0.6"/>
    <n v="-61.872"/>
  </r>
  <r>
    <n v="9478"/>
    <x v="4744"/>
    <x v="1"/>
    <x v="70"/>
    <d v="2012-06-05T00:00:00"/>
    <s v="Second Class"/>
    <s v="JM-15265"/>
    <s v="Janet Molinari"/>
    <x v="1"/>
    <s v="United States"/>
    <x v="22"/>
    <x v="10"/>
    <n v="60653"/>
    <x v="2"/>
    <s v="OFF-BI-10004364"/>
    <x v="1"/>
    <x v="8"/>
    <s v="Storex Dura Pro Binders"/>
    <n v="3.5639999999999992"/>
    <n v="3"/>
    <n v="0.8"/>
    <n v="-6.2370000000000019"/>
  </r>
  <r>
    <n v="9479"/>
    <x v="4745"/>
    <x v="2"/>
    <x v="557"/>
    <d v="2011-09-14T00:00:00"/>
    <s v="Standard Class"/>
    <s v="SS-20410"/>
    <s v="Shahid Shariari"/>
    <x v="0"/>
    <s v="United States"/>
    <x v="524"/>
    <x v="10"/>
    <n v="60543"/>
    <x v="2"/>
    <s v="OFF-FA-10000936"/>
    <x v="1"/>
    <x v="13"/>
    <s v="Acco Hot Clips Clips to Go"/>
    <n v="13.16"/>
    <n v="5"/>
    <n v="0.2"/>
    <n v="4.1124999999999998"/>
  </r>
  <r>
    <n v="9480"/>
    <x v="4745"/>
    <x v="2"/>
    <x v="557"/>
    <d v="2011-09-14T00:00:00"/>
    <s v="Standard Class"/>
    <s v="SS-20410"/>
    <s v="Shahid Shariari"/>
    <x v="0"/>
    <s v="United States"/>
    <x v="524"/>
    <x v="10"/>
    <n v="60543"/>
    <x v="2"/>
    <s v="OFF-BI-10001249"/>
    <x v="1"/>
    <x v="8"/>
    <s v="Avery Heavy-Duty EZD View Binder with Locking Rings"/>
    <n v="3.8279999999999994"/>
    <n v="3"/>
    <n v="0.8"/>
    <n v="-6.5076000000000018"/>
  </r>
  <r>
    <n v="9481"/>
    <x v="4745"/>
    <x v="2"/>
    <x v="557"/>
    <d v="2011-09-14T00:00:00"/>
    <s v="Standard Class"/>
    <s v="SS-20410"/>
    <s v="Shahid Shariari"/>
    <x v="0"/>
    <s v="United States"/>
    <x v="524"/>
    <x v="10"/>
    <n v="60543"/>
    <x v="2"/>
    <s v="OFF-BI-10004632"/>
    <x v="1"/>
    <x v="8"/>
    <s v="Ibico Hi-Tech Manual Binding System"/>
    <n v="304.98999999999995"/>
    <n v="5"/>
    <n v="0.8"/>
    <n v="-533.73250000000007"/>
  </r>
  <r>
    <n v="9482"/>
    <x v="4746"/>
    <x v="3"/>
    <x v="44"/>
    <d v="2014-11-13T00:00:00"/>
    <s v="Standard Class"/>
    <s v="HG-14845"/>
    <s v="Harry Greene"/>
    <x v="0"/>
    <s v="United States"/>
    <x v="61"/>
    <x v="5"/>
    <n v="75220"/>
    <x v="2"/>
    <s v="OFF-ST-10000615"/>
    <x v="1"/>
    <x v="4"/>
    <s v="SimpliFile Personal File, Black Granite, 15w x 6-15/16d x 11-1/4h"/>
    <n v="18.16"/>
    <n v="2"/>
    <n v="0.2"/>
    <n v="1.8160000000000016"/>
  </r>
  <r>
    <n v="9483"/>
    <x v="4747"/>
    <x v="1"/>
    <x v="782"/>
    <d v="2012-06-24T00:00:00"/>
    <s v="Second Class"/>
    <s v="BC-11125"/>
    <s v="Becky Castell"/>
    <x v="2"/>
    <s v="United States"/>
    <x v="10"/>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x v="1"/>
    <x v="1"/>
    <n v="90008"/>
    <x v="1"/>
    <s v="OFF-AR-10004757"/>
    <x v="1"/>
    <x v="6"/>
    <s v="Crayola Colored Pencils"/>
    <n v="19.68"/>
    <n v="6"/>
    <n v="0"/>
    <n v="6.4943999999999988"/>
  </r>
  <r>
    <n v="9485"/>
    <x v="4749"/>
    <x v="0"/>
    <x v="499"/>
    <d v="2013-12-05T00:00:00"/>
    <s v="Second Class"/>
    <s v="MY-18295"/>
    <s v="Muhammed Yedwab"/>
    <x v="1"/>
    <s v="United States"/>
    <x v="12"/>
    <x v="5"/>
    <n v="77036"/>
    <x v="2"/>
    <s v="FUR-BO-10003893"/>
    <x v="0"/>
    <x v="0"/>
    <s v="Sauder Camden County Collection Library"/>
    <n v="781.86399999999992"/>
    <n v="10"/>
    <n v="0.32"/>
    <n v="-137.97600000000008"/>
  </r>
  <r>
    <n v="9486"/>
    <x v="4749"/>
    <x v="0"/>
    <x v="499"/>
    <d v="2013-12-05T00:00:00"/>
    <s v="Second Class"/>
    <s v="MY-18295"/>
    <s v="Muhammed Yedwab"/>
    <x v="1"/>
    <s v="United States"/>
    <x v="12"/>
    <x v="5"/>
    <n v="77036"/>
    <x v="2"/>
    <s v="OFF-PA-10003893"/>
    <x v="1"/>
    <x v="10"/>
    <s v="Xerox 1962"/>
    <n v="30.816000000000003"/>
    <n v="9"/>
    <n v="0.2"/>
    <n v="9.6299999999999955"/>
  </r>
  <r>
    <n v="9487"/>
    <x v="4750"/>
    <x v="3"/>
    <x v="386"/>
    <d v="2014-10-13T00:00:00"/>
    <s v="Same Day"/>
    <s v="NF-18385"/>
    <s v="Natalie Fritzler"/>
    <x v="0"/>
    <s v="United States"/>
    <x v="320"/>
    <x v="48"/>
    <n v="26003"/>
    <x v="3"/>
    <s v="FUR-TA-10001932"/>
    <x v="0"/>
    <x v="3"/>
    <s v="Chromcraft 48&quot; x 96&quot; Racetrack Double Pedestal Table"/>
    <n v="673.34399999999994"/>
    <n v="3"/>
    <n v="0.3"/>
    <n v="-76.953599999999994"/>
  </r>
  <r>
    <n v="9488"/>
    <x v="4751"/>
    <x v="3"/>
    <x v="157"/>
    <d v="2014-12-14T00:00:00"/>
    <s v="First Class"/>
    <s v="NB-18655"/>
    <s v="Nona Balk"/>
    <x v="1"/>
    <s v="United States"/>
    <x v="267"/>
    <x v="30"/>
    <n v="7501"/>
    <x v="3"/>
    <s v="OFF-FA-10001561"/>
    <x v="1"/>
    <x v="13"/>
    <s v="Stockwell Push Pins"/>
    <n v="6.5400000000000009"/>
    <n v="3"/>
    <n v="0"/>
    <n v="2.1581999999999999"/>
  </r>
  <r>
    <n v="9489"/>
    <x v="4752"/>
    <x v="1"/>
    <x v="486"/>
    <d v="2012-10-04T00:00:00"/>
    <s v="First Class"/>
    <s v="EM-13960"/>
    <s v="Eric Murdock"/>
    <x v="0"/>
    <s v="United States"/>
    <x v="32"/>
    <x v="21"/>
    <n v="97206"/>
    <x v="1"/>
    <s v="TEC-PH-10001817"/>
    <x v="2"/>
    <x v="7"/>
    <s v="Wilson Electronics DB Pro Signal Booster"/>
    <n v="572.80000000000007"/>
    <n v="2"/>
    <n v="0.2"/>
    <n v="50.120000000000033"/>
  </r>
  <r>
    <n v="9490"/>
    <x v="4753"/>
    <x v="0"/>
    <x v="1222"/>
    <d v="2013-08-12T00:00:00"/>
    <s v="Standard Class"/>
    <s v="MF-17665"/>
    <s v="Maureen Fritzler"/>
    <x v="1"/>
    <s v="United States"/>
    <x v="114"/>
    <x v="19"/>
    <n v="35810"/>
    <x v="0"/>
    <s v="OFF-AR-10000538"/>
    <x v="1"/>
    <x v="6"/>
    <s v="Boston Model 1800 Electric Pencil Sharpener, Gray"/>
    <n v="197.04999999999998"/>
    <n v="7"/>
    <n v="0"/>
    <n v="59.114999999999981"/>
  </r>
  <r>
    <n v="9491"/>
    <x v="4754"/>
    <x v="3"/>
    <x v="1032"/>
    <d v="2014-01-08T00:00:00"/>
    <s v="Standard Class"/>
    <s v="CM-12385"/>
    <s v="Christopher Martinez"/>
    <x v="0"/>
    <s v="United States"/>
    <x v="8"/>
    <x v="1"/>
    <n v="94110"/>
    <x v="1"/>
    <s v="OFF-BI-10004584"/>
    <x v="1"/>
    <x v="8"/>
    <s v="GBC ProClick 150 Presentation Binding System"/>
    <n v="2022.2720000000002"/>
    <n v="8"/>
    <n v="0.2"/>
    <n v="682.5168000000001"/>
  </r>
  <r>
    <n v="9492"/>
    <x v="4754"/>
    <x v="3"/>
    <x v="1032"/>
    <d v="2014-01-08T00:00:00"/>
    <s v="Standard Class"/>
    <s v="CM-12385"/>
    <s v="Christopher Martinez"/>
    <x v="0"/>
    <s v="United States"/>
    <x v="8"/>
    <x v="1"/>
    <n v="94110"/>
    <x v="1"/>
    <s v="OFF-AR-10000817"/>
    <x v="1"/>
    <x v="6"/>
    <s v="Manco Dry-Lighter Erasable Highlighter"/>
    <n v="9.120000000000001"/>
    <n v="3"/>
    <n v="0"/>
    <n v="3.1007999999999996"/>
  </r>
  <r>
    <n v="9493"/>
    <x v="4755"/>
    <x v="3"/>
    <x v="659"/>
    <d v="2014-11-08T00:00:00"/>
    <s v="Same Day"/>
    <s v="EC-14050"/>
    <s v="Erin Creighton"/>
    <x v="0"/>
    <s v="United States"/>
    <x v="268"/>
    <x v="26"/>
    <n v="73120"/>
    <x v="2"/>
    <s v="OFF-BI-10000756"/>
    <x v="1"/>
    <x v="8"/>
    <s v="Storex DuraTech Recycled Plastic Frosted Binders"/>
    <n v="38.160000000000004"/>
    <n v="9"/>
    <n v="0"/>
    <n v="19.080000000000002"/>
  </r>
  <r>
    <n v="9494"/>
    <x v="4756"/>
    <x v="0"/>
    <x v="835"/>
    <d v="2013-01-08T00:00:00"/>
    <s v="Standard Class"/>
    <s v="BO-11350"/>
    <s v="Bill Overfelt"/>
    <x v="1"/>
    <s v="United States"/>
    <x v="387"/>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x v="387"/>
    <x v="26"/>
    <n v="74012"/>
    <x v="2"/>
    <s v="OFF-BI-10004364"/>
    <x v="1"/>
    <x v="8"/>
    <s v="Storex Dura Pro Binders"/>
    <n v="11.88"/>
    <n v="2"/>
    <n v="0"/>
    <n v="5.3460000000000001"/>
  </r>
  <r>
    <n v="9496"/>
    <x v="4757"/>
    <x v="0"/>
    <x v="536"/>
    <d v="2013-05-17T00:00:00"/>
    <s v="Standard Class"/>
    <s v="VM-21835"/>
    <s v="Vivian Mathis"/>
    <x v="0"/>
    <s v="United States"/>
    <x v="133"/>
    <x v="1"/>
    <n v="92691"/>
    <x v="1"/>
    <s v="TEC-AC-10004518"/>
    <x v="2"/>
    <x v="11"/>
    <s v="Memorex Mini Travel Drive 32 GB USB 2.0 Flash Drive"/>
    <n v="120"/>
    <n v="6"/>
    <n v="0"/>
    <n v="46.800000000000004"/>
  </r>
  <r>
    <n v="9497"/>
    <x v="4757"/>
    <x v="0"/>
    <x v="536"/>
    <d v="2013-05-17T00:00:00"/>
    <s v="Standard Class"/>
    <s v="VM-21835"/>
    <s v="Vivian Mathis"/>
    <x v="0"/>
    <s v="United States"/>
    <x v="133"/>
    <x v="1"/>
    <n v="92691"/>
    <x v="1"/>
    <s v="OFF-AP-10002222"/>
    <x v="1"/>
    <x v="9"/>
    <s v="Staples"/>
    <n v="8.67"/>
    <n v="1"/>
    <n v="0"/>
    <n v="2.3409000000000004"/>
  </r>
  <r>
    <n v="9498"/>
    <x v="4758"/>
    <x v="3"/>
    <x v="60"/>
    <d v="2014-11-08T00:00:00"/>
    <s v="First Class"/>
    <s v="AB-10060"/>
    <s v="Adam Bellavance"/>
    <x v="2"/>
    <s v="United States"/>
    <x v="382"/>
    <x v="14"/>
    <n v="46142"/>
    <x v="2"/>
    <s v="OFF-PA-10002615"/>
    <x v="1"/>
    <x v="10"/>
    <s v="Ampad Gold Fibre Wirebound Steno Books, 6&quot; x 9&quot;, Gregg Ruled"/>
    <n v="4.41"/>
    <n v="1"/>
    <n v="0"/>
    <n v="2.0286"/>
  </r>
  <r>
    <n v="9499"/>
    <x v="4758"/>
    <x v="3"/>
    <x v="60"/>
    <d v="2014-11-08T00:00:00"/>
    <s v="First Class"/>
    <s v="AB-10060"/>
    <s v="Adam Bellavance"/>
    <x v="2"/>
    <s v="United States"/>
    <x v="382"/>
    <x v="14"/>
    <n v="46142"/>
    <x v="2"/>
    <s v="OFF-PA-10000565"/>
    <x v="1"/>
    <x v="10"/>
    <s v="Staples"/>
    <n v="167.94"/>
    <n v="3"/>
    <n v="0"/>
    <n v="82.290599999999998"/>
  </r>
  <r>
    <n v="9500"/>
    <x v="4758"/>
    <x v="3"/>
    <x v="60"/>
    <d v="2014-11-08T00:00:00"/>
    <s v="First Class"/>
    <s v="AB-10060"/>
    <s v="Adam Bellavance"/>
    <x v="2"/>
    <s v="United States"/>
    <x v="382"/>
    <x v="14"/>
    <n v="46142"/>
    <x v="2"/>
    <s v="OFF-PA-10003673"/>
    <x v="1"/>
    <x v="10"/>
    <s v="Strathmore Photo Mount Cards"/>
    <n v="67.8"/>
    <n v="10"/>
    <n v="0"/>
    <n v="31.187999999999999"/>
  </r>
  <r>
    <n v="9501"/>
    <x v="4759"/>
    <x v="0"/>
    <x v="439"/>
    <d v="2013-05-31T00:00:00"/>
    <s v="Standard Class"/>
    <s v="CM-12235"/>
    <s v="Chris McAfee"/>
    <x v="0"/>
    <s v="United States"/>
    <x v="158"/>
    <x v="6"/>
    <n v="53209"/>
    <x v="2"/>
    <s v="FUR-FU-10002088"/>
    <x v="0"/>
    <x v="5"/>
    <s v="Nu-Dell Float Frame 11 x 14 1/2"/>
    <n v="26.94"/>
    <n v="3"/>
    <n v="0"/>
    <n v="11.314800000000002"/>
  </r>
  <r>
    <n v="9502"/>
    <x v="4760"/>
    <x v="1"/>
    <x v="312"/>
    <d v="2012-11-24T00:00:00"/>
    <s v="Standard Class"/>
    <s v="KW-16570"/>
    <s v="Kelly Williams"/>
    <x v="0"/>
    <s v="United States"/>
    <x v="8"/>
    <x v="1"/>
    <n v="94109"/>
    <x v="1"/>
    <s v="FUR-FU-10001546"/>
    <x v="0"/>
    <x v="5"/>
    <s v="Dana Swing-Arm Lamps"/>
    <n v="32.04"/>
    <n v="3"/>
    <n v="0"/>
    <n v="8.01"/>
  </r>
  <r>
    <n v="9503"/>
    <x v="4761"/>
    <x v="0"/>
    <x v="183"/>
    <d v="2013-04-30T00:00:00"/>
    <s v="Standard Class"/>
    <s v="MM-17920"/>
    <s v="Michael Moore"/>
    <x v="0"/>
    <s v="United States"/>
    <x v="410"/>
    <x v="15"/>
    <n v="13440"/>
    <x v="3"/>
    <s v="OFF-AR-10000614"/>
    <x v="1"/>
    <x v="6"/>
    <s v="Barrel Sharpener"/>
    <n v="32.129999999999995"/>
    <n v="9"/>
    <n v="0"/>
    <n v="8.3537999999999997"/>
  </r>
  <r>
    <n v="9504"/>
    <x v="4761"/>
    <x v="0"/>
    <x v="183"/>
    <d v="2013-04-30T00:00:00"/>
    <s v="Standard Class"/>
    <s v="MM-17920"/>
    <s v="Michael Moore"/>
    <x v="0"/>
    <s v="United States"/>
    <x v="410"/>
    <x v="15"/>
    <n v="13440"/>
    <x v="3"/>
    <s v="OFF-AR-10003190"/>
    <x v="1"/>
    <x v="6"/>
    <s v="Newell 32"/>
    <n v="2.88"/>
    <n v="1"/>
    <n v="0"/>
    <n v="0.80640000000000001"/>
  </r>
  <r>
    <n v="9505"/>
    <x v="4762"/>
    <x v="0"/>
    <x v="500"/>
    <d v="2013-10-19T00:00:00"/>
    <s v="Standard Class"/>
    <s v="PW-19030"/>
    <s v="Pauline Webber"/>
    <x v="1"/>
    <s v="United States"/>
    <x v="20"/>
    <x v="15"/>
    <n v="10009"/>
    <x v="3"/>
    <s v="TEC-PH-10004094"/>
    <x v="2"/>
    <x v="7"/>
    <s v="Motorola L703CM"/>
    <n v="1091.93"/>
    <n v="7"/>
    <n v="0"/>
    <n v="272.98250000000002"/>
  </r>
  <r>
    <n v="9506"/>
    <x v="4762"/>
    <x v="0"/>
    <x v="500"/>
    <d v="2013-10-19T00:00:00"/>
    <s v="Standard Class"/>
    <s v="PW-19030"/>
    <s v="Pauline Webber"/>
    <x v="1"/>
    <s v="United States"/>
    <x v="20"/>
    <x v="15"/>
    <n v="10009"/>
    <x v="3"/>
    <s v="OFF-PA-10001970"/>
    <x v="1"/>
    <x v="10"/>
    <s v="Xerox 1908"/>
    <n v="111.96"/>
    <n v="2"/>
    <n v="0"/>
    <n v="54.860399999999998"/>
  </r>
  <r>
    <n v="9507"/>
    <x v="4763"/>
    <x v="2"/>
    <x v="267"/>
    <d v="2011-04-07T00:00:00"/>
    <s v="Second Class"/>
    <s v="RD-19900"/>
    <s v="Ruben Dartt"/>
    <x v="0"/>
    <s v="United States"/>
    <x v="363"/>
    <x v="12"/>
    <n v="48127"/>
    <x v="2"/>
    <s v="OFF-AR-10002952"/>
    <x v="1"/>
    <x v="6"/>
    <s v="Stanley Contemporary Battery Pencil Sharpeners"/>
    <n v="26.7"/>
    <n v="2"/>
    <n v="0"/>
    <n v="7.4759999999999991"/>
  </r>
  <r>
    <n v="9508"/>
    <x v="4763"/>
    <x v="2"/>
    <x v="267"/>
    <d v="2011-04-07T00:00:00"/>
    <s v="Second Class"/>
    <s v="RD-19900"/>
    <s v="Ruben Dartt"/>
    <x v="0"/>
    <s v="United States"/>
    <x v="363"/>
    <x v="12"/>
    <n v="48127"/>
    <x v="2"/>
    <s v="OFF-BI-10004209"/>
    <x v="1"/>
    <x v="8"/>
    <s v="Fellowes Twister Kit, Gray/Clear, 3/pkg"/>
    <n v="40.199999999999996"/>
    <n v="5"/>
    <n v="0"/>
    <n v="18.089999999999996"/>
  </r>
  <r>
    <n v="9509"/>
    <x v="4763"/>
    <x v="2"/>
    <x v="267"/>
    <d v="2011-04-07T00:00:00"/>
    <s v="Second Class"/>
    <s v="RD-19900"/>
    <s v="Ruben Dartt"/>
    <x v="0"/>
    <s v="United States"/>
    <x v="363"/>
    <x v="12"/>
    <n v="48127"/>
    <x v="2"/>
    <s v="OFF-AR-10004685"/>
    <x v="1"/>
    <x v="6"/>
    <s v="Binney &amp; Smith Crayola Metallic Colored Pencils, 8-Color Set"/>
    <n v="13.89"/>
    <n v="3"/>
    <n v="0"/>
    <n v="4.5836999999999994"/>
  </r>
  <r>
    <n v="9510"/>
    <x v="4763"/>
    <x v="2"/>
    <x v="267"/>
    <d v="2011-04-07T00:00:00"/>
    <s v="Second Class"/>
    <s v="RD-19900"/>
    <s v="Ruben Dartt"/>
    <x v="0"/>
    <s v="United States"/>
    <x v="363"/>
    <x v="12"/>
    <n v="48127"/>
    <x v="2"/>
    <s v="OFF-ST-10000991"/>
    <x v="1"/>
    <x v="4"/>
    <s v="Space Solutions HD Industrial Steel Shelving."/>
    <n v="689.81999999999994"/>
    <n v="6"/>
    <n v="0"/>
    <n v="20.694600000000008"/>
  </r>
  <r>
    <n v="9511"/>
    <x v="4764"/>
    <x v="0"/>
    <x v="876"/>
    <d v="2013-08-12T00:00:00"/>
    <s v="Standard Class"/>
    <s v="LM-17065"/>
    <s v="Liz MacKendrick"/>
    <x v="0"/>
    <s v="United States"/>
    <x v="20"/>
    <x v="15"/>
    <n v="10024"/>
    <x v="3"/>
    <s v="OFF-AR-10002399"/>
    <x v="1"/>
    <x v="6"/>
    <s v="Dixon Prang Watercolor Pencils, 10-Color Set with Brush"/>
    <n v="38.339999999999996"/>
    <n v="9"/>
    <n v="0"/>
    <n v="15.7194"/>
  </r>
  <r>
    <n v="9512"/>
    <x v="4765"/>
    <x v="2"/>
    <x v="637"/>
    <d v="2011-12-16T00:00:00"/>
    <s v="First Class"/>
    <s v="CS-11845"/>
    <s v="Cari Sayre"/>
    <x v="1"/>
    <s v="United States"/>
    <x v="22"/>
    <x v="10"/>
    <n v="60623"/>
    <x v="2"/>
    <s v="OFF-BI-10002353"/>
    <x v="1"/>
    <x v="8"/>
    <s v="GBC VeloBind Cover Sets"/>
    <n v="9.2639999999999976"/>
    <n v="3"/>
    <n v="0.8"/>
    <n v="-13.895999999999997"/>
  </r>
  <r>
    <n v="9513"/>
    <x v="4766"/>
    <x v="3"/>
    <x v="1109"/>
    <d v="2014-06-04T00:00:00"/>
    <s v="Second Class"/>
    <s v="KT-16480"/>
    <s v="Kean Thornton"/>
    <x v="0"/>
    <s v="United States"/>
    <x v="61"/>
    <x v="5"/>
    <n v="75217"/>
    <x v="2"/>
    <s v="FUR-BO-10001811"/>
    <x v="0"/>
    <x v="0"/>
    <s v="Atlantic Metals Mobile 5-Shelf Bookcases, Custom Colors"/>
    <n v="204.66639999999998"/>
    <n v="1"/>
    <n v="0.32"/>
    <n v="-6.0196000000000254"/>
  </r>
  <r>
    <n v="9514"/>
    <x v="4767"/>
    <x v="0"/>
    <x v="500"/>
    <d v="2013-10-20T00:00:00"/>
    <s v="Standard Class"/>
    <s v="BE-11410"/>
    <s v="Bobby Elias"/>
    <x v="0"/>
    <s v="United States"/>
    <x v="233"/>
    <x v="6"/>
    <n v="54915"/>
    <x v="2"/>
    <s v="TEC-AC-10003033"/>
    <x v="2"/>
    <x v="11"/>
    <s v="Plantronics CS510 - Over-the-Head monaural Wireless Headset System"/>
    <n v="1649.75"/>
    <n v="5"/>
    <n v="0"/>
    <n v="544.41749999999979"/>
  </r>
  <r>
    <n v="9515"/>
    <x v="4768"/>
    <x v="2"/>
    <x v="619"/>
    <d v="2011-03-18T00:00:00"/>
    <s v="Standard Class"/>
    <s v="NF-18475"/>
    <s v="Neil Französisch"/>
    <x v="2"/>
    <s v="United States"/>
    <x v="108"/>
    <x v="2"/>
    <n v="32216"/>
    <x v="0"/>
    <s v="OFF-PA-10000176"/>
    <x v="1"/>
    <x v="10"/>
    <s v="Xerox 1887"/>
    <n v="91.055999999999997"/>
    <n v="6"/>
    <n v="0.2"/>
    <n v="31.869599999999995"/>
  </r>
  <r>
    <n v="9516"/>
    <x v="4769"/>
    <x v="2"/>
    <x v="1223"/>
    <d v="2011-02-25T00:00:00"/>
    <s v="Standard Class"/>
    <s v="DL-13315"/>
    <s v="Delfina Latchford"/>
    <x v="0"/>
    <s v="United States"/>
    <x v="22"/>
    <x v="10"/>
    <n v="60653"/>
    <x v="2"/>
    <s v="OFF-AR-10003631"/>
    <x v="1"/>
    <x v="6"/>
    <s v="Staples"/>
    <n v="54.207999999999998"/>
    <n v="14"/>
    <n v="0.2"/>
    <n v="8.808799999999998"/>
  </r>
  <r>
    <n v="9517"/>
    <x v="4770"/>
    <x v="1"/>
    <x v="252"/>
    <d v="2012-08-26T00:00:00"/>
    <s v="Second Class"/>
    <s v="MS-17710"/>
    <s v="Maurice Satty"/>
    <x v="0"/>
    <s v="United States"/>
    <x v="256"/>
    <x v="24"/>
    <n v="43402"/>
    <x v="3"/>
    <s v="TEC-PH-10000923"/>
    <x v="2"/>
    <x v="7"/>
    <s v="Belkin SportFit Armband For iPhone 5s/5c, Fuchsia"/>
    <n v="26.981999999999999"/>
    <n v="3"/>
    <n v="0.4"/>
    <n v="4.0472999999999999"/>
  </r>
  <r>
    <n v="9518"/>
    <x v="4770"/>
    <x v="1"/>
    <x v="252"/>
    <d v="2012-08-26T00:00:00"/>
    <s v="Second Class"/>
    <s v="MS-17710"/>
    <s v="Maurice Satty"/>
    <x v="0"/>
    <s v="United States"/>
    <x v="256"/>
    <x v="24"/>
    <n v="43402"/>
    <x v="3"/>
    <s v="OFF-LA-10003190"/>
    <x v="1"/>
    <x v="2"/>
    <s v="Avery 474"/>
    <n v="6.911999999999999"/>
    <n v="3"/>
    <n v="0.2"/>
    <n v="2.5056000000000003"/>
  </r>
  <r>
    <n v="9519"/>
    <x v="4770"/>
    <x v="1"/>
    <x v="252"/>
    <d v="2012-08-26T00:00:00"/>
    <s v="Second Class"/>
    <s v="MS-17710"/>
    <s v="Maurice Satty"/>
    <x v="0"/>
    <s v="United States"/>
    <x v="256"/>
    <x v="24"/>
    <n v="43402"/>
    <x v="3"/>
    <s v="OFF-ST-10003208"/>
    <x v="1"/>
    <x v="4"/>
    <s v="Adjustable Depth Letter/Legal Cart"/>
    <n v="435.50400000000002"/>
    <n v="3"/>
    <n v="0.2"/>
    <n v="48.994199999999921"/>
  </r>
  <r>
    <n v="9520"/>
    <x v="4771"/>
    <x v="3"/>
    <x v="540"/>
    <d v="2014-05-13T00:00:00"/>
    <s v="Second Class"/>
    <s v="MM-18055"/>
    <s v="Michelle Moray"/>
    <x v="0"/>
    <s v="United States"/>
    <x v="8"/>
    <x v="1"/>
    <n v="94110"/>
    <x v="1"/>
    <s v="OFF-AP-10000692"/>
    <x v="1"/>
    <x v="9"/>
    <s v="Fellowes Mighty 8 Compact Surge Protector"/>
    <n v="81.08"/>
    <n v="4"/>
    <n v="0"/>
    <n v="22.702400000000004"/>
  </r>
  <r>
    <n v="9521"/>
    <x v="4772"/>
    <x v="0"/>
    <x v="1084"/>
    <d v="2013-02-09T00:00:00"/>
    <s v="Standard Class"/>
    <s v="JB-15400"/>
    <s v="Jennifer Braxton"/>
    <x v="1"/>
    <s v="United States"/>
    <x v="1"/>
    <x v="1"/>
    <n v="90049"/>
    <x v="1"/>
    <s v="OFF-ST-10004180"/>
    <x v="1"/>
    <x v="4"/>
    <s v="Safco Commercial Shelving"/>
    <n v="93.02"/>
    <n v="2"/>
    <n v="0"/>
    <n v="3.720799999999997"/>
  </r>
  <r>
    <n v="9522"/>
    <x v="4773"/>
    <x v="2"/>
    <x v="174"/>
    <d v="2011-12-25T00:00:00"/>
    <s v="Standard Class"/>
    <s v="SG-20605"/>
    <s v="Speros Goranitis"/>
    <x v="0"/>
    <s v="United States"/>
    <x v="22"/>
    <x v="10"/>
    <n v="60623"/>
    <x v="2"/>
    <s v="TEC-PH-10002817"/>
    <x v="2"/>
    <x v="7"/>
    <s v="RCA ViSYS 25425RE1 Corded phone"/>
    <n v="323.97600000000006"/>
    <n v="3"/>
    <n v="0.2"/>
    <n v="36.44729999999997"/>
  </r>
  <r>
    <n v="9523"/>
    <x v="4773"/>
    <x v="2"/>
    <x v="174"/>
    <d v="2011-12-25T00:00:00"/>
    <s v="Standard Class"/>
    <s v="SG-20605"/>
    <s v="Speros Goranitis"/>
    <x v="0"/>
    <s v="United States"/>
    <x v="22"/>
    <x v="10"/>
    <n v="60623"/>
    <x v="2"/>
    <s v="OFF-PA-10000295"/>
    <x v="1"/>
    <x v="10"/>
    <s v="Xerox 229"/>
    <n v="15.552000000000003"/>
    <n v="3"/>
    <n v="0.2"/>
    <n v="5.4432"/>
  </r>
  <r>
    <n v="9524"/>
    <x v="4773"/>
    <x v="2"/>
    <x v="174"/>
    <d v="2011-12-25T00:00:00"/>
    <s v="Standard Class"/>
    <s v="SG-20605"/>
    <s v="Speros Goranitis"/>
    <x v="0"/>
    <s v="United States"/>
    <x v="22"/>
    <x v="10"/>
    <n v="60623"/>
    <x v="2"/>
    <s v="OFF-ST-10000419"/>
    <x v="1"/>
    <x v="4"/>
    <s v="Rogers Jumbo File, Granite"/>
    <n v="32.591999999999999"/>
    <n v="3"/>
    <n v="0.2"/>
    <n v="-7.7406000000000006"/>
  </r>
  <r>
    <n v="9525"/>
    <x v="4774"/>
    <x v="3"/>
    <x v="256"/>
    <d v="2014-12-07T00:00:00"/>
    <s v="First Class"/>
    <s v="PB-18805"/>
    <s v="Patrick Bzostek"/>
    <x v="2"/>
    <s v="United States"/>
    <x v="4"/>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x v="4"/>
    <x v="4"/>
    <n v="98115"/>
    <x v="1"/>
    <s v="FUR-FU-10003268"/>
    <x v="0"/>
    <x v="5"/>
    <s v="Eldon Radial Chair Mat for Low to Medium Pile Carpets"/>
    <n v="199.89999999999998"/>
    <n v="5"/>
    <n v="0"/>
    <n v="39.97999999999999"/>
  </r>
  <r>
    <n v="9527"/>
    <x v="4774"/>
    <x v="3"/>
    <x v="256"/>
    <d v="2014-12-07T00:00:00"/>
    <s v="First Class"/>
    <s v="PB-18805"/>
    <s v="Patrick Bzostek"/>
    <x v="2"/>
    <s v="United States"/>
    <x v="4"/>
    <x v="4"/>
    <n v="98115"/>
    <x v="1"/>
    <s v="TEC-PH-10000148"/>
    <x v="2"/>
    <x v="7"/>
    <s v="Cyber Acoustics AC-202b Speech Recognition Stereo Headset"/>
    <n v="31.176000000000002"/>
    <n v="3"/>
    <n v="0.2"/>
    <n v="-7.0145999999999997"/>
  </r>
  <r>
    <n v="9528"/>
    <x v="4774"/>
    <x v="3"/>
    <x v="256"/>
    <d v="2014-12-07T00:00:00"/>
    <s v="First Class"/>
    <s v="PB-18805"/>
    <s v="Patrick Bzostek"/>
    <x v="2"/>
    <s v="United States"/>
    <x v="4"/>
    <x v="4"/>
    <n v="98115"/>
    <x v="1"/>
    <s v="OFF-BI-10001543"/>
    <x v="1"/>
    <x v="8"/>
    <s v="GBC VeloBinder Manual Binding System"/>
    <n v="172.75200000000001"/>
    <n v="6"/>
    <n v="0.2"/>
    <n v="60.463200000000015"/>
  </r>
  <r>
    <n v="9529"/>
    <x v="4774"/>
    <x v="3"/>
    <x v="256"/>
    <d v="2014-12-07T00:00:00"/>
    <s v="First Class"/>
    <s v="PB-18805"/>
    <s v="Patrick Bzostek"/>
    <x v="2"/>
    <s v="United States"/>
    <x v="4"/>
    <x v="4"/>
    <n v="98115"/>
    <x v="1"/>
    <s v="OFF-BI-10002071"/>
    <x v="1"/>
    <x v="8"/>
    <s v="Fellowes Black Plastic Comb Bindings"/>
    <n v="9.2959999999999994"/>
    <n v="2"/>
    <n v="0.2"/>
    <n v="3.0211999999999994"/>
  </r>
  <r>
    <n v="9530"/>
    <x v="4775"/>
    <x v="3"/>
    <x v="668"/>
    <d v="2014-03-26T00:00:00"/>
    <s v="Same Day"/>
    <s v="AC-10615"/>
    <s v="Ann Chong"/>
    <x v="1"/>
    <s v="United States"/>
    <x v="486"/>
    <x v="5"/>
    <n v="77705"/>
    <x v="2"/>
    <s v="OFF-ST-10002352"/>
    <x v="1"/>
    <x v="4"/>
    <s v="Iris Project Case"/>
    <n v="12.768000000000001"/>
    <n v="2"/>
    <n v="0.2"/>
    <n v="0.95759999999999934"/>
  </r>
  <r>
    <n v="9531"/>
    <x v="4776"/>
    <x v="3"/>
    <x v="141"/>
    <d v="2014-07-13T00:00:00"/>
    <s v="Standard Class"/>
    <s v="MR-17545"/>
    <s v="Mathew Reese"/>
    <x v="2"/>
    <s v="United States"/>
    <x v="4"/>
    <x v="4"/>
    <n v="98103"/>
    <x v="1"/>
    <s v="OFF-PA-10003127"/>
    <x v="1"/>
    <x v="10"/>
    <s v="Staples"/>
    <n v="52.76"/>
    <n v="2"/>
    <n v="0"/>
    <n v="24.269599999999997"/>
  </r>
  <r>
    <n v="9532"/>
    <x v="4777"/>
    <x v="3"/>
    <x v="40"/>
    <d v="2014-11-01T00:00:00"/>
    <s v="Standard Class"/>
    <s v="BF-11215"/>
    <s v="Benjamin Farhat"/>
    <x v="2"/>
    <s v="United States"/>
    <x v="61"/>
    <x v="5"/>
    <n v="75217"/>
    <x v="2"/>
    <s v="OFF-ST-10000464"/>
    <x v="1"/>
    <x v="4"/>
    <s v="Multi-Use Personal File Cart and Caster Set, Three Stacking Bins"/>
    <n v="55.616"/>
    <n v="2"/>
    <n v="0.2"/>
    <n v="5.5616000000000021"/>
  </r>
  <r>
    <n v="9533"/>
    <x v="4778"/>
    <x v="0"/>
    <x v="189"/>
    <d v="2013-11-01T00:00:00"/>
    <s v="Standard Class"/>
    <s v="BW-11200"/>
    <s v="Ben Wallace"/>
    <x v="0"/>
    <s v="United States"/>
    <x v="20"/>
    <x v="15"/>
    <n v="10011"/>
    <x v="3"/>
    <s v="FUR-CH-10000553"/>
    <x v="0"/>
    <x v="1"/>
    <s v="Metal Folding Chairs, Beige, 4/Carton"/>
    <n v="427.64400000000001"/>
    <n v="14"/>
    <n v="0.1"/>
    <n v="80.777199999999979"/>
  </r>
  <r>
    <n v="9534"/>
    <x v="4778"/>
    <x v="0"/>
    <x v="189"/>
    <d v="2013-11-01T00:00:00"/>
    <s v="Standard Class"/>
    <s v="BW-11200"/>
    <s v="Ben Wallace"/>
    <x v="0"/>
    <s v="United States"/>
    <x v="20"/>
    <x v="15"/>
    <n v="10011"/>
    <x v="3"/>
    <s v="OFF-FA-10000134"/>
    <x v="1"/>
    <x v="13"/>
    <s v="Advantus Push Pins, Aluminum Head"/>
    <n v="40.669999999999995"/>
    <n v="7"/>
    <n v="0"/>
    <n v="12.607699999999999"/>
  </r>
  <r>
    <n v="9535"/>
    <x v="4778"/>
    <x v="0"/>
    <x v="189"/>
    <d v="2013-11-01T00:00:00"/>
    <s v="Standard Class"/>
    <s v="BW-11200"/>
    <s v="Ben Wallace"/>
    <x v="0"/>
    <s v="United States"/>
    <x v="20"/>
    <x v="15"/>
    <n v="10011"/>
    <x v="3"/>
    <s v="OFF-ST-10000636"/>
    <x v="1"/>
    <x v="4"/>
    <s v="Rogers Profile Extra Capacity Storage Tub"/>
    <n v="33.479999999999997"/>
    <n v="2"/>
    <n v="0"/>
    <n v="1.3391999999999982"/>
  </r>
  <r>
    <n v="9536"/>
    <x v="4778"/>
    <x v="0"/>
    <x v="189"/>
    <d v="2013-11-01T00:00:00"/>
    <s v="Standard Class"/>
    <s v="BW-11200"/>
    <s v="Ben Wallace"/>
    <x v="0"/>
    <s v="United States"/>
    <x v="20"/>
    <x v="15"/>
    <n v="10011"/>
    <x v="3"/>
    <s v="OFF-BI-10002949"/>
    <x v="1"/>
    <x v="8"/>
    <s v="Prestige Round Ring Binders"/>
    <n v="9.7280000000000015"/>
    <n v="2"/>
    <n v="0.2"/>
    <n v="3.283199999999999"/>
  </r>
  <r>
    <n v="9537"/>
    <x v="4779"/>
    <x v="3"/>
    <x v="492"/>
    <d v="2014-06-15T00:00:00"/>
    <s v="Second Class"/>
    <s v="TS-21610"/>
    <s v="Troy Staebel"/>
    <x v="0"/>
    <s v="United States"/>
    <x v="22"/>
    <x v="10"/>
    <n v="60610"/>
    <x v="2"/>
    <s v="FUR-FU-10002364"/>
    <x v="0"/>
    <x v="5"/>
    <s v="Eldon Expressions Wood Desk Accessories, Oak"/>
    <n v="8.8559999999999999"/>
    <n v="3"/>
    <n v="0.6"/>
    <n v="-6.8634000000000013"/>
  </r>
  <r>
    <n v="9538"/>
    <x v="4780"/>
    <x v="0"/>
    <x v="477"/>
    <d v="2013-09-28T00:00:00"/>
    <s v="First Class"/>
    <s v="AS-10045"/>
    <s v="Aaron Smayling"/>
    <x v="1"/>
    <s v="United States"/>
    <x v="8"/>
    <x v="1"/>
    <n v="94110"/>
    <x v="1"/>
    <s v="FUR-BO-10002613"/>
    <x v="0"/>
    <x v="0"/>
    <s v="Atlantic Metals Mobile 4-Shelf Bookcases, Custom Colors"/>
    <n v="477.666"/>
    <n v="2"/>
    <n v="0.15"/>
    <n v="84.293999999999969"/>
  </r>
  <r>
    <n v="9539"/>
    <x v="4781"/>
    <x v="3"/>
    <x v="210"/>
    <d v="2014-09-10T00:00:00"/>
    <s v="First Class"/>
    <s v="AA-10375"/>
    <s v="Allen Armold"/>
    <x v="0"/>
    <s v="United States"/>
    <x v="205"/>
    <x v="34"/>
    <n v="2908"/>
    <x v="3"/>
    <s v="OFF-PA-10002659"/>
    <x v="1"/>
    <x v="10"/>
    <s v="Avoid Verbal Orders Carbonless Minifold Book"/>
    <n v="16.899999999999999"/>
    <n v="5"/>
    <n v="0"/>
    <n v="7.7739999999999991"/>
  </r>
  <r>
    <n v="9540"/>
    <x v="4781"/>
    <x v="3"/>
    <x v="210"/>
    <d v="2014-09-10T00:00:00"/>
    <s v="First Class"/>
    <s v="AA-10375"/>
    <s v="Allen Armold"/>
    <x v="0"/>
    <s v="United States"/>
    <x v="205"/>
    <x v="34"/>
    <n v="2908"/>
    <x v="3"/>
    <s v="OFF-PA-10000157"/>
    <x v="1"/>
    <x v="10"/>
    <s v="Xerox 191"/>
    <n v="39.96"/>
    <n v="2"/>
    <n v="0"/>
    <n v="18.781199999999998"/>
  </r>
  <r>
    <n v="9541"/>
    <x v="4782"/>
    <x v="1"/>
    <x v="1224"/>
    <d v="2012-05-16T00:00:00"/>
    <s v="Second Class"/>
    <s v="PS-18970"/>
    <s v="Paul Stevenson"/>
    <x v="2"/>
    <s v="United States"/>
    <x v="42"/>
    <x v="16"/>
    <n v="85023"/>
    <x v="1"/>
    <s v="FUR-CH-10004540"/>
    <x v="0"/>
    <x v="1"/>
    <s v="Global Chrome Stack Chair"/>
    <n v="191.96800000000002"/>
    <n v="7"/>
    <n v="0.2"/>
    <n v="16.797200000000004"/>
  </r>
  <r>
    <n v="9542"/>
    <x v="4783"/>
    <x v="1"/>
    <x v="705"/>
    <d v="2012-08-10T00:00:00"/>
    <s v="Standard Class"/>
    <s v="RP-19270"/>
    <s v="Rachel Payne"/>
    <x v="1"/>
    <s v="United States"/>
    <x v="12"/>
    <x v="5"/>
    <n v="77095"/>
    <x v="2"/>
    <s v="OFF-LA-10004544"/>
    <x v="1"/>
    <x v="2"/>
    <s v="Avery 505"/>
    <n v="35.520000000000003"/>
    <n v="3"/>
    <n v="0.2"/>
    <n v="13.320000000000002"/>
  </r>
  <r>
    <n v="9543"/>
    <x v="4783"/>
    <x v="1"/>
    <x v="705"/>
    <d v="2012-08-10T00:00:00"/>
    <s v="Standard Class"/>
    <s v="RP-19270"/>
    <s v="Rachel Payne"/>
    <x v="1"/>
    <s v="United States"/>
    <x v="12"/>
    <x v="5"/>
    <n v="77095"/>
    <x v="2"/>
    <s v="OFF-BI-10001097"/>
    <x v="1"/>
    <x v="8"/>
    <s v="Avery Hole Reinforcements"/>
    <n v="6.2299999999999986"/>
    <n v="5"/>
    <n v="0.8"/>
    <n v="-9.6565000000000047"/>
  </r>
  <r>
    <n v="9544"/>
    <x v="4783"/>
    <x v="1"/>
    <x v="705"/>
    <d v="2012-08-10T00:00:00"/>
    <s v="Standard Class"/>
    <s v="RP-19270"/>
    <s v="Rachel Payne"/>
    <x v="1"/>
    <s v="United States"/>
    <x v="12"/>
    <x v="5"/>
    <n v="77095"/>
    <x v="2"/>
    <s v="OFF-PA-10003302"/>
    <x v="1"/>
    <x v="10"/>
    <s v="Xerox 1906"/>
    <n v="56.704000000000001"/>
    <n v="2"/>
    <n v="0.2"/>
    <n v="19.137599999999992"/>
  </r>
  <r>
    <n v="9545"/>
    <x v="4783"/>
    <x v="1"/>
    <x v="705"/>
    <d v="2012-08-10T00:00:00"/>
    <s v="Standard Class"/>
    <s v="RP-19270"/>
    <s v="Rachel Payne"/>
    <x v="1"/>
    <s v="United States"/>
    <x v="12"/>
    <x v="5"/>
    <n v="77095"/>
    <x v="2"/>
    <s v="FUR-BO-10003965"/>
    <x v="0"/>
    <x v="0"/>
    <s v="O'Sullivan Manor Hill 2-Door Library in Brianna Oak"/>
    <n v="369.19919999999996"/>
    <n v="3"/>
    <n v="0.32"/>
    <n v="-114.01739999999995"/>
  </r>
  <r>
    <n v="9546"/>
    <x v="4784"/>
    <x v="2"/>
    <x v="194"/>
    <d v="2011-11-02T00:00:00"/>
    <s v="Standard Class"/>
    <s v="NC-18625"/>
    <s v="Noah Childs"/>
    <x v="1"/>
    <s v="United States"/>
    <x v="38"/>
    <x v="14"/>
    <n v="47201"/>
    <x v="2"/>
    <s v="TEC-AC-10003433"/>
    <x v="2"/>
    <x v="11"/>
    <s v="Maxell 4.7GB DVD+R 5/Pack"/>
    <n v="1.98"/>
    <n v="2"/>
    <n v="0"/>
    <n v="0.89100000000000001"/>
  </r>
  <r>
    <n v="9547"/>
    <x v="4784"/>
    <x v="2"/>
    <x v="194"/>
    <d v="2011-11-02T00:00:00"/>
    <s v="Standard Class"/>
    <s v="NC-18625"/>
    <s v="Noah Childs"/>
    <x v="1"/>
    <s v="United States"/>
    <x v="38"/>
    <x v="14"/>
    <n v="47201"/>
    <x v="2"/>
    <s v="OFF-PA-10000482"/>
    <x v="1"/>
    <x v="10"/>
    <s v="Snap-A-Way Black Print Carbonless Ruled Speed Letter, Triplicate"/>
    <n v="75.88"/>
    <n v="2"/>
    <n v="0"/>
    <n v="35.663599999999995"/>
  </r>
  <r>
    <n v="9548"/>
    <x v="4785"/>
    <x v="0"/>
    <x v="1133"/>
    <d v="2013-06-21T00:00:00"/>
    <s v="Second Class"/>
    <s v="SC-20770"/>
    <s v="Stewart Carmichael"/>
    <x v="1"/>
    <s v="United States"/>
    <x v="10"/>
    <x v="9"/>
    <n v="19134"/>
    <x v="3"/>
    <s v="OFF-PA-10004610"/>
    <x v="1"/>
    <x v="10"/>
    <s v="Xerox 1900"/>
    <n v="6.8480000000000008"/>
    <n v="2"/>
    <n v="0.2"/>
    <n v="2.1399999999999992"/>
  </r>
  <r>
    <n v="9549"/>
    <x v="4785"/>
    <x v="0"/>
    <x v="1133"/>
    <d v="2013-06-21T00:00:00"/>
    <s v="Second Class"/>
    <s v="SC-20770"/>
    <s v="Stewart Carmichael"/>
    <x v="1"/>
    <s v="United States"/>
    <x v="10"/>
    <x v="9"/>
    <n v="19134"/>
    <x v="3"/>
    <s v="OFF-BI-10003910"/>
    <x v="1"/>
    <x v="8"/>
    <s v="DXL Angle-View Binders with Locking Rings by Samsill"/>
    <n v="4.6260000000000003"/>
    <n v="2"/>
    <n v="0.7"/>
    <n v="-3.8549999999999986"/>
  </r>
  <r>
    <n v="9550"/>
    <x v="4785"/>
    <x v="0"/>
    <x v="1133"/>
    <d v="2013-06-21T00:00:00"/>
    <s v="Second Class"/>
    <s v="SC-20770"/>
    <s v="Stewart Carmichael"/>
    <x v="1"/>
    <s v="United States"/>
    <x v="10"/>
    <x v="9"/>
    <n v="19134"/>
    <x v="3"/>
    <s v="OFF-AP-10001394"/>
    <x v="1"/>
    <x v="9"/>
    <s v="Harmony Air Purifier"/>
    <n v="453.6"/>
    <n v="3"/>
    <n v="0.2"/>
    <n v="90.71999999999997"/>
  </r>
  <r>
    <n v="9551"/>
    <x v="4786"/>
    <x v="1"/>
    <x v="910"/>
    <d v="2012-05-06T00:00:00"/>
    <s v="First Class"/>
    <s v="NF-18595"/>
    <s v="Nicole Fjeld"/>
    <x v="2"/>
    <s v="United States"/>
    <x v="49"/>
    <x v="1"/>
    <n v="95123"/>
    <x v="1"/>
    <s v="OFF-BI-10004654"/>
    <x v="1"/>
    <x v="8"/>
    <s v="Avery Binding System Hidden Tab Executive Style Index Sets"/>
    <n v="13.847999999999999"/>
    <n v="3"/>
    <n v="0.2"/>
    <n v="5.1929999999999996"/>
  </r>
  <r>
    <n v="9552"/>
    <x v="4787"/>
    <x v="1"/>
    <x v="113"/>
    <d v="2012-11-14T00:00:00"/>
    <s v="Standard Class"/>
    <s v="SC-20020"/>
    <s v="Sam Craven"/>
    <x v="0"/>
    <s v="United States"/>
    <x v="10"/>
    <x v="9"/>
    <n v="19140"/>
    <x v="3"/>
    <s v="OFF-ST-10001526"/>
    <x v="1"/>
    <x v="4"/>
    <s v="Iceberg Mobile Mega Data/Printer Cart "/>
    <n v="577.58400000000006"/>
    <n v="6"/>
    <n v="0.2"/>
    <n v="43.318799999999953"/>
  </r>
  <r>
    <n v="9553"/>
    <x v="4788"/>
    <x v="1"/>
    <x v="1051"/>
    <d v="2012-06-03T00:00:00"/>
    <s v="Standard Class"/>
    <s v="BD-11560"/>
    <s v="Brendan Dodson"/>
    <x v="2"/>
    <s v="United States"/>
    <x v="24"/>
    <x v="17"/>
    <n v="22153"/>
    <x v="0"/>
    <s v="TEC-AC-10000358"/>
    <x v="2"/>
    <x v="11"/>
    <s v="Imation Secure Drive + Hardware Encrypted USB flash drive - 16 GB"/>
    <n v="151.96"/>
    <n v="4"/>
    <n v="0"/>
    <n v="36.470399999999998"/>
  </r>
  <r>
    <n v="9554"/>
    <x v="4789"/>
    <x v="0"/>
    <x v="897"/>
    <d v="2013-09-28T00:00:00"/>
    <s v="Standard Class"/>
    <s v="SM-20950"/>
    <s v="Suzanne McNair"/>
    <x v="1"/>
    <s v="United States"/>
    <x v="266"/>
    <x v="22"/>
    <n v="80020"/>
    <x v="1"/>
    <s v="FUR-FU-10000246"/>
    <x v="0"/>
    <x v="5"/>
    <s v="Aluminum Document Frame"/>
    <n v="68.432000000000016"/>
    <n v="7"/>
    <n v="0.2"/>
    <n v="8.5539999999999878"/>
  </r>
  <r>
    <n v="9555"/>
    <x v="4790"/>
    <x v="1"/>
    <x v="109"/>
    <d v="2012-12-02T00:00:00"/>
    <s v="Standard Class"/>
    <s v="EB-14110"/>
    <s v="Eugene Barchas"/>
    <x v="0"/>
    <s v="United States"/>
    <x v="38"/>
    <x v="24"/>
    <n v="43229"/>
    <x v="3"/>
    <s v="FUR-FU-10003799"/>
    <x v="0"/>
    <x v="5"/>
    <s v="Seth Thomas 13 1/2&quot; Wall Clock"/>
    <n v="71.12"/>
    <n v="5"/>
    <n v="0.2"/>
    <n v="9.7789999999999964"/>
  </r>
  <r>
    <n v="9556"/>
    <x v="4790"/>
    <x v="1"/>
    <x v="109"/>
    <d v="2012-12-02T00:00:00"/>
    <s v="Standard Class"/>
    <s v="EB-14110"/>
    <s v="Eugene Barchas"/>
    <x v="0"/>
    <s v="United States"/>
    <x v="38"/>
    <x v="24"/>
    <n v="43229"/>
    <x v="3"/>
    <s v="OFF-FA-10003021"/>
    <x v="1"/>
    <x v="13"/>
    <s v="Staples"/>
    <n v="3.008"/>
    <n v="2"/>
    <n v="0.2"/>
    <n v="0.56399999999999983"/>
  </r>
  <r>
    <n v="9557"/>
    <x v="4791"/>
    <x v="1"/>
    <x v="155"/>
    <d v="2012-12-05T00:00:00"/>
    <s v="Second Class"/>
    <s v="HP-14815"/>
    <s v="Harold Pawlan"/>
    <x v="2"/>
    <s v="United States"/>
    <x v="3"/>
    <x v="38"/>
    <n v="3301"/>
    <x v="3"/>
    <s v="OFF-PA-10003656"/>
    <x v="1"/>
    <x v="10"/>
    <s v="Xerox 1935"/>
    <n v="184.66"/>
    <n v="7"/>
    <n v="0"/>
    <n v="84.943599999999989"/>
  </r>
  <r>
    <n v="9558"/>
    <x v="4792"/>
    <x v="2"/>
    <x v="1136"/>
    <d v="2011-10-19T00:00:00"/>
    <s v="Second Class"/>
    <s v="EB-14170"/>
    <s v="Evan Bailliet"/>
    <x v="0"/>
    <s v="United States"/>
    <x v="12"/>
    <x v="5"/>
    <n v="77095"/>
    <x v="2"/>
    <s v="FUR-FU-10004586"/>
    <x v="0"/>
    <x v="5"/>
    <s v="G.E. Longer-Life Indoor Recessed Floodlight Bulbs"/>
    <n v="5.3120000000000003"/>
    <n v="2"/>
    <n v="0.6"/>
    <n v="-1.5935999999999995"/>
  </r>
  <r>
    <n v="9559"/>
    <x v="4793"/>
    <x v="0"/>
    <x v="973"/>
    <d v="2013-05-06T00:00:00"/>
    <s v="First Class"/>
    <s v="SM-20905"/>
    <s v="Susan MacKendrick"/>
    <x v="0"/>
    <s v="United States"/>
    <x v="46"/>
    <x v="24"/>
    <n v="43055"/>
    <x v="3"/>
    <s v="TEC-AC-10003832"/>
    <x v="2"/>
    <x v="11"/>
    <s v="Imation 16GB Mini TravelDrive USB 2.0 Flash Drive"/>
    <n v="132.52000000000004"/>
    <n v="5"/>
    <n v="0.2"/>
    <n v="34.786500000000004"/>
  </r>
  <r>
    <n v="9560"/>
    <x v="4793"/>
    <x v="0"/>
    <x v="973"/>
    <d v="2013-05-06T00:00:00"/>
    <s v="First Class"/>
    <s v="SM-20905"/>
    <s v="Susan MacKendrick"/>
    <x v="0"/>
    <s v="United States"/>
    <x v="46"/>
    <x v="24"/>
    <n v="43055"/>
    <x v="3"/>
    <s v="OFF-ST-10002554"/>
    <x v="1"/>
    <x v="4"/>
    <s v="Tennsco Industrial Shelving"/>
    <n v="195.64"/>
    <n v="5"/>
    <n v="0.2"/>
    <n v="-44.018999999999991"/>
  </r>
  <r>
    <n v="9561"/>
    <x v="4793"/>
    <x v="0"/>
    <x v="973"/>
    <d v="2013-05-06T00:00:00"/>
    <s v="First Class"/>
    <s v="SM-20905"/>
    <s v="Susan MacKendrick"/>
    <x v="0"/>
    <s v="United States"/>
    <x v="46"/>
    <x v="24"/>
    <n v="43055"/>
    <x v="3"/>
    <s v="FUR-FU-10001876"/>
    <x v="0"/>
    <x v="5"/>
    <s v="Computer Room Manger, 14&quot;"/>
    <n v="51.967999999999996"/>
    <n v="2"/>
    <n v="0.2"/>
    <n v="10.393599999999998"/>
  </r>
  <r>
    <n v="9562"/>
    <x v="4793"/>
    <x v="0"/>
    <x v="973"/>
    <d v="2013-05-06T00:00:00"/>
    <s v="First Class"/>
    <s v="SM-20905"/>
    <s v="Susan MacKendrick"/>
    <x v="0"/>
    <s v="United States"/>
    <x v="46"/>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x v="46"/>
    <x v="24"/>
    <n v="43055"/>
    <x v="3"/>
    <s v="TEC-MA-10003589"/>
    <x v="2"/>
    <x v="15"/>
    <s v="Cisco 8961 IP Phone Charcoal"/>
    <n v="224.93700000000004"/>
    <n v="3"/>
    <n v="0.7"/>
    <n v="-164.9538"/>
  </r>
  <r>
    <n v="9564"/>
    <x v="4793"/>
    <x v="0"/>
    <x v="973"/>
    <d v="2013-05-06T00:00:00"/>
    <s v="First Class"/>
    <s v="SM-20905"/>
    <s v="Susan MacKendrick"/>
    <x v="0"/>
    <s v="United States"/>
    <x v="46"/>
    <x v="24"/>
    <n v="43055"/>
    <x v="3"/>
    <s v="OFF-LA-10000081"/>
    <x v="1"/>
    <x v="2"/>
    <s v="Avery 496"/>
    <n v="6"/>
    <n v="2"/>
    <n v="0.2"/>
    <n v="2.0999999999999996"/>
  </r>
  <r>
    <n v="9565"/>
    <x v="4794"/>
    <x v="1"/>
    <x v="932"/>
    <d v="2012-06-08T00:00:00"/>
    <s v="Standard Class"/>
    <s v="CG-12040"/>
    <s v="Catherine Glotzbach"/>
    <x v="2"/>
    <s v="United States"/>
    <x v="1"/>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x v="67"/>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x v="67"/>
    <x v="2"/>
    <n v="33614"/>
    <x v="0"/>
    <s v="OFF-BI-10001636"/>
    <x v="1"/>
    <x v="8"/>
    <s v="Ibico Plastic and Wire Spiral Binding Combs"/>
    <n v="12.645000000000001"/>
    <n v="5"/>
    <n v="0.7"/>
    <n v="-10.116"/>
  </r>
  <r>
    <n v="9568"/>
    <x v="4795"/>
    <x v="2"/>
    <x v="691"/>
    <d v="2011-03-31T00:00:00"/>
    <s v="Same Day"/>
    <s v="TG-21640"/>
    <s v="Trudy Glocke"/>
    <x v="0"/>
    <s v="United States"/>
    <x v="67"/>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x v="9"/>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x v="38"/>
    <x v="24"/>
    <n v="43229"/>
    <x v="3"/>
    <s v="OFF-BI-10003196"/>
    <x v="1"/>
    <x v="8"/>
    <s v="Accohide Poly Flexible Ring Binders"/>
    <n v="6.732000000000002"/>
    <n v="6"/>
    <n v="0.7"/>
    <n v="-4.4879999999999978"/>
  </r>
  <r>
    <n v="9571"/>
    <x v="4797"/>
    <x v="1"/>
    <x v="496"/>
    <d v="2012-09-24T00:00:00"/>
    <s v="Same Day"/>
    <s v="MB-17305"/>
    <s v="Maria Bertelson"/>
    <x v="0"/>
    <s v="United States"/>
    <x v="38"/>
    <x v="24"/>
    <n v="43229"/>
    <x v="3"/>
    <s v="OFF-ST-10001172"/>
    <x v="1"/>
    <x v="4"/>
    <s v="Tennsco Lockers, Sand"/>
    <n v="33.568000000000005"/>
    <n v="2"/>
    <n v="0.2"/>
    <n v="1.6783999999999981"/>
  </r>
  <r>
    <n v="9572"/>
    <x v="4797"/>
    <x v="1"/>
    <x v="496"/>
    <d v="2012-09-24T00:00:00"/>
    <s v="Same Day"/>
    <s v="MB-17305"/>
    <s v="Maria Bertelson"/>
    <x v="0"/>
    <s v="United States"/>
    <x v="38"/>
    <x v="24"/>
    <n v="43229"/>
    <x v="3"/>
    <s v="OFF-EN-10003068"/>
    <x v="1"/>
    <x v="12"/>
    <s v="#6 3/4 Gummed Flap White Envelopes"/>
    <n v="15.840000000000002"/>
    <n v="2"/>
    <n v="0.2"/>
    <n v="5.5439999999999987"/>
  </r>
  <r>
    <n v="9573"/>
    <x v="4797"/>
    <x v="1"/>
    <x v="496"/>
    <d v="2012-09-24T00:00:00"/>
    <s v="Same Day"/>
    <s v="MB-17305"/>
    <s v="Maria Bertelson"/>
    <x v="0"/>
    <s v="United States"/>
    <x v="38"/>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x v="38"/>
    <x v="24"/>
    <n v="43229"/>
    <x v="3"/>
    <s v="OFF-AR-10003504"/>
    <x v="1"/>
    <x v="6"/>
    <s v="Newell 347"/>
    <n v="17.12"/>
    <n v="5"/>
    <n v="0.2"/>
    <n v="1.9259999999999975"/>
  </r>
  <r>
    <n v="9575"/>
    <x v="4798"/>
    <x v="1"/>
    <x v="863"/>
    <d v="2012-08-13T00:00:00"/>
    <s v="Same Day"/>
    <s v="SF-20065"/>
    <s v="Sandra Flanagan"/>
    <x v="0"/>
    <s v="United States"/>
    <x v="225"/>
    <x v="1"/>
    <n v="91767"/>
    <x v="1"/>
    <s v="FUR-FU-10001889"/>
    <x v="0"/>
    <x v="5"/>
    <s v="Ultra Door Pull Handle"/>
    <n v="31.56"/>
    <n v="3"/>
    <n v="0"/>
    <n v="10.4148"/>
  </r>
  <r>
    <n v="9576"/>
    <x v="4799"/>
    <x v="1"/>
    <x v="989"/>
    <d v="2012-05-28T00:00:00"/>
    <s v="Second Class"/>
    <s v="PS-18760"/>
    <s v="Pamela Stobb"/>
    <x v="0"/>
    <s v="United States"/>
    <x v="52"/>
    <x v="5"/>
    <n v="78207"/>
    <x v="2"/>
    <s v="FUR-CH-10000863"/>
    <x v="0"/>
    <x v="1"/>
    <s v="Novimex Swivel Fabric Task Chair"/>
    <n v="105.68599999999999"/>
    <n v="1"/>
    <n v="0.3"/>
    <n v="-28.686199999999999"/>
  </r>
  <r>
    <n v="9577"/>
    <x v="4799"/>
    <x v="1"/>
    <x v="989"/>
    <d v="2012-05-28T00:00:00"/>
    <s v="Second Class"/>
    <s v="PS-18760"/>
    <s v="Pamela Stobb"/>
    <x v="0"/>
    <s v="United States"/>
    <x v="52"/>
    <x v="5"/>
    <n v="78207"/>
    <x v="2"/>
    <s v="TEC-MA-10004679"/>
    <x v="2"/>
    <x v="15"/>
    <s v="StarTech.com 10/100 VDSL2 Ethernet Extender Kit"/>
    <n v="399.53999999999996"/>
    <n v="2"/>
    <n v="0.4"/>
    <n v="-79.908000000000015"/>
  </r>
  <r>
    <n v="9578"/>
    <x v="4799"/>
    <x v="1"/>
    <x v="989"/>
    <d v="2012-05-28T00:00:00"/>
    <s v="Second Class"/>
    <s v="PS-18760"/>
    <s v="Pamela Stobb"/>
    <x v="0"/>
    <s v="United States"/>
    <x v="52"/>
    <x v="5"/>
    <n v="78207"/>
    <x v="2"/>
    <s v="FUR-CH-10004754"/>
    <x v="0"/>
    <x v="1"/>
    <s v="Global Stack Chair with Arms, Black"/>
    <n v="104.93"/>
    <n v="5"/>
    <n v="0.3"/>
    <n v="-4.4969999999999999"/>
  </r>
  <r>
    <n v="9579"/>
    <x v="4800"/>
    <x v="3"/>
    <x v="32"/>
    <d v="2014-09-17T00:00:00"/>
    <s v="First Class"/>
    <s v="RB-19705"/>
    <s v="Roger Barcio"/>
    <x v="2"/>
    <s v="United States"/>
    <x v="20"/>
    <x v="15"/>
    <n v="10035"/>
    <x v="3"/>
    <s v="TEC-PH-10004586"/>
    <x v="2"/>
    <x v="7"/>
    <s v="Wilson SignalBoost 841262 DB PRO Amplifier Kit"/>
    <n v="1079.8499999999999"/>
    <n v="3"/>
    <n v="0"/>
    <n v="323.95499999999993"/>
  </r>
  <r>
    <n v="9580"/>
    <x v="4800"/>
    <x v="3"/>
    <x v="32"/>
    <d v="2014-09-17T00:00:00"/>
    <s v="First Class"/>
    <s v="RB-19705"/>
    <s v="Roger Barcio"/>
    <x v="2"/>
    <s v="United States"/>
    <x v="20"/>
    <x v="15"/>
    <n v="10035"/>
    <x v="3"/>
    <s v="OFF-ST-10001370"/>
    <x v="1"/>
    <x v="4"/>
    <s v="Sensible Storage WireTech Storage Systems"/>
    <n v="70.98"/>
    <n v="1"/>
    <n v="0"/>
    <n v="3.5489999999999924"/>
  </r>
  <r>
    <n v="9581"/>
    <x v="4800"/>
    <x v="3"/>
    <x v="32"/>
    <d v="2014-09-17T00:00:00"/>
    <s v="First Class"/>
    <s v="RB-19705"/>
    <s v="Roger Barcio"/>
    <x v="2"/>
    <s v="United States"/>
    <x v="20"/>
    <x v="15"/>
    <n v="10035"/>
    <x v="3"/>
    <s v="OFF-AR-10001988"/>
    <x v="1"/>
    <x v="6"/>
    <s v="Bulldog Table or Wall-Mount Pencil Sharpener"/>
    <n v="29.950000000000003"/>
    <n v="5"/>
    <n v="0"/>
    <n v="8.6854999999999993"/>
  </r>
  <r>
    <n v="9582"/>
    <x v="4800"/>
    <x v="3"/>
    <x v="32"/>
    <d v="2014-09-17T00:00:00"/>
    <s v="First Class"/>
    <s v="RB-19705"/>
    <s v="Roger Barcio"/>
    <x v="2"/>
    <s v="United States"/>
    <x v="20"/>
    <x v="15"/>
    <n v="10035"/>
    <x v="3"/>
    <s v="FUR-CH-10003298"/>
    <x v="0"/>
    <x v="1"/>
    <s v="Office Star - Contemporary Task Swivel chair with Loop Arms, Charcoal"/>
    <n v="589.41"/>
    <n v="5"/>
    <n v="0.1"/>
    <n v="-6.5490000000000492"/>
  </r>
  <r>
    <n v="9583"/>
    <x v="4801"/>
    <x v="0"/>
    <x v="843"/>
    <d v="2013-06-12T00:00:00"/>
    <s v="Standard Class"/>
    <s v="RS-19870"/>
    <s v="Roy Skaria"/>
    <x v="2"/>
    <s v="United States"/>
    <x v="10"/>
    <x v="9"/>
    <n v="19120"/>
    <x v="3"/>
    <s v="OFF-FA-10002988"/>
    <x v="1"/>
    <x v="13"/>
    <s v="Ideal Clamps"/>
    <n v="9.6479999999999997"/>
    <n v="6"/>
    <n v="0.2"/>
    <n v="3.4973999999999998"/>
  </r>
  <r>
    <n v="9584"/>
    <x v="4802"/>
    <x v="3"/>
    <x v="643"/>
    <d v="2014-06-28T00:00:00"/>
    <s v="Second Class"/>
    <s v="SB-20185"/>
    <s v="Sarah Brown"/>
    <x v="0"/>
    <s v="United States"/>
    <x v="20"/>
    <x v="15"/>
    <n v="10024"/>
    <x v="3"/>
    <s v="FUR-BO-10002213"/>
    <x v="0"/>
    <x v="0"/>
    <s v="DMI Eclipse Executive Suite Bookcases"/>
    <n v="400.78400000000005"/>
    <n v="1"/>
    <n v="0.2"/>
    <n v="-5.0098000000000269"/>
  </r>
  <r>
    <n v="9585"/>
    <x v="4803"/>
    <x v="3"/>
    <x v="775"/>
    <d v="2014-08-28T00:00:00"/>
    <s v="First Class"/>
    <s v="HJ-14875"/>
    <s v="Heather Jas"/>
    <x v="2"/>
    <s v="United States"/>
    <x v="66"/>
    <x v="12"/>
    <n v="48234"/>
    <x v="2"/>
    <s v="OFF-ST-10000344"/>
    <x v="1"/>
    <x v="4"/>
    <s v="Neat Ideas Personal Hanging Folder Files, Black"/>
    <n v="53.72"/>
    <n v="4"/>
    <n v="0"/>
    <n v="13.967199999999998"/>
  </r>
  <r>
    <n v="9586"/>
    <x v="4804"/>
    <x v="0"/>
    <x v="370"/>
    <d v="2013-08-29T00:00:00"/>
    <s v="First Class"/>
    <s v="SV-20815"/>
    <s v="Stuart Van"/>
    <x v="1"/>
    <s v="United States"/>
    <x v="100"/>
    <x v="2"/>
    <n v="33142"/>
    <x v="0"/>
    <s v="OFF-PA-10002319"/>
    <x v="1"/>
    <x v="10"/>
    <s v="Xerox 1944"/>
    <n v="31.007999999999999"/>
    <n v="1"/>
    <n v="0.2"/>
    <n v="11.240400000000001"/>
  </r>
  <r>
    <n v="9587"/>
    <x v="4805"/>
    <x v="0"/>
    <x v="741"/>
    <d v="2013-11-19T00:00:00"/>
    <s v="Same Day"/>
    <s v="BE-11410"/>
    <s v="Bobby Elias"/>
    <x v="0"/>
    <s v="United States"/>
    <x v="3"/>
    <x v="1"/>
    <n v="94521"/>
    <x v="1"/>
    <s v="OFF-BI-10002437"/>
    <x v="1"/>
    <x v="8"/>
    <s v="Recycled Premium Regency Composition Covers"/>
    <n v="61.120000000000005"/>
    <n v="5"/>
    <n v="0.2"/>
    <n v="22.155999999999999"/>
  </r>
  <r>
    <n v="9588"/>
    <x v="4806"/>
    <x v="3"/>
    <x v="827"/>
    <d v="2014-04-23T00:00:00"/>
    <s v="Standard Class"/>
    <s v="BM-11575"/>
    <s v="Brendan Murry"/>
    <x v="1"/>
    <s v="United States"/>
    <x v="22"/>
    <x v="10"/>
    <n v="60653"/>
    <x v="2"/>
    <s v="OFF-ST-10001418"/>
    <x v="1"/>
    <x v="4"/>
    <s v="Carina Media Storage Towers in Natural &amp; Black"/>
    <n v="195.136"/>
    <n v="4"/>
    <n v="0.2"/>
    <n v="-43.9056"/>
  </r>
  <r>
    <n v="9589"/>
    <x v="4807"/>
    <x v="3"/>
    <x v="283"/>
    <d v="2014-07-29T00:00:00"/>
    <s v="Standard Class"/>
    <s v="AZ-10750"/>
    <s v="Annie Zypern"/>
    <x v="0"/>
    <s v="United States"/>
    <x v="320"/>
    <x v="10"/>
    <n v="60090"/>
    <x v="2"/>
    <s v="OFF-AR-10000380"/>
    <x v="1"/>
    <x v="6"/>
    <s v="Hunt PowerHouse Electric Pencil Sharpener, Blue"/>
    <n v="121.536"/>
    <n v="4"/>
    <n v="0.2"/>
    <n v="15.191999999999979"/>
  </r>
  <r>
    <n v="9590"/>
    <x v="4808"/>
    <x v="2"/>
    <x v="218"/>
    <d v="2011-05-15T00:00:00"/>
    <s v="Standard Class"/>
    <s v="HD-14785"/>
    <s v="Harold Dahlen"/>
    <x v="2"/>
    <s v="United States"/>
    <x v="22"/>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x v="22"/>
    <x v="10"/>
    <n v="60610"/>
    <x v="2"/>
    <s v="OFF-BI-10002026"/>
    <x v="1"/>
    <x v="8"/>
    <s v="Avery Arch Ring Binders"/>
    <n v="104.57999999999998"/>
    <n v="9"/>
    <n v="0.8"/>
    <n v="-172.55700000000007"/>
  </r>
  <r>
    <n v="9592"/>
    <x v="4809"/>
    <x v="0"/>
    <x v="1062"/>
    <d v="2013-08-02T00:00:00"/>
    <s v="Standard Class"/>
    <s v="BF-11005"/>
    <s v="Barry Franz"/>
    <x v="2"/>
    <s v="United States"/>
    <x v="45"/>
    <x v="5"/>
    <n v="77506"/>
    <x v="2"/>
    <s v="FUR-FU-10003691"/>
    <x v="0"/>
    <x v="5"/>
    <s v="Eldon Image Series Desk Accessories, Ebony"/>
    <n v="24.700000000000003"/>
    <n v="5"/>
    <n v="0.6"/>
    <n v="-9.8799999999999955"/>
  </r>
  <r>
    <n v="9593"/>
    <x v="4809"/>
    <x v="0"/>
    <x v="1062"/>
    <d v="2013-08-02T00:00:00"/>
    <s v="Standard Class"/>
    <s v="BF-11005"/>
    <s v="Barry Franz"/>
    <x v="2"/>
    <s v="United States"/>
    <x v="45"/>
    <x v="5"/>
    <n v="77506"/>
    <x v="2"/>
    <s v="FUR-FU-10003806"/>
    <x v="0"/>
    <x v="5"/>
    <s v="Tenex Chairmat w/ Average Lip, 45&quot; x 53&quot;"/>
    <n v="302.72000000000003"/>
    <n v="5"/>
    <n v="0.6"/>
    <n v="-378.40000000000009"/>
  </r>
  <r>
    <n v="9594"/>
    <x v="4810"/>
    <x v="3"/>
    <x v="32"/>
    <d v="2014-09-20T00:00:00"/>
    <s v="Standard Class"/>
    <s v="HZ-14950"/>
    <s v="Henia Zydlo"/>
    <x v="0"/>
    <s v="United States"/>
    <x v="20"/>
    <x v="15"/>
    <n v="10024"/>
    <x v="3"/>
    <s v="OFF-PA-10002741"/>
    <x v="1"/>
    <x v="10"/>
    <s v="Xerox 1980"/>
    <n v="8.56"/>
    <n v="2"/>
    <n v="0"/>
    <n v="3.8519999999999994"/>
  </r>
  <r>
    <n v="9595"/>
    <x v="4810"/>
    <x v="3"/>
    <x v="32"/>
    <d v="2014-09-20T00:00:00"/>
    <s v="Standard Class"/>
    <s v="HZ-14950"/>
    <s v="Henia Zydlo"/>
    <x v="0"/>
    <s v="United States"/>
    <x v="20"/>
    <x v="15"/>
    <n v="10024"/>
    <x v="3"/>
    <s v="OFF-PA-10003845"/>
    <x v="1"/>
    <x v="10"/>
    <s v="Xerox 1987"/>
    <n v="11.56"/>
    <n v="2"/>
    <n v="0"/>
    <n v="5.6644000000000005"/>
  </r>
  <r>
    <n v="9596"/>
    <x v="4811"/>
    <x v="3"/>
    <x v="714"/>
    <d v="2014-01-30T00:00:00"/>
    <s v="Standard Class"/>
    <s v="KD-16495"/>
    <s v="Keith Dawkins"/>
    <x v="1"/>
    <s v="United States"/>
    <x v="49"/>
    <x v="1"/>
    <n v="95123"/>
    <x v="1"/>
    <s v="OFF-AP-10001492"/>
    <x v="1"/>
    <x v="9"/>
    <s v="Acco Six-Outlet Power Strip, 4' Cord Length"/>
    <n v="25.86"/>
    <n v="3"/>
    <n v="0"/>
    <n v="6.7236000000000002"/>
  </r>
  <r>
    <n v="9597"/>
    <x v="4811"/>
    <x v="3"/>
    <x v="714"/>
    <d v="2014-01-30T00:00:00"/>
    <s v="Standard Class"/>
    <s v="KD-16495"/>
    <s v="Keith Dawkins"/>
    <x v="1"/>
    <s v="United States"/>
    <x v="49"/>
    <x v="1"/>
    <n v="95123"/>
    <x v="1"/>
    <s v="OFF-BI-10004318"/>
    <x v="1"/>
    <x v="8"/>
    <s v="Ibico EB-19 Dual Function Manual Binding System"/>
    <n v="276.78400000000005"/>
    <n v="2"/>
    <n v="0.2"/>
    <n v="89.954799999999992"/>
  </r>
  <r>
    <n v="9598"/>
    <x v="4811"/>
    <x v="3"/>
    <x v="714"/>
    <d v="2014-01-30T00:00:00"/>
    <s v="Standard Class"/>
    <s v="KD-16495"/>
    <s v="Keith Dawkins"/>
    <x v="1"/>
    <s v="United States"/>
    <x v="49"/>
    <x v="1"/>
    <n v="95123"/>
    <x v="1"/>
    <s v="TEC-PH-10000193"/>
    <x v="2"/>
    <x v="7"/>
    <s v="Jensen SMPS-640 - speaker phone"/>
    <n v="110.352"/>
    <n v="3"/>
    <n v="0.2"/>
    <n v="8.2763999999999953"/>
  </r>
  <r>
    <n v="9599"/>
    <x v="4812"/>
    <x v="1"/>
    <x v="444"/>
    <d v="2012-09-23T00:00:00"/>
    <s v="Standard Class"/>
    <s v="FC-14245"/>
    <s v="Frank Carlisle"/>
    <x v="2"/>
    <s v="United States"/>
    <x v="301"/>
    <x v="1"/>
    <n v="95823"/>
    <x v="1"/>
    <s v="FUR-FU-10003464"/>
    <x v="0"/>
    <x v="5"/>
    <s v="Seth Thomas 8 1/2&quot; Cubicle Clock"/>
    <n v="60.84"/>
    <n v="3"/>
    <n v="0"/>
    <n v="19.468799999999998"/>
  </r>
  <r>
    <n v="9600"/>
    <x v="4813"/>
    <x v="1"/>
    <x v="1225"/>
    <d v="2012-04-18T00:00:00"/>
    <s v="Standard Class"/>
    <s v="TP-21130"/>
    <s v="Theone Pippenger"/>
    <x v="0"/>
    <s v="United States"/>
    <x v="24"/>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x v="511"/>
    <x v="5"/>
    <n v="76063"/>
    <x v="2"/>
    <s v="OFF-PA-10003848"/>
    <x v="1"/>
    <x v="10"/>
    <s v="Xerox 1997"/>
    <n v="41.472000000000008"/>
    <n v="8"/>
    <n v="0.2"/>
    <n v="14.5152"/>
  </r>
  <r>
    <n v="9602"/>
    <x v="4815"/>
    <x v="0"/>
    <x v="913"/>
    <d v="2013-09-10T00:00:00"/>
    <s v="Standard Class"/>
    <s v="JP-15520"/>
    <s v="Jeremy Pistek"/>
    <x v="0"/>
    <s v="United States"/>
    <x v="186"/>
    <x v="36"/>
    <n v="72401"/>
    <x v="0"/>
    <s v="OFF-PA-10001357"/>
    <x v="1"/>
    <x v="10"/>
    <s v="Xerox 1886"/>
    <n v="239.5"/>
    <n v="5"/>
    <n v="0"/>
    <n v="114.95999999999998"/>
  </r>
  <r>
    <n v="9603"/>
    <x v="4816"/>
    <x v="2"/>
    <x v="946"/>
    <d v="2011-05-22T00:00:00"/>
    <s v="First Class"/>
    <s v="TD-20995"/>
    <s v="Tamara Dahlen"/>
    <x v="0"/>
    <s v="United States"/>
    <x v="173"/>
    <x v="17"/>
    <n v="23464"/>
    <x v="0"/>
    <s v="OFF-SU-10004737"/>
    <x v="1"/>
    <x v="14"/>
    <s v="Acme Design Stainless Steel Bent Scissors"/>
    <n v="34.200000000000003"/>
    <n v="5"/>
    <n v="0"/>
    <n v="9.234"/>
  </r>
  <r>
    <n v="9604"/>
    <x v="4817"/>
    <x v="0"/>
    <x v="26"/>
    <d v="2013-06-24T00:00:00"/>
    <s v="Standard Class"/>
    <s v="DM-13345"/>
    <s v="Denise Monton"/>
    <x v="1"/>
    <s v="United States"/>
    <x v="30"/>
    <x v="15"/>
    <n v="14609"/>
    <x v="3"/>
    <s v="FUR-TA-10003715"/>
    <x v="0"/>
    <x v="3"/>
    <s v="Hon 2111 Invitation Series Corner Table"/>
    <n v="376.86599999999999"/>
    <n v="3"/>
    <n v="0.4"/>
    <n v="-213.55740000000006"/>
  </r>
  <r>
    <n v="9605"/>
    <x v="4818"/>
    <x v="1"/>
    <x v="121"/>
    <d v="2012-11-05T00:00:00"/>
    <s v="First Class"/>
    <s v="EG-13900"/>
    <s v="Emily Grady"/>
    <x v="0"/>
    <s v="United States"/>
    <x v="269"/>
    <x v="17"/>
    <n v="23320"/>
    <x v="0"/>
    <s v="OFF-AP-10003099"/>
    <x v="1"/>
    <x v="9"/>
    <s v="Eureka Hand Vacuum, Bagless"/>
    <n v="197.72"/>
    <n v="4"/>
    <n v="0"/>
    <n v="55.36160000000001"/>
  </r>
  <r>
    <n v="9606"/>
    <x v="4819"/>
    <x v="3"/>
    <x v="259"/>
    <d v="2014-11-10T00:00:00"/>
    <s v="Standard Class"/>
    <s v="HG-14965"/>
    <s v="Henry Goldwyn"/>
    <x v="1"/>
    <s v="United States"/>
    <x v="152"/>
    <x v="24"/>
    <n v="43130"/>
    <x v="3"/>
    <s v="TEC-AC-10002323"/>
    <x v="2"/>
    <x v="11"/>
    <s v="SanDisk Ultra 32 GB MicroSDHC Class 10 Memory Card"/>
    <n v="70.720000000000013"/>
    <n v="4"/>
    <n v="0.2"/>
    <n v="-6.1879999999999988"/>
  </r>
  <r>
    <n v="9607"/>
    <x v="4819"/>
    <x v="3"/>
    <x v="259"/>
    <d v="2014-11-10T00:00:00"/>
    <s v="Standard Class"/>
    <s v="HG-14965"/>
    <s v="Henry Goldwyn"/>
    <x v="1"/>
    <s v="United States"/>
    <x v="152"/>
    <x v="24"/>
    <n v="43130"/>
    <x v="3"/>
    <s v="OFF-ST-10002344"/>
    <x v="1"/>
    <x v="4"/>
    <s v="Carina 42&quot;Hx23 3/4&quot;W Media Storage Unit"/>
    <n v="194.35200000000003"/>
    <n v="3"/>
    <n v="0.2"/>
    <n v="-43.729199999999992"/>
  </r>
  <r>
    <n v="9608"/>
    <x v="4820"/>
    <x v="3"/>
    <x v="256"/>
    <d v="2014-12-09T00:00:00"/>
    <s v="Second Class"/>
    <s v="BF-11080"/>
    <s v="Bart Folk"/>
    <x v="0"/>
    <s v="United States"/>
    <x v="20"/>
    <x v="15"/>
    <n v="10024"/>
    <x v="3"/>
    <s v="OFF-PA-10000007"/>
    <x v="1"/>
    <x v="10"/>
    <s v="Telephone Message Books with Fax/Mobile Section, 4 1/4&quot; x 6&quot;"/>
    <n v="21.6"/>
    <n v="6"/>
    <n v="0"/>
    <n v="9.9359999999999999"/>
  </r>
  <r>
    <n v="9609"/>
    <x v="4820"/>
    <x v="3"/>
    <x v="256"/>
    <d v="2014-12-09T00:00:00"/>
    <s v="Second Class"/>
    <s v="BF-11080"/>
    <s v="Bart Folk"/>
    <x v="0"/>
    <s v="United States"/>
    <x v="20"/>
    <x v="15"/>
    <n v="10024"/>
    <x v="3"/>
    <s v="OFF-LA-10000248"/>
    <x v="1"/>
    <x v="2"/>
    <s v="Avery 52"/>
    <n v="11.07"/>
    <n v="3"/>
    <n v="0"/>
    <n v="5.2028999999999996"/>
  </r>
  <r>
    <n v="9610"/>
    <x v="4821"/>
    <x v="0"/>
    <x v="458"/>
    <d v="2013-05-20T00:00:00"/>
    <s v="Second Class"/>
    <s v="SC-20095"/>
    <s v="Sanjit Chand"/>
    <x v="0"/>
    <s v="United States"/>
    <x v="1"/>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x v="1"/>
    <x v="1"/>
    <n v="90045"/>
    <x v="1"/>
    <s v="OFF-LA-10002195"/>
    <x v="1"/>
    <x v="2"/>
    <s v="Avery 481"/>
    <n v="27.72"/>
    <n v="9"/>
    <n v="0"/>
    <n v="13.3056"/>
  </r>
  <r>
    <n v="9612"/>
    <x v="4822"/>
    <x v="3"/>
    <x v="1200"/>
    <d v="2014-10-31T00:00:00"/>
    <s v="Standard Class"/>
    <s v="CS-11950"/>
    <s v="Carlos Soltero"/>
    <x v="0"/>
    <s v="United States"/>
    <x v="25"/>
    <x v="35"/>
    <n v="39212"/>
    <x v="0"/>
    <s v="OFF-FA-10000735"/>
    <x v="1"/>
    <x v="13"/>
    <s v="Staples"/>
    <n v="11.68"/>
    <n v="4"/>
    <n v="0"/>
    <n v="5.2559999999999993"/>
  </r>
  <r>
    <n v="9613"/>
    <x v="4823"/>
    <x v="0"/>
    <x v="31"/>
    <d v="2013-09-23T00:00:00"/>
    <s v="Standard Class"/>
    <s v="BD-11320"/>
    <s v="Bill Donatelli"/>
    <x v="0"/>
    <s v="United States"/>
    <x v="350"/>
    <x v="1"/>
    <n v="95695"/>
    <x v="1"/>
    <s v="TEC-PH-10001299"/>
    <x v="2"/>
    <x v="7"/>
    <s v="Polycom CX300 Desktop Phone USB VoIP phone"/>
    <n v="239.98400000000004"/>
    <n v="2"/>
    <n v="0.2"/>
    <n v="23.998400000000004"/>
  </r>
  <r>
    <n v="9614"/>
    <x v="4824"/>
    <x v="2"/>
    <x v="7"/>
    <d v="2011-11-13T00:00:00"/>
    <s v="First Class"/>
    <s v="MZ-17515"/>
    <s v="Mary Zewe"/>
    <x v="1"/>
    <s v="United States"/>
    <x v="4"/>
    <x v="4"/>
    <n v="98115"/>
    <x v="1"/>
    <s v="OFF-AP-10002892"/>
    <x v="1"/>
    <x v="9"/>
    <s v="Belkin F5C206VTEL 6 Outlet Surge"/>
    <n v="22.98"/>
    <n v="1"/>
    <n v="0"/>
    <n v="6.8939999999999984"/>
  </r>
  <r>
    <n v="9615"/>
    <x v="4824"/>
    <x v="2"/>
    <x v="7"/>
    <d v="2011-11-13T00:00:00"/>
    <s v="First Class"/>
    <s v="MZ-17515"/>
    <s v="Mary Zewe"/>
    <x v="1"/>
    <s v="United States"/>
    <x v="4"/>
    <x v="4"/>
    <n v="98115"/>
    <x v="1"/>
    <s v="TEC-AC-10002718"/>
    <x v="2"/>
    <x v="11"/>
    <s v="Belkin Standard 104 key USB Keyboard"/>
    <n v="102.13"/>
    <n v="7"/>
    <n v="0"/>
    <n v="15.319499999999996"/>
  </r>
  <r>
    <n v="9616"/>
    <x v="4824"/>
    <x v="2"/>
    <x v="7"/>
    <d v="2011-11-13T00:00:00"/>
    <s v="First Class"/>
    <s v="MZ-17515"/>
    <s v="Mary Zewe"/>
    <x v="1"/>
    <s v="United States"/>
    <x v="4"/>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x v="1"/>
    <x v="1"/>
    <n v="90049"/>
    <x v="1"/>
    <s v="OFF-AR-10002255"/>
    <x v="1"/>
    <x v="6"/>
    <s v="Newell 346"/>
    <n v="5.76"/>
    <n v="2"/>
    <n v="0"/>
    <n v="1.6703999999999999"/>
  </r>
  <r>
    <n v="9618"/>
    <x v="4826"/>
    <x v="3"/>
    <x v="673"/>
    <d v="2014-11-22T00:00:00"/>
    <s v="Standard Class"/>
    <s v="BS-11380"/>
    <s v="Bill Stewart"/>
    <x v="1"/>
    <s v="United States"/>
    <x v="256"/>
    <x v="24"/>
    <n v="43402"/>
    <x v="3"/>
    <s v="TEC-CO-10002095"/>
    <x v="2"/>
    <x v="16"/>
    <s v="Hewlett Packard 610 Color Digital Copier / Printer"/>
    <n v="899.98199999999997"/>
    <n v="3"/>
    <n v="0.4"/>
    <n v="74.998499999999922"/>
  </r>
  <r>
    <n v="9619"/>
    <x v="4826"/>
    <x v="3"/>
    <x v="673"/>
    <d v="2014-11-22T00:00:00"/>
    <s v="Standard Class"/>
    <s v="BS-11380"/>
    <s v="Bill Stewart"/>
    <x v="1"/>
    <s v="United States"/>
    <x v="256"/>
    <x v="24"/>
    <n v="43402"/>
    <x v="3"/>
    <s v="OFF-AR-10004022"/>
    <x v="1"/>
    <x v="6"/>
    <s v="Panasonic KP-380BK Classic Electric Pencil Sharpener"/>
    <n v="86.352000000000004"/>
    <n v="3"/>
    <n v="0.2"/>
    <n v="5.3969999999999914"/>
  </r>
  <r>
    <n v="9620"/>
    <x v="4826"/>
    <x v="3"/>
    <x v="673"/>
    <d v="2014-11-22T00:00:00"/>
    <s v="Standard Class"/>
    <s v="BS-11380"/>
    <s v="Bill Stewart"/>
    <x v="1"/>
    <s v="United States"/>
    <x v="256"/>
    <x v="24"/>
    <n v="43402"/>
    <x v="3"/>
    <s v="TEC-AC-10002335"/>
    <x v="2"/>
    <x v="11"/>
    <s v="Logitech Media Keyboard K200"/>
    <n v="139.96000000000004"/>
    <n v="5"/>
    <n v="0.2"/>
    <n v="-1.7495000000000118"/>
  </r>
  <r>
    <n v="9621"/>
    <x v="4827"/>
    <x v="2"/>
    <x v="467"/>
    <d v="2011-09-30T00:00:00"/>
    <s v="Standard Class"/>
    <s v="DA-13450"/>
    <s v="Dianna Arnett"/>
    <x v="2"/>
    <s v="United States"/>
    <x v="152"/>
    <x v="24"/>
    <n v="43130"/>
    <x v="3"/>
    <s v="OFF-AP-10001634"/>
    <x v="1"/>
    <x v="9"/>
    <s v="Hoover Commercial Lightweight Upright Vacuum"/>
    <n v="16.704000000000001"/>
    <n v="6"/>
    <n v="0.2"/>
    <n v="1.2527999999999988"/>
  </r>
  <r>
    <n v="9622"/>
    <x v="4827"/>
    <x v="2"/>
    <x v="467"/>
    <d v="2011-09-30T00:00:00"/>
    <s v="Standard Class"/>
    <s v="DA-13450"/>
    <s v="Dianna Arnett"/>
    <x v="2"/>
    <s v="United States"/>
    <x v="152"/>
    <x v="24"/>
    <n v="43130"/>
    <x v="3"/>
    <s v="TEC-AC-10002370"/>
    <x v="2"/>
    <x v="11"/>
    <s v="Maxell CD-R Discs"/>
    <n v="3.1520000000000001"/>
    <n v="2"/>
    <n v="0.2"/>
    <n v="0.47279999999999966"/>
  </r>
  <r>
    <n v="9623"/>
    <x v="4827"/>
    <x v="2"/>
    <x v="467"/>
    <d v="2011-09-30T00:00:00"/>
    <s v="Standard Class"/>
    <s v="DA-13450"/>
    <s v="Dianna Arnett"/>
    <x v="2"/>
    <s v="United States"/>
    <x v="152"/>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x v="61"/>
    <x v="5"/>
    <n v="75220"/>
    <x v="2"/>
    <s v="OFF-AP-10000240"/>
    <x v="1"/>
    <x v="9"/>
    <s v="Belkin F9G930V10-GRY 9 Outlet Surge"/>
    <n v="21.391999999999992"/>
    <n v="2"/>
    <n v="0.8"/>
    <n v="-54.549600000000012"/>
  </r>
  <r>
    <n v="9625"/>
    <x v="4828"/>
    <x v="3"/>
    <x v="222"/>
    <d v="2014-07-01T00:00:00"/>
    <s v="First Class"/>
    <s v="ME-17725"/>
    <s v="Max Engle"/>
    <x v="0"/>
    <s v="United States"/>
    <x v="61"/>
    <x v="5"/>
    <n v="75220"/>
    <x v="2"/>
    <s v="FUR-TA-10002855"/>
    <x v="0"/>
    <x v="3"/>
    <s v="Bevis Round Conference Table Top &amp; Single Column Base"/>
    <n v="307.31400000000002"/>
    <n v="3"/>
    <n v="0.3"/>
    <n v="-39.511800000000036"/>
  </r>
  <r>
    <n v="9626"/>
    <x v="4828"/>
    <x v="3"/>
    <x v="222"/>
    <d v="2014-07-01T00:00:00"/>
    <s v="First Class"/>
    <s v="ME-17725"/>
    <s v="Max Engle"/>
    <x v="0"/>
    <s v="United States"/>
    <x v="61"/>
    <x v="5"/>
    <n v="75220"/>
    <x v="2"/>
    <s v="FUR-BO-10000780"/>
    <x v="0"/>
    <x v="0"/>
    <s v="O'Sullivan Plantations 2-Door Library in Landvery Oak"/>
    <n v="409.99919999999997"/>
    <n v="3"/>
    <n v="0.32"/>
    <n v="-96.470399999999955"/>
  </r>
  <r>
    <n v="9627"/>
    <x v="4829"/>
    <x v="3"/>
    <x v="397"/>
    <d v="2014-09-26T00:00:00"/>
    <s v="First Class"/>
    <s v="MH-17785"/>
    <s v="Maya Herman"/>
    <x v="1"/>
    <s v="United States"/>
    <x v="270"/>
    <x v="5"/>
    <n v="79424"/>
    <x v="2"/>
    <s v="OFF-PA-10001846"/>
    <x v="1"/>
    <x v="10"/>
    <s v="Xerox 1899"/>
    <n v="9.2480000000000011"/>
    <n v="2"/>
    <n v="0.2"/>
    <n v="3.3524000000000003"/>
  </r>
  <r>
    <n v="9628"/>
    <x v="4830"/>
    <x v="2"/>
    <x v="533"/>
    <d v="2011-11-27T00:00:00"/>
    <s v="Standard Class"/>
    <s v="BT-11440"/>
    <s v="Bobby Trafton"/>
    <x v="0"/>
    <s v="United States"/>
    <x v="66"/>
    <x v="12"/>
    <n v="48227"/>
    <x v="2"/>
    <s v="OFF-BI-10002049"/>
    <x v="1"/>
    <x v="8"/>
    <s v="UniKeep View Case Binders"/>
    <n v="14.669999999999998"/>
    <n v="3"/>
    <n v="0"/>
    <n v="6.7481999999999989"/>
  </r>
  <r>
    <n v="9629"/>
    <x v="4831"/>
    <x v="2"/>
    <x v="286"/>
    <d v="2011-01-19T00:00:00"/>
    <s v="Standard Class"/>
    <s v="MM-17920"/>
    <s v="Michael Moore"/>
    <x v="0"/>
    <s v="United States"/>
    <x v="46"/>
    <x v="24"/>
    <n v="43055"/>
    <x v="3"/>
    <s v="OFF-PA-10002947"/>
    <x v="1"/>
    <x v="10"/>
    <s v="Xerox 1923"/>
    <n v="37.408000000000001"/>
    <n v="7"/>
    <n v="0.2"/>
    <n v="13.0928"/>
  </r>
  <r>
    <n v="9630"/>
    <x v="4831"/>
    <x v="2"/>
    <x v="286"/>
    <d v="2011-01-19T00:00:00"/>
    <s v="Standard Class"/>
    <s v="MM-17920"/>
    <s v="Michael Moore"/>
    <x v="0"/>
    <s v="United States"/>
    <x v="46"/>
    <x v="24"/>
    <n v="43055"/>
    <x v="3"/>
    <s v="OFF-BI-10003476"/>
    <x v="1"/>
    <x v="8"/>
    <s v="Avery Metallic Poly Binders"/>
    <n v="3.4380000000000006"/>
    <n v="2"/>
    <n v="0.7"/>
    <n v="-2.5212000000000003"/>
  </r>
  <r>
    <n v="9631"/>
    <x v="4832"/>
    <x v="0"/>
    <x v="1207"/>
    <d v="2013-06-07T00:00:00"/>
    <s v="Standard Class"/>
    <s v="NM-18520"/>
    <s v="Neoma Murray"/>
    <x v="0"/>
    <s v="United States"/>
    <x v="20"/>
    <x v="15"/>
    <n v="10011"/>
    <x v="3"/>
    <s v="OFF-BI-10002609"/>
    <x v="1"/>
    <x v="8"/>
    <s v="Avery Hidden Tab Dividers for Binding Systems"/>
    <n v="7.1519999999999992"/>
    <n v="3"/>
    <n v="0.2"/>
    <n v="2.3243999999999994"/>
  </r>
  <r>
    <n v="9632"/>
    <x v="4832"/>
    <x v="0"/>
    <x v="1207"/>
    <d v="2013-06-07T00:00:00"/>
    <s v="Standard Class"/>
    <s v="NM-18520"/>
    <s v="Neoma Murray"/>
    <x v="0"/>
    <s v="United States"/>
    <x v="20"/>
    <x v="15"/>
    <n v="10011"/>
    <x v="3"/>
    <s v="TEC-PH-10003215"/>
    <x v="2"/>
    <x v="7"/>
    <s v="Jackery Bar Premium Fast-charging Portable Charger"/>
    <n v="179.7"/>
    <n v="6"/>
    <n v="0"/>
    <n v="88.052999999999997"/>
  </r>
  <r>
    <n v="9633"/>
    <x v="4833"/>
    <x v="3"/>
    <x v="778"/>
    <d v="2014-02-18T00:00:00"/>
    <s v="Standard Class"/>
    <s v="MH-17455"/>
    <s v="Mark Hamilton"/>
    <x v="0"/>
    <s v="United States"/>
    <x v="31"/>
    <x v="11"/>
    <n v="55407"/>
    <x v="2"/>
    <s v="OFF-AP-10004785"/>
    <x v="1"/>
    <x v="9"/>
    <s v="Holmes Replacement Filter for HEPA Air Cleaner, Medium Room"/>
    <n v="90.64"/>
    <n v="8"/>
    <n v="0"/>
    <n v="38.975200000000008"/>
  </r>
  <r>
    <n v="9634"/>
    <x v="4834"/>
    <x v="2"/>
    <x v="1005"/>
    <d v="2011-10-17T00:00:00"/>
    <s v="First Class"/>
    <s v="TC-21295"/>
    <s v="Toby Carlisle"/>
    <x v="0"/>
    <s v="United States"/>
    <x v="231"/>
    <x v="31"/>
    <n v="2149"/>
    <x v="3"/>
    <s v="TEC-AC-10000865"/>
    <x v="2"/>
    <x v="11"/>
    <s v="WD My Passport Ultra 500GB Portable External Hard Drive"/>
    <n v="177"/>
    <n v="3"/>
    <n v="0"/>
    <n v="30.089999999999982"/>
  </r>
  <r>
    <n v="9635"/>
    <x v="4834"/>
    <x v="2"/>
    <x v="1005"/>
    <d v="2011-10-17T00:00:00"/>
    <s v="First Class"/>
    <s v="TC-21295"/>
    <s v="Toby Carlisle"/>
    <x v="0"/>
    <s v="United States"/>
    <x v="231"/>
    <x v="31"/>
    <n v="2149"/>
    <x v="3"/>
    <s v="OFF-ST-10000615"/>
    <x v="1"/>
    <x v="4"/>
    <s v="SimpliFile Personal File, Black Granite, 15w x 6-15/16d x 11-1/4h"/>
    <n v="79.45"/>
    <n v="7"/>
    <n v="0"/>
    <n v="22.246000000000006"/>
  </r>
  <r>
    <n v="9636"/>
    <x v="4834"/>
    <x v="2"/>
    <x v="1005"/>
    <d v="2011-10-17T00:00:00"/>
    <s v="First Class"/>
    <s v="TC-21295"/>
    <s v="Toby Carlisle"/>
    <x v="0"/>
    <s v="United States"/>
    <x v="231"/>
    <x v="31"/>
    <n v="2149"/>
    <x v="3"/>
    <s v="FUR-CH-10000749"/>
    <x v="0"/>
    <x v="1"/>
    <s v="Office Star - Ergonomic Mid Back Chair with 2-Way Adjustable Arms"/>
    <n v="1628.82"/>
    <n v="9"/>
    <n v="0"/>
    <n v="260.61120000000017"/>
  </r>
  <r>
    <n v="9637"/>
    <x v="4835"/>
    <x v="2"/>
    <x v="728"/>
    <d v="2011-11-25T00:00:00"/>
    <s v="Standard Class"/>
    <s v="MH-17785"/>
    <s v="Maya Herman"/>
    <x v="1"/>
    <s v="United States"/>
    <x v="4"/>
    <x v="4"/>
    <n v="98105"/>
    <x v="1"/>
    <s v="FUR-FU-10003553"/>
    <x v="0"/>
    <x v="5"/>
    <s v="Howard Miller 13-1/2&quot; Diameter Rosebrook Wall Clock"/>
    <n v="137.54"/>
    <n v="2"/>
    <n v="0"/>
    <n v="55.016000000000005"/>
  </r>
  <r>
    <n v="9638"/>
    <x v="4835"/>
    <x v="2"/>
    <x v="728"/>
    <d v="2011-11-25T00:00:00"/>
    <s v="Standard Class"/>
    <s v="MH-17785"/>
    <s v="Maya Herman"/>
    <x v="1"/>
    <s v="United States"/>
    <x v="4"/>
    <x v="4"/>
    <n v="98105"/>
    <x v="1"/>
    <s v="FUR-TA-10003008"/>
    <x v="0"/>
    <x v="3"/>
    <s v="Lesro Round Back Collection Coffee Table, End Table"/>
    <n v="730.2"/>
    <n v="4"/>
    <n v="0"/>
    <n v="94.926000000000045"/>
  </r>
  <r>
    <n v="9639"/>
    <x v="4836"/>
    <x v="3"/>
    <x v="105"/>
    <d v="2014-11-16T00:00:00"/>
    <s v="Second Class"/>
    <s v="EP-13915"/>
    <s v="Emily Phan"/>
    <x v="0"/>
    <s v="United States"/>
    <x v="1"/>
    <x v="1"/>
    <n v="90032"/>
    <x v="1"/>
    <s v="OFF-PA-10001846"/>
    <x v="1"/>
    <x v="10"/>
    <s v="Xerox 1899"/>
    <n v="11.56"/>
    <n v="2"/>
    <n v="0"/>
    <n v="5.6644000000000005"/>
  </r>
  <r>
    <n v="9640"/>
    <x v="4837"/>
    <x v="1"/>
    <x v="1226"/>
    <d v="2012-01-31T00:00:00"/>
    <s v="Second Class"/>
    <s v="JH-15985"/>
    <s v="Joseph Holt"/>
    <x v="0"/>
    <s v="United States"/>
    <x v="3"/>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x v="4"/>
    <x v="4"/>
    <n v="98103"/>
    <x v="1"/>
    <s v="OFF-AR-10000390"/>
    <x v="1"/>
    <x v="6"/>
    <s v="Newell Chalk Holder"/>
    <n v="20.65"/>
    <n v="5"/>
    <n v="0"/>
    <n v="9.4989999999999988"/>
  </r>
  <r>
    <n v="9642"/>
    <x v="4838"/>
    <x v="2"/>
    <x v="1009"/>
    <d v="2011-03-12T00:00:00"/>
    <s v="Standard Class"/>
    <s v="CM-12715"/>
    <s v="Craig Molinari"/>
    <x v="1"/>
    <s v="United States"/>
    <x v="4"/>
    <x v="4"/>
    <n v="98103"/>
    <x v="1"/>
    <s v="OFF-ST-10000934"/>
    <x v="1"/>
    <x v="4"/>
    <s v="Contico 72&quot;H Heavy-Duty Storage System"/>
    <n v="204.89999999999998"/>
    <n v="5"/>
    <n v="0"/>
    <n v="0"/>
  </r>
  <r>
    <n v="9643"/>
    <x v="4838"/>
    <x v="2"/>
    <x v="1009"/>
    <d v="2011-03-12T00:00:00"/>
    <s v="Standard Class"/>
    <s v="CM-12715"/>
    <s v="Craig Molinari"/>
    <x v="1"/>
    <s v="United States"/>
    <x v="4"/>
    <x v="4"/>
    <n v="98103"/>
    <x v="1"/>
    <s v="FUR-CH-10002780"/>
    <x v="0"/>
    <x v="1"/>
    <s v="Office Star - Task Chair with Contemporary Loop Arms"/>
    <n v="436.70400000000006"/>
    <n v="6"/>
    <n v="0.2"/>
    <n v="21.835199999999986"/>
  </r>
  <r>
    <n v="9644"/>
    <x v="4838"/>
    <x v="2"/>
    <x v="1009"/>
    <d v="2011-03-12T00:00:00"/>
    <s v="Standard Class"/>
    <s v="CM-12715"/>
    <s v="Craig Molinari"/>
    <x v="1"/>
    <s v="United States"/>
    <x v="4"/>
    <x v="4"/>
    <n v="98103"/>
    <x v="1"/>
    <s v="FUR-CH-10004495"/>
    <x v="0"/>
    <x v="1"/>
    <s v="Global Leather and Oak Executive Chair, Black"/>
    <n v="481.56800000000004"/>
    <n v="2"/>
    <n v="0.2"/>
    <n v="54.17639999999993"/>
  </r>
  <r>
    <n v="9645"/>
    <x v="4839"/>
    <x v="3"/>
    <x v="110"/>
    <d v="2014-06-14T00:00:00"/>
    <s v="Standard Class"/>
    <s v="FO-14305"/>
    <s v="Frank Olsen"/>
    <x v="0"/>
    <s v="United States"/>
    <x v="220"/>
    <x v="16"/>
    <n v="85301"/>
    <x v="1"/>
    <s v="TEC-AC-10002006"/>
    <x v="2"/>
    <x v="11"/>
    <s v="Memorex Micro Travel Drive 16 GB"/>
    <n v="89.544000000000011"/>
    <n v="7"/>
    <n v="0.2"/>
    <n v="12.312299999999993"/>
  </r>
  <r>
    <n v="9646"/>
    <x v="4839"/>
    <x v="3"/>
    <x v="110"/>
    <d v="2014-06-14T00:00:00"/>
    <s v="Standard Class"/>
    <s v="FO-14305"/>
    <s v="Frank Olsen"/>
    <x v="0"/>
    <s v="United States"/>
    <x v="220"/>
    <x v="16"/>
    <n v="85301"/>
    <x v="1"/>
    <s v="OFF-ST-10002485"/>
    <x v="1"/>
    <x v="4"/>
    <s v="Rogers Deluxe File Chest"/>
    <n v="35.167999999999999"/>
    <n v="2"/>
    <n v="0.2"/>
    <n v="-8.3524000000000012"/>
  </r>
  <r>
    <n v="9647"/>
    <x v="4839"/>
    <x v="3"/>
    <x v="110"/>
    <d v="2014-06-14T00:00:00"/>
    <s v="Standard Class"/>
    <s v="FO-14305"/>
    <s v="Frank Olsen"/>
    <x v="0"/>
    <s v="United States"/>
    <x v="220"/>
    <x v="16"/>
    <n v="85301"/>
    <x v="1"/>
    <s v="OFF-BI-10000778"/>
    <x v="1"/>
    <x v="8"/>
    <s v="GBC VeloBinder Electric Binding Machine"/>
    <n v="72.588000000000008"/>
    <n v="2"/>
    <n v="0.7"/>
    <n v="-48.391999999999982"/>
  </r>
  <r>
    <n v="9648"/>
    <x v="4840"/>
    <x v="2"/>
    <x v="84"/>
    <d v="2011-11-24T00:00:00"/>
    <s v="Standard Class"/>
    <s v="MW-18220"/>
    <s v="Mitch Webber"/>
    <x v="0"/>
    <s v="United States"/>
    <x v="525"/>
    <x v="11"/>
    <n v="55433"/>
    <x v="2"/>
    <s v="OFF-ST-10000877"/>
    <x v="1"/>
    <x v="4"/>
    <s v="Recycled Steel Personal File for Standard File Folders"/>
    <n v="221.16"/>
    <n v="4"/>
    <n v="0"/>
    <n v="57.501599999999996"/>
  </r>
  <r>
    <n v="9649"/>
    <x v="4840"/>
    <x v="2"/>
    <x v="84"/>
    <d v="2011-11-24T00:00:00"/>
    <s v="Standard Class"/>
    <s v="MW-18220"/>
    <s v="Mitch Webber"/>
    <x v="0"/>
    <s v="United States"/>
    <x v="525"/>
    <x v="11"/>
    <n v="55433"/>
    <x v="2"/>
    <s v="TEC-PH-10002103"/>
    <x v="2"/>
    <x v="7"/>
    <s v="Jabra SPEAK 410"/>
    <n v="281.96999999999997"/>
    <n v="3"/>
    <n v="0"/>
    <n v="78.951599999999999"/>
  </r>
  <r>
    <n v="9650"/>
    <x v="4841"/>
    <x v="0"/>
    <x v="491"/>
    <d v="2013-12-01T00:00:00"/>
    <s v="Standard Class"/>
    <s v="MS-17365"/>
    <s v="Maribeth Schnelling"/>
    <x v="0"/>
    <s v="United States"/>
    <x v="1"/>
    <x v="1"/>
    <n v="90045"/>
    <x v="1"/>
    <s v="FUR-BO-10002213"/>
    <x v="0"/>
    <x v="0"/>
    <s v="DMI Eclipse Executive Suite Bookcases"/>
    <n v="3406.6640000000002"/>
    <n v="8"/>
    <n v="0.15"/>
    <n v="160.31359999999984"/>
  </r>
  <r>
    <n v="9651"/>
    <x v="4841"/>
    <x v="0"/>
    <x v="491"/>
    <d v="2013-12-01T00:00:00"/>
    <s v="Standard Class"/>
    <s v="MS-17365"/>
    <s v="Maribeth Schnelling"/>
    <x v="0"/>
    <s v="United States"/>
    <x v="1"/>
    <x v="1"/>
    <n v="90045"/>
    <x v="1"/>
    <s v="OFF-AR-10004269"/>
    <x v="1"/>
    <x v="6"/>
    <s v="Newell 31"/>
    <n v="37.17"/>
    <n v="9"/>
    <n v="0"/>
    <n v="10.4076"/>
  </r>
  <r>
    <n v="9652"/>
    <x v="4841"/>
    <x v="0"/>
    <x v="491"/>
    <d v="2013-12-01T00:00:00"/>
    <s v="Standard Class"/>
    <s v="MS-17365"/>
    <s v="Maribeth Schnelling"/>
    <x v="0"/>
    <s v="United States"/>
    <x v="1"/>
    <x v="1"/>
    <n v="90045"/>
    <x v="1"/>
    <s v="OFF-AP-10000055"/>
    <x v="1"/>
    <x v="9"/>
    <s v="Belkin F9S820V06 8 Outlet Surge"/>
    <n v="64.959999999999994"/>
    <n v="2"/>
    <n v="0"/>
    <n v="19.487999999999992"/>
  </r>
  <r>
    <n v="9653"/>
    <x v="4841"/>
    <x v="0"/>
    <x v="491"/>
    <d v="2013-12-01T00:00:00"/>
    <s v="Standard Class"/>
    <s v="MS-17365"/>
    <s v="Maribeth Schnelling"/>
    <x v="0"/>
    <s v="United States"/>
    <x v="1"/>
    <x v="1"/>
    <n v="90045"/>
    <x v="1"/>
    <s v="FUR-FU-10002937"/>
    <x v="0"/>
    <x v="5"/>
    <s v="GE 48&quot; Fluorescent Tube, Cool White Energy Saver, 34 Watts, 30/Box"/>
    <n v="595.38"/>
    <n v="6"/>
    <n v="0"/>
    <n v="297.69"/>
  </r>
  <r>
    <n v="9654"/>
    <x v="4842"/>
    <x v="3"/>
    <x v="205"/>
    <d v="2014-01-28T00:00:00"/>
    <s v="Standard Class"/>
    <s v="HP-14815"/>
    <s v="Harold Pawlan"/>
    <x v="2"/>
    <s v="United States"/>
    <x v="93"/>
    <x v="16"/>
    <n v="85705"/>
    <x v="1"/>
    <s v="TEC-AC-10001874"/>
    <x v="2"/>
    <x v="11"/>
    <s v="Logitech Wireless Anywhere Mouse MX for PC and Mac"/>
    <n v="95.984000000000009"/>
    <n v="2"/>
    <n v="0.2"/>
    <n v="11.997999999999998"/>
  </r>
  <r>
    <n v="9655"/>
    <x v="4842"/>
    <x v="3"/>
    <x v="205"/>
    <d v="2014-01-28T00:00:00"/>
    <s v="Standard Class"/>
    <s v="HP-14815"/>
    <s v="Harold Pawlan"/>
    <x v="2"/>
    <s v="United States"/>
    <x v="93"/>
    <x v="16"/>
    <n v="85705"/>
    <x v="1"/>
    <s v="OFF-BI-10004506"/>
    <x v="1"/>
    <x v="8"/>
    <s v="Wilson Jones data.warehouse D-Ring Binders with DublLock"/>
    <n v="4.9380000000000006"/>
    <n v="2"/>
    <n v="0.7"/>
    <n v="-3.6212"/>
  </r>
  <r>
    <n v="9656"/>
    <x v="4843"/>
    <x v="2"/>
    <x v="358"/>
    <d v="2011-09-29T00:00:00"/>
    <s v="Standard Class"/>
    <s v="AS-10090"/>
    <s v="Adam Shillingsburg"/>
    <x v="0"/>
    <s v="United States"/>
    <x v="20"/>
    <x v="15"/>
    <n v="10035"/>
    <x v="3"/>
    <s v="FUR-FU-10001876"/>
    <x v="0"/>
    <x v="5"/>
    <s v="Computer Room Manger, 14&quot;"/>
    <n v="97.44"/>
    <n v="3"/>
    <n v="0"/>
    <n v="35.078399999999995"/>
  </r>
  <r>
    <n v="9657"/>
    <x v="4843"/>
    <x v="2"/>
    <x v="358"/>
    <d v="2011-09-29T00:00:00"/>
    <s v="Standard Class"/>
    <s v="AS-10090"/>
    <s v="Adam Shillingsburg"/>
    <x v="0"/>
    <s v="United States"/>
    <x v="20"/>
    <x v="15"/>
    <n v="10035"/>
    <x v="3"/>
    <s v="OFF-BI-10003355"/>
    <x v="1"/>
    <x v="8"/>
    <s v="Cardinal Holdit Business Card Pockets"/>
    <n v="3.9840000000000004"/>
    <n v="1"/>
    <n v="0.2"/>
    <n v="1.3944000000000001"/>
  </r>
  <r>
    <n v="9658"/>
    <x v="4843"/>
    <x v="2"/>
    <x v="358"/>
    <d v="2011-09-29T00:00:00"/>
    <s v="Standard Class"/>
    <s v="AS-10090"/>
    <s v="Adam Shillingsburg"/>
    <x v="0"/>
    <s v="United States"/>
    <x v="20"/>
    <x v="15"/>
    <n v="10035"/>
    <x v="3"/>
    <s v="OFF-AR-10003876"/>
    <x v="1"/>
    <x v="6"/>
    <s v="Avery Hi-Liter GlideStik Fluorescent Highlighter, Yellow Ink"/>
    <n v="13.04"/>
    <n v="4"/>
    <n v="0"/>
    <n v="5.7376000000000005"/>
  </r>
  <r>
    <n v="9659"/>
    <x v="4843"/>
    <x v="2"/>
    <x v="358"/>
    <d v="2011-09-29T00:00:00"/>
    <s v="Standard Class"/>
    <s v="AS-10090"/>
    <s v="Adam Shillingsburg"/>
    <x v="0"/>
    <s v="United States"/>
    <x v="20"/>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x v="225"/>
    <x v="1"/>
    <n v="91767"/>
    <x v="1"/>
    <s v="OFF-LA-10001982"/>
    <x v="1"/>
    <x v="2"/>
    <s v="Smead Alpha-Z Color-Coded Name Labels First Letter Starter Set"/>
    <n v="18.75"/>
    <n v="5"/>
    <n v="0"/>
    <n v="9"/>
  </r>
  <r>
    <n v="9661"/>
    <x v="4845"/>
    <x v="0"/>
    <x v="112"/>
    <d v="2013-06-12T00:00:00"/>
    <s v="Standard Class"/>
    <s v="ME-17320"/>
    <s v="Maria Etezadi"/>
    <x v="2"/>
    <s v="United States"/>
    <x v="443"/>
    <x v="1"/>
    <n v="93101"/>
    <x v="1"/>
    <s v="TEC-PH-10001459"/>
    <x v="2"/>
    <x v="7"/>
    <s v="Samsung Galaxy Mega 6.3"/>
    <n v="3023.9280000000003"/>
    <n v="9"/>
    <n v="0.2"/>
    <n v="226.79460000000006"/>
  </r>
  <r>
    <n v="9662"/>
    <x v="4845"/>
    <x v="0"/>
    <x v="112"/>
    <d v="2013-06-12T00:00:00"/>
    <s v="Standard Class"/>
    <s v="ME-17320"/>
    <s v="Maria Etezadi"/>
    <x v="2"/>
    <s v="United States"/>
    <x v="443"/>
    <x v="1"/>
    <n v="93101"/>
    <x v="1"/>
    <s v="TEC-AC-10002134"/>
    <x v="2"/>
    <x v="11"/>
    <s v="Rosewill 107 Normal Keys USB Wired Standard Keyboard"/>
    <n v="26.96"/>
    <n v="2"/>
    <n v="0"/>
    <n v="3.7744"/>
  </r>
  <r>
    <n v="9663"/>
    <x v="4845"/>
    <x v="0"/>
    <x v="112"/>
    <d v="2013-06-12T00:00:00"/>
    <s v="Standard Class"/>
    <s v="ME-17320"/>
    <s v="Maria Etezadi"/>
    <x v="2"/>
    <s v="United States"/>
    <x v="443"/>
    <x v="1"/>
    <n v="93101"/>
    <x v="1"/>
    <s v="TEC-PH-10001760"/>
    <x v="2"/>
    <x v="7"/>
    <s v="Bose SoundLink Bluetooth Speaker"/>
    <n v="477.6"/>
    <n v="3"/>
    <n v="0.2"/>
    <n v="161.19000000000003"/>
  </r>
  <r>
    <n v="9664"/>
    <x v="4846"/>
    <x v="3"/>
    <x v="515"/>
    <d v="2014-09-06T00:00:00"/>
    <s v="Standard Class"/>
    <s v="MS-17770"/>
    <s v="Maxwell Schwartz"/>
    <x v="0"/>
    <s v="United States"/>
    <x v="8"/>
    <x v="1"/>
    <n v="94109"/>
    <x v="1"/>
    <s v="OFF-ST-10001511"/>
    <x v="1"/>
    <x v="4"/>
    <s v="Space Solutions Commercial Steel Shelving"/>
    <n v="193.95000000000002"/>
    <n v="3"/>
    <n v="0"/>
    <n v="9.6974999999999838"/>
  </r>
  <r>
    <n v="9665"/>
    <x v="4847"/>
    <x v="1"/>
    <x v="214"/>
    <d v="2012-12-07T00:00:00"/>
    <s v="Same Day"/>
    <s v="KH-16690"/>
    <s v="Kristen Hastings"/>
    <x v="1"/>
    <s v="United States"/>
    <x v="169"/>
    <x v="1"/>
    <n v="92503"/>
    <x v="1"/>
    <s v="OFF-PA-10003953"/>
    <x v="1"/>
    <x v="10"/>
    <s v="Xerox 218"/>
    <n v="12.96"/>
    <n v="2"/>
    <n v="0"/>
    <n v="6.2208000000000006"/>
  </r>
  <r>
    <n v="9666"/>
    <x v="4848"/>
    <x v="3"/>
    <x v="673"/>
    <d v="2014-11-21T00:00:00"/>
    <s v="Standard Class"/>
    <s v="LC-16885"/>
    <s v="Lena Creighton"/>
    <x v="0"/>
    <s v="United States"/>
    <x v="1"/>
    <x v="1"/>
    <n v="90049"/>
    <x v="1"/>
    <s v="FUR-FU-10003268"/>
    <x v="0"/>
    <x v="5"/>
    <s v="Eldon Radial Chair Mat for Low to Medium Pile Carpets"/>
    <n v="119.94"/>
    <n v="3"/>
    <n v="0"/>
    <n v="23.987999999999996"/>
  </r>
  <r>
    <n v="9667"/>
    <x v="4848"/>
    <x v="3"/>
    <x v="673"/>
    <d v="2014-11-21T00:00:00"/>
    <s v="Standard Class"/>
    <s v="LC-16885"/>
    <s v="Lena Creighton"/>
    <x v="0"/>
    <s v="United States"/>
    <x v="1"/>
    <x v="1"/>
    <n v="90049"/>
    <x v="1"/>
    <s v="FUR-FU-10001847"/>
    <x v="0"/>
    <x v="5"/>
    <s v="Eldon Image Series Black Desk Accessories"/>
    <n v="12.419999999999998"/>
    <n v="3"/>
    <n v="0"/>
    <n v="4.4711999999999996"/>
  </r>
  <r>
    <n v="9668"/>
    <x v="4849"/>
    <x v="0"/>
    <x v="131"/>
    <d v="2013-04-28T00:00:00"/>
    <s v="Standard Class"/>
    <s v="AF-10870"/>
    <s v="Art Ferguson"/>
    <x v="0"/>
    <s v="United States"/>
    <x v="526"/>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x v="526"/>
    <x v="1"/>
    <n v="92672"/>
    <x v="1"/>
    <s v="OFF-EN-10004386"/>
    <x v="1"/>
    <x v="12"/>
    <s v="Recycled Interoffice Envelopes with String and Button Closure, 10 x 13"/>
    <n v="71.97"/>
    <n v="3"/>
    <n v="0"/>
    <n v="35.984999999999999"/>
  </r>
  <r>
    <n v="9670"/>
    <x v="4850"/>
    <x v="3"/>
    <x v="459"/>
    <d v="2014-04-07T00:00:00"/>
    <s v="Standard Class"/>
    <s v="AH-10465"/>
    <s v="Amy Hunt"/>
    <x v="0"/>
    <s v="United States"/>
    <x v="27"/>
    <x v="19"/>
    <n v="35601"/>
    <x v="0"/>
    <s v="OFF-LA-10001569"/>
    <x v="1"/>
    <x v="2"/>
    <s v="Avery 499"/>
    <n v="14.940000000000001"/>
    <n v="3"/>
    <n v="0"/>
    <n v="6.8723999999999998"/>
  </r>
  <r>
    <n v="9671"/>
    <x v="4851"/>
    <x v="1"/>
    <x v="863"/>
    <d v="2012-08-15T00:00:00"/>
    <s v="First Class"/>
    <s v="GK-14620"/>
    <s v="Grace Kelly"/>
    <x v="1"/>
    <s v="United States"/>
    <x v="247"/>
    <x v="3"/>
    <n v="27405"/>
    <x v="0"/>
    <s v="OFF-AR-10001446"/>
    <x v="1"/>
    <x v="6"/>
    <s v="Newell 309"/>
    <n v="64.680000000000007"/>
    <n v="7"/>
    <n v="0.2"/>
    <n v="8.0849999999999973"/>
  </r>
  <r>
    <n v="9672"/>
    <x v="4852"/>
    <x v="3"/>
    <x v="38"/>
    <d v="2014-11-20T00:00:00"/>
    <s v="Standard Class"/>
    <s v="KL-16645"/>
    <s v="Ken Lonsdale"/>
    <x v="0"/>
    <s v="United States"/>
    <x v="65"/>
    <x v="1"/>
    <n v="94568"/>
    <x v="1"/>
    <s v="TEC-PH-10003442"/>
    <x v="2"/>
    <x v="7"/>
    <s v="Samsung Replacement EH64AVFWE Premium Headset"/>
    <n v="22"/>
    <n v="5"/>
    <n v="0.2"/>
    <n v="1.375"/>
  </r>
  <r>
    <n v="9673"/>
    <x v="4853"/>
    <x v="0"/>
    <x v="443"/>
    <d v="2013-12-29T00:00:00"/>
    <s v="Standard Class"/>
    <s v="FM-14290"/>
    <s v="Frank Merwin"/>
    <x v="2"/>
    <s v="United States"/>
    <x v="10"/>
    <x v="9"/>
    <n v="19143"/>
    <x v="3"/>
    <s v="OFF-PA-10000477"/>
    <x v="1"/>
    <x v="10"/>
    <s v="Xerox 1952"/>
    <n v="7.9680000000000009"/>
    <n v="2"/>
    <n v="0.2"/>
    <n v="2.6892000000000005"/>
  </r>
  <r>
    <n v="9674"/>
    <x v="4853"/>
    <x v="0"/>
    <x v="443"/>
    <d v="2013-12-29T00:00:00"/>
    <s v="Standard Class"/>
    <s v="FM-14290"/>
    <s v="Frank Merwin"/>
    <x v="2"/>
    <s v="United States"/>
    <x v="10"/>
    <x v="9"/>
    <n v="19143"/>
    <x v="3"/>
    <s v="TEC-PH-10002645"/>
    <x v="2"/>
    <x v="7"/>
    <s v="LG G2"/>
    <n v="1499.9699999999998"/>
    <n v="5"/>
    <n v="0.4"/>
    <n v="-374.99250000000006"/>
  </r>
  <r>
    <n v="9675"/>
    <x v="4854"/>
    <x v="2"/>
    <x v="192"/>
    <d v="2011-07-24T00:00:00"/>
    <s v="Second Class"/>
    <s v="JL-15850"/>
    <s v="John Lucas"/>
    <x v="0"/>
    <s v="United States"/>
    <x v="12"/>
    <x v="5"/>
    <n v="77095"/>
    <x v="2"/>
    <s v="OFF-ST-10003123"/>
    <x v="1"/>
    <x v="4"/>
    <s v="Fellowes Bases and Tops For Staxonsteel/High-Stak Systems"/>
    <n v="26.632000000000001"/>
    <n v="1"/>
    <n v="0.2"/>
    <n v="1.331599999999999"/>
  </r>
  <r>
    <n v="9676"/>
    <x v="4855"/>
    <x v="0"/>
    <x v="715"/>
    <d v="2013-05-11T00:00:00"/>
    <s v="Standard Class"/>
    <s v="GM-14500"/>
    <s v="Gene McClure"/>
    <x v="0"/>
    <s v="United States"/>
    <x v="329"/>
    <x v="1"/>
    <n v="93309"/>
    <x v="1"/>
    <s v="FUR-FU-10001617"/>
    <x v="0"/>
    <x v="5"/>
    <s v="Executive Impressions 8-1/2&quot; Career Panel/Partition Cubicle Clock"/>
    <n v="41.6"/>
    <n v="4"/>
    <n v="0"/>
    <n v="14.143999999999998"/>
  </r>
  <r>
    <n v="9677"/>
    <x v="4856"/>
    <x v="2"/>
    <x v="683"/>
    <d v="2011-12-03T00:00:00"/>
    <s v="Standard Class"/>
    <s v="MC-17635"/>
    <s v="Matthew Clasen"/>
    <x v="1"/>
    <s v="United States"/>
    <x v="102"/>
    <x v="14"/>
    <n v="47374"/>
    <x v="2"/>
    <s v="OFF-EN-10003862"/>
    <x v="1"/>
    <x v="12"/>
    <s v="Laser &amp; Ink Jet Business Envelopes"/>
    <n v="64.02"/>
    <n v="6"/>
    <n v="0"/>
    <n v="29.449199999999998"/>
  </r>
  <r>
    <n v="9678"/>
    <x v="4857"/>
    <x v="0"/>
    <x v="724"/>
    <d v="2013-04-24T00:00:00"/>
    <s v="Standard Class"/>
    <s v="CS-12490"/>
    <s v="Cindy Schnelling"/>
    <x v="1"/>
    <s v="United States"/>
    <x v="20"/>
    <x v="15"/>
    <n v="10009"/>
    <x v="3"/>
    <s v="OFF-AR-10001573"/>
    <x v="1"/>
    <x v="6"/>
    <s v="American Pencil"/>
    <n v="6.99"/>
    <n v="3"/>
    <n v="0"/>
    <n v="2.027099999999999"/>
  </r>
  <r>
    <n v="9679"/>
    <x v="4857"/>
    <x v="0"/>
    <x v="724"/>
    <d v="2013-04-24T00:00:00"/>
    <s v="Standard Class"/>
    <s v="CS-12490"/>
    <s v="Cindy Schnelling"/>
    <x v="1"/>
    <s v="United States"/>
    <x v="20"/>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x v="8"/>
    <x v="1"/>
    <n v="94122"/>
    <x v="1"/>
    <s v="OFF-ST-10000046"/>
    <x v="1"/>
    <x v="4"/>
    <s v="Fellowes Super Stor/Drawer Files"/>
    <n v="323.10000000000002"/>
    <n v="2"/>
    <n v="0"/>
    <n v="61.38900000000001"/>
  </r>
  <r>
    <n v="9681"/>
    <x v="4858"/>
    <x v="1"/>
    <x v="17"/>
    <d v="2012-12-31T00:00:00"/>
    <s v="Standard Class"/>
    <s v="AH-10030"/>
    <s v="Aaron Hawkins"/>
    <x v="1"/>
    <s v="United States"/>
    <x v="8"/>
    <x v="1"/>
    <n v="94122"/>
    <x v="1"/>
    <s v="TEC-PH-10003505"/>
    <x v="2"/>
    <x v="7"/>
    <s v="Geemarc AmpliPOWER60"/>
    <n v="668.16"/>
    <n v="9"/>
    <n v="0.2"/>
    <n v="75.167999999999921"/>
  </r>
  <r>
    <n v="9682"/>
    <x v="4859"/>
    <x v="3"/>
    <x v="1096"/>
    <d v="2014-12-19T00:00:00"/>
    <s v="Standard Class"/>
    <s v="EP-13915"/>
    <s v="Emily Phan"/>
    <x v="0"/>
    <s v="United States"/>
    <x v="8"/>
    <x v="1"/>
    <n v="94122"/>
    <x v="1"/>
    <s v="OFF-LA-10004559"/>
    <x v="1"/>
    <x v="2"/>
    <s v="Avery 49"/>
    <n v="8.64"/>
    <n v="3"/>
    <n v="0"/>
    <n v="4.2336"/>
  </r>
  <r>
    <n v="9683"/>
    <x v="4859"/>
    <x v="3"/>
    <x v="1096"/>
    <d v="2014-12-19T00:00:00"/>
    <s v="Standard Class"/>
    <s v="EP-13915"/>
    <s v="Emily Phan"/>
    <x v="0"/>
    <s v="United States"/>
    <x v="8"/>
    <x v="1"/>
    <n v="94122"/>
    <x v="1"/>
    <s v="OFF-PA-10003172"/>
    <x v="1"/>
    <x v="10"/>
    <s v="Xerox 1996"/>
    <n v="38.880000000000003"/>
    <n v="6"/>
    <n v="0"/>
    <n v="18.662400000000002"/>
  </r>
  <r>
    <n v="9684"/>
    <x v="4859"/>
    <x v="3"/>
    <x v="1096"/>
    <d v="2014-12-19T00:00:00"/>
    <s v="Standard Class"/>
    <s v="EP-13915"/>
    <s v="Emily Phan"/>
    <x v="0"/>
    <s v="United States"/>
    <x v="8"/>
    <x v="1"/>
    <n v="94122"/>
    <x v="1"/>
    <s v="FUR-FU-10001473"/>
    <x v="0"/>
    <x v="5"/>
    <s v="Eldon Executive Woodline II Desk Accessories, Mahogany"/>
    <n v="201.04"/>
    <n v="8"/>
    <n v="0"/>
    <n v="54.280799999999999"/>
  </r>
  <r>
    <n v="9685"/>
    <x v="4859"/>
    <x v="3"/>
    <x v="1096"/>
    <d v="2014-12-19T00:00:00"/>
    <s v="Standard Class"/>
    <s v="EP-13915"/>
    <s v="Emily Phan"/>
    <x v="0"/>
    <s v="United States"/>
    <x v="8"/>
    <x v="1"/>
    <n v="94122"/>
    <x v="1"/>
    <s v="OFF-PA-10000232"/>
    <x v="1"/>
    <x v="10"/>
    <s v="Xerox 1975"/>
    <n v="12.96"/>
    <n v="2"/>
    <n v="0"/>
    <n v="6.3504000000000005"/>
  </r>
  <r>
    <n v="9686"/>
    <x v="4860"/>
    <x v="3"/>
    <x v="460"/>
    <d v="2014-01-05T00:00:00"/>
    <s v="Second Class"/>
    <s v="FW-14395"/>
    <s v="Fred Wasserman"/>
    <x v="1"/>
    <s v="United States"/>
    <x v="1"/>
    <x v="1"/>
    <n v="90032"/>
    <x v="1"/>
    <s v="TEC-AC-10000682"/>
    <x v="2"/>
    <x v="11"/>
    <s v="Kensington K72356US Mouse-in-a-Box USB Desktop Mouse"/>
    <n v="16.59"/>
    <n v="1"/>
    <n v="0"/>
    <n v="5.8064999999999998"/>
  </r>
  <r>
    <n v="9687"/>
    <x v="4861"/>
    <x v="3"/>
    <x v="1109"/>
    <d v="2014-06-04T00:00:00"/>
    <s v="Standard Class"/>
    <s v="KA-16525"/>
    <s v="Kelly Andreada"/>
    <x v="0"/>
    <s v="United States"/>
    <x v="70"/>
    <x v="1"/>
    <n v="92037"/>
    <x v="1"/>
    <s v="OFF-AR-10003405"/>
    <x v="1"/>
    <x v="6"/>
    <s v="Dixon My First Ticonderoga Pencil, #2"/>
    <n v="35.099999999999994"/>
    <n v="6"/>
    <n v="0"/>
    <n v="10.178999999999997"/>
  </r>
  <r>
    <n v="9688"/>
    <x v="4862"/>
    <x v="3"/>
    <x v="1033"/>
    <d v="2014-10-07T00:00:00"/>
    <s v="Standard Class"/>
    <s v="SC-20050"/>
    <s v="Sample Company A"/>
    <x v="2"/>
    <s v="United States"/>
    <x v="81"/>
    <x v="5"/>
    <n v="76017"/>
    <x v="2"/>
    <s v="OFF-BI-10000301"/>
    <x v="1"/>
    <x v="8"/>
    <s v="GBC Instant Report Kit"/>
    <n v="11.645999999999997"/>
    <n v="9"/>
    <n v="0.8"/>
    <n v="-17.469000000000005"/>
  </r>
  <r>
    <n v="9689"/>
    <x v="4863"/>
    <x v="3"/>
    <x v="308"/>
    <d v="2014-06-28T00:00:00"/>
    <s v="Standard Class"/>
    <s v="PG-18895"/>
    <s v="Paul Gonzalez"/>
    <x v="0"/>
    <s v="United States"/>
    <x v="102"/>
    <x v="17"/>
    <n v="23223"/>
    <x v="0"/>
    <s v="OFF-PA-10001534"/>
    <x v="1"/>
    <x v="10"/>
    <s v="Xerox 230"/>
    <n v="32.400000000000006"/>
    <n v="5"/>
    <n v="0"/>
    <n v="15.552000000000001"/>
  </r>
  <r>
    <n v="9690"/>
    <x v="4863"/>
    <x v="3"/>
    <x v="308"/>
    <d v="2014-06-28T00:00:00"/>
    <s v="Standard Class"/>
    <s v="PG-18895"/>
    <s v="Paul Gonzalez"/>
    <x v="0"/>
    <s v="United States"/>
    <x v="102"/>
    <x v="17"/>
    <n v="23223"/>
    <x v="0"/>
    <s v="TEC-PH-10003691"/>
    <x v="2"/>
    <x v="7"/>
    <s v="BlackBerry Q10"/>
    <n v="503.96"/>
    <n v="4"/>
    <n v="0"/>
    <n v="125.99000000000001"/>
  </r>
  <r>
    <n v="9691"/>
    <x v="4864"/>
    <x v="3"/>
    <x v="1095"/>
    <d v="2014-04-06T00:00:00"/>
    <s v="First Class"/>
    <s v="TA-21385"/>
    <s v="Tom Ashbrook"/>
    <x v="2"/>
    <s v="United States"/>
    <x v="20"/>
    <x v="15"/>
    <n v="10035"/>
    <x v="3"/>
    <s v="OFF-AR-10001545"/>
    <x v="1"/>
    <x v="6"/>
    <s v="Newell 326"/>
    <n v="7.04"/>
    <n v="4"/>
    <n v="0"/>
    <n v="2.0415999999999999"/>
  </r>
  <r>
    <n v="9692"/>
    <x v="4865"/>
    <x v="1"/>
    <x v="50"/>
    <d v="2012-11-17T00:00:00"/>
    <s v="Standard Class"/>
    <s v="PO-18850"/>
    <s v="Patrick O'Brill"/>
    <x v="0"/>
    <s v="United States"/>
    <x v="12"/>
    <x v="5"/>
    <n v="77041"/>
    <x v="2"/>
    <s v="FUR-BO-10001811"/>
    <x v="0"/>
    <x v="0"/>
    <s v="Atlantic Metals Mobile 5-Shelf Bookcases, Custom Colors"/>
    <n v="613.99919999999997"/>
    <n v="3"/>
    <n v="0.32"/>
    <n v="-18.058800000000076"/>
  </r>
  <r>
    <n v="9693"/>
    <x v="4866"/>
    <x v="1"/>
    <x v="834"/>
    <d v="2012-09-02T00:00:00"/>
    <s v="Standard Class"/>
    <s v="SM-20950"/>
    <s v="Suzanne McNair"/>
    <x v="1"/>
    <s v="United States"/>
    <x v="54"/>
    <x v="29"/>
    <n v="6824"/>
    <x v="3"/>
    <s v="OFF-ST-10001837"/>
    <x v="1"/>
    <x v="4"/>
    <s v="SAFCO Mobile Desk Side File, Wire Frame"/>
    <n v="470.35999999999996"/>
    <n v="11"/>
    <n v="0"/>
    <n v="122.2936"/>
  </r>
  <r>
    <n v="9694"/>
    <x v="4867"/>
    <x v="3"/>
    <x v="241"/>
    <d v="2014-09-29T00:00:00"/>
    <s v="Second Class"/>
    <s v="NK-18490"/>
    <s v="Neil Knudson"/>
    <x v="2"/>
    <s v="United States"/>
    <x v="8"/>
    <x v="1"/>
    <n v="94110"/>
    <x v="1"/>
    <s v="OFF-PA-10000551"/>
    <x v="1"/>
    <x v="10"/>
    <s v="Array Memo Cubes"/>
    <n v="31.08"/>
    <n v="6"/>
    <n v="0"/>
    <n v="15.229199999999999"/>
  </r>
  <r>
    <n v="9695"/>
    <x v="4867"/>
    <x v="3"/>
    <x v="241"/>
    <d v="2014-09-29T00:00:00"/>
    <s v="Second Class"/>
    <s v="NK-18490"/>
    <s v="Neil Knudson"/>
    <x v="2"/>
    <s v="United States"/>
    <x v="8"/>
    <x v="1"/>
    <n v="94110"/>
    <x v="1"/>
    <s v="OFF-SU-10001574"/>
    <x v="1"/>
    <x v="14"/>
    <s v="Acme Value Line Scissors"/>
    <n v="7.3"/>
    <n v="2"/>
    <n v="0"/>
    <n v="2.1899999999999995"/>
  </r>
  <r>
    <n v="9696"/>
    <x v="4868"/>
    <x v="0"/>
    <x v="25"/>
    <d v="2013-12-15T00:00:00"/>
    <s v="First Class"/>
    <s v="SC-20695"/>
    <s v="Steve Chapman"/>
    <x v="1"/>
    <s v="United States"/>
    <x v="24"/>
    <x v="24"/>
    <n v="45503"/>
    <x v="3"/>
    <s v="OFF-AP-10002892"/>
    <x v="1"/>
    <x v="9"/>
    <s v="Belkin F5C206VTEL 6 Outlet Surge"/>
    <n v="73.536000000000001"/>
    <n v="4"/>
    <n v="0.2"/>
    <n v="9.1919999999999931"/>
  </r>
  <r>
    <n v="9697"/>
    <x v="4869"/>
    <x v="2"/>
    <x v="1227"/>
    <d v="2011-06-15T00:00:00"/>
    <s v="Second Class"/>
    <s v="HK-14890"/>
    <s v="Heather Kirkland"/>
    <x v="1"/>
    <s v="United States"/>
    <x v="66"/>
    <x v="12"/>
    <n v="48234"/>
    <x v="2"/>
    <s v="OFF-LA-10003930"/>
    <x v="1"/>
    <x v="2"/>
    <s v="Dot Matrix Printer Tape Reel Labels, White, 5000/Box"/>
    <n v="491.55"/>
    <n v="5"/>
    <n v="0"/>
    <n v="240.8595"/>
  </r>
  <r>
    <n v="9698"/>
    <x v="4870"/>
    <x v="0"/>
    <x v="21"/>
    <d v="2013-03-12T00:00:00"/>
    <s v="Same Day"/>
    <s v="BT-11485"/>
    <s v="Brad Thomas"/>
    <x v="2"/>
    <s v="United States"/>
    <x v="10"/>
    <x v="9"/>
    <n v="19140"/>
    <x v="3"/>
    <s v="FUR-FU-10001037"/>
    <x v="0"/>
    <x v="5"/>
    <s v="DAX Charcoal/Nickel-Tone Document Frame, 5 x 7"/>
    <n v="30.336000000000002"/>
    <n v="4"/>
    <n v="0.2"/>
    <n v="9.48"/>
  </r>
  <r>
    <n v="9699"/>
    <x v="4871"/>
    <x v="3"/>
    <x v="934"/>
    <d v="2014-12-20T00:00:00"/>
    <s v="Standard Class"/>
    <s v="KM-16660"/>
    <s v="Khloe Miller"/>
    <x v="0"/>
    <s v="United States"/>
    <x v="75"/>
    <x v="1"/>
    <n v="90301"/>
    <x v="1"/>
    <s v="OFF-PA-10004569"/>
    <x v="1"/>
    <x v="10"/>
    <s v="Wirebound Message Books, Two 4 1/4&quot; x 5&quot; Forms per Page"/>
    <n v="22.830000000000002"/>
    <n v="3"/>
    <n v="0"/>
    <n v="10.7301"/>
  </r>
  <r>
    <n v="9700"/>
    <x v="4871"/>
    <x v="3"/>
    <x v="934"/>
    <d v="2014-12-20T00:00:00"/>
    <s v="Standard Class"/>
    <s v="KM-16660"/>
    <s v="Khloe Miller"/>
    <x v="0"/>
    <s v="United States"/>
    <x v="75"/>
    <x v="1"/>
    <n v="90301"/>
    <x v="1"/>
    <s v="OFF-AP-10000027"/>
    <x v="1"/>
    <x v="9"/>
    <s v="Hoover Commercial SteamVac"/>
    <n v="54.32"/>
    <n v="4"/>
    <n v="0"/>
    <n v="16.295999999999999"/>
  </r>
  <r>
    <n v="9701"/>
    <x v="4871"/>
    <x v="3"/>
    <x v="934"/>
    <d v="2014-12-20T00:00:00"/>
    <s v="Standard Class"/>
    <s v="KM-16660"/>
    <s v="Khloe Miller"/>
    <x v="0"/>
    <s v="United States"/>
    <x v="75"/>
    <x v="1"/>
    <n v="90301"/>
    <x v="1"/>
    <s v="TEC-PH-10000675"/>
    <x v="2"/>
    <x v="7"/>
    <s v="Panasonic KX TS3282B Corded phone"/>
    <n v="196.77600000000001"/>
    <n v="3"/>
    <n v="0.2"/>
    <n v="14.758199999999995"/>
  </r>
  <r>
    <n v="9702"/>
    <x v="4872"/>
    <x v="0"/>
    <x v="859"/>
    <d v="2013-11-05T00:00:00"/>
    <s v="Standard Class"/>
    <s v="SP-20920"/>
    <s v="Susan Pistek"/>
    <x v="0"/>
    <s v="United States"/>
    <x v="527"/>
    <x v="1"/>
    <n v="93405"/>
    <x v="1"/>
    <s v="OFF-FA-10003059"/>
    <x v="1"/>
    <x v="13"/>
    <s v="Assorted Color Push Pins"/>
    <n v="3.62"/>
    <n v="2"/>
    <n v="0"/>
    <n v="1.1945999999999999"/>
  </r>
  <r>
    <n v="9703"/>
    <x v="4873"/>
    <x v="3"/>
    <x v="689"/>
    <d v="2014-08-05T00:00:00"/>
    <s v="Standard Class"/>
    <s v="LB-16795"/>
    <s v="Laurel Beltran"/>
    <x v="2"/>
    <s v="United States"/>
    <x v="40"/>
    <x v="13"/>
    <n v="19805"/>
    <x v="3"/>
    <s v="OFF-PA-10003256"/>
    <x v="1"/>
    <x v="10"/>
    <s v="Avery Personal Creations Heavyweight Cards"/>
    <n v="11.54"/>
    <n v="1"/>
    <n v="0"/>
    <n v="5.5391999999999992"/>
  </r>
  <r>
    <n v="9704"/>
    <x v="4873"/>
    <x v="3"/>
    <x v="689"/>
    <d v="2014-08-05T00:00:00"/>
    <s v="Standard Class"/>
    <s v="LB-16795"/>
    <s v="Laurel Beltran"/>
    <x v="2"/>
    <s v="United States"/>
    <x v="40"/>
    <x v="13"/>
    <n v="19805"/>
    <x v="3"/>
    <s v="OFF-BI-10003656"/>
    <x v="1"/>
    <x v="8"/>
    <s v="Fellowes PB200 Plastic Comb Binding Machine"/>
    <n v="849.95"/>
    <n v="5"/>
    <n v="0"/>
    <n v="390.97699999999998"/>
  </r>
  <r>
    <n v="9705"/>
    <x v="4873"/>
    <x v="3"/>
    <x v="689"/>
    <d v="2014-08-05T00:00:00"/>
    <s v="Standard Class"/>
    <s v="LB-16795"/>
    <s v="Laurel Beltran"/>
    <x v="2"/>
    <s v="United States"/>
    <x v="40"/>
    <x v="13"/>
    <n v="19805"/>
    <x v="3"/>
    <s v="OFF-BI-10002897"/>
    <x v="1"/>
    <x v="8"/>
    <s v="Black Avery Memo-Size 3-Ring Binder, 5 1/2&quot; x 8 1/2&quot;"/>
    <n v="11.01"/>
    <n v="3"/>
    <n v="0"/>
    <n v="5.3948999999999998"/>
  </r>
  <r>
    <n v="9706"/>
    <x v="4874"/>
    <x v="3"/>
    <x v="15"/>
    <d v="2014-10-24T00:00:00"/>
    <s v="Standard Class"/>
    <s v="JS-16030"/>
    <s v="Joy Smith"/>
    <x v="0"/>
    <s v="United States"/>
    <x v="8"/>
    <x v="1"/>
    <n v="94122"/>
    <x v="1"/>
    <s v="OFF-BI-10004826"/>
    <x v="1"/>
    <x v="8"/>
    <s v="JM Magazine Binder"/>
    <n v="39.624000000000009"/>
    <n v="3"/>
    <n v="0.2"/>
    <n v="13.868400000000001"/>
  </r>
  <r>
    <n v="9707"/>
    <x v="4875"/>
    <x v="0"/>
    <x v="147"/>
    <d v="2013-10-28T00:00:00"/>
    <s v="Standard Class"/>
    <s v="CS-11950"/>
    <s v="Carlos Soltero"/>
    <x v="0"/>
    <s v="United States"/>
    <x v="1"/>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x v="1"/>
    <x v="1"/>
    <n v="90045"/>
    <x v="1"/>
    <s v="OFF-AR-10000390"/>
    <x v="1"/>
    <x v="6"/>
    <s v="Newell Chalk Holder"/>
    <n v="12.39"/>
    <n v="3"/>
    <n v="0"/>
    <n v="5.6993999999999998"/>
  </r>
  <r>
    <n v="9709"/>
    <x v="4875"/>
    <x v="0"/>
    <x v="147"/>
    <d v="2013-10-28T00:00:00"/>
    <s v="Standard Class"/>
    <s v="CS-11950"/>
    <s v="Carlos Soltero"/>
    <x v="0"/>
    <s v="United States"/>
    <x v="1"/>
    <x v="1"/>
    <n v="90045"/>
    <x v="1"/>
    <s v="FUR-FU-10003731"/>
    <x v="0"/>
    <x v="5"/>
    <s v="Eldon Expressions Wood and Plastic Desk Accessories, Oak"/>
    <n v="19.96"/>
    <n v="2"/>
    <n v="0"/>
    <n v="5.5888000000000009"/>
  </r>
  <r>
    <n v="9710"/>
    <x v="4875"/>
    <x v="0"/>
    <x v="147"/>
    <d v="2013-10-28T00:00:00"/>
    <s v="Standard Class"/>
    <s v="CS-11950"/>
    <s v="Carlos Soltero"/>
    <x v="0"/>
    <s v="United States"/>
    <x v="1"/>
    <x v="1"/>
    <n v="90045"/>
    <x v="1"/>
    <s v="OFF-ST-10002743"/>
    <x v="1"/>
    <x v="4"/>
    <s v="SAFCO Boltless Steel Shelving"/>
    <n v="340.92"/>
    <n v="3"/>
    <n v="0"/>
    <n v="3.4091999999999842"/>
  </r>
  <r>
    <n v="9711"/>
    <x v="4876"/>
    <x v="2"/>
    <x v="1127"/>
    <d v="2011-11-10T00:00:00"/>
    <s v="Standard Class"/>
    <s v="MD-17350"/>
    <s v="Maribeth Dona"/>
    <x v="0"/>
    <s v="United States"/>
    <x v="10"/>
    <x v="9"/>
    <n v="19143"/>
    <x v="3"/>
    <s v="FUR-FU-10001468"/>
    <x v="0"/>
    <x v="5"/>
    <s v="Tenex Antistatic Computer Chair Mats"/>
    <n v="273.56799999999998"/>
    <n v="2"/>
    <n v="0.2"/>
    <n v="-34.196000000000026"/>
  </r>
  <r>
    <n v="9712"/>
    <x v="4876"/>
    <x v="2"/>
    <x v="1127"/>
    <d v="2011-11-10T00:00:00"/>
    <s v="Standard Class"/>
    <s v="MD-17350"/>
    <s v="Maribeth Dona"/>
    <x v="0"/>
    <s v="United States"/>
    <x v="10"/>
    <x v="9"/>
    <n v="19143"/>
    <x v="3"/>
    <s v="OFF-BI-10003684"/>
    <x v="1"/>
    <x v="8"/>
    <s v="Wilson Jones Legal Size Ring Binders"/>
    <n v="13.194000000000001"/>
    <n v="2"/>
    <n v="0.7"/>
    <n v="-8.7959999999999958"/>
  </r>
  <r>
    <n v="9713"/>
    <x v="4876"/>
    <x v="2"/>
    <x v="1127"/>
    <d v="2011-11-10T00:00:00"/>
    <s v="Standard Class"/>
    <s v="MD-17350"/>
    <s v="Maribeth Dona"/>
    <x v="0"/>
    <s v="United States"/>
    <x v="10"/>
    <x v="9"/>
    <n v="19143"/>
    <x v="3"/>
    <s v="OFF-ST-10003716"/>
    <x v="1"/>
    <x v="4"/>
    <s v="Tennsco Double-Tier Lockers"/>
    <n v="1080.096"/>
    <n v="6"/>
    <n v="0.2"/>
    <n v="-94.508399999999995"/>
  </r>
  <r>
    <n v="9714"/>
    <x v="4876"/>
    <x v="2"/>
    <x v="1127"/>
    <d v="2011-11-10T00:00:00"/>
    <s v="Standard Class"/>
    <s v="MD-17350"/>
    <s v="Maribeth Dona"/>
    <x v="0"/>
    <s v="United States"/>
    <x v="10"/>
    <x v="9"/>
    <n v="19143"/>
    <x v="3"/>
    <s v="TEC-AC-10001101"/>
    <x v="2"/>
    <x v="11"/>
    <s v="Sony 16GB Class 10 Micro SDHC R40 Memory Card"/>
    <n v="51.56"/>
    <n v="5"/>
    <n v="0.2"/>
    <n v="-6.4450000000000021"/>
  </r>
  <r>
    <n v="9715"/>
    <x v="4876"/>
    <x v="2"/>
    <x v="1127"/>
    <d v="2011-11-10T00:00:00"/>
    <s v="Standard Class"/>
    <s v="MD-17350"/>
    <s v="Maribeth Dona"/>
    <x v="0"/>
    <s v="United States"/>
    <x v="10"/>
    <x v="9"/>
    <n v="19143"/>
    <x v="3"/>
    <s v="TEC-AC-10004864"/>
    <x v="2"/>
    <x v="11"/>
    <s v="Memorex Micro Travel Drive 32 GB"/>
    <n v="58.415999999999997"/>
    <n v="2"/>
    <n v="0.2"/>
    <n v="16.794600000000003"/>
  </r>
  <r>
    <n v="9716"/>
    <x v="4877"/>
    <x v="0"/>
    <x v="77"/>
    <d v="2013-11-13T00:00:00"/>
    <s v="Standard Class"/>
    <s v="LD-17005"/>
    <s v="Lisa DeCherney"/>
    <x v="0"/>
    <s v="United States"/>
    <x v="8"/>
    <x v="1"/>
    <n v="94122"/>
    <x v="1"/>
    <s v="OFF-BI-10001543"/>
    <x v="1"/>
    <x v="8"/>
    <s v="GBC VeloBinder Manual Binding System"/>
    <n v="57.584000000000003"/>
    <n v="2"/>
    <n v="0.2"/>
    <n v="20.154400000000003"/>
  </r>
  <r>
    <n v="9717"/>
    <x v="4878"/>
    <x v="0"/>
    <x v="399"/>
    <d v="2013-08-15T00:00:00"/>
    <s v="Second Class"/>
    <s v="DB-13270"/>
    <s v="Deborah Brumfield"/>
    <x v="2"/>
    <s v="United States"/>
    <x v="10"/>
    <x v="9"/>
    <n v="19134"/>
    <x v="3"/>
    <s v="OFF-AR-10000914"/>
    <x v="1"/>
    <x v="6"/>
    <s v="Boston 16765 Mini Stand Up Battery Pencil Sharpener"/>
    <n v="37.312000000000005"/>
    <n v="4"/>
    <n v="0.2"/>
    <n v="2.7984000000000027"/>
  </r>
  <r>
    <n v="9718"/>
    <x v="4879"/>
    <x v="0"/>
    <x v="198"/>
    <d v="2013-06-01T00:00:00"/>
    <s v="Same Day"/>
    <s v="AT-10735"/>
    <s v="Annie Thurman"/>
    <x v="0"/>
    <s v="United States"/>
    <x v="12"/>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x v="12"/>
    <x v="5"/>
    <n v="77041"/>
    <x v="2"/>
    <s v="TEC-AC-10000109"/>
    <x v="2"/>
    <x v="11"/>
    <s v="Sony Micro Vault Click 16 GB USB 2.0 Flash Drive"/>
    <n v="223.96"/>
    <n v="5"/>
    <n v="0.2"/>
    <n v="11.198000000000015"/>
  </r>
  <r>
    <n v="9720"/>
    <x v="4880"/>
    <x v="3"/>
    <x v="105"/>
    <d v="2014-11-15T00:00:00"/>
    <s v="Second Class"/>
    <s v="DK-13375"/>
    <s v="Dennis Kane"/>
    <x v="0"/>
    <s v="United States"/>
    <x v="152"/>
    <x v="9"/>
    <n v="17602"/>
    <x v="3"/>
    <s v="OFF-ST-10002574"/>
    <x v="1"/>
    <x v="4"/>
    <s v="SAFCO Commercial Wire Shelving, Black"/>
    <n v="221.024"/>
    <n v="2"/>
    <n v="0.2"/>
    <n v="-55.256"/>
  </r>
  <r>
    <n v="9721"/>
    <x v="4881"/>
    <x v="0"/>
    <x v="897"/>
    <d v="2013-09-27T00:00:00"/>
    <s v="Standard Class"/>
    <s v="CS-12250"/>
    <s v="Chris Selesnick"/>
    <x v="1"/>
    <s v="United States"/>
    <x v="124"/>
    <x v="6"/>
    <n v="54302"/>
    <x v="2"/>
    <s v="FUR-FU-10002445"/>
    <x v="0"/>
    <x v="5"/>
    <s v="DAX Two-Tone Rosewood/Black Document Frame, Desktop, 5 x 7"/>
    <n v="18.96"/>
    <n v="2"/>
    <n v="0"/>
    <n v="7.5840000000000014"/>
  </r>
  <r>
    <n v="9722"/>
    <x v="4882"/>
    <x v="0"/>
    <x v="595"/>
    <d v="2013-02-20T00:00:00"/>
    <s v="Standard Class"/>
    <s v="JF-15565"/>
    <s v="Jill Fjeld"/>
    <x v="0"/>
    <s v="United States"/>
    <x v="20"/>
    <x v="15"/>
    <n v="10024"/>
    <x v="3"/>
    <s v="FUR-CH-10001802"/>
    <x v="0"/>
    <x v="1"/>
    <s v="Hon Every-Day Chair Series Swivel Task Chairs"/>
    <n v="326.64600000000002"/>
    <n v="3"/>
    <n v="0.1"/>
    <n v="39.923399999999994"/>
  </r>
  <r>
    <n v="9723"/>
    <x v="4882"/>
    <x v="0"/>
    <x v="595"/>
    <d v="2013-02-20T00:00:00"/>
    <s v="Standard Class"/>
    <s v="JF-15565"/>
    <s v="Jill Fjeld"/>
    <x v="0"/>
    <s v="United States"/>
    <x v="20"/>
    <x v="15"/>
    <n v="10024"/>
    <x v="3"/>
    <s v="TEC-AC-10003628"/>
    <x v="2"/>
    <x v="11"/>
    <s v="Logitech 910-002974 M325 Wireless Mouse for Web Scrolling"/>
    <n v="89.97"/>
    <n v="3"/>
    <n v="0"/>
    <n v="39.586800000000011"/>
  </r>
  <r>
    <n v="9724"/>
    <x v="4883"/>
    <x v="2"/>
    <x v="1091"/>
    <d v="2011-12-26T00:00:00"/>
    <s v="Standard Class"/>
    <s v="TW-21025"/>
    <s v="Tamara Willingham"/>
    <x v="2"/>
    <s v="United States"/>
    <x v="20"/>
    <x v="15"/>
    <n v="10011"/>
    <x v="3"/>
    <s v="OFF-BI-10003984"/>
    <x v="1"/>
    <x v="8"/>
    <s v="Lock-Up Easel 'Spel-Binder'"/>
    <n v="296.71200000000005"/>
    <n v="13"/>
    <n v="0.2"/>
    <n v="100.14029999999998"/>
  </r>
  <r>
    <n v="9725"/>
    <x v="4884"/>
    <x v="1"/>
    <x v="901"/>
    <d v="2012-12-11T00:00:00"/>
    <s v="Standard Class"/>
    <s v="TB-21250"/>
    <s v="Tim Brockman"/>
    <x v="0"/>
    <s v="United States"/>
    <x v="41"/>
    <x v="10"/>
    <n v="61701"/>
    <x v="2"/>
    <s v="OFF-EN-10004459"/>
    <x v="1"/>
    <x v="12"/>
    <s v="Security-Tint Envelopes"/>
    <n v="12.224"/>
    <n v="2"/>
    <n v="0.2"/>
    <n v="4.4311999999999996"/>
  </r>
  <r>
    <n v="9726"/>
    <x v="4885"/>
    <x v="3"/>
    <x v="697"/>
    <d v="2014-09-21T00:00:00"/>
    <s v="First Class"/>
    <s v="SC-20380"/>
    <s v="Shahid Collister"/>
    <x v="0"/>
    <s v="United States"/>
    <x v="394"/>
    <x v="45"/>
    <n v="83704"/>
    <x v="1"/>
    <s v="TEC-AC-10001109"/>
    <x v="2"/>
    <x v="11"/>
    <s v="Logitech Trackman Marble Mouse"/>
    <n v="89.97"/>
    <n v="3"/>
    <n v="0"/>
    <n v="37.787400000000005"/>
  </r>
  <r>
    <n v="9727"/>
    <x v="4886"/>
    <x v="3"/>
    <x v="574"/>
    <d v="2014-12-05T00:00:00"/>
    <s v="First Class"/>
    <s v="KM-16720"/>
    <s v="Kunst Miller"/>
    <x v="0"/>
    <s v="United States"/>
    <x v="90"/>
    <x v="31"/>
    <n v="1852"/>
    <x v="3"/>
    <s v="OFF-AP-10001293"/>
    <x v="1"/>
    <x v="9"/>
    <s v="Belkin 8 Outlet Surge Protector"/>
    <n v="286.85999999999996"/>
    <n v="7"/>
    <n v="0"/>
    <n v="80.320799999999991"/>
  </r>
  <r>
    <n v="9728"/>
    <x v="4886"/>
    <x v="3"/>
    <x v="574"/>
    <d v="2014-12-05T00:00:00"/>
    <s v="First Class"/>
    <s v="KM-16720"/>
    <s v="Kunst Miller"/>
    <x v="0"/>
    <s v="United States"/>
    <x v="90"/>
    <x v="31"/>
    <n v="1852"/>
    <x v="3"/>
    <s v="TEC-PH-10004977"/>
    <x v="2"/>
    <x v="7"/>
    <s v="GE 30524EE4"/>
    <n v="979.95"/>
    <n v="5"/>
    <n v="0"/>
    <n v="284.18549999999993"/>
  </r>
  <r>
    <n v="9729"/>
    <x v="4886"/>
    <x v="3"/>
    <x v="574"/>
    <d v="2014-12-05T00:00:00"/>
    <s v="First Class"/>
    <s v="KM-16720"/>
    <s v="Kunst Miller"/>
    <x v="0"/>
    <s v="United States"/>
    <x v="90"/>
    <x v="31"/>
    <n v="1852"/>
    <x v="3"/>
    <s v="OFF-SU-10001935"/>
    <x v="1"/>
    <x v="14"/>
    <s v="Staples"/>
    <n v="4.3600000000000003"/>
    <n v="2"/>
    <n v="0"/>
    <n v="0.17439999999999944"/>
  </r>
  <r>
    <n v="9730"/>
    <x v="4887"/>
    <x v="2"/>
    <x v="411"/>
    <d v="2011-10-04T00:00:00"/>
    <s v="Standard Class"/>
    <s v="EB-14170"/>
    <s v="Evan Bailliet"/>
    <x v="0"/>
    <s v="United States"/>
    <x v="4"/>
    <x v="4"/>
    <n v="98115"/>
    <x v="1"/>
    <s v="OFF-BI-10001308"/>
    <x v="1"/>
    <x v="8"/>
    <s v="GBC Standard Plastic Binding Systems' Combs"/>
    <n v="10.048000000000002"/>
    <n v="2"/>
    <n v="0.2"/>
    <n v="3.1399999999999988"/>
  </r>
  <r>
    <n v="9731"/>
    <x v="4887"/>
    <x v="2"/>
    <x v="411"/>
    <d v="2011-10-04T00:00:00"/>
    <s v="Standard Class"/>
    <s v="EB-14170"/>
    <s v="Evan Bailliet"/>
    <x v="0"/>
    <s v="United States"/>
    <x v="4"/>
    <x v="4"/>
    <n v="98115"/>
    <x v="1"/>
    <s v="OFF-ST-10000046"/>
    <x v="1"/>
    <x v="4"/>
    <s v="Fellowes Super Stor/Drawer Files"/>
    <n v="807.75"/>
    <n v="5"/>
    <n v="0"/>
    <n v="153.47250000000003"/>
  </r>
  <r>
    <n v="9732"/>
    <x v="4888"/>
    <x v="3"/>
    <x v="237"/>
    <d v="2014-11-20T00:00:00"/>
    <s v="Standard Class"/>
    <s v="JE-15715"/>
    <s v="Joe Elijah"/>
    <x v="0"/>
    <s v="United States"/>
    <x v="1"/>
    <x v="1"/>
    <n v="90049"/>
    <x v="1"/>
    <s v="OFF-AR-10003504"/>
    <x v="1"/>
    <x v="6"/>
    <s v="Newell 347"/>
    <n v="34.24"/>
    <n v="8"/>
    <n v="0"/>
    <n v="9.9295999999999971"/>
  </r>
  <r>
    <n v="9733"/>
    <x v="4889"/>
    <x v="2"/>
    <x v="1071"/>
    <d v="2011-08-25T00:00:00"/>
    <s v="Standard Class"/>
    <s v="NC-18535"/>
    <s v="Nick Crebassa"/>
    <x v="1"/>
    <s v="United States"/>
    <x v="409"/>
    <x v="17"/>
    <n v="23666"/>
    <x v="0"/>
    <s v="FUR-CH-10001797"/>
    <x v="0"/>
    <x v="1"/>
    <s v="Safco Chair Connectors, 6/Carton"/>
    <n v="500.23999999999995"/>
    <n v="13"/>
    <n v="0"/>
    <n v="145.06959999999992"/>
  </r>
  <r>
    <n v="9734"/>
    <x v="4889"/>
    <x v="2"/>
    <x v="1071"/>
    <d v="2011-08-25T00:00:00"/>
    <s v="Standard Class"/>
    <s v="NC-18535"/>
    <s v="Nick Crebassa"/>
    <x v="1"/>
    <s v="United States"/>
    <x v="409"/>
    <x v="17"/>
    <n v="23666"/>
    <x v="0"/>
    <s v="OFF-PA-10000246"/>
    <x v="1"/>
    <x v="10"/>
    <s v="Riverleaf Stik-Withit Designer Note Cubes"/>
    <n v="20.12"/>
    <n v="2"/>
    <n v="0"/>
    <n v="9.2552000000000003"/>
  </r>
  <r>
    <n v="9735"/>
    <x v="4889"/>
    <x v="2"/>
    <x v="1071"/>
    <d v="2011-08-25T00:00:00"/>
    <s v="Standard Class"/>
    <s v="NC-18535"/>
    <s v="Nick Crebassa"/>
    <x v="1"/>
    <s v="United States"/>
    <x v="409"/>
    <x v="17"/>
    <n v="23666"/>
    <x v="0"/>
    <s v="OFF-BI-10001359"/>
    <x v="1"/>
    <x v="8"/>
    <s v="GBC DocuBind TL300 Electric Binding System"/>
    <n v="896.99"/>
    <n v="1"/>
    <n v="0"/>
    <n v="421.58529999999996"/>
  </r>
  <r>
    <n v="9736"/>
    <x v="4890"/>
    <x v="2"/>
    <x v="84"/>
    <d v="2011-11-22T00:00:00"/>
    <s v="Second Class"/>
    <s v="AD-10180"/>
    <s v="Alan Dominguez"/>
    <x v="2"/>
    <s v="United States"/>
    <x v="10"/>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x v="155"/>
    <x v="8"/>
    <n v="68104"/>
    <x v="2"/>
    <s v="TEC-PH-10004667"/>
    <x v="2"/>
    <x v="7"/>
    <s v="Cisco 8x8 Inc. 6753i IP Business Phone System"/>
    <n v="269.98"/>
    <n v="2"/>
    <n v="0"/>
    <n v="72.894599999999997"/>
  </r>
  <r>
    <n v="9738"/>
    <x v="4892"/>
    <x v="3"/>
    <x v="633"/>
    <d v="2014-03-22T00:00:00"/>
    <s v="Standard Class"/>
    <s v="KD-16615"/>
    <s v="Ken Dana"/>
    <x v="1"/>
    <s v="United States"/>
    <x v="1"/>
    <x v="1"/>
    <n v="90032"/>
    <x v="1"/>
    <s v="OFF-ST-10002615"/>
    <x v="1"/>
    <x v="4"/>
    <s v="Dual Level, Single-Width Filing Carts"/>
    <n v="310.12"/>
    <n v="2"/>
    <n v="0"/>
    <n v="80.631200000000007"/>
  </r>
  <r>
    <n v="9739"/>
    <x v="4892"/>
    <x v="3"/>
    <x v="633"/>
    <d v="2014-03-22T00:00:00"/>
    <s v="Standard Class"/>
    <s v="KD-16615"/>
    <s v="Ken Dana"/>
    <x v="1"/>
    <s v="United States"/>
    <x v="1"/>
    <x v="1"/>
    <n v="90032"/>
    <x v="1"/>
    <s v="OFF-BI-10004236"/>
    <x v="1"/>
    <x v="8"/>
    <s v="XtraLife ClearVue Slant-D Ring Binder, White, 3&quot;"/>
    <n v="70.463999999999999"/>
    <n v="6"/>
    <n v="0.2"/>
    <n v="22.900799999999997"/>
  </r>
  <r>
    <n v="9740"/>
    <x v="4892"/>
    <x v="3"/>
    <x v="633"/>
    <d v="2014-03-22T00:00:00"/>
    <s v="Standard Class"/>
    <s v="KD-16615"/>
    <s v="Ken Dana"/>
    <x v="1"/>
    <s v="United States"/>
    <x v="1"/>
    <x v="1"/>
    <n v="90032"/>
    <x v="1"/>
    <s v="OFF-BI-10001757"/>
    <x v="1"/>
    <x v="8"/>
    <s v="Pressboard Hanging Data Binders for Unburst Sheets"/>
    <n v="19.68"/>
    <n v="5"/>
    <n v="0.2"/>
    <n v="6.8879999999999981"/>
  </r>
  <r>
    <n v="9741"/>
    <x v="4892"/>
    <x v="3"/>
    <x v="633"/>
    <d v="2014-03-22T00:00:00"/>
    <s v="Standard Class"/>
    <s v="KD-16615"/>
    <s v="Ken Dana"/>
    <x v="1"/>
    <s v="United States"/>
    <x v="1"/>
    <x v="1"/>
    <n v="90032"/>
    <x v="1"/>
    <s v="OFF-AP-10001154"/>
    <x v="1"/>
    <x v="9"/>
    <s v="Bionaire Personal Warm Mist Humidifier/Vaporizer"/>
    <n v="140.67000000000002"/>
    <n v="3"/>
    <n v="0"/>
    <n v="54.861300000000007"/>
  </r>
  <r>
    <n v="9742"/>
    <x v="4893"/>
    <x v="1"/>
    <x v="627"/>
    <d v="2012-11-12T00:00:00"/>
    <s v="Standard Class"/>
    <s v="QJ-19255"/>
    <s v="Quincy Jones"/>
    <x v="1"/>
    <s v="United States"/>
    <x v="140"/>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x v="70"/>
    <x v="1"/>
    <n v="92037"/>
    <x v="1"/>
    <s v="OFF-LA-10001074"/>
    <x v="1"/>
    <x v="2"/>
    <s v="Round Specialty Laser Printer Labels"/>
    <n v="62.65"/>
    <n v="5"/>
    <n v="0"/>
    <n v="29.445499999999996"/>
  </r>
  <r>
    <n v="9744"/>
    <x v="4895"/>
    <x v="0"/>
    <x v="950"/>
    <d v="2013-06-23T00:00:00"/>
    <s v="Standard Class"/>
    <s v="JJ-15445"/>
    <s v="Jennifer Jackson"/>
    <x v="0"/>
    <s v="United States"/>
    <x v="46"/>
    <x v="13"/>
    <n v="19711"/>
    <x v="3"/>
    <s v="OFF-LA-10001641"/>
    <x v="1"/>
    <x v="2"/>
    <s v="Avery 518"/>
    <n v="9.4499999999999993"/>
    <n v="3"/>
    <n v="0"/>
    <n v="4.5359999999999996"/>
  </r>
  <r>
    <n v="9745"/>
    <x v="4896"/>
    <x v="3"/>
    <x v="276"/>
    <d v="2014-01-26T00:00:00"/>
    <s v="Standard Class"/>
    <s v="BE-11410"/>
    <s v="Bobby Elias"/>
    <x v="0"/>
    <s v="United States"/>
    <x v="34"/>
    <x v="10"/>
    <n v="60505"/>
    <x v="2"/>
    <s v="OFF-EN-10002230"/>
    <x v="1"/>
    <x v="12"/>
    <s v="Airmail Envelopes"/>
    <n v="268.57600000000002"/>
    <n v="4"/>
    <n v="0.2"/>
    <n v="90.64439999999999"/>
  </r>
  <r>
    <n v="9746"/>
    <x v="4897"/>
    <x v="3"/>
    <x v="221"/>
    <d v="2014-11-25T00:00:00"/>
    <s v="Same Day"/>
    <s v="BP-11290"/>
    <s v="Beth Paige"/>
    <x v="0"/>
    <s v="United States"/>
    <x v="1"/>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x v="1"/>
    <x v="1"/>
    <n v="90008"/>
    <x v="1"/>
    <s v="FUR-TA-10001676"/>
    <x v="0"/>
    <x v="3"/>
    <s v="Hon 61000 Series Interactive Training Tables"/>
    <n v="71.088000000000008"/>
    <n v="2"/>
    <n v="0.2"/>
    <n v="-1.7772000000000041"/>
  </r>
  <r>
    <n v="9748"/>
    <x v="4898"/>
    <x v="2"/>
    <x v="7"/>
    <d v="2011-11-15T00:00:00"/>
    <s v="Standard Class"/>
    <s v="BH-11710"/>
    <s v="Brosina Hoffman"/>
    <x v="0"/>
    <s v="United States"/>
    <x v="22"/>
    <x v="10"/>
    <n v="60653"/>
    <x v="2"/>
    <s v="FUR-FU-10000175"/>
    <x v="0"/>
    <x v="5"/>
    <s v="DAX Wood Document Frame."/>
    <n v="10.984000000000002"/>
    <n v="2"/>
    <n v="0.6"/>
    <n v="-7.9634"/>
  </r>
  <r>
    <n v="9749"/>
    <x v="4898"/>
    <x v="2"/>
    <x v="7"/>
    <d v="2011-11-15T00:00:00"/>
    <s v="Standard Class"/>
    <s v="BH-11710"/>
    <s v="Brosina Hoffman"/>
    <x v="0"/>
    <s v="United States"/>
    <x v="22"/>
    <x v="10"/>
    <n v="60653"/>
    <x v="2"/>
    <s v="FUR-CH-10003379"/>
    <x v="0"/>
    <x v="1"/>
    <s v="Global Commerce Series High-Back Swivel/Tilt Chairs"/>
    <n v="797.94399999999996"/>
    <n v="4"/>
    <n v="0.3"/>
    <n v="-56.995999999999981"/>
  </r>
  <r>
    <n v="9750"/>
    <x v="4899"/>
    <x v="0"/>
    <x v="758"/>
    <d v="2013-03-09T00:00:00"/>
    <s v="Standard Class"/>
    <s v="EM-13810"/>
    <s v="Eleni McCrary"/>
    <x v="1"/>
    <s v="United States"/>
    <x v="18"/>
    <x v="38"/>
    <n v="3820"/>
    <x v="3"/>
    <s v="TEC-AC-10002567"/>
    <x v="2"/>
    <x v="11"/>
    <s v="Logitech G602 Wireless Gaming Mouse"/>
    <n v="159.97999999999999"/>
    <n v="2"/>
    <n v="0"/>
    <n v="57.592799999999997"/>
  </r>
  <r>
    <n v="9751"/>
    <x v="4900"/>
    <x v="0"/>
    <x v="1228"/>
    <d v="2013-10-16T00:00:00"/>
    <s v="Standard Class"/>
    <s v="EP-13915"/>
    <s v="Emily Phan"/>
    <x v="0"/>
    <s v="United States"/>
    <x v="22"/>
    <x v="10"/>
    <n v="60610"/>
    <x v="2"/>
    <s v="OFF-AR-10003183"/>
    <x v="1"/>
    <x v="6"/>
    <s v="Avery Fluorescent Highlighter Four-Color Set"/>
    <n v="5.3440000000000003"/>
    <n v="2"/>
    <n v="0.2"/>
    <n v="0.66799999999999948"/>
  </r>
  <r>
    <n v="9752"/>
    <x v="4900"/>
    <x v="0"/>
    <x v="1228"/>
    <d v="2013-10-16T00:00:00"/>
    <s v="Standard Class"/>
    <s v="EP-13915"/>
    <s v="Emily Phan"/>
    <x v="0"/>
    <s v="United States"/>
    <x v="22"/>
    <x v="10"/>
    <n v="60610"/>
    <x v="2"/>
    <s v="OFF-AR-10001446"/>
    <x v="1"/>
    <x v="6"/>
    <s v="Newell 309"/>
    <n v="27.72"/>
    <n v="3"/>
    <n v="0.2"/>
    <n v="3.4649999999999999"/>
  </r>
  <r>
    <n v="9753"/>
    <x v="4901"/>
    <x v="0"/>
    <x v="949"/>
    <d v="2013-07-03T00:00:00"/>
    <s v="First Class"/>
    <s v="NZ-18565"/>
    <s v="Nick Zandusky"/>
    <x v="2"/>
    <s v="United States"/>
    <x v="4"/>
    <x v="4"/>
    <n v="98115"/>
    <x v="1"/>
    <s v="OFF-BI-10000145"/>
    <x v="1"/>
    <x v="8"/>
    <s v="Zipper Ring Binder Pockets"/>
    <n v="2.4960000000000004"/>
    <n v="1"/>
    <n v="0.2"/>
    <n v="0.90479999999999983"/>
  </r>
  <r>
    <n v="9754"/>
    <x v="4902"/>
    <x v="3"/>
    <x v="996"/>
    <d v="2014-03-30T00:00:00"/>
    <s v="Second Class"/>
    <s v="LC-16870"/>
    <s v="Lena Cacioppo"/>
    <x v="0"/>
    <s v="United States"/>
    <x v="102"/>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x v="102"/>
    <x v="17"/>
    <n v="23223"/>
    <x v="0"/>
    <s v="OFF-BI-10001679"/>
    <x v="1"/>
    <x v="8"/>
    <s v="GBC Instant Index System for Binding Systems"/>
    <n v="17.760000000000002"/>
    <n v="2"/>
    <n v="0"/>
    <n v="8.8800000000000008"/>
  </r>
  <r>
    <n v="9756"/>
    <x v="4902"/>
    <x v="3"/>
    <x v="996"/>
    <d v="2014-03-30T00:00:00"/>
    <s v="Second Class"/>
    <s v="LC-16870"/>
    <s v="Lena Cacioppo"/>
    <x v="0"/>
    <s v="United States"/>
    <x v="102"/>
    <x v="17"/>
    <n v="23223"/>
    <x v="0"/>
    <s v="OFF-ST-10001128"/>
    <x v="1"/>
    <x v="4"/>
    <s v="Carina Mini System Audio Rack, Model AR050B"/>
    <n v="332.94"/>
    <n v="3"/>
    <n v="0"/>
    <n v="9.9882000000000204"/>
  </r>
  <r>
    <n v="9757"/>
    <x v="4902"/>
    <x v="3"/>
    <x v="996"/>
    <d v="2014-03-30T00:00:00"/>
    <s v="Second Class"/>
    <s v="LC-16870"/>
    <s v="Lena Cacioppo"/>
    <x v="0"/>
    <s v="United States"/>
    <x v="102"/>
    <x v="17"/>
    <n v="23223"/>
    <x v="0"/>
    <s v="FUR-TA-10002533"/>
    <x v="0"/>
    <x v="3"/>
    <s v="BPI Conference Tables"/>
    <n v="292.10000000000002"/>
    <n v="2"/>
    <n v="0"/>
    <n v="58.419999999999987"/>
  </r>
  <r>
    <n v="9758"/>
    <x v="4902"/>
    <x v="3"/>
    <x v="996"/>
    <d v="2014-03-30T00:00:00"/>
    <s v="Second Class"/>
    <s v="LC-16870"/>
    <s v="Lena Cacioppo"/>
    <x v="0"/>
    <s v="United States"/>
    <x v="102"/>
    <x v="17"/>
    <n v="23223"/>
    <x v="0"/>
    <s v="TEC-PH-10004006"/>
    <x v="2"/>
    <x v="7"/>
    <s v="Panasonic KX - TS880B Telephone"/>
    <n v="206.1"/>
    <n v="5"/>
    <n v="0"/>
    <n v="55.647000000000006"/>
  </r>
  <r>
    <n v="9759"/>
    <x v="4902"/>
    <x v="3"/>
    <x v="996"/>
    <d v="2014-03-30T00:00:00"/>
    <s v="Second Class"/>
    <s v="LC-16870"/>
    <s v="Lena Cacioppo"/>
    <x v="0"/>
    <s v="United States"/>
    <x v="102"/>
    <x v="17"/>
    <n v="23223"/>
    <x v="0"/>
    <s v="OFF-PA-10002615"/>
    <x v="1"/>
    <x v="10"/>
    <s v="Ampad Gold Fibre Wirebound Steno Books, 6&quot; x 9&quot;, Gregg Ruled"/>
    <n v="17.64"/>
    <n v="4"/>
    <n v="0"/>
    <n v="8.1143999999999998"/>
  </r>
  <r>
    <n v="9760"/>
    <x v="4903"/>
    <x v="0"/>
    <x v="731"/>
    <d v="2013-11-06T00:00:00"/>
    <s v="Standard Class"/>
    <s v="SF-20965"/>
    <s v="Sylvia Foulston"/>
    <x v="1"/>
    <s v="United States"/>
    <x v="8"/>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x v="528"/>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x v="4"/>
    <x v="4"/>
    <n v="98103"/>
    <x v="1"/>
    <s v="TEC-AC-10000736"/>
    <x v="2"/>
    <x v="11"/>
    <s v="Logitech G600 MMO Gaming Mouse"/>
    <n v="239.96999999999997"/>
    <n v="3"/>
    <n v="0"/>
    <n v="86.389199999999988"/>
  </r>
  <r>
    <n v="9763"/>
    <x v="4905"/>
    <x v="2"/>
    <x v="1047"/>
    <d v="2011-02-19T00:00:00"/>
    <s v="Standard Class"/>
    <s v="ML-17395"/>
    <s v="Marina Lichtenstein"/>
    <x v="1"/>
    <s v="United States"/>
    <x v="4"/>
    <x v="4"/>
    <n v="98103"/>
    <x v="1"/>
    <s v="OFF-AP-10001293"/>
    <x v="1"/>
    <x v="9"/>
    <s v="Belkin 8 Outlet Surge Protector"/>
    <n v="81.96"/>
    <n v="2"/>
    <n v="0"/>
    <n v="22.948799999999999"/>
  </r>
  <r>
    <n v="9764"/>
    <x v="4905"/>
    <x v="2"/>
    <x v="1047"/>
    <d v="2011-02-19T00:00:00"/>
    <s v="Standard Class"/>
    <s v="ML-17395"/>
    <s v="Marina Lichtenstein"/>
    <x v="1"/>
    <s v="United States"/>
    <x v="4"/>
    <x v="4"/>
    <n v="98103"/>
    <x v="1"/>
    <s v="OFF-SU-10000157"/>
    <x v="1"/>
    <x v="14"/>
    <s v="Compact Automatic Electric Letter Opener"/>
    <n v="238.62"/>
    <n v="2"/>
    <n v="0"/>
    <n v="4.7724000000000046"/>
  </r>
  <r>
    <n v="9765"/>
    <x v="4906"/>
    <x v="2"/>
    <x v="1229"/>
    <d v="2011-06-23T00:00:00"/>
    <s v="Standard Class"/>
    <s v="MC-18100"/>
    <s v="Mick Crebagga"/>
    <x v="0"/>
    <s v="United States"/>
    <x v="1"/>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x v="209"/>
    <x v="29"/>
    <n v="6457"/>
    <x v="3"/>
    <s v="OFF-BI-10001757"/>
    <x v="1"/>
    <x v="8"/>
    <s v="Pressboard Hanging Data Binders for Unburst Sheets"/>
    <n v="9.84"/>
    <n v="2"/>
    <n v="0"/>
    <n v="4.7231999999999994"/>
  </r>
  <r>
    <n v="9767"/>
    <x v="4907"/>
    <x v="3"/>
    <x v="1230"/>
    <d v="2014-03-07T00:00:00"/>
    <s v="Standard Class"/>
    <s v="DB-13660"/>
    <s v="Duane Benoit"/>
    <x v="0"/>
    <s v="United States"/>
    <x v="209"/>
    <x v="29"/>
    <n v="6457"/>
    <x v="3"/>
    <s v="OFF-PA-10002137"/>
    <x v="1"/>
    <x v="10"/>
    <s v="Southworth 100% Résumé Paper, 24lb."/>
    <n v="7.78"/>
    <n v="1"/>
    <n v="0"/>
    <n v="3.5009999999999994"/>
  </r>
  <r>
    <n v="9768"/>
    <x v="4908"/>
    <x v="3"/>
    <x v="34"/>
    <d v="2014-12-16T00:00:00"/>
    <s v="Standard Class"/>
    <s v="LW-17215"/>
    <s v="Luke Weiss"/>
    <x v="0"/>
    <s v="United States"/>
    <x v="354"/>
    <x v="12"/>
    <n v="49505"/>
    <x v="2"/>
    <s v="OFF-BI-10000088"/>
    <x v="1"/>
    <x v="8"/>
    <s v="GBC Imprintable Covers"/>
    <n v="54.900000000000006"/>
    <n v="5"/>
    <n v="0"/>
    <n v="26.901000000000003"/>
  </r>
  <r>
    <n v="9769"/>
    <x v="4909"/>
    <x v="3"/>
    <x v="226"/>
    <d v="2014-12-15T00:00:00"/>
    <s v="Standard Class"/>
    <s v="TC-21535"/>
    <s v="Tracy Collins"/>
    <x v="2"/>
    <s v="United States"/>
    <x v="8"/>
    <x v="1"/>
    <n v="94122"/>
    <x v="1"/>
    <s v="OFF-PA-10000380"/>
    <x v="1"/>
    <x v="10"/>
    <s v="REDIFORM Incoming/Outgoing Call Register, 11&quot; X 8 1/2&quot;, 100 Messages"/>
    <n v="50.04"/>
    <n v="6"/>
    <n v="0"/>
    <n v="25.02"/>
  </r>
  <r>
    <n v="9770"/>
    <x v="4910"/>
    <x v="0"/>
    <x v="390"/>
    <d v="2013-12-01T00:00:00"/>
    <s v="Standard Class"/>
    <s v="SC-20050"/>
    <s v="Sample Company A"/>
    <x v="2"/>
    <s v="United States"/>
    <x v="146"/>
    <x v="2"/>
    <n v="33012"/>
    <x v="0"/>
    <s v="FUR-BO-10001619"/>
    <x v="0"/>
    <x v="0"/>
    <s v="O'Sullivan Cherrywood Estates Traditional Bookcase"/>
    <n v="339.92000000000007"/>
    <n v="5"/>
    <n v="0.2"/>
    <n v="8.4979999999999762"/>
  </r>
  <r>
    <n v="9771"/>
    <x v="4910"/>
    <x v="0"/>
    <x v="390"/>
    <d v="2013-12-01T00:00:00"/>
    <s v="Standard Class"/>
    <s v="SC-20050"/>
    <s v="Sample Company A"/>
    <x v="2"/>
    <s v="United States"/>
    <x v="146"/>
    <x v="2"/>
    <n v="33012"/>
    <x v="0"/>
    <s v="OFF-PA-10001609"/>
    <x v="1"/>
    <x v="10"/>
    <s v="Tops Wirebound Message Log Books"/>
    <n v="10.528"/>
    <n v="4"/>
    <n v="0.2"/>
    <n v="3.4215999999999993"/>
  </r>
  <r>
    <n v="9772"/>
    <x v="4910"/>
    <x v="0"/>
    <x v="390"/>
    <d v="2013-12-01T00:00:00"/>
    <s v="Standard Class"/>
    <s v="SC-20050"/>
    <s v="Sample Company A"/>
    <x v="2"/>
    <s v="United States"/>
    <x v="146"/>
    <x v="2"/>
    <n v="33012"/>
    <x v="0"/>
    <s v="OFF-AP-10002765"/>
    <x v="1"/>
    <x v="9"/>
    <s v="Fellowes Advanced Computer Series Surge Protectors"/>
    <n v="42.384"/>
    <n v="2"/>
    <n v="0.2"/>
    <n v="4.2384000000000022"/>
  </r>
  <r>
    <n v="9773"/>
    <x v="4911"/>
    <x v="0"/>
    <x v="894"/>
    <d v="2013-07-04T00:00:00"/>
    <s v="Same Day"/>
    <s v="FM-14215"/>
    <s v="Filia McAdams"/>
    <x v="1"/>
    <s v="United States"/>
    <x v="10"/>
    <x v="9"/>
    <n v="19143"/>
    <x v="3"/>
    <s v="OFF-PA-10000167"/>
    <x v="1"/>
    <x v="10"/>
    <s v="Xerox 1925"/>
    <n v="123.92000000000002"/>
    <n v="5"/>
    <n v="0.2"/>
    <n v="38.724999999999994"/>
  </r>
  <r>
    <n v="9774"/>
    <x v="4912"/>
    <x v="0"/>
    <x v="190"/>
    <d v="2013-07-04T00:00:00"/>
    <s v="Standard Class"/>
    <s v="PF-19225"/>
    <s v="Phillip Flathmann"/>
    <x v="0"/>
    <s v="United States"/>
    <x v="118"/>
    <x v="32"/>
    <n v="30318"/>
    <x v="0"/>
    <s v="TEC-PH-10004434"/>
    <x v="2"/>
    <x v="7"/>
    <s v="Cisco IP Phone 7961G VoIP phone - Dark gray"/>
    <n v="135.94999999999999"/>
    <n v="1"/>
    <n v="0"/>
    <n v="39.425499999999985"/>
  </r>
  <r>
    <n v="9775"/>
    <x v="4913"/>
    <x v="2"/>
    <x v="711"/>
    <d v="2011-07-30T00:00:00"/>
    <s v="Standard Class"/>
    <s v="LF-17185"/>
    <s v="Luke Foster"/>
    <x v="0"/>
    <s v="United States"/>
    <x v="52"/>
    <x v="5"/>
    <n v="78207"/>
    <x v="2"/>
    <s v="OFF-BI-10004995"/>
    <x v="1"/>
    <x v="8"/>
    <s v="GBC DocuBind P400 Electric Binding System"/>
    <n v="2177.5839999999994"/>
    <n v="8"/>
    <n v="0.8"/>
    <n v="-3701.8928000000014"/>
  </r>
  <r>
    <n v="9776"/>
    <x v="4913"/>
    <x v="2"/>
    <x v="711"/>
    <d v="2011-07-30T00:00:00"/>
    <s v="Standard Class"/>
    <s v="LF-17185"/>
    <s v="Luke Foster"/>
    <x v="0"/>
    <s v="United States"/>
    <x v="52"/>
    <x v="5"/>
    <n v="78207"/>
    <x v="2"/>
    <s v="FUR-FU-10004666"/>
    <x v="0"/>
    <x v="5"/>
    <s v="DAX Clear Channel Poster Frame"/>
    <n v="17.496000000000002"/>
    <n v="3"/>
    <n v="0.6"/>
    <n v="-10.060199999999998"/>
  </r>
  <r>
    <n v="9777"/>
    <x v="4913"/>
    <x v="2"/>
    <x v="711"/>
    <d v="2011-07-30T00:00:00"/>
    <s v="Standard Class"/>
    <s v="LF-17185"/>
    <s v="Luke Foster"/>
    <x v="0"/>
    <s v="United States"/>
    <x v="52"/>
    <x v="5"/>
    <n v="78207"/>
    <x v="2"/>
    <s v="OFF-BI-10001524"/>
    <x v="1"/>
    <x v="8"/>
    <s v="GBC Premium Transparent Covers with Diagonal Lined Pattern"/>
    <n v="16.783999999999995"/>
    <n v="4"/>
    <n v="0.8"/>
    <n v="-26.854400000000012"/>
  </r>
  <r>
    <n v="9778"/>
    <x v="4913"/>
    <x v="2"/>
    <x v="711"/>
    <d v="2011-07-30T00:00:00"/>
    <s v="Standard Class"/>
    <s v="LF-17185"/>
    <s v="Luke Foster"/>
    <x v="0"/>
    <s v="United States"/>
    <x v="52"/>
    <x v="5"/>
    <n v="78207"/>
    <x v="2"/>
    <s v="TEC-AC-10002076"/>
    <x v="2"/>
    <x v="11"/>
    <s v="Microsoft Natural Keyboard Elite"/>
    <n v="431.13600000000002"/>
    <n v="9"/>
    <n v="0.2"/>
    <n v="-26.946000000000012"/>
  </r>
  <r>
    <n v="9779"/>
    <x v="4913"/>
    <x v="2"/>
    <x v="711"/>
    <d v="2011-07-30T00:00:00"/>
    <s v="Standard Class"/>
    <s v="LF-17185"/>
    <s v="Luke Foster"/>
    <x v="0"/>
    <s v="United States"/>
    <x v="52"/>
    <x v="5"/>
    <n v="78207"/>
    <x v="2"/>
    <s v="OFF-BI-10001679"/>
    <x v="1"/>
    <x v="8"/>
    <s v="GBC Instant Index System for Binding Systems"/>
    <n v="8.879999999999999"/>
    <n v="5"/>
    <n v="0.8"/>
    <n v="-13.32"/>
  </r>
  <r>
    <n v="9780"/>
    <x v="4913"/>
    <x v="2"/>
    <x v="711"/>
    <d v="2011-07-30T00:00:00"/>
    <s v="Standard Class"/>
    <s v="LF-17185"/>
    <s v="Luke Foster"/>
    <x v="0"/>
    <s v="United States"/>
    <x v="52"/>
    <x v="5"/>
    <n v="78207"/>
    <x v="2"/>
    <s v="OFF-AP-10003281"/>
    <x v="1"/>
    <x v="9"/>
    <s v="Acco 6 Outlet Guardian Standard Surge Suppressor"/>
    <n v="4.8359999999999985"/>
    <n v="2"/>
    <n v="0.8"/>
    <n v="-12.090000000000003"/>
  </r>
  <r>
    <n v="9781"/>
    <x v="4914"/>
    <x v="0"/>
    <x v="749"/>
    <d v="2013-09-19T00:00:00"/>
    <s v="Standard Class"/>
    <s v="CL-12565"/>
    <s v="Clay Ludtke"/>
    <x v="0"/>
    <s v="United States"/>
    <x v="85"/>
    <x v="15"/>
    <n v="11561"/>
    <x v="3"/>
    <s v="TEC-PH-10001944"/>
    <x v="2"/>
    <x v="7"/>
    <s v="Wi-Ex zBoost YX540 Cellular Phone Signal Booster"/>
    <n v="437.84999999999997"/>
    <n v="3"/>
    <n v="0"/>
    <n v="131.35499999999996"/>
  </r>
  <r>
    <n v="9782"/>
    <x v="4914"/>
    <x v="0"/>
    <x v="749"/>
    <d v="2013-09-19T00:00:00"/>
    <s v="Standard Class"/>
    <s v="CL-12565"/>
    <s v="Clay Ludtke"/>
    <x v="0"/>
    <s v="United States"/>
    <x v="85"/>
    <x v="15"/>
    <n v="11561"/>
    <x v="3"/>
    <s v="OFF-BI-10004390"/>
    <x v="1"/>
    <x v="8"/>
    <s v="GBC DocuBind 200 Manual Binding Machine"/>
    <n v="673.5680000000001"/>
    <n v="2"/>
    <n v="0.2"/>
    <n v="252.58799999999999"/>
  </r>
  <r>
    <n v="9783"/>
    <x v="4915"/>
    <x v="1"/>
    <x v="70"/>
    <d v="2012-06-02T00:00:00"/>
    <s v="Second Class"/>
    <s v="EM-13825"/>
    <s v="Elizabeth Moffitt"/>
    <x v="1"/>
    <s v="United States"/>
    <x v="267"/>
    <x v="30"/>
    <n v="7501"/>
    <x v="3"/>
    <s v="OFF-PA-10002120"/>
    <x v="1"/>
    <x v="10"/>
    <s v="Xerox 1889"/>
    <n v="274.8"/>
    <n v="5"/>
    <n v="0"/>
    <n v="134.65199999999999"/>
  </r>
  <r>
    <n v="9784"/>
    <x v="4915"/>
    <x v="1"/>
    <x v="70"/>
    <d v="2012-06-02T00:00:00"/>
    <s v="Second Class"/>
    <s v="EM-13825"/>
    <s v="Elizabeth Moffitt"/>
    <x v="1"/>
    <s v="United States"/>
    <x v="267"/>
    <x v="30"/>
    <n v="7501"/>
    <x v="3"/>
    <s v="OFF-ST-10004340"/>
    <x v="1"/>
    <x v="4"/>
    <s v="Fellowes Mobile File Cart, Black"/>
    <n v="62.18"/>
    <n v="1"/>
    <n v="0"/>
    <n v="16.788600000000002"/>
  </r>
  <r>
    <n v="9785"/>
    <x v="4915"/>
    <x v="1"/>
    <x v="70"/>
    <d v="2012-06-02T00:00:00"/>
    <s v="Second Class"/>
    <s v="EM-13825"/>
    <s v="Elizabeth Moffitt"/>
    <x v="1"/>
    <s v="United States"/>
    <x v="267"/>
    <x v="30"/>
    <n v="7501"/>
    <x v="3"/>
    <s v="FUR-FU-10001847"/>
    <x v="0"/>
    <x v="5"/>
    <s v="Eldon Image Series Black Desk Accessories"/>
    <n v="8.2799999999999994"/>
    <n v="2"/>
    <n v="0"/>
    <n v="2.9807999999999995"/>
  </r>
  <r>
    <n v="9786"/>
    <x v="4916"/>
    <x v="1"/>
    <x v="1231"/>
    <d v="2012-05-13T00:00:00"/>
    <s v="Standard Class"/>
    <s v="ME-17725"/>
    <s v="Max Engle"/>
    <x v="0"/>
    <s v="United States"/>
    <x v="103"/>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x v="409"/>
    <x v="17"/>
    <n v="23666"/>
    <x v="0"/>
    <s v="FUR-CH-10004754"/>
    <x v="0"/>
    <x v="1"/>
    <s v="Global Stack Chair with Arms, Black"/>
    <n v="149.9"/>
    <n v="5"/>
    <n v="0"/>
    <n v="40.472999999999999"/>
  </r>
  <r>
    <n v="9788"/>
    <x v="4918"/>
    <x v="3"/>
    <x v="996"/>
    <d v="2014-04-02T00:00:00"/>
    <s v="Standard Class"/>
    <s v="CJ-12010"/>
    <s v="Caroline Jumper"/>
    <x v="0"/>
    <s v="United States"/>
    <x v="12"/>
    <x v="5"/>
    <n v="77070"/>
    <x v="2"/>
    <s v="FUR-BO-10001811"/>
    <x v="0"/>
    <x v="0"/>
    <s v="Atlantic Metals Mobile 5-Shelf Bookcases, Custom Colors"/>
    <n v="1023.3319999999999"/>
    <n v="5"/>
    <n v="0.32"/>
    <n v="-30.098000000000127"/>
  </r>
  <r>
    <n v="9789"/>
    <x v="4918"/>
    <x v="3"/>
    <x v="996"/>
    <d v="2014-04-02T00:00:00"/>
    <s v="Standard Class"/>
    <s v="CJ-12010"/>
    <s v="Caroline Jumper"/>
    <x v="0"/>
    <s v="United States"/>
    <x v="12"/>
    <x v="5"/>
    <n v="77070"/>
    <x v="2"/>
    <s v="FUR-CH-10004063"/>
    <x v="0"/>
    <x v="1"/>
    <s v="Global Deluxe High-Back Manager's Chair"/>
    <n v="600.55799999999999"/>
    <n v="3"/>
    <n v="0.3"/>
    <n v="-8.5794000000000779"/>
  </r>
  <r>
    <n v="9790"/>
    <x v="4918"/>
    <x v="3"/>
    <x v="996"/>
    <d v="2014-04-02T00:00:00"/>
    <s v="Standard Class"/>
    <s v="CJ-12010"/>
    <s v="Caroline Jumper"/>
    <x v="0"/>
    <s v="United States"/>
    <x v="12"/>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x v="12"/>
    <x v="5"/>
    <n v="77070"/>
    <x v="2"/>
    <s v="FUR-CH-10001714"/>
    <x v="0"/>
    <x v="1"/>
    <s v="Global Leather &amp; Oak Executive Chair, Burgundy"/>
    <n v="211.24599999999998"/>
    <n v="2"/>
    <n v="0.3"/>
    <n v="-66.391599999999983"/>
  </r>
  <r>
    <n v="9792"/>
    <x v="4919"/>
    <x v="2"/>
    <x v="371"/>
    <d v="2011-05-23T00:00:00"/>
    <s v="Second Class"/>
    <s v="KH-16360"/>
    <s v="Katherine Hughes"/>
    <x v="0"/>
    <s v="United States"/>
    <x v="12"/>
    <x v="5"/>
    <n v="77070"/>
    <x v="2"/>
    <s v="OFF-EN-10003134"/>
    <x v="1"/>
    <x v="12"/>
    <s v="Staples"/>
    <n v="56.063999999999993"/>
    <n v="6"/>
    <n v="0.2"/>
    <n v="21.024000000000001"/>
  </r>
  <r>
    <n v="9793"/>
    <x v="4919"/>
    <x v="2"/>
    <x v="371"/>
    <d v="2011-05-23T00:00:00"/>
    <s v="Second Class"/>
    <s v="KH-16360"/>
    <s v="Katherine Hughes"/>
    <x v="0"/>
    <s v="United States"/>
    <x v="12"/>
    <x v="5"/>
    <n v="77070"/>
    <x v="2"/>
    <s v="FUR-CH-10003396"/>
    <x v="0"/>
    <x v="1"/>
    <s v="Global Deluxe Steno Chair"/>
    <n v="107.77200000000001"/>
    <n v="2"/>
    <n v="0.3"/>
    <n v="-29.252400000000009"/>
  </r>
  <r>
    <n v="9794"/>
    <x v="4919"/>
    <x v="2"/>
    <x v="371"/>
    <d v="2011-05-23T00:00:00"/>
    <s v="Second Class"/>
    <s v="KH-16360"/>
    <s v="Katherine Hughes"/>
    <x v="0"/>
    <s v="United States"/>
    <x v="12"/>
    <x v="5"/>
    <n v="77070"/>
    <x v="2"/>
    <s v="OFF-PA-10001560"/>
    <x v="1"/>
    <x v="10"/>
    <s v="Adams Telephone Message Books, 5 1/4” x 11”"/>
    <n v="4.8320000000000007"/>
    <n v="1"/>
    <n v="0.2"/>
    <n v="1.6307999999999998"/>
  </r>
  <r>
    <n v="9795"/>
    <x v="4919"/>
    <x v="2"/>
    <x v="371"/>
    <d v="2011-05-23T00:00:00"/>
    <s v="Second Class"/>
    <s v="KH-16360"/>
    <s v="Katherine Hughes"/>
    <x v="0"/>
    <s v="United States"/>
    <x v="12"/>
    <x v="5"/>
    <n v="77070"/>
    <x v="2"/>
    <s v="OFF-BI-10000977"/>
    <x v="1"/>
    <x v="8"/>
    <s v="Ibico Plastic Spiral Binding Combs"/>
    <n v="18.239999999999995"/>
    <n v="3"/>
    <n v="0.8"/>
    <n v="-31.00800000000001"/>
  </r>
  <r>
    <n v="9796"/>
    <x v="4920"/>
    <x v="0"/>
    <x v="206"/>
    <d v="2013-05-29T00:00:00"/>
    <s v="Standard Class"/>
    <s v="SH-19975"/>
    <s v="Sally Hughsby"/>
    <x v="1"/>
    <s v="United States"/>
    <x v="22"/>
    <x v="10"/>
    <n v="60610"/>
    <x v="2"/>
    <s v="OFF-BI-10003429"/>
    <x v="1"/>
    <x v="8"/>
    <s v="Cardinal HOLDit! Binder Insert Strips,Extra Strips"/>
    <n v="3.7979999999999992"/>
    <n v="3"/>
    <n v="0.8"/>
    <n v="-5.8869000000000007"/>
  </r>
  <r>
    <n v="9797"/>
    <x v="4921"/>
    <x v="1"/>
    <x v="1026"/>
    <d v="2012-01-17T00:00:00"/>
    <s v="Standard Class"/>
    <s v="CS-12490"/>
    <s v="Cindy Schnelling"/>
    <x v="1"/>
    <s v="United States"/>
    <x v="167"/>
    <x v="24"/>
    <n v="43615"/>
    <x v="3"/>
    <s v="OFF-AR-10001374"/>
    <x v="1"/>
    <x v="6"/>
    <s v="BIC Brite Liner Highlighters, Chisel Tip"/>
    <n v="10.368000000000002"/>
    <n v="2"/>
    <n v="0.2"/>
    <n v="1.5551999999999992"/>
  </r>
  <r>
    <n v="9798"/>
    <x v="4921"/>
    <x v="1"/>
    <x v="1026"/>
    <d v="2012-01-17T00:00:00"/>
    <s v="Standard Class"/>
    <s v="CS-12490"/>
    <s v="Cindy Schnelling"/>
    <x v="1"/>
    <s v="United States"/>
    <x v="167"/>
    <x v="24"/>
    <n v="43615"/>
    <x v="3"/>
    <s v="TEC-PH-10004977"/>
    <x v="2"/>
    <x v="7"/>
    <s v="GE 30524EE4"/>
    <n v="235.18799999999999"/>
    <n v="2"/>
    <n v="0.4"/>
    <n v="-43.117800000000045"/>
  </r>
  <r>
    <n v="9799"/>
    <x v="4921"/>
    <x v="1"/>
    <x v="1026"/>
    <d v="2012-01-17T00:00:00"/>
    <s v="Standard Class"/>
    <s v="CS-12490"/>
    <s v="Cindy Schnelling"/>
    <x v="1"/>
    <s v="United States"/>
    <x v="167"/>
    <x v="24"/>
    <n v="43615"/>
    <x v="3"/>
    <s v="TEC-PH-10000912"/>
    <x v="2"/>
    <x v="7"/>
    <s v="Anker 24W Portable Micro USB Car Charger"/>
    <n v="26.376000000000001"/>
    <n v="4"/>
    <n v="0.4"/>
    <n v="2.6375999999999991"/>
  </r>
  <r>
    <n v="9800"/>
    <x v="4921"/>
    <x v="1"/>
    <x v="1026"/>
    <d v="2012-01-17T00:00:00"/>
    <s v="Standard Class"/>
    <s v="CS-12490"/>
    <s v="Cindy Schnelling"/>
    <x v="1"/>
    <s v="United States"/>
    <x v="167"/>
    <x v="24"/>
    <n v="43615"/>
    <x v="3"/>
    <s v="TEC-AC-10000487"/>
    <x v="2"/>
    <x v="11"/>
    <s v="SanDisk Cruzer 4 GB USB Flash Drive"/>
    <n v="10.384"/>
    <n v="2"/>
    <n v="0.2"/>
    <n v="2.2065999999999999"/>
  </r>
  <r>
    <n v="9801"/>
    <x v="4921"/>
    <x v="1"/>
    <x v="1026"/>
    <d v="2012-01-17T00:00:00"/>
    <s v="Standard Class"/>
    <s v="CS-12490"/>
    <s v="Cindy Schnelling"/>
    <x v="1"/>
    <s v="United States"/>
    <x v="167"/>
    <x v="24"/>
    <n v="43615"/>
    <x v="3"/>
    <s v="TEC-PH-10002262"/>
    <x v="2"/>
    <x v="7"/>
    <s v="LG Electronics Tone+ HBS-730 Bluetooth Headset"/>
    <n v="107.11799999999999"/>
    <n v="3"/>
    <n v="0.4"/>
    <n v="-21.423599999999993"/>
  </r>
  <r>
    <n v="9802"/>
    <x v="4922"/>
    <x v="3"/>
    <x v="365"/>
    <d v="2014-10-07T00:00:00"/>
    <s v="Standard Class"/>
    <s v="JK-15730"/>
    <s v="Joe Kamberova"/>
    <x v="0"/>
    <s v="United States"/>
    <x v="529"/>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x v="20"/>
    <x v="15"/>
    <n v="10024"/>
    <x v="3"/>
    <s v="OFF-BI-10004182"/>
    <x v="1"/>
    <x v="8"/>
    <s v="Economy Binders"/>
    <n v="3.3280000000000003"/>
    <n v="2"/>
    <n v="0.2"/>
    <n v="1.2064000000000001"/>
  </r>
  <r>
    <n v="9804"/>
    <x v="4923"/>
    <x v="1"/>
    <x v="1074"/>
    <d v="2012-07-20T00:00:00"/>
    <s v="Second Class"/>
    <s v="PJ-19015"/>
    <s v="Pauline Johnson"/>
    <x v="0"/>
    <s v="United States"/>
    <x v="20"/>
    <x v="15"/>
    <n v="10024"/>
    <x v="3"/>
    <s v="TEC-PH-10002468"/>
    <x v="2"/>
    <x v="7"/>
    <s v="Plantronics CS 50-USB - headset - Convertible, Monaural"/>
    <n v="135.99"/>
    <n v="1"/>
    <n v="0"/>
    <n v="36.717300000000009"/>
  </r>
  <r>
    <n v="9805"/>
    <x v="4923"/>
    <x v="1"/>
    <x v="1074"/>
    <d v="2012-07-20T00:00:00"/>
    <s v="Second Class"/>
    <s v="PJ-19015"/>
    <s v="Pauline Johnson"/>
    <x v="0"/>
    <s v="United States"/>
    <x v="20"/>
    <x v="15"/>
    <n v="10024"/>
    <x v="3"/>
    <s v="FUR-FU-10002364"/>
    <x v="0"/>
    <x v="5"/>
    <s v="Eldon Expressions Wood Desk Accessories, Oak"/>
    <n v="7.38"/>
    <n v="1"/>
    <n v="0"/>
    <n v="2.1401999999999992"/>
  </r>
  <r>
    <n v="9806"/>
    <x v="4924"/>
    <x v="0"/>
    <x v="147"/>
    <d v="2013-10-27T00:00:00"/>
    <s v="Standard Class"/>
    <s v="AP-10720"/>
    <s v="Anne Pryor"/>
    <x v="2"/>
    <s v="United States"/>
    <x v="2"/>
    <x v="2"/>
    <n v="33311"/>
    <x v="0"/>
    <s v="FUR-FU-10002878"/>
    <x v="0"/>
    <x v="5"/>
    <s v="Seth Thomas 14&quot; Day/Date Wall Clock"/>
    <n v="45.568000000000005"/>
    <n v="2"/>
    <n v="0.2"/>
    <n v="9.6832000000000011"/>
  </r>
  <r>
    <n v="9807"/>
    <x v="4924"/>
    <x v="0"/>
    <x v="147"/>
    <d v="2013-10-27T00:00:00"/>
    <s v="Standard Class"/>
    <s v="AP-10720"/>
    <s v="Anne Pryor"/>
    <x v="2"/>
    <s v="United States"/>
    <x v="2"/>
    <x v="2"/>
    <n v="33311"/>
    <x v="0"/>
    <s v="OFF-BI-10004817"/>
    <x v="1"/>
    <x v="8"/>
    <s v="GBC Personal VeloBind Strips"/>
    <n v="28.752000000000006"/>
    <n v="8"/>
    <n v="0.7"/>
    <n v="-21.084799999999994"/>
  </r>
  <r>
    <n v="9808"/>
    <x v="4925"/>
    <x v="3"/>
    <x v="944"/>
    <d v="2014-08-02T00:00:00"/>
    <s v="Second Class"/>
    <s v="JW-15955"/>
    <s v="Joni Wasserman"/>
    <x v="0"/>
    <s v="United States"/>
    <x v="253"/>
    <x v="3"/>
    <n v="27604"/>
    <x v="0"/>
    <s v="FUR-CH-10001146"/>
    <x v="0"/>
    <x v="1"/>
    <s v="Global Value Mid-Back Manager's Chair, Gray"/>
    <n v="194.84800000000001"/>
    <n v="4"/>
    <n v="0.2"/>
    <n v="12.177999999999983"/>
  </r>
  <r>
    <n v="9809"/>
    <x v="4926"/>
    <x v="3"/>
    <x v="246"/>
    <d v="2014-07-27T00:00:00"/>
    <s v="Standard Class"/>
    <s v="PT-19090"/>
    <s v="Pete Takahito"/>
    <x v="0"/>
    <s v="United States"/>
    <x v="22"/>
    <x v="10"/>
    <n v="60623"/>
    <x v="2"/>
    <s v="OFF-BI-10001116"/>
    <x v="1"/>
    <x v="8"/>
    <s v="Wilson Jones 1&quot; Hanging DublLock Ring Binders"/>
    <n v="2.1119999999999997"/>
    <n v="2"/>
    <n v="0.8"/>
    <n v="-3.3792"/>
  </r>
  <r>
    <n v="9810"/>
    <x v="4927"/>
    <x v="2"/>
    <x v="845"/>
    <d v="2011-11-11T00:00:00"/>
    <s v="Second Class"/>
    <s v="TB-21595"/>
    <s v="Troy Blackwell"/>
    <x v="0"/>
    <s v="United States"/>
    <x v="32"/>
    <x v="21"/>
    <n v="97206"/>
    <x v="1"/>
    <s v="OFF-PA-10000304"/>
    <x v="1"/>
    <x v="10"/>
    <s v="Xerox 1995"/>
    <n v="25.920000000000005"/>
    <n v="5"/>
    <n v="0.2"/>
    <n v="9.0719999999999992"/>
  </r>
  <r>
    <n v="9811"/>
    <x v="4927"/>
    <x v="2"/>
    <x v="845"/>
    <d v="2011-11-11T00:00:00"/>
    <s v="Second Class"/>
    <s v="TB-21595"/>
    <s v="Troy Blackwell"/>
    <x v="0"/>
    <s v="United States"/>
    <x v="32"/>
    <x v="21"/>
    <n v="97206"/>
    <x v="1"/>
    <s v="OFF-AR-10002240"/>
    <x v="1"/>
    <x v="6"/>
    <s v="Panasonic KP-150 Electric Pencil Sharpener"/>
    <n v="120.76800000000001"/>
    <n v="4"/>
    <n v="0.2"/>
    <n v="9.0575999999999972"/>
  </r>
  <r>
    <n v="9812"/>
    <x v="4928"/>
    <x v="0"/>
    <x v="581"/>
    <d v="2013-12-01T00:00:00"/>
    <s v="First Class"/>
    <s v="CB-12025"/>
    <s v="Cassandra Brandow"/>
    <x v="0"/>
    <s v="United States"/>
    <x v="522"/>
    <x v="30"/>
    <n v="7017"/>
    <x v="3"/>
    <s v="OFF-PA-10001246"/>
    <x v="1"/>
    <x v="10"/>
    <s v="Xerox 215"/>
    <n v="25.92"/>
    <n v="4"/>
    <n v="0"/>
    <n v="12.441600000000001"/>
  </r>
  <r>
    <n v="9813"/>
    <x v="4928"/>
    <x v="0"/>
    <x v="581"/>
    <d v="2013-12-01T00:00:00"/>
    <s v="First Class"/>
    <s v="CB-12025"/>
    <s v="Cassandra Brandow"/>
    <x v="0"/>
    <s v="United States"/>
    <x v="522"/>
    <x v="30"/>
    <n v="7017"/>
    <x v="3"/>
    <s v="OFF-AR-10000658"/>
    <x v="1"/>
    <x v="6"/>
    <s v="Newell 324"/>
    <n v="34.650000000000006"/>
    <n v="3"/>
    <n v="0"/>
    <n v="9.702"/>
  </r>
  <r>
    <n v="9814"/>
    <x v="4928"/>
    <x v="0"/>
    <x v="581"/>
    <d v="2013-12-01T00:00:00"/>
    <s v="First Class"/>
    <s v="CB-12025"/>
    <s v="Cassandra Brandow"/>
    <x v="0"/>
    <s v="United States"/>
    <x v="522"/>
    <x v="30"/>
    <n v="7017"/>
    <x v="3"/>
    <s v="OFF-PA-10000100"/>
    <x v="1"/>
    <x v="10"/>
    <s v="Xerox 1945"/>
    <n v="204.95000000000002"/>
    <n v="5"/>
    <n v="0"/>
    <n v="100.4255"/>
  </r>
  <r>
    <n v="9815"/>
    <x v="4928"/>
    <x v="0"/>
    <x v="581"/>
    <d v="2013-12-01T00:00:00"/>
    <s v="First Class"/>
    <s v="CB-12025"/>
    <s v="Cassandra Brandow"/>
    <x v="0"/>
    <s v="United States"/>
    <x v="522"/>
    <x v="30"/>
    <n v="7017"/>
    <x v="3"/>
    <s v="OFF-BI-10004233"/>
    <x v="1"/>
    <x v="8"/>
    <s v="GBC Pre-Punched Binding Paper, Plastic, White, 8-1/2&quot; x 11&quot;"/>
    <n v="79.95"/>
    <n v="5"/>
    <n v="0"/>
    <n v="38.376000000000005"/>
  </r>
  <r>
    <n v="9816"/>
    <x v="4929"/>
    <x v="1"/>
    <x v="1214"/>
    <d v="2012-06-12T00:00:00"/>
    <s v="Standard Class"/>
    <s v="AG-10495"/>
    <s v="Andrew Gjertsen"/>
    <x v="1"/>
    <s v="United States"/>
    <x v="84"/>
    <x v="2"/>
    <n v="33710"/>
    <x v="0"/>
    <s v="OFF-PA-10002581"/>
    <x v="1"/>
    <x v="10"/>
    <s v="Xerox 1951"/>
    <n v="173.48800000000003"/>
    <n v="7"/>
    <n v="0.2"/>
    <n v="54.214999999999982"/>
  </r>
  <r>
    <n v="9817"/>
    <x v="4929"/>
    <x v="1"/>
    <x v="1214"/>
    <d v="2012-06-12T00:00:00"/>
    <s v="Standard Class"/>
    <s v="AG-10495"/>
    <s v="Andrew Gjertsen"/>
    <x v="1"/>
    <s v="United States"/>
    <x v="84"/>
    <x v="2"/>
    <n v="33710"/>
    <x v="0"/>
    <s v="OFF-ST-10000046"/>
    <x v="1"/>
    <x v="4"/>
    <s v="Fellowes Super Stor/Drawer Files"/>
    <n v="516.96"/>
    <n v="4"/>
    <n v="0.2"/>
    <n v="-6.4619999999999891"/>
  </r>
  <r>
    <n v="9818"/>
    <x v="4929"/>
    <x v="1"/>
    <x v="1214"/>
    <d v="2012-06-12T00:00:00"/>
    <s v="Standard Class"/>
    <s v="AG-10495"/>
    <s v="Andrew Gjertsen"/>
    <x v="1"/>
    <s v="United States"/>
    <x v="84"/>
    <x v="2"/>
    <n v="33710"/>
    <x v="0"/>
    <s v="FUR-FU-10001185"/>
    <x v="0"/>
    <x v="5"/>
    <s v="Advantus Employee of the Month Certificate Frame, 11 x 13-1/2"/>
    <n v="173.208"/>
    <n v="7"/>
    <n v="0.2"/>
    <n v="45.467100000000009"/>
  </r>
  <r>
    <n v="9819"/>
    <x v="4929"/>
    <x v="1"/>
    <x v="1214"/>
    <d v="2012-06-12T00:00:00"/>
    <s v="Standard Class"/>
    <s v="AG-10495"/>
    <s v="Andrew Gjertsen"/>
    <x v="1"/>
    <s v="United States"/>
    <x v="84"/>
    <x v="2"/>
    <n v="33710"/>
    <x v="0"/>
    <s v="OFF-AR-10003856"/>
    <x v="1"/>
    <x v="6"/>
    <s v="Newell 344"/>
    <n v="4.4479999999999995"/>
    <n v="2"/>
    <n v="0.2"/>
    <n v="0.3335999999999999"/>
  </r>
  <r>
    <n v="9820"/>
    <x v="4929"/>
    <x v="1"/>
    <x v="1214"/>
    <d v="2012-06-12T00:00:00"/>
    <s v="Standard Class"/>
    <s v="AG-10495"/>
    <s v="Andrew Gjertsen"/>
    <x v="1"/>
    <s v="United States"/>
    <x v="84"/>
    <x v="2"/>
    <n v="33710"/>
    <x v="0"/>
    <s v="OFF-LA-10001982"/>
    <x v="1"/>
    <x v="2"/>
    <s v="Smead Alpha-Z Color-Coded Name Labels First Letter Starter Set"/>
    <n v="9"/>
    <n v="3"/>
    <n v="0.2"/>
    <n v="3.1499999999999995"/>
  </r>
  <r>
    <n v="9821"/>
    <x v="4929"/>
    <x v="1"/>
    <x v="1214"/>
    <d v="2012-06-12T00:00:00"/>
    <s v="Standard Class"/>
    <s v="AG-10495"/>
    <s v="Andrew Gjertsen"/>
    <x v="1"/>
    <s v="United States"/>
    <x v="84"/>
    <x v="2"/>
    <n v="33710"/>
    <x v="0"/>
    <s v="OFF-PA-10001215"/>
    <x v="1"/>
    <x v="10"/>
    <s v="Xerox 1963"/>
    <n v="42.24"/>
    <n v="10"/>
    <n v="0.2"/>
    <n v="13.199999999999998"/>
  </r>
  <r>
    <n v="9822"/>
    <x v="4929"/>
    <x v="1"/>
    <x v="1214"/>
    <d v="2012-06-12T00:00:00"/>
    <s v="Standard Class"/>
    <s v="AG-10495"/>
    <s v="Andrew Gjertsen"/>
    <x v="1"/>
    <s v="United States"/>
    <x v="84"/>
    <x v="2"/>
    <n v="33710"/>
    <x v="0"/>
    <s v="OFF-BI-10002429"/>
    <x v="1"/>
    <x v="8"/>
    <s v="Premier Elliptical Ring Binder, Black"/>
    <n v="18.264000000000003"/>
    <n v="2"/>
    <n v="0.7"/>
    <n v="-13.393599999999999"/>
  </r>
  <r>
    <n v="9823"/>
    <x v="4930"/>
    <x v="2"/>
    <x v="860"/>
    <d v="2011-08-19T00:00:00"/>
    <s v="Standard Class"/>
    <s v="BD-11605"/>
    <s v="Brian Dahlen"/>
    <x v="0"/>
    <s v="United States"/>
    <x v="8"/>
    <x v="1"/>
    <n v="94122"/>
    <x v="1"/>
    <s v="OFF-AP-10003287"/>
    <x v="1"/>
    <x v="9"/>
    <s v="Tripp Lite TLP810NET Broadband Surge for Modem/Fax"/>
    <n v="152.91"/>
    <n v="3"/>
    <n v="0"/>
    <n v="42.814799999999998"/>
  </r>
  <r>
    <n v="9824"/>
    <x v="4930"/>
    <x v="2"/>
    <x v="860"/>
    <d v="2011-08-19T00:00:00"/>
    <s v="Standard Class"/>
    <s v="BD-11605"/>
    <s v="Brian Dahlen"/>
    <x v="0"/>
    <s v="United States"/>
    <x v="8"/>
    <x v="1"/>
    <n v="94122"/>
    <x v="1"/>
    <s v="OFF-PA-10000167"/>
    <x v="1"/>
    <x v="10"/>
    <s v="Xerox 1925"/>
    <n v="92.94"/>
    <n v="3"/>
    <n v="0"/>
    <n v="41.822999999999993"/>
  </r>
  <r>
    <n v="9825"/>
    <x v="4930"/>
    <x v="2"/>
    <x v="860"/>
    <d v="2011-08-19T00:00:00"/>
    <s v="Standard Class"/>
    <s v="BD-11605"/>
    <s v="Brian Dahlen"/>
    <x v="0"/>
    <s v="United States"/>
    <x v="8"/>
    <x v="1"/>
    <n v="94122"/>
    <x v="1"/>
    <s v="OFF-BI-10002309"/>
    <x v="1"/>
    <x v="8"/>
    <s v="Avery Heavy-Duty EZD  Binder With Locking Rings"/>
    <n v="17.856000000000002"/>
    <n v="4"/>
    <n v="0.2"/>
    <n v="6.2495999999999992"/>
  </r>
  <r>
    <n v="9826"/>
    <x v="4930"/>
    <x v="2"/>
    <x v="860"/>
    <d v="2011-08-19T00:00:00"/>
    <s v="Standard Class"/>
    <s v="BD-11605"/>
    <s v="Brian Dahlen"/>
    <x v="0"/>
    <s v="United States"/>
    <x v="8"/>
    <x v="1"/>
    <n v="94122"/>
    <x v="1"/>
    <s v="OFF-BI-10003638"/>
    <x v="1"/>
    <x v="8"/>
    <s v="GBC Durable Plastic Covers"/>
    <n v="46.440000000000005"/>
    <n v="3"/>
    <n v="0.2"/>
    <n v="15.092999999999998"/>
  </r>
  <r>
    <n v="9827"/>
    <x v="4930"/>
    <x v="2"/>
    <x v="860"/>
    <d v="2011-08-19T00:00:00"/>
    <s v="Standard Class"/>
    <s v="BD-11605"/>
    <s v="Brian Dahlen"/>
    <x v="0"/>
    <s v="United States"/>
    <x v="8"/>
    <x v="1"/>
    <n v="94122"/>
    <x v="1"/>
    <s v="FUR-CH-10003833"/>
    <x v="0"/>
    <x v="1"/>
    <s v="Novimex Fabric Task Chair"/>
    <n v="195.136"/>
    <n v="4"/>
    <n v="0.2"/>
    <n v="-12.196000000000005"/>
  </r>
  <r>
    <n v="9828"/>
    <x v="4931"/>
    <x v="3"/>
    <x v="249"/>
    <d v="2014-06-27T00:00:00"/>
    <s v="Standard Class"/>
    <s v="JS-15685"/>
    <s v="Jim Sink"/>
    <x v="1"/>
    <s v="United States"/>
    <x v="20"/>
    <x v="15"/>
    <n v="10035"/>
    <x v="3"/>
    <s v="OFF-ST-10001511"/>
    <x v="1"/>
    <x v="4"/>
    <s v="Space Solutions Commercial Steel Shelving"/>
    <n v="129.30000000000001"/>
    <n v="2"/>
    <n v="0"/>
    <n v="6.4649999999999892"/>
  </r>
  <r>
    <n v="9829"/>
    <x v="4931"/>
    <x v="3"/>
    <x v="249"/>
    <d v="2014-06-27T00:00:00"/>
    <s v="Standard Class"/>
    <s v="JS-15685"/>
    <s v="Jim Sink"/>
    <x v="1"/>
    <s v="United States"/>
    <x v="20"/>
    <x v="15"/>
    <n v="10035"/>
    <x v="3"/>
    <s v="OFF-BI-10004728"/>
    <x v="1"/>
    <x v="8"/>
    <s v="Wilson Jones Turn Tabs Binder Tool for Ring Binders"/>
    <n v="11.568000000000001"/>
    <n v="3"/>
    <n v="0.2"/>
    <n v="3.7595999999999998"/>
  </r>
  <r>
    <n v="9830"/>
    <x v="4932"/>
    <x v="3"/>
    <x v="11"/>
    <d v="2014-07-24T00:00:00"/>
    <s v="Standard Class"/>
    <s v="NF-18385"/>
    <s v="Natalie Fritzler"/>
    <x v="0"/>
    <s v="United States"/>
    <x v="35"/>
    <x v="3"/>
    <n v="28205"/>
    <x v="0"/>
    <s v="FUR-CH-10004218"/>
    <x v="0"/>
    <x v="1"/>
    <s v="Global Fabric Manager's Chair, Dark Gray"/>
    <n v="242.35200000000003"/>
    <n v="3"/>
    <n v="0.2"/>
    <n v="15.147000000000006"/>
  </r>
  <r>
    <n v="9831"/>
    <x v="4933"/>
    <x v="2"/>
    <x v="757"/>
    <d v="2011-12-18T00:00:00"/>
    <s v="Second Class"/>
    <s v="SC-20305"/>
    <s v="Sean Christensen"/>
    <x v="0"/>
    <s v="United States"/>
    <x v="486"/>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x v="486"/>
    <x v="5"/>
    <n v="77705"/>
    <x v="2"/>
    <s v="FUR-FU-10001706"/>
    <x v="0"/>
    <x v="5"/>
    <s v="Longer-Life Soft White Bulbs"/>
    <n v="8.6240000000000023"/>
    <n v="7"/>
    <n v="0.6"/>
    <n v="-2.5872000000000011"/>
  </r>
  <r>
    <n v="9833"/>
    <x v="4934"/>
    <x v="2"/>
    <x v="598"/>
    <d v="2011-05-22T00:00:00"/>
    <s v="Second Class"/>
    <s v="GA-14515"/>
    <s v="George Ashbrook"/>
    <x v="0"/>
    <s v="United States"/>
    <x v="61"/>
    <x v="5"/>
    <n v="75220"/>
    <x v="2"/>
    <s v="OFF-PA-10001526"/>
    <x v="1"/>
    <x v="10"/>
    <s v="Xerox 1949"/>
    <n v="3.9840000000000004"/>
    <n v="1"/>
    <n v="0.2"/>
    <n v="1.4442000000000004"/>
  </r>
  <r>
    <n v="9834"/>
    <x v="4935"/>
    <x v="3"/>
    <x v="32"/>
    <d v="2014-09-20T00:00:00"/>
    <s v="Standard Class"/>
    <s v="CY-12745"/>
    <s v="Craig Yedwab"/>
    <x v="1"/>
    <s v="United States"/>
    <x v="24"/>
    <x v="24"/>
    <n v="45503"/>
    <x v="3"/>
    <s v="TEC-AC-10002001"/>
    <x v="2"/>
    <x v="11"/>
    <s v="Logitech Wireless Gaming Headset G930"/>
    <n v="895.94400000000019"/>
    <n v="7"/>
    <n v="0.2"/>
    <n v="190.38810000000001"/>
  </r>
  <r>
    <n v="9835"/>
    <x v="4936"/>
    <x v="0"/>
    <x v="1155"/>
    <d v="2013-10-13T00:00:00"/>
    <s v="First Class"/>
    <s v="WB-21850"/>
    <s v="William Brown"/>
    <x v="0"/>
    <s v="United States"/>
    <x v="189"/>
    <x v="5"/>
    <n v="77571"/>
    <x v="2"/>
    <s v="FUR-FU-10004963"/>
    <x v="0"/>
    <x v="5"/>
    <s v="Eldon 400 Class Desk Accessories, Black Carbon"/>
    <n v="14"/>
    <n v="4"/>
    <n v="0.6"/>
    <n v="-6.2999999999999972"/>
  </r>
  <r>
    <n v="9836"/>
    <x v="4936"/>
    <x v="0"/>
    <x v="1155"/>
    <d v="2013-10-13T00:00:00"/>
    <s v="First Class"/>
    <s v="WB-21850"/>
    <s v="William Brown"/>
    <x v="0"/>
    <s v="United States"/>
    <x v="189"/>
    <x v="5"/>
    <n v="77571"/>
    <x v="2"/>
    <s v="OFF-BI-10001597"/>
    <x v="1"/>
    <x v="8"/>
    <s v="Wilson Jones Ledger-Size, Piano-Hinge Binder, 2&quot;, Blue"/>
    <n v="16.391999999999996"/>
    <n v="2"/>
    <n v="0.8"/>
    <n v="-26.227200000000003"/>
  </r>
  <r>
    <n v="9837"/>
    <x v="4937"/>
    <x v="0"/>
    <x v="477"/>
    <d v="2013-10-02T00:00:00"/>
    <s v="Standard Class"/>
    <s v="DL-12865"/>
    <s v="Dan Lawera"/>
    <x v="0"/>
    <s v="United States"/>
    <x v="85"/>
    <x v="1"/>
    <n v="90805"/>
    <x v="1"/>
    <s v="OFF-PA-10000141"/>
    <x v="1"/>
    <x v="10"/>
    <s v="Ampad Evidence Wirebond Steno Books, 6&quot; x 9&quot;"/>
    <n v="10.9"/>
    <n v="5"/>
    <n v="0"/>
    <n v="5.1229999999999993"/>
  </r>
  <r>
    <n v="9838"/>
    <x v="4937"/>
    <x v="0"/>
    <x v="477"/>
    <d v="2013-10-02T00:00:00"/>
    <s v="Standard Class"/>
    <s v="DL-12865"/>
    <s v="Dan Lawera"/>
    <x v="0"/>
    <s v="United States"/>
    <x v="85"/>
    <x v="1"/>
    <n v="90805"/>
    <x v="1"/>
    <s v="OFF-LA-10003923"/>
    <x v="1"/>
    <x v="2"/>
    <s v="Alphabetical Labels for Top Tab Filing"/>
    <n v="29.6"/>
    <n v="2"/>
    <n v="0"/>
    <n v="14.8"/>
  </r>
  <r>
    <n v="9839"/>
    <x v="4937"/>
    <x v="0"/>
    <x v="477"/>
    <d v="2013-10-02T00:00:00"/>
    <s v="Standard Class"/>
    <s v="DL-12865"/>
    <s v="Dan Lawera"/>
    <x v="0"/>
    <s v="United States"/>
    <x v="85"/>
    <x v="1"/>
    <n v="90805"/>
    <x v="1"/>
    <s v="OFF-LA-10001771"/>
    <x v="1"/>
    <x v="2"/>
    <s v="Avery 513"/>
    <n v="4.9800000000000004"/>
    <n v="1"/>
    <n v="0"/>
    <n v="2.2907999999999999"/>
  </r>
  <r>
    <n v="9840"/>
    <x v="4937"/>
    <x v="0"/>
    <x v="477"/>
    <d v="2013-10-02T00:00:00"/>
    <s v="Standard Class"/>
    <s v="DL-12865"/>
    <s v="Dan Lawera"/>
    <x v="0"/>
    <s v="United States"/>
    <x v="85"/>
    <x v="1"/>
    <n v="90805"/>
    <x v="1"/>
    <s v="TEC-CO-10001943"/>
    <x v="2"/>
    <x v="16"/>
    <s v="Canon PC-428 Personal Copier"/>
    <n v="479.97600000000006"/>
    <n v="3"/>
    <n v="0.2"/>
    <n v="161.99189999999999"/>
  </r>
  <r>
    <n v="9841"/>
    <x v="4937"/>
    <x v="0"/>
    <x v="477"/>
    <d v="2013-10-02T00:00:00"/>
    <s v="Standard Class"/>
    <s v="DL-12865"/>
    <s v="Dan Lawera"/>
    <x v="0"/>
    <s v="United States"/>
    <x v="85"/>
    <x v="1"/>
    <n v="90805"/>
    <x v="1"/>
    <s v="TEC-PH-10003356"/>
    <x v="2"/>
    <x v="7"/>
    <s v="SmartStand Mobile Device Holder, Assorted Colors"/>
    <n v="44.736000000000004"/>
    <n v="8"/>
    <n v="0.2"/>
    <n v="4.4736000000000011"/>
  </r>
  <r>
    <n v="9842"/>
    <x v="4937"/>
    <x v="0"/>
    <x v="477"/>
    <d v="2013-10-02T00:00:00"/>
    <s v="Standard Class"/>
    <s v="DL-12865"/>
    <s v="Dan Lawera"/>
    <x v="0"/>
    <s v="United States"/>
    <x v="85"/>
    <x v="1"/>
    <n v="90805"/>
    <x v="1"/>
    <s v="OFF-AR-10002255"/>
    <x v="1"/>
    <x v="6"/>
    <s v="Newell 346"/>
    <n v="5.76"/>
    <n v="2"/>
    <n v="0"/>
    <n v="1.6703999999999999"/>
  </r>
  <r>
    <n v="9843"/>
    <x v="4937"/>
    <x v="0"/>
    <x v="477"/>
    <d v="2013-10-02T00:00:00"/>
    <s v="Standard Class"/>
    <s v="DL-12865"/>
    <s v="Dan Lawera"/>
    <x v="0"/>
    <s v="United States"/>
    <x v="85"/>
    <x v="1"/>
    <n v="90805"/>
    <x v="1"/>
    <s v="FUR-CH-10000665"/>
    <x v="0"/>
    <x v="1"/>
    <s v="Global Airflow Leather Mesh Back Chair, Black"/>
    <n v="483.13599999999997"/>
    <n v="4"/>
    <n v="0.2"/>
    <n v="60.391999999999939"/>
  </r>
  <r>
    <n v="9844"/>
    <x v="4938"/>
    <x v="2"/>
    <x v="561"/>
    <d v="2011-06-06T00:00:00"/>
    <s v="First Class"/>
    <s v="RE-19450"/>
    <s v="Richard Eichhorn"/>
    <x v="0"/>
    <s v="United States"/>
    <x v="27"/>
    <x v="10"/>
    <n v="62521"/>
    <x v="2"/>
    <s v="OFF-LA-10001771"/>
    <x v="1"/>
    <x v="2"/>
    <s v="Avery 513"/>
    <n v="15.936000000000002"/>
    <n v="4"/>
    <n v="0.2"/>
    <n v="5.1791999999999998"/>
  </r>
  <r>
    <n v="9845"/>
    <x v="4938"/>
    <x v="2"/>
    <x v="561"/>
    <d v="2011-06-06T00:00:00"/>
    <s v="First Class"/>
    <s v="RE-19450"/>
    <s v="Richard Eichhorn"/>
    <x v="0"/>
    <s v="United States"/>
    <x v="27"/>
    <x v="10"/>
    <n v="62521"/>
    <x v="2"/>
    <s v="FUR-FU-10001475"/>
    <x v="0"/>
    <x v="5"/>
    <s v="Contract Clock, 14&quot;, Brown"/>
    <n v="61.543999999999997"/>
    <n v="7"/>
    <n v="0.6"/>
    <n v="-40.003599999999999"/>
  </r>
  <r>
    <n v="9846"/>
    <x v="4938"/>
    <x v="2"/>
    <x v="561"/>
    <d v="2011-06-06T00:00:00"/>
    <s v="First Class"/>
    <s v="RE-19450"/>
    <s v="Richard Eichhorn"/>
    <x v="0"/>
    <s v="United States"/>
    <x v="27"/>
    <x v="10"/>
    <n v="62521"/>
    <x v="2"/>
    <s v="OFF-ST-10000877"/>
    <x v="1"/>
    <x v="4"/>
    <s v="Recycled Steel Personal File for Standard File Folders"/>
    <n v="132.696"/>
    <n v="3"/>
    <n v="0.2"/>
    <n v="9.9521999999999977"/>
  </r>
  <r>
    <n v="9847"/>
    <x v="4939"/>
    <x v="3"/>
    <x v="264"/>
    <d v="2014-09-05T00:00:00"/>
    <s v="Second Class"/>
    <s v="MH-17290"/>
    <s v="Marc Harrigan"/>
    <x v="2"/>
    <s v="United States"/>
    <x v="1"/>
    <x v="1"/>
    <n v="90008"/>
    <x v="1"/>
    <s v="OFF-AP-10001492"/>
    <x v="1"/>
    <x v="9"/>
    <s v="Acco Six-Outlet Power Strip, 4' Cord Length"/>
    <n v="43.099999999999994"/>
    <n v="5"/>
    <n v="0"/>
    <n v="11.206"/>
  </r>
  <r>
    <n v="9848"/>
    <x v="4939"/>
    <x v="3"/>
    <x v="264"/>
    <d v="2014-09-05T00:00:00"/>
    <s v="Second Class"/>
    <s v="MH-17290"/>
    <s v="Marc Harrigan"/>
    <x v="2"/>
    <s v="United States"/>
    <x v="1"/>
    <x v="1"/>
    <n v="90008"/>
    <x v="1"/>
    <s v="FUR-FU-10004188"/>
    <x v="0"/>
    <x v="5"/>
    <s v="Luxo Professional Combination Clamp-On Lamps"/>
    <n v="511.5"/>
    <n v="5"/>
    <n v="0"/>
    <n v="132.99"/>
  </r>
  <r>
    <n v="9849"/>
    <x v="4939"/>
    <x v="3"/>
    <x v="264"/>
    <d v="2014-09-05T00:00:00"/>
    <s v="Second Class"/>
    <s v="MH-17290"/>
    <s v="Marc Harrigan"/>
    <x v="2"/>
    <s v="United States"/>
    <x v="1"/>
    <x v="1"/>
    <n v="90008"/>
    <x v="1"/>
    <s v="OFF-BI-10004330"/>
    <x v="1"/>
    <x v="8"/>
    <s v="GBC Velobind Prepunched Cover Sets, Regency Series"/>
    <n v="147.91999999999999"/>
    <n v="5"/>
    <n v="0.2"/>
    <n v="46.224999999999987"/>
  </r>
  <r>
    <n v="9850"/>
    <x v="4940"/>
    <x v="2"/>
    <x v="791"/>
    <d v="2011-04-18T00:00:00"/>
    <s v="Standard Class"/>
    <s v="EH-13765"/>
    <s v="Edward Hooks"/>
    <x v="1"/>
    <s v="United States"/>
    <x v="529"/>
    <x v="1"/>
    <n v="95240"/>
    <x v="1"/>
    <s v="OFF-AR-10002987"/>
    <x v="1"/>
    <x v="6"/>
    <s v="Prismacolor Color Pencil Set"/>
    <n v="39.68"/>
    <n v="2"/>
    <n v="0"/>
    <n v="16.268800000000002"/>
  </r>
  <r>
    <n v="9851"/>
    <x v="4941"/>
    <x v="0"/>
    <x v="440"/>
    <d v="2013-05-07T00:00:00"/>
    <s v="Standard Class"/>
    <s v="EH-13765"/>
    <s v="Edward Hooks"/>
    <x v="1"/>
    <s v="United States"/>
    <x v="20"/>
    <x v="15"/>
    <n v="10009"/>
    <x v="3"/>
    <s v="FUR-FU-10000732"/>
    <x v="0"/>
    <x v="5"/>
    <s v="Eldon 200 Class Desk Accessories"/>
    <n v="12.56"/>
    <n v="2"/>
    <n v="0"/>
    <n v="4.0191999999999997"/>
  </r>
  <r>
    <n v="9852"/>
    <x v="4941"/>
    <x v="0"/>
    <x v="440"/>
    <d v="2013-05-07T00:00:00"/>
    <s v="Standard Class"/>
    <s v="EH-13765"/>
    <s v="Edward Hooks"/>
    <x v="1"/>
    <s v="United States"/>
    <x v="20"/>
    <x v="15"/>
    <n v="10009"/>
    <x v="3"/>
    <s v="OFF-BI-10001670"/>
    <x v="1"/>
    <x v="8"/>
    <s v="Vinyl Sectional Post Binders"/>
    <n v="90.480000000000018"/>
    <n v="3"/>
    <n v="0.2"/>
    <n v="33.93"/>
  </r>
  <r>
    <n v="9853"/>
    <x v="4941"/>
    <x v="0"/>
    <x v="440"/>
    <d v="2013-05-07T00:00:00"/>
    <s v="Standard Class"/>
    <s v="EH-13765"/>
    <s v="Edward Hooks"/>
    <x v="1"/>
    <s v="United States"/>
    <x v="20"/>
    <x v="15"/>
    <n v="10009"/>
    <x v="3"/>
    <s v="OFF-PA-10000533"/>
    <x v="1"/>
    <x v="10"/>
    <s v="Southworth Parchment Paper &amp; Envelopes"/>
    <n v="13.08"/>
    <n v="2"/>
    <n v="0"/>
    <n v="6.0167999999999999"/>
  </r>
  <r>
    <n v="9854"/>
    <x v="4941"/>
    <x v="0"/>
    <x v="440"/>
    <d v="2013-05-07T00:00:00"/>
    <s v="Standard Class"/>
    <s v="EH-13765"/>
    <s v="Edward Hooks"/>
    <x v="1"/>
    <s v="United States"/>
    <x v="20"/>
    <x v="15"/>
    <n v="10009"/>
    <x v="3"/>
    <s v="FUR-FU-10002253"/>
    <x v="0"/>
    <x v="5"/>
    <s v="Howard Miller 13&quot; Diameter Pewter Finish Round Wall Clock"/>
    <n v="214.7"/>
    <n v="5"/>
    <n v="0"/>
    <n v="83.733000000000004"/>
  </r>
  <r>
    <n v="9855"/>
    <x v="4942"/>
    <x v="3"/>
    <x v="249"/>
    <d v="2014-06-24T00:00:00"/>
    <s v="Standard Class"/>
    <s v="GA-14515"/>
    <s v="George Ashbrook"/>
    <x v="0"/>
    <s v="United States"/>
    <x v="8"/>
    <x v="1"/>
    <n v="94109"/>
    <x v="1"/>
    <s v="FUR-FU-10002396"/>
    <x v="0"/>
    <x v="5"/>
    <s v="DAX Copper Panel Document Frame, 5 x 7 Size"/>
    <n v="50.32"/>
    <n v="4"/>
    <n v="0"/>
    <n v="21.134400000000003"/>
  </r>
  <r>
    <n v="9856"/>
    <x v="4942"/>
    <x v="3"/>
    <x v="249"/>
    <d v="2014-06-24T00:00:00"/>
    <s v="Standard Class"/>
    <s v="GA-14515"/>
    <s v="George Ashbrook"/>
    <x v="0"/>
    <s v="United States"/>
    <x v="8"/>
    <x v="1"/>
    <n v="94109"/>
    <x v="1"/>
    <s v="OFF-PA-10004438"/>
    <x v="1"/>
    <x v="10"/>
    <s v="Xerox 1907"/>
    <n v="24.56"/>
    <n v="2"/>
    <n v="0"/>
    <n v="11.543199999999999"/>
  </r>
  <r>
    <n v="9857"/>
    <x v="4943"/>
    <x v="2"/>
    <x v="1232"/>
    <d v="2011-11-11T00:00:00"/>
    <s v="Standard Class"/>
    <s v="GA-14515"/>
    <s v="George Ashbrook"/>
    <x v="0"/>
    <s v="United States"/>
    <x v="38"/>
    <x v="32"/>
    <n v="31907"/>
    <x v="0"/>
    <s v="OFF-PA-10000587"/>
    <x v="1"/>
    <x v="10"/>
    <s v="Array Parchment Paper, Assorted Colors"/>
    <n v="43.68"/>
    <n v="6"/>
    <n v="0"/>
    <n v="20.9664"/>
  </r>
  <r>
    <n v="9858"/>
    <x v="4944"/>
    <x v="1"/>
    <x v="514"/>
    <d v="2012-03-30T00:00:00"/>
    <s v="Standard Class"/>
    <s v="EB-13840"/>
    <s v="Ellis Ballard"/>
    <x v="1"/>
    <s v="United States"/>
    <x v="4"/>
    <x v="4"/>
    <n v="98103"/>
    <x v="1"/>
    <s v="FUR-TA-10001889"/>
    <x v="0"/>
    <x v="3"/>
    <s v="Bush Advantage Collection Racetrack Conference Table"/>
    <n v="3393.68"/>
    <n v="8"/>
    <n v="0"/>
    <n v="610.86239999999998"/>
  </r>
  <r>
    <n v="9859"/>
    <x v="4945"/>
    <x v="3"/>
    <x v="424"/>
    <d v="2014-01-21T00:00:00"/>
    <s v="Standard Class"/>
    <s v="HR-14770"/>
    <s v="Hallie Redmond"/>
    <x v="2"/>
    <s v="United States"/>
    <x v="102"/>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x v="102"/>
    <x v="14"/>
    <n v="47374"/>
    <x v="2"/>
    <s v="OFF-FA-10003472"/>
    <x v="1"/>
    <x v="13"/>
    <s v="Bagged Rubber Bands"/>
    <n v="2.52"/>
    <n v="2"/>
    <n v="0"/>
    <n v="0.1008"/>
  </r>
  <r>
    <n v="9861"/>
    <x v="4945"/>
    <x v="3"/>
    <x v="424"/>
    <d v="2014-01-21T00:00:00"/>
    <s v="Standard Class"/>
    <s v="HR-14770"/>
    <s v="Hallie Redmond"/>
    <x v="2"/>
    <s v="United States"/>
    <x v="102"/>
    <x v="14"/>
    <n v="47374"/>
    <x v="2"/>
    <s v="TEC-PH-10000169"/>
    <x v="2"/>
    <x v="7"/>
    <s v="ARKON Windshield Dashboard Air Vent Car Mount Holder"/>
    <n v="67.8"/>
    <n v="4"/>
    <n v="0"/>
    <n v="1.3559999999999945"/>
  </r>
  <r>
    <n v="9862"/>
    <x v="4945"/>
    <x v="3"/>
    <x v="424"/>
    <d v="2014-01-21T00:00:00"/>
    <s v="Standard Class"/>
    <s v="HR-14770"/>
    <s v="Hallie Redmond"/>
    <x v="2"/>
    <s v="United States"/>
    <x v="102"/>
    <x v="14"/>
    <n v="47374"/>
    <x v="2"/>
    <s v="OFF-ST-10002562"/>
    <x v="1"/>
    <x v="4"/>
    <s v="Staples"/>
    <n v="18.760000000000002"/>
    <n v="2"/>
    <n v="0"/>
    <n v="5.2528000000000006"/>
  </r>
  <r>
    <n v="9863"/>
    <x v="4945"/>
    <x v="3"/>
    <x v="424"/>
    <d v="2014-01-21T00:00:00"/>
    <s v="Standard Class"/>
    <s v="HR-14770"/>
    <s v="Hallie Redmond"/>
    <x v="2"/>
    <s v="United States"/>
    <x v="102"/>
    <x v="14"/>
    <n v="47374"/>
    <x v="2"/>
    <s v="TEC-AC-10001445"/>
    <x v="2"/>
    <x v="11"/>
    <s v="Imation USB 2.0 Swivel Flash Drive USB flash drive - 4 GB - Pink"/>
    <n v="12.12"/>
    <n v="4"/>
    <n v="0"/>
    <n v="2.5451999999999995"/>
  </r>
  <r>
    <n v="9864"/>
    <x v="4945"/>
    <x v="3"/>
    <x v="424"/>
    <d v="2014-01-21T00:00:00"/>
    <s v="Standard Class"/>
    <s v="HR-14770"/>
    <s v="Hallie Redmond"/>
    <x v="2"/>
    <s v="United States"/>
    <x v="102"/>
    <x v="14"/>
    <n v="47374"/>
    <x v="2"/>
    <s v="OFF-PA-10004156"/>
    <x v="1"/>
    <x v="10"/>
    <s v="Xerox 188"/>
    <n v="11.34"/>
    <n v="1"/>
    <n v="0"/>
    <n v="5.5565999999999995"/>
  </r>
  <r>
    <n v="9865"/>
    <x v="4945"/>
    <x v="3"/>
    <x v="424"/>
    <d v="2014-01-21T00:00:00"/>
    <s v="Standard Class"/>
    <s v="HR-14770"/>
    <s v="Hallie Redmond"/>
    <x v="2"/>
    <s v="United States"/>
    <x v="102"/>
    <x v="14"/>
    <n v="47374"/>
    <x v="2"/>
    <s v="TEC-AC-10004469"/>
    <x v="2"/>
    <x v="11"/>
    <s v="Microsoft Sculpt Comfort Mouse"/>
    <n v="159.80000000000001"/>
    <n v="4"/>
    <n v="0"/>
    <n v="70.312000000000012"/>
  </r>
  <r>
    <n v="9866"/>
    <x v="4945"/>
    <x v="3"/>
    <x v="424"/>
    <d v="2014-01-21T00:00:00"/>
    <s v="Standard Class"/>
    <s v="HR-14770"/>
    <s v="Hallie Redmond"/>
    <x v="2"/>
    <s v="United States"/>
    <x v="102"/>
    <x v="14"/>
    <n v="47374"/>
    <x v="2"/>
    <s v="FUR-FU-10001037"/>
    <x v="0"/>
    <x v="5"/>
    <s v="DAX Charcoal/Nickel-Tone Document Frame, 5 x 7"/>
    <n v="18.96"/>
    <n v="2"/>
    <n v="0"/>
    <n v="8.532"/>
  </r>
  <r>
    <n v="9867"/>
    <x v="4946"/>
    <x v="1"/>
    <x v="514"/>
    <d v="2012-03-28T00:00:00"/>
    <s v="Second Class"/>
    <s v="SM-20950"/>
    <s v="Suzanne McNair"/>
    <x v="1"/>
    <s v="United States"/>
    <x v="20"/>
    <x v="15"/>
    <n v="10009"/>
    <x v="3"/>
    <s v="OFF-ST-10002615"/>
    <x v="1"/>
    <x v="4"/>
    <s v="Dual Level, Single-Width Filing Carts"/>
    <n v="1085.42"/>
    <n v="7"/>
    <n v="0"/>
    <n v="282.20920000000001"/>
  </r>
  <r>
    <n v="9868"/>
    <x v="4946"/>
    <x v="1"/>
    <x v="514"/>
    <d v="2012-03-28T00:00:00"/>
    <s v="Second Class"/>
    <s v="SM-20950"/>
    <s v="Suzanne McNair"/>
    <x v="1"/>
    <s v="United States"/>
    <x v="20"/>
    <x v="15"/>
    <n v="10009"/>
    <x v="3"/>
    <s v="OFF-AP-10000595"/>
    <x v="1"/>
    <x v="9"/>
    <s v="Disposable Triple-Filter Dust Bags"/>
    <n v="13.11"/>
    <n v="3"/>
    <n v="0"/>
    <n v="3.4086000000000003"/>
  </r>
  <r>
    <n v="9869"/>
    <x v="4947"/>
    <x v="2"/>
    <x v="301"/>
    <d v="2011-11-03T00:00:00"/>
    <s v="First Class"/>
    <s v="EA-14035"/>
    <s v="Erin Ashbrook"/>
    <x v="1"/>
    <s v="United States"/>
    <x v="530"/>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x v="530"/>
    <x v="24"/>
    <n v="45040"/>
    <x v="3"/>
    <s v="OFF-BI-10000494"/>
    <x v="1"/>
    <x v="8"/>
    <s v="Acco Economy Flexible Poly Round Ring Binder"/>
    <n v="3.1320000000000001"/>
    <n v="2"/>
    <n v="0.7"/>
    <n v="-2.6099999999999994"/>
  </r>
  <r>
    <n v="9871"/>
    <x v="4947"/>
    <x v="2"/>
    <x v="301"/>
    <d v="2011-11-03T00:00:00"/>
    <s v="First Class"/>
    <s v="EA-14035"/>
    <s v="Erin Ashbrook"/>
    <x v="1"/>
    <s v="United States"/>
    <x v="530"/>
    <x v="24"/>
    <n v="45040"/>
    <x v="3"/>
    <s v="OFF-BI-10001658"/>
    <x v="1"/>
    <x v="8"/>
    <s v="GBC Standard Therm-A-Bind Covers"/>
    <n v="22.428000000000004"/>
    <n v="3"/>
    <n v="0.7"/>
    <n v="-17.942399999999992"/>
  </r>
  <r>
    <n v="9872"/>
    <x v="4948"/>
    <x v="3"/>
    <x v="833"/>
    <d v="2014-10-07T00:00:00"/>
    <s v="Same Day"/>
    <s v="MH-17455"/>
    <s v="Mark Hamilton"/>
    <x v="0"/>
    <s v="United States"/>
    <x v="22"/>
    <x v="10"/>
    <n v="60623"/>
    <x v="2"/>
    <s v="OFF-ST-10003208"/>
    <x v="1"/>
    <x v="4"/>
    <s v="Adjustable Depth Letter/Legal Cart"/>
    <n v="290.33600000000001"/>
    <n v="2"/>
    <n v="0.2"/>
    <n v="32.662799999999947"/>
  </r>
  <r>
    <n v="9873"/>
    <x v="4948"/>
    <x v="3"/>
    <x v="833"/>
    <d v="2014-10-07T00:00:00"/>
    <s v="Same Day"/>
    <s v="MH-17455"/>
    <s v="Mark Hamilton"/>
    <x v="0"/>
    <s v="United States"/>
    <x v="22"/>
    <x v="10"/>
    <n v="60623"/>
    <x v="2"/>
    <s v="OFF-AR-10004790"/>
    <x v="1"/>
    <x v="6"/>
    <s v="Staples"/>
    <n v="19.152000000000001"/>
    <n v="2"/>
    <n v="0.2"/>
    <n v="1.1969999999999992"/>
  </r>
  <r>
    <n v="9874"/>
    <x v="4949"/>
    <x v="0"/>
    <x v="107"/>
    <d v="2013-12-15T00:00:00"/>
    <s v="Standard Class"/>
    <s v="SL-20155"/>
    <s v="Sara Luxemburg"/>
    <x v="2"/>
    <s v="United States"/>
    <x v="20"/>
    <x v="15"/>
    <n v="10024"/>
    <x v="3"/>
    <s v="OFF-PA-10004609"/>
    <x v="1"/>
    <x v="10"/>
    <s v="Xerox 221"/>
    <n v="6.48"/>
    <n v="1"/>
    <n v="0"/>
    <n v="3.1104000000000003"/>
  </r>
  <r>
    <n v="9875"/>
    <x v="4950"/>
    <x v="0"/>
    <x v="897"/>
    <d v="2013-09-25T00:00:00"/>
    <s v="Second Class"/>
    <s v="NP-18685"/>
    <s v="Nora Pelletier"/>
    <x v="2"/>
    <s v="United States"/>
    <x v="215"/>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x v="20"/>
    <x v="15"/>
    <n v="10035"/>
    <x v="3"/>
    <s v="OFF-SU-10003936"/>
    <x v="1"/>
    <x v="14"/>
    <s v="Acme Serrated Blade Letter Opener"/>
    <n v="6.36"/>
    <n v="2"/>
    <n v="0"/>
    <n v="6.3600000000000101E-2"/>
  </r>
  <r>
    <n v="9877"/>
    <x v="4952"/>
    <x v="3"/>
    <x v="693"/>
    <d v="2014-04-22T00:00:00"/>
    <s v="First Class"/>
    <s v="BE-11455"/>
    <s v="Brad Eason"/>
    <x v="2"/>
    <s v="United States"/>
    <x v="138"/>
    <x v="24"/>
    <n v="44105"/>
    <x v="3"/>
    <s v="OFF-ST-10000078"/>
    <x v="1"/>
    <x v="4"/>
    <s v="Tennsco 6- and 18-Compartment Lockers"/>
    <n v="848.5440000000001"/>
    <n v="4"/>
    <n v="0.2"/>
    <n v="-21.213600000000099"/>
  </r>
  <r>
    <n v="9878"/>
    <x v="4952"/>
    <x v="3"/>
    <x v="693"/>
    <d v="2014-04-22T00:00:00"/>
    <s v="First Class"/>
    <s v="BE-11455"/>
    <s v="Brad Eason"/>
    <x v="2"/>
    <s v="United States"/>
    <x v="138"/>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x v="138"/>
    <x v="24"/>
    <n v="44105"/>
    <x v="3"/>
    <s v="TEC-PH-10004080"/>
    <x v="2"/>
    <x v="7"/>
    <s v="Avaya 5410 Digital phone"/>
    <n v="122.38199999999999"/>
    <n v="3"/>
    <n v="0.4"/>
    <n v="-24.476399999999998"/>
  </r>
  <r>
    <n v="9880"/>
    <x v="4953"/>
    <x v="0"/>
    <x v="1036"/>
    <d v="2013-08-26T00:00:00"/>
    <s v="Standard Class"/>
    <s v="JK-15370"/>
    <s v="Jay Kimmel"/>
    <x v="0"/>
    <s v="United States"/>
    <x v="20"/>
    <x v="15"/>
    <n v="10035"/>
    <x v="3"/>
    <s v="FUR-CH-10002961"/>
    <x v="0"/>
    <x v="1"/>
    <s v="Leather Task Chair, Black"/>
    <n v="573.17399999999998"/>
    <n v="7"/>
    <n v="0.1"/>
    <n v="63.685999999999979"/>
  </r>
  <r>
    <n v="9881"/>
    <x v="4954"/>
    <x v="1"/>
    <x v="352"/>
    <d v="2012-05-31T00:00:00"/>
    <s v="First Class"/>
    <s v="CC-12100"/>
    <s v="Chad Cunningham"/>
    <x v="2"/>
    <s v="United States"/>
    <x v="138"/>
    <x v="24"/>
    <n v="44105"/>
    <x v="3"/>
    <s v="OFF-PA-10000474"/>
    <x v="1"/>
    <x v="10"/>
    <s v="Staples"/>
    <n v="85.055999999999997"/>
    <n v="3"/>
    <n v="0.2"/>
    <n v="28.706399999999991"/>
  </r>
  <r>
    <n v="9882"/>
    <x v="4955"/>
    <x v="2"/>
    <x v="1132"/>
    <d v="2011-08-13T00:00:00"/>
    <s v="First Class"/>
    <s v="LL-16840"/>
    <s v="Lauren Leatherbury"/>
    <x v="0"/>
    <s v="United States"/>
    <x v="318"/>
    <x v="32"/>
    <n v="30188"/>
    <x v="0"/>
    <s v="OFF-BI-10000138"/>
    <x v="1"/>
    <x v="8"/>
    <s v="Acco Translucent Poly Ring Binders"/>
    <n v="14.04"/>
    <n v="3"/>
    <n v="0"/>
    <n v="6.7392000000000003"/>
  </r>
  <r>
    <n v="9883"/>
    <x v="4955"/>
    <x v="2"/>
    <x v="1132"/>
    <d v="2011-08-13T00:00:00"/>
    <s v="First Class"/>
    <s v="LL-16840"/>
    <s v="Lauren Leatherbury"/>
    <x v="0"/>
    <s v="United States"/>
    <x v="318"/>
    <x v="32"/>
    <n v="30188"/>
    <x v="0"/>
    <s v="TEC-AC-10000023"/>
    <x v="2"/>
    <x v="11"/>
    <s v="Maxell 74 Minute CD-R Spindle, 50/Pack"/>
    <n v="272.61"/>
    <n v="13"/>
    <n v="0"/>
    <n v="98.139599999999987"/>
  </r>
  <r>
    <n v="9884"/>
    <x v="4956"/>
    <x v="2"/>
    <x v="1234"/>
    <d v="2011-04-08T00:00:00"/>
    <s v="Standard Class"/>
    <s v="KE-16420"/>
    <s v="Katrina Edelman"/>
    <x v="1"/>
    <s v="United States"/>
    <x v="1"/>
    <x v="1"/>
    <n v="90008"/>
    <x v="1"/>
    <s v="OFF-EN-10001415"/>
    <x v="1"/>
    <x v="12"/>
    <s v="Staples"/>
    <n v="11.16"/>
    <n v="2"/>
    <n v="0"/>
    <n v="5.58"/>
  </r>
  <r>
    <n v="9885"/>
    <x v="4956"/>
    <x v="2"/>
    <x v="1234"/>
    <d v="2011-04-08T00:00:00"/>
    <s v="Standard Class"/>
    <s v="KE-16420"/>
    <s v="Katrina Edelman"/>
    <x v="1"/>
    <s v="United States"/>
    <x v="1"/>
    <x v="1"/>
    <n v="90008"/>
    <x v="1"/>
    <s v="TEC-AC-10001284"/>
    <x v="2"/>
    <x v="11"/>
    <s v="Enermax Briskie RF Wireless Keyboard and Mouse Combo"/>
    <n v="62.31"/>
    <n v="3"/>
    <n v="0"/>
    <n v="22.4316"/>
  </r>
  <r>
    <n v="9886"/>
    <x v="4956"/>
    <x v="2"/>
    <x v="1234"/>
    <d v="2011-04-08T00:00:00"/>
    <s v="Standard Class"/>
    <s v="KE-16420"/>
    <s v="Katrina Edelman"/>
    <x v="1"/>
    <s v="United States"/>
    <x v="1"/>
    <x v="1"/>
    <n v="90008"/>
    <x v="1"/>
    <s v="TEC-AC-10000736"/>
    <x v="2"/>
    <x v="11"/>
    <s v="Logitech G600 MMO Gaming Mouse"/>
    <n v="159.97999999999999"/>
    <n v="2"/>
    <n v="0"/>
    <n v="57.592799999999997"/>
  </r>
  <r>
    <n v="9887"/>
    <x v="4957"/>
    <x v="2"/>
    <x v="1213"/>
    <d v="2011-01-28T00:00:00"/>
    <s v="Standard Class"/>
    <s v="SG-20605"/>
    <s v="Speros Goranitis"/>
    <x v="0"/>
    <s v="United States"/>
    <x v="240"/>
    <x v="14"/>
    <n v="47905"/>
    <x v="2"/>
    <s v="OFF-FA-10003467"/>
    <x v="1"/>
    <x v="13"/>
    <s v="Alliance Big Bands Rubber Bands, 12/Pack"/>
    <n v="5.9399999999999995"/>
    <n v="3"/>
    <n v="0"/>
    <n v="0"/>
  </r>
  <r>
    <n v="9888"/>
    <x v="4958"/>
    <x v="3"/>
    <x v="386"/>
    <d v="2014-10-16T00:00:00"/>
    <s v="First Class"/>
    <s v="CA-12265"/>
    <s v="Christina Anderson"/>
    <x v="0"/>
    <s v="United States"/>
    <x v="20"/>
    <x v="15"/>
    <n v="10024"/>
    <x v="3"/>
    <s v="OFF-PA-10000477"/>
    <x v="1"/>
    <x v="10"/>
    <s v="Xerox 1952"/>
    <n v="9.9600000000000009"/>
    <n v="2"/>
    <n v="0"/>
    <n v="4.6812000000000005"/>
  </r>
  <r>
    <n v="9889"/>
    <x v="4959"/>
    <x v="1"/>
    <x v="816"/>
    <d v="2012-08-12T00:00:00"/>
    <s v="Standard Class"/>
    <s v="RD-19585"/>
    <s v="Rob Dowd"/>
    <x v="0"/>
    <s v="United States"/>
    <x v="456"/>
    <x v="15"/>
    <n v="13501"/>
    <x v="3"/>
    <s v="TEC-AC-10000736"/>
    <x v="2"/>
    <x v="11"/>
    <s v="Logitech G600 MMO Gaming Mouse"/>
    <n v="79.989999999999995"/>
    <n v="1"/>
    <n v="0"/>
    <n v="28.796399999999998"/>
  </r>
  <r>
    <n v="9890"/>
    <x v="4960"/>
    <x v="3"/>
    <x v="498"/>
    <d v="2014-03-21T00:00:00"/>
    <s v="First Class"/>
    <s v="VG-21805"/>
    <s v="Vivek Grady"/>
    <x v="1"/>
    <s v="United States"/>
    <x v="80"/>
    <x v="30"/>
    <n v="8701"/>
    <x v="3"/>
    <s v="OFF-AR-10002467"/>
    <x v="1"/>
    <x v="6"/>
    <s v="Dixon Ticonderoga Pencils"/>
    <n v="8.94"/>
    <n v="3"/>
    <n v="0"/>
    <n v="2.4138000000000006"/>
  </r>
  <r>
    <n v="9891"/>
    <x v="4961"/>
    <x v="0"/>
    <x v="197"/>
    <d v="2013-07-29T00:00:00"/>
    <s v="Second Class"/>
    <s v="SH-19975"/>
    <s v="Sally Hughsby"/>
    <x v="1"/>
    <s v="United States"/>
    <x v="158"/>
    <x v="6"/>
    <n v="53209"/>
    <x v="2"/>
    <s v="OFF-PA-10004996"/>
    <x v="1"/>
    <x v="10"/>
    <s v="Speediset Carbonless Redi-Letter 7&quot; x 8 1/2&quot;"/>
    <n v="20.62"/>
    <n v="2"/>
    <n v="0"/>
    <n v="9.6913999999999998"/>
  </r>
  <r>
    <n v="9892"/>
    <x v="4961"/>
    <x v="0"/>
    <x v="197"/>
    <d v="2013-07-29T00:00:00"/>
    <s v="Second Class"/>
    <s v="SH-19975"/>
    <s v="Sally Hughsby"/>
    <x v="1"/>
    <s v="United States"/>
    <x v="158"/>
    <x v="6"/>
    <n v="53209"/>
    <x v="2"/>
    <s v="TEC-AC-10003116"/>
    <x v="2"/>
    <x v="11"/>
    <s v="Memorex Froggy Flash Drive 8 GB"/>
    <n v="124.25"/>
    <n v="7"/>
    <n v="0"/>
    <n v="48.457499999999996"/>
  </r>
  <r>
    <n v="9893"/>
    <x v="4961"/>
    <x v="0"/>
    <x v="197"/>
    <d v="2013-07-29T00:00:00"/>
    <s v="Second Class"/>
    <s v="SH-19975"/>
    <s v="Sally Hughsby"/>
    <x v="1"/>
    <s v="United States"/>
    <x v="158"/>
    <x v="6"/>
    <n v="53209"/>
    <x v="2"/>
    <s v="TEC-PH-10002262"/>
    <x v="2"/>
    <x v="7"/>
    <s v="LG Electronics Tone+ HBS-730 Bluetooth Headset"/>
    <n v="297.55"/>
    <n v="5"/>
    <n v="0"/>
    <n v="83.314000000000021"/>
  </r>
  <r>
    <n v="9894"/>
    <x v="4961"/>
    <x v="0"/>
    <x v="197"/>
    <d v="2013-07-29T00:00:00"/>
    <s v="Second Class"/>
    <s v="SH-19975"/>
    <s v="Sally Hughsby"/>
    <x v="1"/>
    <s v="United States"/>
    <x v="158"/>
    <x v="6"/>
    <n v="53209"/>
    <x v="2"/>
    <s v="FUR-CH-10004626"/>
    <x v="0"/>
    <x v="1"/>
    <s v="Office Star Flex Back Scooter Chair with Aluminum Finish Frame"/>
    <n v="403.56"/>
    <n v="4"/>
    <n v="0"/>
    <n v="96.854399999999998"/>
  </r>
  <r>
    <n v="9895"/>
    <x v="4961"/>
    <x v="0"/>
    <x v="197"/>
    <d v="2013-07-29T00:00:00"/>
    <s v="Second Class"/>
    <s v="SH-19975"/>
    <s v="Sally Hughsby"/>
    <x v="1"/>
    <s v="United States"/>
    <x v="158"/>
    <x v="6"/>
    <n v="53209"/>
    <x v="2"/>
    <s v="FUR-FU-10001756"/>
    <x v="0"/>
    <x v="5"/>
    <s v="Eldon Expressions Desk Accessory, Wood Photo Frame, Mahogany"/>
    <n v="95.199999999999989"/>
    <n v="5"/>
    <n v="0"/>
    <n v="27.60799999999999"/>
  </r>
  <r>
    <n v="9896"/>
    <x v="4962"/>
    <x v="2"/>
    <x v="467"/>
    <d v="2011-10-01T00:00:00"/>
    <s v="Standard Class"/>
    <s v="MM-17920"/>
    <s v="Michael Moore"/>
    <x v="0"/>
    <s v="United States"/>
    <x v="22"/>
    <x v="10"/>
    <n v="60623"/>
    <x v="2"/>
    <s v="TEC-AC-10004859"/>
    <x v="2"/>
    <x v="11"/>
    <s v="Maxell Pro 80 Minute CD-R, 10/Pack"/>
    <n v="153.82400000000001"/>
    <n v="11"/>
    <n v="0.2"/>
    <n v="38.456000000000003"/>
  </r>
  <r>
    <n v="9897"/>
    <x v="4963"/>
    <x v="2"/>
    <x v="1103"/>
    <d v="2011-06-20T00:00:00"/>
    <s v="Second Class"/>
    <s v="JF-15415"/>
    <s v="Jennifer Ferguson"/>
    <x v="0"/>
    <s v="United States"/>
    <x v="22"/>
    <x v="10"/>
    <n v="60653"/>
    <x v="2"/>
    <s v="OFF-PA-10001725"/>
    <x v="1"/>
    <x v="10"/>
    <s v="Xerox 1892"/>
    <n v="62.015999999999998"/>
    <n v="2"/>
    <n v="0.2"/>
    <n v="22.480800000000002"/>
  </r>
  <r>
    <n v="9898"/>
    <x v="4964"/>
    <x v="0"/>
    <x v="112"/>
    <d v="2013-06-11T00:00:00"/>
    <s v="Standard Class"/>
    <s v="LP-17095"/>
    <s v="Liz Preis"/>
    <x v="0"/>
    <s v="United States"/>
    <x v="54"/>
    <x v="24"/>
    <n v="45014"/>
    <x v="3"/>
    <s v="FUR-FU-10004306"/>
    <x v="0"/>
    <x v="5"/>
    <s v="Electrix Halogen Magnifier Lamp"/>
    <n v="466.32000000000005"/>
    <n v="3"/>
    <n v="0.2"/>
    <n v="34.97399999999999"/>
  </r>
  <r>
    <n v="9899"/>
    <x v="4964"/>
    <x v="0"/>
    <x v="112"/>
    <d v="2013-06-11T00:00:00"/>
    <s v="Standard Class"/>
    <s v="LP-17095"/>
    <s v="Liz Preis"/>
    <x v="0"/>
    <s v="United States"/>
    <x v="54"/>
    <x v="24"/>
    <n v="45014"/>
    <x v="3"/>
    <s v="FUR-FU-10004845"/>
    <x v="0"/>
    <x v="5"/>
    <s v="Deflect-o EconoMat Nonstudded, No Bevel Mat"/>
    <n v="82.64"/>
    <n v="2"/>
    <n v="0.2"/>
    <n v="0"/>
  </r>
  <r>
    <n v="9900"/>
    <x v="4965"/>
    <x v="2"/>
    <x v="1176"/>
    <d v="2011-04-03T00:00:00"/>
    <s v="Standard Class"/>
    <s v="MP-18175"/>
    <s v="Mike Pelletier"/>
    <x v="2"/>
    <s v="United States"/>
    <x v="24"/>
    <x v="24"/>
    <n v="45503"/>
    <x v="3"/>
    <s v="FUR-TA-10000198"/>
    <x v="0"/>
    <x v="3"/>
    <s v="Chromcraft Bull-Nose Wood Oval Conference Tables &amp; Bases"/>
    <n v="330.58800000000002"/>
    <n v="1"/>
    <n v="0.4"/>
    <n v="-143.25480000000002"/>
  </r>
  <r>
    <n v="9901"/>
    <x v="4966"/>
    <x v="3"/>
    <x v="170"/>
    <d v="2014-08-26T00:00:00"/>
    <s v="Standard Class"/>
    <s v="SC-20845"/>
    <s v="Sung Chung"/>
    <x v="0"/>
    <s v="United States"/>
    <x v="103"/>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x v="103"/>
    <x v="22"/>
    <n v="80027"/>
    <x v="1"/>
    <s v="FUR-FU-10001037"/>
    <x v="0"/>
    <x v="5"/>
    <s v="DAX Charcoal/Nickel-Tone Document Frame, 5 x 7"/>
    <n v="22.752000000000002"/>
    <n v="3"/>
    <n v="0.2"/>
    <n v="7.1099999999999994"/>
  </r>
  <r>
    <n v="9903"/>
    <x v="4966"/>
    <x v="3"/>
    <x v="170"/>
    <d v="2014-08-26T00:00:00"/>
    <s v="Standard Class"/>
    <s v="SC-20845"/>
    <s v="Sung Chung"/>
    <x v="0"/>
    <s v="United States"/>
    <x v="103"/>
    <x v="22"/>
    <n v="80027"/>
    <x v="1"/>
    <s v="OFF-PA-10001950"/>
    <x v="1"/>
    <x v="10"/>
    <s v="Southworth 25% Cotton Antique Laid Paper &amp; Envelopes"/>
    <n v="6.6720000000000006"/>
    <n v="1"/>
    <n v="0.2"/>
    <n v="2.0849999999999991"/>
  </r>
  <r>
    <n v="9904"/>
    <x v="4967"/>
    <x v="2"/>
    <x v="607"/>
    <d v="2011-11-18T00:00:00"/>
    <s v="Standard Class"/>
    <s v="DP-13000"/>
    <s v="Darren Powers"/>
    <x v="0"/>
    <s v="United States"/>
    <x v="238"/>
    <x v="5"/>
    <n v="75007"/>
    <x v="2"/>
    <s v="FUR-FU-10004587"/>
    <x v="0"/>
    <x v="5"/>
    <s v="GE General Use Halogen Bulbs, 100 Watts, 1 Bulb per Pack"/>
    <n v="25.128000000000004"/>
    <n v="3"/>
    <n v="0.6"/>
    <n v="-6.9101999999999997"/>
  </r>
  <r>
    <n v="9905"/>
    <x v="4967"/>
    <x v="2"/>
    <x v="607"/>
    <d v="2011-11-18T00:00:00"/>
    <s v="Standard Class"/>
    <s v="DP-13000"/>
    <s v="Darren Powers"/>
    <x v="0"/>
    <s v="United States"/>
    <x v="238"/>
    <x v="5"/>
    <n v="75007"/>
    <x v="2"/>
    <s v="TEC-AC-10002567"/>
    <x v="2"/>
    <x v="11"/>
    <s v="Logitech G602 Wireless Gaming Mouse"/>
    <n v="127.98399999999999"/>
    <n v="2"/>
    <n v="0.2"/>
    <n v="25.596799999999998"/>
  </r>
  <r>
    <n v="9906"/>
    <x v="4968"/>
    <x v="1"/>
    <x v="1023"/>
    <d v="2012-09-15T00:00:00"/>
    <s v="First Class"/>
    <s v="KD-16615"/>
    <s v="Ken Dana"/>
    <x v="1"/>
    <s v="United States"/>
    <x v="125"/>
    <x v="1"/>
    <n v="92804"/>
    <x v="1"/>
    <s v="FUR-FU-10004973"/>
    <x v="0"/>
    <x v="5"/>
    <s v="Flat Face Poster Frame"/>
    <n v="131.88"/>
    <n v="7"/>
    <n v="0"/>
    <n v="55.389600000000002"/>
  </r>
  <r>
    <n v="9907"/>
    <x v="4968"/>
    <x v="1"/>
    <x v="1023"/>
    <d v="2012-09-15T00:00:00"/>
    <s v="First Class"/>
    <s v="KD-16615"/>
    <s v="Ken Dana"/>
    <x v="1"/>
    <s v="United States"/>
    <x v="125"/>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x v="125"/>
    <x v="1"/>
    <n v="92804"/>
    <x v="1"/>
    <s v="FUR-CH-10000155"/>
    <x v="0"/>
    <x v="1"/>
    <s v="Global Comet Stacking Armless Chair"/>
    <n v="717.72"/>
    <n v="3"/>
    <n v="0.2"/>
    <n v="71.77200000000002"/>
  </r>
  <r>
    <n v="9909"/>
    <x v="4968"/>
    <x v="1"/>
    <x v="1023"/>
    <d v="2012-09-15T00:00:00"/>
    <s v="First Class"/>
    <s v="KD-16615"/>
    <s v="Ken Dana"/>
    <x v="1"/>
    <s v="United States"/>
    <x v="125"/>
    <x v="1"/>
    <n v="92804"/>
    <x v="1"/>
    <s v="FUR-FU-10002379"/>
    <x v="0"/>
    <x v="5"/>
    <s v="Eldon Econocleat Chair Mats for Low Pile Carpets"/>
    <n v="207.35"/>
    <n v="5"/>
    <n v="0"/>
    <n v="24.881999999999991"/>
  </r>
  <r>
    <n v="9910"/>
    <x v="4968"/>
    <x v="1"/>
    <x v="1023"/>
    <d v="2012-09-15T00:00:00"/>
    <s v="First Class"/>
    <s v="KD-16615"/>
    <s v="Ken Dana"/>
    <x v="1"/>
    <s v="United States"/>
    <x v="125"/>
    <x v="1"/>
    <n v="92804"/>
    <x v="1"/>
    <s v="FUR-FU-10004018"/>
    <x v="0"/>
    <x v="5"/>
    <s v="Tensor Computer Mounted Lamp"/>
    <n v="44.67"/>
    <n v="3"/>
    <n v="0"/>
    <n v="12.060900000000002"/>
  </r>
  <r>
    <n v="9911"/>
    <x v="4968"/>
    <x v="1"/>
    <x v="1023"/>
    <d v="2012-09-15T00:00:00"/>
    <s v="First Class"/>
    <s v="KD-16615"/>
    <s v="Ken Dana"/>
    <x v="1"/>
    <s v="United States"/>
    <x v="125"/>
    <x v="1"/>
    <n v="92804"/>
    <x v="1"/>
    <s v="OFF-PA-10000994"/>
    <x v="1"/>
    <x v="10"/>
    <s v="Xerox 1915"/>
    <n v="209.7"/>
    <n v="2"/>
    <n v="0"/>
    <n v="100.65599999999999"/>
  </r>
  <r>
    <n v="9912"/>
    <x v="4969"/>
    <x v="2"/>
    <x v="267"/>
    <d v="2011-04-09T00:00:00"/>
    <s v="Standard Class"/>
    <s v="RP-19855"/>
    <s v="Roy Phan"/>
    <x v="1"/>
    <s v="United States"/>
    <x v="102"/>
    <x v="0"/>
    <n v="40475"/>
    <x v="0"/>
    <s v="OFF-BI-10002852"/>
    <x v="1"/>
    <x v="8"/>
    <s v="Ibico Standard Transparent Covers"/>
    <n v="115.36"/>
    <n v="7"/>
    <n v="0"/>
    <n v="56.526400000000002"/>
  </r>
  <r>
    <n v="9913"/>
    <x v="4970"/>
    <x v="1"/>
    <x v="998"/>
    <d v="2012-10-12T00:00:00"/>
    <s v="First Class"/>
    <s v="KN-16390"/>
    <s v="Katherine Nockton"/>
    <x v="1"/>
    <s v="United States"/>
    <x v="443"/>
    <x v="1"/>
    <n v="93101"/>
    <x v="1"/>
    <s v="FUR-CH-10001714"/>
    <x v="0"/>
    <x v="1"/>
    <s v="Global Leather &amp; Oak Executive Chair, Burgundy"/>
    <n v="362.13599999999997"/>
    <n v="3"/>
    <n v="0.2"/>
    <n v="-54.320399999999978"/>
  </r>
  <r>
    <n v="9914"/>
    <x v="4970"/>
    <x v="1"/>
    <x v="998"/>
    <d v="2012-10-12T00:00:00"/>
    <s v="First Class"/>
    <s v="KN-16390"/>
    <s v="Katherine Nockton"/>
    <x v="1"/>
    <s v="United States"/>
    <x v="443"/>
    <x v="1"/>
    <n v="93101"/>
    <x v="1"/>
    <s v="OFF-LA-10000414"/>
    <x v="1"/>
    <x v="2"/>
    <s v="Avery 503"/>
    <n v="31.049999999999997"/>
    <n v="3"/>
    <n v="0"/>
    <n v="14.904"/>
  </r>
  <r>
    <n v="9915"/>
    <x v="4971"/>
    <x v="3"/>
    <x v="926"/>
    <d v="2014-02-01T00:00:00"/>
    <s v="Second Class"/>
    <s v="TM-21010"/>
    <s v="Tamara Manning"/>
    <x v="0"/>
    <s v="United States"/>
    <x v="292"/>
    <x v="23"/>
    <n v="52302"/>
    <x v="2"/>
    <s v="OFF-PA-10003848"/>
    <x v="1"/>
    <x v="10"/>
    <s v="Xerox 1997"/>
    <n v="12.96"/>
    <n v="2"/>
    <n v="0"/>
    <n v="6.2208000000000006"/>
  </r>
  <r>
    <n v="9916"/>
    <x v="4971"/>
    <x v="3"/>
    <x v="926"/>
    <d v="2014-02-01T00:00:00"/>
    <s v="Second Class"/>
    <s v="TM-21010"/>
    <s v="Tamara Manning"/>
    <x v="0"/>
    <s v="United States"/>
    <x v="292"/>
    <x v="23"/>
    <n v="52302"/>
    <x v="2"/>
    <s v="OFF-PA-10000176"/>
    <x v="1"/>
    <x v="10"/>
    <s v="Xerox 1887"/>
    <n v="94.85"/>
    <n v="5"/>
    <n v="0"/>
    <n v="45.527999999999992"/>
  </r>
  <r>
    <n v="9917"/>
    <x v="4971"/>
    <x v="3"/>
    <x v="926"/>
    <d v="2014-02-01T00:00:00"/>
    <s v="Second Class"/>
    <s v="TM-21010"/>
    <s v="Tamara Manning"/>
    <x v="0"/>
    <s v="United States"/>
    <x v="292"/>
    <x v="23"/>
    <n v="52302"/>
    <x v="2"/>
    <s v="OFF-ST-10001590"/>
    <x v="1"/>
    <x v="4"/>
    <s v="Tenex Personal Project File with Scoop Front Design, Black"/>
    <n v="13.48"/>
    <n v="1"/>
    <n v="0"/>
    <n v="3.5047999999999995"/>
  </r>
  <r>
    <n v="9918"/>
    <x v="4971"/>
    <x v="3"/>
    <x v="926"/>
    <d v="2014-02-01T00:00:00"/>
    <s v="Second Class"/>
    <s v="TM-21010"/>
    <s v="Tamara Manning"/>
    <x v="0"/>
    <s v="United States"/>
    <x v="292"/>
    <x v="23"/>
    <n v="52302"/>
    <x v="2"/>
    <s v="FUR-FU-10000010"/>
    <x v="0"/>
    <x v="5"/>
    <s v="DAX Value U-Channel Document Frames, Easel Back"/>
    <n v="14.91"/>
    <n v="3"/>
    <n v="0"/>
    <n v="4.6220999999999997"/>
  </r>
  <r>
    <n v="9919"/>
    <x v="4972"/>
    <x v="1"/>
    <x v="496"/>
    <d v="2012-09-29T00:00:00"/>
    <s v="Standard Class"/>
    <s v="JF-15190"/>
    <s v="Jamie Frazer"/>
    <x v="0"/>
    <s v="United States"/>
    <x v="20"/>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x v="518"/>
    <x v="5"/>
    <n v="77803"/>
    <x v="2"/>
    <s v="FUR-CH-10000863"/>
    <x v="0"/>
    <x v="1"/>
    <s v="Novimex Swivel Fabric Task Chair"/>
    <n v="528.42999999999995"/>
    <n v="5"/>
    <n v="0.3"/>
    <n v="-143.43099999999998"/>
  </r>
  <r>
    <n v="9921"/>
    <x v="4973"/>
    <x v="0"/>
    <x v="543"/>
    <d v="2013-03-20T00:00:00"/>
    <s v="Standard Class"/>
    <s v="MY-18295"/>
    <s v="Muhammed Yedwab"/>
    <x v="1"/>
    <s v="United States"/>
    <x v="518"/>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x v="59"/>
    <x v="24"/>
    <n v="44312"/>
    <x v="3"/>
    <s v="OFF-BI-10003350"/>
    <x v="1"/>
    <x v="8"/>
    <s v="Acco Expandable Hanging Binders"/>
    <n v="5.7420000000000009"/>
    <n v="3"/>
    <n v="0.7"/>
    <n v="-4.5935999999999986"/>
  </r>
  <r>
    <n v="9923"/>
    <x v="4975"/>
    <x v="3"/>
    <x v="636"/>
    <d v="2014-05-11T00:00:00"/>
    <s v="Standard Class"/>
    <s v="JF-15490"/>
    <s v="Jeremy Farry"/>
    <x v="0"/>
    <s v="United States"/>
    <x v="22"/>
    <x v="10"/>
    <n v="60653"/>
    <x v="2"/>
    <s v="TEC-AC-10001990"/>
    <x v="2"/>
    <x v="11"/>
    <s v="Kensington Orbit Wireless Mobile Trackball for PC and Mac"/>
    <n v="191.96800000000002"/>
    <n v="4"/>
    <n v="0.2"/>
    <n v="28.79519999999998"/>
  </r>
  <r>
    <n v="9924"/>
    <x v="4976"/>
    <x v="1"/>
    <x v="305"/>
    <d v="2012-03-23T00:00:00"/>
    <s v="First Class"/>
    <s v="DH-13075"/>
    <s v="Dave Hallsten"/>
    <x v="1"/>
    <s v="United States"/>
    <x v="20"/>
    <x v="15"/>
    <n v="10035"/>
    <x v="3"/>
    <s v="OFF-BI-10003982"/>
    <x v="1"/>
    <x v="8"/>
    <s v="Wilson Jones Century Plastic Molded Ring Binders"/>
    <n v="49.847999999999999"/>
    <n v="3"/>
    <n v="0.2"/>
    <n v="16.823699999999999"/>
  </r>
  <r>
    <n v="9925"/>
    <x v="4976"/>
    <x v="1"/>
    <x v="305"/>
    <d v="2012-03-23T00:00:00"/>
    <s v="First Class"/>
    <s v="DH-13075"/>
    <s v="Dave Hallsten"/>
    <x v="1"/>
    <s v="United States"/>
    <x v="20"/>
    <x v="15"/>
    <n v="10035"/>
    <x v="3"/>
    <s v="OFF-EN-10004386"/>
    <x v="1"/>
    <x v="12"/>
    <s v="Recycled Interoffice Envelopes with String and Button Closure, 10 x 13"/>
    <n v="23.99"/>
    <n v="1"/>
    <n v="0"/>
    <n v="11.994999999999999"/>
  </r>
  <r>
    <n v="9926"/>
    <x v="4976"/>
    <x v="1"/>
    <x v="305"/>
    <d v="2012-03-23T00:00:00"/>
    <s v="First Class"/>
    <s v="DH-13075"/>
    <s v="Dave Hallsten"/>
    <x v="1"/>
    <s v="United States"/>
    <x v="20"/>
    <x v="15"/>
    <n v="10035"/>
    <x v="3"/>
    <s v="OFF-BI-10003656"/>
    <x v="1"/>
    <x v="8"/>
    <s v="Fellowes PB200 Plastic Comb Binding Machine"/>
    <n v="1087.9360000000001"/>
    <n v="8"/>
    <n v="0.2"/>
    <n v="353.5791999999999"/>
  </r>
  <r>
    <n v="9927"/>
    <x v="4976"/>
    <x v="1"/>
    <x v="305"/>
    <d v="2012-03-23T00:00:00"/>
    <s v="First Class"/>
    <s v="DH-13075"/>
    <s v="Dave Hallsten"/>
    <x v="1"/>
    <s v="United States"/>
    <x v="20"/>
    <x v="15"/>
    <n v="10035"/>
    <x v="3"/>
    <s v="TEC-PH-10002310"/>
    <x v="2"/>
    <x v="7"/>
    <s v="Panasonic KX T7731-B Digital phone"/>
    <n v="199.98"/>
    <n v="2"/>
    <n v="0"/>
    <n v="53.994599999999991"/>
  </r>
  <r>
    <n v="9928"/>
    <x v="4976"/>
    <x v="1"/>
    <x v="305"/>
    <d v="2012-03-23T00:00:00"/>
    <s v="First Class"/>
    <s v="DH-13075"/>
    <s v="Dave Hallsten"/>
    <x v="1"/>
    <s v="United States"/>
    <x v="20"/>
    <x v="15"/>
    <n v="10035"/>
    <x v="3"/>
    <s v="OFF-ST-10001172"/>
    <x v="1"/>
    <x v="4"/>
    <s v="Tennsco Lockers, Sand"/>
    <n v="83.92"/>
    <n v="4"/>
    <n v="0"/>
    <n v="20.140799999999999"/>
  </r>
  <r>
    <n v="9929"/>
    <x v="4977"/>
    <x v="0"/>
    <x v="913"/>
    <d v="2013-09-05T00:00:00"/>
    <s v="Same Day"/>
    <s v="IM-15055"/>
    <s v="Ionia McGrath"/>
    <x v="0"/>
    <s v="United States"/>
    <x v="8"/>
    <x v="1"/>
    <n v="94122"/>
    <x v="1"/>
    <s v="FUR-FU-10000260"/>
    <x v="0"/>
    <x v="5"/>
    <s v="6&quot; Cubicle Wall Clock, Black"/>
    <n v="24.27"/>
    <n v="3"/>
    <n v="0"/>
    <n v="8.7371999999999996"/>
  </r>
  <r>
    <n v="9930"/>
    <x v="4977"/>
    <x v="0"/>
    <x v="913"/>
    <d v="2013-09-05T00:00:00"/>
    <s v="Same Day"/>
    <s v="IM-15055"/>
    <s v="Ionia McGrath"/>
    <x v="0"/>
    <s v="United States"/>
    <x v="8"/>
    <x v="1"/>
    <n v="94122"/>
    <x v="1"/>
    <s v="TEC-CO-10003763"/>
    <x v="2"/>
    <x v="16"/>
    <s v="Canon PC1060 Personal Laser Copier"/>
    <n v="2799.9600000000005"/>
    <n v="5"/>
    <n v="0.2"/>
    <n v="944.98649999999986"/>
  </r>
  <r>
    <n v="9931"/>
    <x v="4978"/>
    <x v="1"/>
    <x v="50"/>
    <d v="2012-11-17T00:00:00"/>
    <s v="Standard Class"/>
    <s v="KH-16510"/>
    <s v="Keith Herrera"/>
    <x v="0"/>
    <s v="United States"/>
    <x v="272"/>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x v="272"/>
    <x v="1"/>
    <n v="92404"/>
    <x v="1"/>
    <s v="FUR-BO-10004357"/>
    <x v="0"/>
    <x v="0"/>
    <s v="O'Sullivan Living Dimensions 3-Shelf Bookcases"/>
    <n v="683.33199999999999"/>
    <n v="4"/>
    <n v="0.15"/>
    <n v="-40.196000000000055"/>
  </r>
  <r>
    <n v="9933"/>
    <x v="4978"/>
    <x v="1"/>
    <x v="50"/>
    <d v="2012-11-17T00:00:00"/>
    <s v="Standard Class"/>
    <s v="KH-16510"/>
    <s v="Keith Herrera"/>
    <x v="0"/>
    <s v="United States"/>
    <x v="272"/>
    <x v="1"/>
    <n v="92404"/>
    <x v="1"/>
    <s v="OFF-PA-10004610"/>
    <x v="1"/>
    <x v="10"/>
    <s v="Xerox 1900"/>
    <n v="29.96"/>
    <n v="7"/>
    <n v="0"/>
    <n v="13.481999999999998"/>
  </r>
  <r>
    <n v="9934"/>
    <x v="4979"/>
    <x v="2"/>
    <x v="384"/>
    <d v="2011-07-14T00:00:00"/>
    <s v="First Class"/>
    <s v="JK-15205"/>
    <s v="Jamie Kunitz"/>
    <x v="0"/>
    <s v="United States"/>
    <x v="221"/>
    <x v="15"/>
    <n v="14304"/>
    <x v="3"/>
    <s v="TEC-PH-10004912"/>
    <x v="2"/>
    <x v="7"/>
    <s v="Cisco SPA112 2 Port Phone Adapter"/>
    <n v="164.85000000000002"/>
    <n v="3"/>
    <n v="0"/>
    <n v="47.806499999999993"/>
  </r>
  <r>
    <n v="9935"/>
    <x v="4980"/>
    <x v="0"/>
    <x v="281"/>
    <d v="2013-04-13T00:00:00"/>
    <s v="Standard Class"/>
    <s v="AS-10240"/>
    <s v="Alan Shonely"/>
    <x v="0"/>
    <s v="United States"/>
    <x v="10"/>
    <x v="9"/>
    <n v="19120"/>
    <x v="3"/>
    <s v="OFF-AP-10003278"/>
    <x v="1"/>
    <x v="9"/>
    <s v="Belkin 7-Outlet SurgeMaster Home Series"/>
    <n v="33.528000000000006"/>
    <n v="3"/>
    <n v="0.2"/>
    <n v="2.5146000000000015"/>
  </r>
  <r>
    <n v="9936"/>
    <x v="4980"/>
    <x v="0"/>
    <x v="281"/>
    <d v="2013-04-13T00:00:00"/>
    <s v="Standard Class"/>
    <s v="AS-10240"/>
    <s v="Alan Shonely"/>
    <x v="0"/>
    <s v="United States"/>
    <x v="10"/>
    <x v="9"/>
    <n v="19120"/>
    <x v="3"/>
    <s v="OFF-ST-10001627"/>
    <x v="1"/>
    <x v="4"/>
    <s v="Eldon Jumbo ProFile Portable File Boxes Graphite/Black"/>
    <n v="36.744"/>
    <n v="3"/>
    <n v="0.2"/>
    <n v="3.6744000000000039"/>
  </r>
  <r>
    <n v="9937"/>
    <x v="4981"/>
    <x v="3"/>
    <x v="92"/>
    <d v="2014-06-29T00:00:00"/>
    <s v="Standard Class"/>
    <s v="SC-20575"/>
    <s v="Sonia Cooley"/>
    <x v="0"/>
    <s v="United States"/>
    <x v="395"/>
    <x v="34"/>
    <n v="2920"/>
    <x v="3"/>
    <s v="OFF-BI-10002735"/>
    <x v="1"/>
    <x v="8"/>
    <s v="GBC Prestige Therm-A-Bind Covers"/>
    <n v="102.93"/>
    <n v="3"/>
    <n v="0"/>
    <n v="48.377100000000006"/>
  </r>
  <r>
    <n v="9938"/>
    <x v="4982"/>
    <x v="0"/>
    <x v="1235"/>
    <d v="2013-06-07T00:00:00"/>
    <s v="Second Class"/>
    <s v="CP-12340"/>
    <s v="Christine Phan"/>
    <x v="1"/>
    <s v="United States"/>
    <x v="1"/>
    <x v="1"/>
    <n v="90049"/>
    <x v="1"/>
    <s v="FUR-TA-10001676"/>
    <x v="0"/>
    <x v="3"/>
    <s v="Hon 61000 Series Interactive Training Tables"/>
    <n v="71.088000000000008"/>
    <n v="2"/>
    <n v="0.2"/>
    <n v="-1.7772000000000041"/>
  </r>
  <r>
    <n v="9939"/>
    <x v="4983"/>
    <x v="0"/>
    <x v="939"/>
    <d v="2013-12-18T00:00:00"/>
    <s v="Standard Class"/>
    <s v="NS-18640"/>
    <s v="Noel Staavos"/>
    <x v="1"/>
    <s v="United States"/>
    <x v="20"/>
    <x v="15"/>
    <n v="10009"/>
    <x v="3"/>
    <s v="FUR-FU-10004864"/>
    <x v="0"/>
    <x v="5"/>
    <s v="Eldon 500 Class Desk Accessories"/>
    <n v="60.35"/>
    <n v="5"/>
    <n v="0"/>
    <n v="19.915500000000002"/>
  </r>
  <r>
    <n v="9940"/>
    <x v="4983"/>
    <x v="0"/>
    <x v="939"/>
    <d v="2013-12-18T00:00:00"/>
    <s v="Standard Class"/>
    <s v="NS-18640"/>
    <s v="Noel Staavos"/>
    <x v="1"/>
    <s v="United States"/>
    <x v="20"/>
    <x v="15"/>
    <n v="10009"/>
    <x v="3"/>
    <s v="OFF-SU-10000952"/>
    <x v="1"/>
    <x v="14"/>
    <s v="Fiskars Home &amp; Office Scissors"/>
    <n v="35.520000000000003"/>
    <n v="4"/>
    <n v="0"/>
    <n v="9.9456000000000024"/>
  </r>
  <r>
    <n v="9941"/>
    <x v="4983"/>
    <x v="0"/>
    <x v="939"/>
    <d v="2013-12-18T00:00:00"/>
    <s v="Standard Class"/>
    <s v="NS-18640"/>
    <s v="Noel Staavos"/>
    <x v="1"/>
    <s v="United States"/>
    <x v="20"/>
    <x v="15"/>
    <n v="10009"/>
    <x v="3"/>
    <s v="OFF-AR-10000462"/>
    <x v="1"/>
    <x v="6"/>
    <s v="Sanford Pocket Accent Highlighters"/>
    <n v="11.200000000000001"/>
    <n v="7"/>
    <n v="0"/>
    <n v="4.8160000000000007"/>
  </r>
  <r>
    <n v="9942"/>
    <x v="4984"/>
    <x v="3"/>
    <x v="221"/>
    <d v="2014-12-01T00:00:00"/>
    <s v="Standard Class"/>
    <s v="JL-15835"/>
    <s v="John Lee"/>
    <x v="0"/>
    <s v="United States"/>
    <x v="8"/>
    <x v="1"/>
    <n v="94122"/>
    <x v="1"/>
    <s v="TEC-AC-10001772"/>
    <x v="2"/>
    <x v="11"/>
    <s v="Memorex Mini Travel Drive 16 GB USB 2.0 Flash Drive"/>
    <n v="223.58"/>
    <n v="14"/>
    <n v="0"/>
    <n v="87.196200000000005"/>
  </r>
  <r>
    <n v="9943"/>
    <x v="4985"/>
    <x v="2"/>
    <x v="129"/>
    <d v="2012-01-03T00:00:00"/>
    <s v="Standard Class"/>
    <s v="MD-17350"/>
    <s v="Maribeth Dona"/>
    <x v="0"/>
    <s v="United States"/>
    <x v="125"/>
    <x v="1"/>
    <n v="92804"/>
    <x v="1"/>
    <s v="OFF-ST-10001128"/>
    <x v="1"/>
    <x v="4"/>
    <s v="Carina Mini System Audio Rack, Model AR050B"/>
    <n v="998.82"/>
    <n v="9"/>
    <n v="0"/>
    <n v="29.964600000000061"/>
  </r>
  <r>
    <n v="9944"/>
    <x v="4985"/>
    <x v="2"/>
    <x v="129"/>
    <d v="2012-01-03T00:00:00"/>
    <s v="Standard Class"/>
    <s v="MD-17350"/>
    <s v="Maribeth Dona"/>
    <x v="0"/>
    <s v="United States"/>
    <x v="125"/>
    <x v="1"/>
    <n v="92804"/>
    <x v="1"/>
    <s v="OFF-SU-10002537"/>
    <x v="1"/>
    <x v="14"/>
    <s v="Acme Box Cutter Scissors"/>
    <n v="51.150000000000006"/>
    <n v="5"/>
    <n v="0"/>
    <n v="13.299000000000003"/>
  </r>
  <r>
    <n v="9945"/>
    <x v="4986"/>
    <x v="1"/>
    <x v="1236"/>
    <d v="2012-04-17T00:00:00"/>
    <s v="Second Class"/>
    <s v="RD-19660"/>
    <s v="Robert Dilbeck"/>
    <x v="2"/>
    <s v="United States"/>
    <x v="4"/>
    <x v="4"/>
    <n v="98103"/>
    <x v="1"/>
    <s v="OFF-ST-10000419"/>
    <x v="1"/>
    <x v="4"/>
    <s v="Rogers Jumbo File, Granite"/>
    <n v="40.74"/>
    <n v="3"/>
    <n v="0"/>
    <n v="0.4073999999999991"/>
  </r>
  <r>
    <n v="9946"/>
    <x v="4987"/>
    <x v="2"/>
    <x v="1086"/>
    <d v="2011-03-06T00:00:00"/>
    <s v="Standard Class"/>
    <s v="NH-18610"/>
    <s v="Nicole Hansen"/>
    <x v="1"/>
    <s v="United States"/>
    <x v="10"/>
    <x v="9"/>
    <n v="19120"/>
    <x v="3"/>
    <s v="OFF-PA-10000327"/>
    <x v="1"/>
    <x v="10"/>
    <s v="Xerox 1971"/>
    <n v="3.4240000000000004"/>
    <n v="1"/>
    <n v="0.2"/>
    <n v="1.0699999999999996"/>
  </r>
  <r>
    <n v="9947"/>
    <x v="4987"/>
    <x v="2"/>
    <x v="1086"/>
    <d v="2011-03-06T00:00:00"/>
    <s v="Standard Class"/>
    <s v="NH-18610"/>
    <s v="Nicole Hansen"/>
    <x v="1"/>
    <s v="United States"/>
    <x v="10"/>
    <x v="9"/>
    <n v="19120"/>
    <x v="3"/>
    <s v="TEC-AC-10004353"/>
    <x v="2"/>
    <x v="11"/>
    <s v="Hypercom P1300 Pinpad"/>
    <n v="151.20000000000002"/>
    <n v="3"/>
    <n v="0.2"/>
    <n v="32.130000000000003"/>
  </r>
  <r>
    <n v="9948"/>
    <x v="4988"/>
    <x v="3"/>
    <x v="702"/>
    <d v="2014-06-04T00:00:00"/>
    <s v="Second Class"/>
    <s v="HW-14935"/>
    <s v="Helen Wasserman"/>
    <x v="1"/>
    <s v="United States"/>
    <x v="245"/>
    <x v="14"/>
    <n v="46203"/>
    <x v="2"/>
    <s v="FUR-CH-10003746"/>
    <x v="0"/>
    <x v="1"/>
    <s v="Hon 4070 Series Pagoda Round Back Stacking Chairs"/>
    <n v="1925.88"/>
    <n v="6"/>
    <n v="0"/>
    <n v="539.24639999999999"/>
  </r>
  <r>
    <n v="9949"/>
    <x v="4988"/>
    <x v="3"/>
    <x v="702"/>
    <d v="2014-06-04T00:00:00"/>
    <s v="Second Class"/>
    <s v="HW-14935"/>
    <s v="Helen Wasserman"/>
    <x v="1"/>
    <s v="United States"/>
    <x v="245"/>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x v="245"/>
    <x v="14"/>
    <n v="46203"/>
    <x v="2"/>
    <s v="TEC-AC-10004568"/>
    <x v="2"/>
    <x v="11"/>
    <s v="Maxell LTO Ultrium - 800 GB"/>
    <n v="83.97"/>
    <n v="3"/>
    <n v="0"/>
    <n v="15.954299999999993"/>
  </r>
  <r>
    <n v="9951"/>
    <x v="4988"/>
    <x v="3"/>
    <x v="702"/>
    <d v="2014-06-04T00:00:00"/>
    <s v="Second Class"/>
    <s v="HW-14935"/>
    <s v="Helen Wasserman"/>
    <x v="1"/>
    <s v="United States"/>
    <x v="245"/>
    <x v="14"/>
    <n v="46203"/>
    <x v="2"/>
    <s v="TEC-AC-10001714"/>
    <x v="2"/>
    <x v="11"/>
    <s v="Logitech MX Performance Wireless Mouse"/>
    <n v="39.89"/>
    <n v="1"/>
    <n v="0"/>
    <n v="14.7593"/>
  </r>
  <r>
    <n v="9952"/>
    <x v="4988"/>
    <x v="3"/>
    <x v="702"/>
    <d v="2014-06-04T00:00:00"/>
    <s v="Second Class"/>
    <s v="HW-14935"/>
    <s v="Helen Wasserman"/>
    <x v="1"/>
    <s v="United States"/>
    <x v="245"/>
    <x v="14"/>
    <n v="46203"/>
    <x v="2"/>
    <s v="OFF-BI-10002072"/>
    <x v="1"/>
    <x v="8"/>
    <s v="Cardinal Slant-D Ring Binders"/>
    <n v="17.38"/>
    <n v="2"/>
    <n v="0"/>
    <n v="8.69"/>
  </r>
  <r>
    <n v="9953"/>
    <x v="4989"/>
    <x v="1"/>
    <x v="639"/>
    <d v="2012-12-16T00:00:00"/>
    <s v="Second Class"/>
    <s v="DB-12970"/>
    <s v="Darren Budd"/>
    <x v="1"/>
    <s v="United States"/>
    <x v="1"/>
    <x v="1"/>
    <n v="90045"/>
    <x v="1"/>
    <s v="OFF-BI-10001153"/>
    <x v="1"/>
    <x v="8"/>
    <s v="Ibico Recycled Grain-Textured Covers"/>
    <n v="55.264000000000003"/>
    <n v="2"/>
    <n v="0.2"/>
    <n v="20.723999999999997"/>
  </r>
  <r>
    <n v="9954"/>
    <x v="4989"/>
    <x v="1"/>
    <x v="639"/>
    <d v="2012-12-16T00:00:00"/>
    <s v="Second Class"/>
    <s v="DB-12970"/>
    <s v="Darren Budd"/>
    <x v="1"/>
    <s v="United States"/>
    <x v="1"/>
    <x v="1"/>
    <n v="90045"/>
    <x v="1"/>
    <s v="OFF-PA-10004983"/>
    <x v="1"/>
    <x v="10"/>
    <s v="Xerox 23"/>
    <n v="6.48"/>
    <n v="1"/>
    <n v="0"/>
    <n v="3.1104000000000003"/>
  </r>
  <r>
    <n v="9955"/>
    <x v="4989"/>
    <x v="1"/>
    <x v="639"/>
    <d v="2012-12-16T00:00:00"/>
    <s v="Second Class"/>
    <s v="DB-12970"/>
    <s v="Darren Budd"/>
    <x v="1"/>
    <s v="United States"/>
    <x v="1"/>
    <x v="1"/>
    <n v="90045"/>
    <x v="1"/>
    <s v="OFF-BI-10000948"/>
    <x v="1"/>
    <x v="8"/>
    <s v="GBC Laser Imprintable Binding System Covers, Desert Sand"/>
    <n v="34.248000000000005"/>
    <n v="3"/>
    <n v="0.2"/>
    <n v="11.558699999999998"/>
  </r>
  <r>
    <n v="9956"/>
    <x v="4989"/>
    <x v="1"/>
    <x v="639"/>
    <d v="2012-12-16T00:00:00"/>
    <s v="Second Class"/>
    <s v="DB-12970"/>
    <s v="Darren Budd"/>
    <x v="1"/>
    <s v="United States"/>
    <x v="1"/>
    <x v="1"/>
    <n v="90045"/>
    <x v="1"/>
    <s v="FUR-TA-10002622"/>
    <x v="0"/>
    <x v="3"/>
    <s v="Bush Andora Conference Table, Maple/Graphite Gray Finish"/>
    <n v="273.56799999999998"/>
    <n v="2"/>
    <n v="0.2"/>
    <n v="10.258800000000008"/>
  </r>
  <r>
    <n v="9957"/>
    <x v="4990"/>
    <x v="2"/>
    <x v="7"/>
    <d v="2011-11-17T00:00:00"/>
    <s v="Standard Class"/>
    <s v="KN-16705"/>
    <s v="Kristina Nunn"/>
    <x v="2"/>
    <s v="United States"/>
    <x v="106"/>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x v="106"/>
    <x v="15"/>
    <n v="10801"/>
    <x v="3"/>
    <s v="OFF-PA-10004039"/>
    <x v="1"/>
    <x v="10"/>
    <s v="Xerox 1882"/>
    <n v="223.92"/>
    <n v="4"/>
    <n v="0"/>
    <n v="109.7208"/>
  </r>
  <r>
    <n v="9959"/>
    <x v="4990"/>
    <x v="2"/>
    <x v="7"/>
    <d v="2011-11-17T00:00:00"/>
    <s v="Standard Class"/>
    <s v="KN-16705"/>
    <s v="Kristina Nunn"/>
    <x v="2"/>
    <s v="United States"/>
    <x v="106"/>
    <x v="15"/>
    <n v="10801"/>
    <x v="3"/>
    <s v="OFF-SU-10001574"/>
    <x v="1"/>
    <x v="14"/>
    <s v="Acme Value Line Scissors"/>
    <n v="7.3"/>
    <n v="2"/>
    <n v="0"/>
    <n v="2.1899999999999995"/>
  </r>
  <r>
    <n v="9960"/>
    <x v="4991"/>
    <x v="3"/>
    <x v="833"/>
    <d v="2014-10-12T00:00:00"/>
    <s v="Standard Class"/>
    <s v="AJ-10945"/>
    <s v="Ashley Jarboe"/>
    <x v="0"/>
    <s v="United States"/>
    <x v="432"/>
    <x v="16"/>
    <n v="85224"/>
    <x v="1"/>
    <s v="OFF-AR-10001761"/>
    <x v="1"/>
    <x v="6"/>
    <s v="Avery Hi-Liter Smear-Safe Highlighters"/>
    <n v="9.3439999999999994"/>
    <n v="2"/>
    <n v="0.2"/>
    <n v="1.8687999999999998"/>
  </r>
  <r>
    <n v="9961"/>
    <x v="4992"/>
    <x v="3"/>
    <x v="118"/>
    <d v="2014-09-19T00:00:00"/>
    <s v="Second Class"/>
    <s v="CL-12700"/>
    <s v="Craig Leslie"/>
    <x v="2"/>
    <s v="United States"/>
    <x v="159"/>
    <x v="0"/>
    <n v="41042"/>
    <x v="0"/>
    <s v="TEC-AC-10002305"/>
    <x v="2"/>
    <x v="11"/>
    <s v="KeyTronic E03601U1 - Keyboard - Beige"/>
    <n v="18"/>
    <n v="1"/>
    <n v="0"/>
    <n v="3.2399999999999984"/>
  </r>
  <r>
    <n v="9962"/>
    <x v="4993"/>
    <x v="1"/>
    <x v="531"/>
    <d v="2012-03-22T00:00:00"/>
    <s v="First Class"/>
    <s v="CM-12655"/>
    <s v="Corinna Mitchell"/>
    <x v="2"/>
    <s v="United States"/>
    <x v="12"/>
    <x v="5"/>
    <n v="77041"/>
    <x v="2"/>
    <s v="OFF-PA-10000675"/>
    <x v="1"/>
    <x v="10"/>
    <s v="Xerox 1919"/>
    <n v="65.584000000000003"/>
    <n v="2"/>
    <n v="0.2"/>
    <n v="23.7742"/>
  </r>
  <r>
    <n v="9963"/>
    <x v="4993"/>
    <x v="1"/>
    <x v="531"/>
    <d v="2012-03-22T00:00:00"/>
    <s v="First Class"/>
    <s v="CM-12655"/>
    <s v="Corinna Mitchell"/>
    <x v="2"/>
    <s v="United States"/>
    <x v="12"/>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x v="10"/>
    <x v="9"/>
    <n v="19140"/>
    <x v="3"/>
    <s v="OFF-PA-10003072"/>
    <x v="1"/>
    <x v="10"/>
    <s v="Eureka Recycled Copy Paper 8 1/2&quot; x 11&quot;, Ream"/>
    <n v="10.368000000000002"/>
    <n v="2"/>
    <n v="0.2"/>
    <n v="3.6288"/>
  </r>
  <r>
    <n v="9965"/>
    <x v="4995"/>
    <x v="0"/>
    <x v="5"/>
    <d v="2013-12-11T00:00:00"/>
    <s v="Second Class"/>
    <s v="HE-14800"/>
    <s v="Harold Engle"/>
    <x v="1"/>
    <s v="United States"/>
    <x v="46"/>
    <x v="13"/>
    <n v="19711"/>
    <x v="3"/>
    <s v="FUR-FU-10002671"/>
    <x v="0"/>
    <x v="5"/>
    <s v="Electrix 20W Halogen Replacement Bulb for Zoom-In Desk Lamp"/>
    <n v="13.4"/>
    <n v="1"/>
    <n v="0"/>
    <n v="6.4319999999999995"/>
  </r>
  <r>
    <n v="9966"/>
    <x v="4995"/>
    <x v="0"/>
    <x v="5"/>
    <d v="2013-12-11T00:00:00"/>
    <s v="Second Class"/>
    <s v="HE-14800"/>
    <s v="Harold Engle"/>
    <x v="1"/>
    <s v="United States"/>
    <x v="46"/>
    <x v="13"/>
    <n v="19711"/>
    <x v="3"/>
    <s v="OFF-PA-10000349"/>
    <x v="1"/>
    <x v="10"/>
    <s v="Staples"/>
    <n v="4.9800000000000004"/>
    <n v="1"/>
    <n v="0"/>
    <n v="2.3406000000000002"/>
  </r>
  <r>
    <n v="9967"/>
    <x v="4995"/>
    <x v="0"/>
    <x v="5"/>
    <d v="2013-12-11T00:00:00"/>
    <s v="Second Class"/>
    <s v="HE-14800"/>
    <s v="Harold Engle"/>
    <x v="1"/>
    <s v="United States"/>
    <x v="46"/>
    <x v="13"/>
    <n v="19711"/>
    <x v="3"/>
    <s v="OFF-EN-10004483"/>
    <x v="1"/>
    <x v="12"/>
    <s v="#10 White Business Envelopes,4 1/8 x 9 1/2"/>
    <n v="109.69"/>
    <n v="7"/>
    <n v="0"/>
    <n v="51.554299999999991"/>
  </r>
  <r>
    <n v="9968"/>
    <x v="4996"/>
    <x v="3"/>
    <x v="157"/>
    <d v="2014-12-18T00:00:00"/>
    <s v="Standard Class"/>
    <s v="RB-19435"/>
    <s v="Richard Bierner"/>
    <x v="0"/>
    <s v="United States"/>
    <x v="135"/>
    <x v="30"/>
    <n v="7060"/>
    <x v="3"/>
    <s v="OFF-BI-10004209"/>
    <x v="1"/>
    <x v="8"/>
    <s v="Fellowes Twister Kit, Gray/Clear, 3/pkg"/>
    <n v="40.199999999999996"/>
    <n v="5"/>
    <n v="0"/>
    <n v="18.089999999999996"/>
  </r>
  <r>
    <n v="9969"/>
    <x v="4996"/>
    <x v="3"/>
    <x v="157"/>
    <d v="2014-12-18T00:00:00"/>
    <s v="Standard Class"/>
    <s v="RB-19435"/>
    <s v="Richard Bierner"/>
    <x v="0"/>
    <s v="United States"/>
    <x v="135"/>
    <x v="30"/>
    <n v="7060"/>
    <x v="3"/>
    <s v="OFF-BI-10004600"/>
    <x v="1"/>
    <x v="8"/>
    <s v="Ibico Ibimaster 300 Manual Binding System"/>
    <n v="735.98"/>
    <n v="2"/>
    <n v="0"/>
    <n v="331.19099999999997"/>
  </r>
  <r>
    <n v="9970"/>
    <x v="4996"/>
    <x v="3"/>
    <x v="157"/>
    <d v="2014-12-18T00:00:00"/>
    <s v="Standard Class"/>
    <s v="RB-19435"/>
    <s v="Richard Bierner"/>
    <x v="0"/>
    <s v="United States"/>
    <x v="135"/>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x v="214"/>
    <x v="32"/>
    <n v="30080"/>
    <x v="0"/>
    <s v="OFF-BI-10002867"/>
    <x v="1"/>
    <x v="8"/>
    <s v="GBC Recycled Regency Composition Covers"/>
    <n v="119.56"/>
    <n v="2"/>
    <n v="0"/>
    <n v="54.997599999999991"/>
  </r>
  <r>
    <n v="9972"/>
    <x v="4997"/>
    <x v="1"/>
    <x v="1141"/>
    <d v="2012-07-02T00:00:00"/>
    <s v="Standard Class"/>
    <s v="MP-17470"/>
    <s v="Mark Packer"/>
    <x v="2"/>
    <s v="United States"/>
    <x v="214"/>
    <x v="32"/>
    <n v="30080"/>
    <x v="0"/>
    <s v="OFF-AR-10000538"/>
    <x v="1"/>
    <x v="6"/>
    <s v="Boston Model 1800 Electric Pencil Sharpener, Gray"/>
    <n v="140.75"/>
    <n v="5"/>
    <n v="0"/>
    <n v="42.22499999999998"/>
  </r>
  <r>
    <n v="9973"/>
    <x v="4998"/>
    <x v="0"/>
    <x v="108"/>
    <d v="2013-09-18T00:00:00"/>
    <s v="Standard Class"/>
    <s v="RC-19960"/>
    <s v="Ryan Crowe"/>
    <x v="0"/>
    <s v="United States"/>
    <x v="12"/>
    <x v="5"/>
    <n v="77041"/>
    <x v="2"/>
    <s v="OFF-EN-10000056"/>
    <x v="1"/>
    <x v="12"/>
    <s v="Cameo Buff Policy Envelopes"/>
    <n v="99.567999999999998"/>
    <n v="2"/>
    <n v="0.2"/>
    <n v="33.604199999999992"/>
  </r>
  <r>
    <n v="9974"/>
    <x v="4999"/>
    <x v="0"/>
    <x v="409"/>
    <d v="2013-12-11T00:00:00"/>
    <s v="Standard Class"/>
    <s v="AP-10720"/>
    <s v="Anne Pryor"/>
    <x v="2"/>
    <s v="United States"/>
    <x v="1"/>
    <x v="1"/>
    <n v="90032"/>
    <x v="1"/>
    <s v="TEC-PH-10004080"/>
    <x v="2"/>
    <x v="7"/>
    <s v="Avaya 5410 Digital phone"/>
    <n v="271.95999999999998"/>
    <n v="5"/>
    <n v="0.2"/>
    <n v="27.195999999999998"/>
  </r>
  <r>
    <n v="9975"/>
    <x v="4999"/>
    <x v="0"/>
    <x v="409"/>
    <d v="2013-12-11T00:00:00"/>
    <s v="Standard Class"/>
    <s v="AP-10720"/>
    <s v="Anne Pryor"/>
    <x v="2"/>
    <s v="United States"/>
    <x v="1"/>
    <x v="1"/>
    <n v="90032"/>
    <x v="1"/>
    <s v="OFF-AR-10004752"/>
    <x v="1"/>
    <x v="6"/>
    <s v="Blackstonian Pencils"/>
    <n v="18.689999999999998"/>
    <n v="7"/>
    <n v="0"/>
    <n v="5.2332000000000001"/>
  </r>
  <r>
    <n v="9976"/>
    <x v="4999"/>
    <x v="0"/>
    <x v="409"/>
    <d v="2013-12-11T00:00:00"/>
    <s v="Standard Class"/>
    <s v="AP-10720"/>
    <s v="Anne Pryor"/>
    <x v="2"/>
    <s v="United States"/>
    <x v="1"/>
    <x v="1"/>
    <n v="90032"/>
    <x v="1"/>
    <s v="OFF-PA-10000743"/>
    <x v="1"/>
    <x v="10"/>
    <s v="Xerox 1977"/>
    <n v="13.36"/>
    <n v="2"/>
    <n v="0"/>
    <n v="6.4127999999999998"/>
  </r>
  <r>
    <n v="9977"/>
    <x v="4999"/>
    <x v="0"/>
    <x v="409"/>
    <d v="2013-12-11T00:00:00"/>
    <s v="Standard Class"/>
    <s v="AP-10720"/>
    <s v="Anne Pryor"/>
    <x v="2"/>
    <s v="United States"/>
    <x v="1"/>
    <x v="1"/>
    <n v="90032"/>
    <x v="1"/>
    <s v="TEC-PH-10002496"/>
    <x v="2"/>
    <x v="7"/>
    <s v="Cisco SPA301"/>
    <n v="249.58400000000003"/>
    <n v="2"/>
    <n v="0.2"/>
    <n v="31.197999999999986"/>
  </r>
  <r>
    <n v="9978"/>
    <x v="4999"/>
    <x v="0"/>
    <x v="409"/>
    <d v="2013-12-11T00:00:00"/>
    <s v="Standard Class"/>
    <s v="AP-10720"/>
    <s v="Anne Pryor"/>
    <x v="2"/>
    <s v="United States"/>
    <x v="1"/>
    <x v="1"/>
    <n v="90032"/>
    <x v="1"/>
    <s v="OFF-FA-10003467"/>
    <x v="1"/>
    <x v="13"/>
    <s v="Alliance Big Bands Rubber Bands, 12/Pack"/>
    <n v="13.86"/>
    <n v="7"/>
    <n v="0"/>
    <n v="0"/>
  </r>
  <r>
    <n v="9979"/>
    <x v="4999"/>
    <x v="0"/>
    <x v="409"/>
    <d v="2013-12-11T00:00:00"/>
    <s v="Standard Class"/>
    <s v="AP-10720"/>
    <s v="Anne Pryor"/>
    <x v="2"/>
    <s v="United States"/>
    <x v="1"/>
    <x v="1"/>
    <n v="90032"/>
    <x v="1"/>
    <s v="OFF-BI-10003727"/>
    <x v="1"/>
    <x v="8"/>
    <s v="Avery Durable Slant Ring Binders With Label Holder"/>
    <n v="13.375999999999999"/>
    <n v="4"/>
    <n v="0.2"/>
    <n v="4.6815999999999995"/>
  </r>
  <r>
    <n v="9980"/>
    <x v="4999"/>
    <x v="0"/>
    <x v="409"/>
    <d v="2013-12-11T00:00:00"/>
    <s v="Standard Class"/>
    <s v="AP-10720"/>
    <s v="Anne Pryor"/>
    <x v="2"/>
    <s v="United States"/>
    <x v="1"/>
    <x v="1"/>
    <n v="90032"/>
    <x v="1"/>
    <s v="OFF-BI-10002026"/>
    <x v="1"/>
    <x v="8"/>
    <s v="Ibico Recycled Linen-Style Covers"/>
    <n v="437.47200000000009"/>
    <n v="14"/>
    <n v="0.2"/>
    <n v="153.11519999999999"/>
  </r>
  <r>
    <n v="9981"/>
    <x v="5000"/>
    <x v="1"/>
    <x v="684"/>
    <d v="2012-09-09T00:00:00"/>
    <s v="Second Class"/>
    <s v="SW-20455"/>
    <s v="Shaun Weien"/>
    <x v="0"/>
    <s v="United States"/>
    <x v="240"/>
    <x v="28"/>
    <n v="70506"/>
    <x v="0"/>
    <s v="FUR-TA-10001039"/>
    <x v="0"/>
    <x v="3"/>
    <s v="KI Adjustable-Height Table"/>
    <n v="85.98"/>
    <n v="1"/>
    <n v="0"/>
    <n v="22.354800000000004"/>
  </r>
  <r>
    <n v="9982"/>
    <x v="5001"/>
    <x v="3"/>
    <x v="646"/>
    <d v="2014-08-07T00:00:00"/>
    <s v="First Class"/>
    <s v="TB-21055"/>
    <s v="Ted Butterfield"/>
    <x v="0"/>
    <s v="United States"/>
    <x v="54"/>
    <x v="24"/>
    <n v="45014"/>
    <x v="3"/>
    <s v="OFF-LA-10004484"/>
    <x v="1"/>
    <x v="2"/>
    <s v="Avery 476"/>
    <n v="16.520000000000003"/>
    <n v="5"/>
    <n v="0.2"/>
    <n v="5.368999999999998"/>
  </r>
  <r>
    <n v="9983"/>
    <x v="5002"/>
    <x v="0"/>
    <x v="897"/>
    <d v="2013-09-29T00:00:00"/>
    <s v="Standard Class"/>
    <s v="RC-19960"/>
    <s v="Ryan Crowe"/>
    <x v="0"/>
    <s v="United States"/>
    <x v="354"/>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x v="354"/>
    <x v="12"/>
    <n v="49505"/>
    <x v="2"/>
    <s v="TEC-PH-10001305"/>
    <x v="2"/>
    <x v="7"/>
    <s v="Panasonic KX TS208W Corded phone"/>
    <n v="97.98"/>
    <n v="2"/>
    <n v="0"/>
    <n v="27.434400000000011"/>
  </r>
  <r>
    <n v="9985"/>
    <x v="5003"/>
    <x v="1"/>
    <x v="961"/>
    <d v="2012-05-23T00:00:00"/>
    <s v="Standard Class"/>
    <s v="DV-13465"/>
    <s v="Dianna Vittorini"/>
    <x v="0"/>
    <s v="United States"/>
    <x v="85"/>
    <x v="15"/>
    <n v="11561"/>
    <x v="3"/>
    <s v="OFF-LA-10003766"/>
    <x v="1"/>
    <x v="2"/>
    <s v="Self-Adhesive Removable Labels"/>
    <n v="31.5"/>
    <n v="10"/>
    <n v="0"/>
    <n v="15.120000000000001"/>
  </r>
  <r>
    <n v="9986"/>
    <x v="5003"/>
    <x v="1"/>
    <x v="961"/>
    <d v="2012-05-23T00:00:00"/>
    <s v="Standard Class"/>
    <s v="DV-13465"/>
    <s v="Dianna Vittorini"/>
    <x v="0"/>
    <s v="United States"/>
    <x v="85"/>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x v="1"/>
    <x v="1"/>
    <n v="90008"/>
    <x v="1"/>
    <s v="TEC-AC-10003399"/>
    <x v="2"/>
    <x v="11"/>
    <s v="Memorex Mini Travel Drive 64 GB USB 2.0 Flash Drive"/>
    <n v="36.24"/>
    <n v="1"/>
    <n v="0"/>
    <n v="15.220800000000001"/>
  </r>
  <r>
    <n v="9988"/>
    <x v="5005"/>
    <x v="3"/>
    <x v="701"/>
    <d v="2014-11-22T00:00:00"/>
    <s v="Standard Class"/>
    <s v="RA-19885"/>
    <s v="Ruben Ausman"/>
    <x v="1"/>
    <s v="United States"/>
    <x v="417"/>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x v="417"/>
    <x v="32"/>
    <n v="30605"/>
    <x v="0"/>
    <s v="TEC-PH-10004006"/>
    <x v="2"/>
    <x v="7"/>
    <s v="Panasonic KX - TS880B Telephone"/>
    <n v="206.1"/>
    <n v="5"/>
    <n v="0"/>
    <n v="55.647000000000006"/>
  </r>
  <r>
    <n v="9990"/>
    <x v="5006"/>
    <x v="2"/>
    <x v="1237"/>
    <d v="2011-01-24T00:00:00"/>
    <s v="Second Class"/>
    <s v="TB-21400"/>
    <s v="Tom Boeckenhauer"/>
    <x v="0"/>
    <s v="United States"/>
    <x v="100"/>
    <x v="2"/>
    <n v="33180"/>
    <x v="0"/>
    <s v="FUR-FU-10001889"/>
    <x v="0"/>
    <x v="5"/>
    <s v="Ultra Door Pull Handle"/>
    <n v="25.248000000000001"/>
    <n v="3"/>
    <n v="0.2"/>
    <n v="4.1027999999999993"/>
  </r>
  <r>
    <n v="9991"/>
    <x v="5007"/>
    <x v="3"/>
    <x v="425"/>
    <d v="2014-03-04T00:00:00"/>
    <s v="Standard Class"/>
    <s v="DB-13060"/>
    <s v="Dave Brooks"/>
    <x v="0"/>
    <s v="United States"/>
    <x v="116"/>
    <x v="1"/>
    <n v="92627"/>
    <x v="1"/>
    <s v="FUR-FU-10000747"/>
    <x v="0"/>
    <x v="5"/>
    <s v="Tenex B1-RE Series Chair Mats for Low Pile Carpets"/>
    <n v="91.96"/>
    <n v="2"/>
    <n v="0"/>
    <n v="15.633199999999988"/>
  </r>
  <r>
    <n v="9992"/>
    <x v="5007"/>
    <x v="3"/>
    <x v="425"/>
    <d v="2014-03-04T00:00:00"/>
    <s v="Standard Class"/>
    <s v="DB-13060"/>
    <s v="Dave Brooks"/>
    <x v="0"/>
    <s v="United States"/>
    <x v="116"/>
    <x v="1"/>
    <n v="92627"/>
    <x v="1"/>
    <s v="TEC-PH-10003645"/>
    <x v="2"/>
    <x v="7"/>
    <s v="Aastra 57i VoIP phone"/>
    <n v="258.57600000000002"/>
    <n v="2"/>
    <n v="0.2"/>
    <n v="19.393200000000007"/>
  </r>
  <r>
    <n v="9993"/>
    <x v="5007"/>
    <x v="3"/>
    <x v="425"/>
    <d v="2014-03-04T00:00:00"/>
    <s v="Standard Class"/>
    <s v="DB-13060"/>
    <s v="Dave Brooks"/>
    <x v="0"/>
    <s v="United States"/>
    <x v="116"/>
    <x v="1"/>
    <n v="92627"/>
    <x v="1"/>
    <s v="OFF-PA-10004041"/>
    <x v="1"/>
    <x v="10"/>
    <s v="It's Hot Message Books with Stickers, 2 3/4&quot; x 5&quot;"/>
    <n v="29.6"/>
    <n v="4"/>
    <n v="0"/>
    <n v="13.32"/>
  </r>
  <r>
    <n v="9994"/>
    <x v="5008"/>
    <x v="3"/>
    <x v="464"/>
    <d v="2014-05-10T00:00:00"/>
    <s v="Second Class"/>
    <s v="CC-12220"/>
    <s v="Chris Cortes"/>
    <x v="0"/>
    <s v="United States"/>
    <x v="223"/>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D050724-1409-4930-B8ED-41D9D583971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items count="5">
        <item h="1" x="2"/>
        <item h="1" x="1"/>
        <item h="1"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3">
      <pivotArea collapsedLevelsAreSubtotals="1" fieldPosition="0">
        <references count="2">
          <reference field="4294967294" count="1" selected="0">
            <x v="0"/>
          </reference>
          <reference field="22" count="1">
            <x v="4"/>
          </reference>
        </references>
      </pivotArea>
    </format>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93A190-98BD-49B6-B60A-DAC6C8D95AD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743B57-0507-4494-998C-30B31512DFF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v="11"/>
    </i>
    <i>
      <x v="12"/>
    </i>
    <i>
      <x v="13"/>
    </i>
    <i>
      <x v="20"/>
    </i>
    <i>
      <x v="21"/>
    </i>
    <i>
      <x v="23"/>
    </i>
    <i>
      <x v="25"/>
    </i>
    <i>
      <x v="32"/>
    </i>
    <i>
      <x v="34"/>
    </i>
    <i>
      <x v="41"/>
    </i>
    <i>
      <x v="47"/>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EFADD5C-5336-4A6E-B30F-1FA5F8B816E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12C8E8-2BC6-4969-B9BC-8BD7ED480EB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C6F330-BFD1-4287-BC6E-4E02B8DC63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4B5F56E-AACF-42F7-A93D-A9B098E9399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G3:H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8CB94F-B9FF-47CF-9B58-D116B92AE6F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3:E16"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4D46AB0-582F-49DE-BB2D-1D2BC86D358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9" firstHeaderRow="1" firstDataRow="1" firstDataCol="1"/>
  <pivotFields count="26">
    <pivotField showAll="0"/>
    <pivotField showAll="0"/>
    <pivotField showAll="0">
      <items count="5">
        <item h="1" x="2"/>
        <item h="1" x="1"/>
        <item h="1"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3"/>
    </i>
    <i>
      <x/>
    </i>
    <i>
      <x v="5"/>
    </i>
    <i>
      <x v="3"/>
    </i>
    <i>
      <x v="14"/>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46B562A-B8AE-4D38-A2FC-D4767C102713}" sourceName="Year">
  <pivotTables>
    <pivotTable tabId="9" name="PivotTable1"/>
    <pivotTable tabId="8" name="PivotTable2"/>
    <pivotTable tabId="11" name="PivotTable3"/>
    <pivotTable tabId="11" name="PivotTable4"/>
    <pivotTable tabId="11" name="PivotTable5"/>
    <pivotTable tabId="11" name="PivotTable6"/>
    <pivotTable tabId="11" name="PivotTable7"/>
    <pivotTable tabId="4" name="PivotTable1"/>
    <pivotTable tabId="10" name="PivotTable2"/>
  </pivotTables>
  <data>
    <tabular pivotCacheId="1381381196">
      <items count="4">
        <i x="2"/>
        <i x="1"/>
        <i x="0"/>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4F26C41-0932-4140-A5F4-B115D18C5F56}" sourceName="Segment">
  <pivotTables>
    <pivotTable tabId="9" name="PivotTable1"/>
    <pivotTable tabId="8" name="PivotTable2"/>
    <pivotTable tabId="11" name="PivotTable3"/>
    <pivotTable tabId="11" name="PivotTable4"/>
    <pivotTable tabId="11" name="PivotTable5"/>
    <pivotTable tabId="11" name="PivotTable6"/>
    <pivotTable tabId="11" name="PivotTable7"/>
    <pivotTable tabId="4" name="PivotTable1"/>
    <pivotTable tabId="10" name="PivotTable2"/>
  </pivotTables>
  <data>
    <tabular pivotCacheId="1381381196">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7B33BA4-7B03-4332-94EE-6410EB951713}" sourceName="Region">
  <pivotTables>
    <pivotTable tabId="9" name="PivotTable1"/>
    <pivotTable tabId="8" name="PivotTable2"/>
    <pivotTable tabId="11" name="PivotTable3"/>
    <pivotTable tabId="11" name="PivotTable4"/>
    <pivotTable tabId="11" name="PivotTable5"/>
    <pivotTable tabId="11" name="PivotTable6"/>
    <pivotTable tabId="11" name="PivotTable7"/>
    <pivotTable tabId="4" name="PivotTable1"/>
    <pivotTable tabId="10" name="PivotTable2"/>
  </pivotTables>
  <data>
    <tabular pivotCacheId="1381381196">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E4CB4C7-CB5D-46C6-A9B6-77252D8864E5}" cache="Slicer_Year" caption="Year" rowHeight="234950"/>
  <slicer name="Segment" xr10:uid="{0FD31C4F-ED2F-4744-9674-F1630AB27618}" cache="Slicer_Segment" caption="Segment" rowHeight="234950"/>
  <slicer name="Region" xr10:uid="{76845513-6AE6-4406-9579-D7E63B803E59}"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FE22689A-277E-4DFE-BE39-73C3899AF124}" cache="Slicer_Year" caption="Year" style="ab" rowHeight="234950"/>
  <slicer name="Segment 1" xr10:uid="{FB08D8EE-F802-48BD-893A-72AF0344AA51}" cache="Slicer_Segment" caption="Segment" style="ab" rowHeight="234950"/>
  <slicer name="Region 1" xr10:uid="{C6EB2A1E-2605-4B05-8BFD-64F2E098995B}"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34B188-A85E-405B-B039-A43830313F6A}" name="Table2" displayName="Table2" ref="A1:V751" totalsRowShown="0">
  <autoFilter ref="A1:V751" xr:uid="{7334B188-A85E-405B-B039-A43830313F6A}"/>
  <tableColumns count="22">
    <tableColumn id="1" xr3:uid="{65DDC36A-E69B-464C-A789-449C17A83F70}" name="Row ID"/>
    <tableColumn id="2" xr3:uid="{324223C0-83D0-40F7-A349-A476E417CAC8}" name="Order ID"/>
    <tableColumn id="3" xr3:uid="{FE21B3D1-C6FF-418C-B9D0-BBF39E67D4F6}" name="Year"/>
    <tableColumn id="4" xr3:uid="{95350866-C66F-4947-8B29-38402FE2ADE2}" name="Order Date" dataDxfId="1"/>
    <tableColumn id="5" xr3:uid="{AA1A9A6E-4733-4333-8320-3DEEBEC6CF95}" name="Ship Date" dataDxfId="0"/>
    <tableColumn id="6" xr3:uid="{820CA8DD-7B1F-4C63-96CD-DB9B3F6F7A61}" name="Ship Mode"/>
    <tableColumn id="7" xr3:uid="{E9B7E233-F304-45E5-8358-50F0CC7050D6}" name="Customer ID"/>
    <tableColumn id="8" xr3:uid="{9E4485CB-D768-4D52-AB55-66F8B8637232}" name="Customer Name"/>
    <tableColumn id="9" xr3:uid="{F49C2905-ADCE-4F6F-8F73-D42845861B31}" name="Segment"/>
    <tableColumn id="10" xr3:uid="{BF073421-883B-4B3F-A48B-508945DEA7BC}" name="Country"/>
    <tableColumn id="11" xr3:uid="{A8B27C75-2FE5-46FF-80BE-D1F41A1BBD6E}" name="City"/>
    <tableColumn id="12" xr3:uid="{AA9046EC-436C-43CF-8C97-48EB29DD28BB}" name="State"/>
    <tableColumn id="13" xr3:uid="{428A560C-45C3-4DBB-A1FF-C30E530C5AB3}" name="Postal Code"/>
    <tableColumn id="14" xr3:uid="{B2C8ED22-6854-4616-A2E7-5E487F9F333F}" name="Region"/>
    <tableColumn id="15" xr3:uid="{76E54747-0C3D-4877-A2D7-FA6A0945C385}" name="Product ID"/>
    <tableColumn id="16" xr3:uid="{DEE9A788-6C42-4D98-BCDF-6B436C0E7E09}" name="Category"/>
    <tableColumn id="17" xr3:uid="{83BC5C2F-268B-4514-A43A-D762887C190F}" name="Sub-Category"/>
    <tableColumn id="18" xr3:uid="{0379243F-F54D-4F59-9F47-8B8E85A69143}" name="Product Name"/>
    <tableColumn id="19" xr3:uid="{7D2DA74D-F6B4-48F0-A287-F8322C690A3A}" name="Sales"/>
    <tableColumn id="20" xr3:uid="{B8DBE9B4-5C78-4B7A-BC5B-904B5DF35CBD}" name="Quantity"/>
    <tableColumn id="21" xr3:uid="{7C96D320-DE1E-49EF-AE06-DA6A98D6DE8B}" name="Discount"/>
    <tableColumn id="22" xr3:uid="{66B18396-5578-488B-A444-AAB92BF8AA0E}"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4.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44E8-E317-441F-A47C-483373530537}">
  <dimension ref="A3:C16"/>
  <sheetViews>
    <sheetView workbookViewId="0">
      <selection activeCell="M21" sqref="M21"/>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10933</v>
      </c>
      <c r="B3" s="4" t="s">
        <v>10947</v>
      </c>
      <c r="C3" s="9" t="s">
        <v>10948</v>
      </c>
    </row>
    <row r="4" spans="1:3" x14ac:dyDescent="0.3">
      <c r="A4" s="7" t="s">
        <v>10935</v>
      </c>
      <c r="B4" s="11">
        <v>1602.1330000000003</v>
      </c>
      <c r="C4" s="12">
        <v>475.21409999999992</v>
      </c>
    </row>
    <row r="5" spans="1:3" x14ac:dyDescent="0.3">
      <c r="A5" s="7" t="s">
        <v>10936</v>
      </c>
      <c r="B5" s="11">
        <v>1840.6324</v>
      </c>
      <c r="C5" s="12">
        <v>-158.87630000000004</v>
      </c>
    </row>
    <row r="6" spans="1:3" x14ac:dyDescent="0.3">
      <c r="A6" s="7" t="s">
        <v>10937</v>
      </c>
      <c r="B6" s="11">
        <v>1497.598</v>
      </c>
      <c r="C6" s="12">
        <v>249.87370000000004</v>
      </c>
    </row>
    <row r="7" spans="1:3" x14ac:dyDescent="0.3">
      <c r="A7" s="7" t="s">
        <v>10938</v>
      </c>
      <c r="B7" s="11">
        <v>208.10000000000002</v>
      </c>
      <c r="C7" s="12">
        <v>-5.7181999999999951</v>
      </c>
    </row>
    <row r="8" spans="1:3" x14ac:dyDescent="0.3">
      <c r="A8" s="7" t="s">
        <v>10939</v>
      </c>
      <c r="B8" s="11">
        <v>1441.5819999999997</v>
      </c>
      <c r="C8" s="12">
        <v>210.86429999999996</v>
      </c>
    </row>
    <row r="9" spans="1:3" x14ac:dyDescent="0.3">
      <c r="A9" s="7" t="s">
        <v>10940</v>
      </c>
      <c r="B9" s="11">
        <v>2590.23</v>
      </c>
      <c r="C9" s="12">
        <v>75.510899999999907</v>
      </c>
    </row>
    <row r="10" spans="1:3" x14ac:dyDescent="0.3">
      <c r="A10" s="7" t="s">
        <v>10941</v>
      </c>
      <c r="B10" s="11">
        <v>3919.7799999999993</v>
      </c>
      <c r="C10" s="12">
        <v>289.65509999999989</v>
      </c>
    </row>
    <row r="11" spans="1:3" x14ac:dyDescent="0.3">
      <c r="A11" s="7" t="s">
        <v>10942</v>
      </c>
      <c r="B11" s="11">
        <v>461.99399999999997</v>
      </c>
      <c r="C11" s="12">
        <v>-69.539500000000061</v>
      </c>
    </row>
    <row r="12" spans="1:3" x14ac:dyDescent="0.3">
      <c r="A12" s="7" t="s">
        <v>10943</v>
      </c>
      <c r="B12" s="11">
        <v>8431.7619999999988</v>
      </c>
      <c r="C12" s="12">
        <v>1029.6014000000002</v>
      </c>
    </row>
    <row r="13" spans="1:3" x14ac:dyDescent="0.3">
      <c r="A13" s="7" t="s">
        <v>10944</v>
      </c>
      <c r="B13" s="11">
        <v>3336.6919999999996</v>
      </c>
      <c r="C13" s="12">
        <v>527.55089999999996</v>
      </c>
    </row>
    <row r="14" spans="1:3" x14ac:dyDescent="0.3">
      <c r="A14" s="7" t="s">
        <v>10945</v>
      </c>
      <c r="B14" s="11">
        <v>4510.2880000000005</v>
      </c>
      <c r="C14" s="12">
        <v>895.81469999999979</v>
      </c>
    </row>
    <row r="15" spans="1:3" x14ac:dyDescent="0.3">
      <c r="A15" s="7" t="s">
        <v>10946</v>
      </c>
      <c r="B15" s="11">
        <v>611.62800000000004</v>
      </c>
      <c r="C15" s="12">
        <v>158.85259999999997</v>
      </c>
    </row>
    <row r="16" spans="1:3" x14ac:dyDescent="0.3">
      <c r="A16" s="8" t="s">
        <v>10934</v>
      </c>
      <c r="B16" s="13">
        <v>30452.419399999999</v>
      </c>
      <c r="C16" s="14">
        <v>3678.8036999999995</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3598A-D340-48E3-98D1-16BE0FD8DF36}">
  <dimension ref="A3:B7"/>
  <sheetViews>
    <sheetView workbookViewId="0">
      <selection activeCell="M16" sqref="M16"/>
    </sheetView>
  </sheetViews>
  <sheetFormatPr defaultRowHeight="14.4" x14ac:dyDescent="0.3"/>
  <cols>
    <col min="1" max="1" width="13.109375" bestFit="1" customWidth="1"/>
    <col min="2" max="2" width="11.21875" bestFit="1" customWidth="1"/>
  </cols>
  <sheetData>
    <row r="3" spans="1:2" x14ac:dyDescent="0.3">
      <c r="A3" s="5" t="s">
        <v>10933</v>
      </c>
      <c r="B3" s="6" t="s">
        <v>10947</v>
      </c>
    </row>
    <row r="4" spans="1:2" x14ac:dyDescent="0.3">
      <c r="A4" s="7" t="s">
        <v>32</v>
      </c>
      <c r="B4" s="15">
        <v>0.20216411442172635</v>
      </c>
    </row>
    <row r="5" spans="1:2" x14ac:dyDescent="0.3">
      <c r="A5" s="10" t="s">
        <v>46</v>
      </c>
      <c r="B5" s="16">
        <v>0.28776235756164587</v>
      </c>
    </row>
    <row r="6" spans="1:2" x14ac:dyDescent="0.3">
      <c r="A6" s="10" t="s">
        <v>71</v>
      </c>
      <c r="B6" s="16">
        <v>0.51007352801662786</v>
      </c>
    </row>
    <row r="7" spans="1:2" x14ac:dyDescent="0.3">
      <c r="A7" s="8" t="s">
        <v>10934</v>
      </c>
      <c r="B7" s="17">
        <v>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6DA64-D5EC-4CBC-9177-5B7394083FA4}">
  <dimension ref="A3:E53"/>
  <sheetViews>
    <sheetView topLeftCell="A40" workbookViewId="0">
      <selection activeCell="Q43" sqref="Q43"/>
    </sheetView>
  </sheetViews>
  <sheetFormatPr defaultRowHeight="14.4" x14ac:dyDescent="0.3"/>
  <cols>
    <col min="1" max="1" width="12.44140625" bestFit="1" customWidth="1"/>
    <col min="2" max="2" width="11.21875" bestFit="1" customWidth="1"/>
    <col min="5" max="5" width="8.88671875" style="18"/>
  </cols>
  <sheetData>
    <row r="3" spans="1:5" x14ac:dyDescent="0.3">
      <c r="A3" s="5" t="s">
        <v>10933</v>
      </c>
      <c r="B3" s="6" t="s">
        <v>10947</v>
      </c>
      <c r="D3" t="s">
        <v>10949</v>
      </c>
      <c r="E3" s="18" t="s">
        <v>10950</v>
      </c>
    </row>
    <row r="4" spans="1:5" x14ac:dyDescent="0.3">
      <c r="A4" s="7" t="s">
        <v>211</v>
      </c>
      <c r="B4" s="6">
        <v>7413.3090000000002</v>
      </c>
      <c r="D4" t="str">
        <f>(A4)</f>
        <v>Illinois</v>
      </c>
      <c r="E4" s="18">
        <f>GETPIVOTDATA("Sales",$A$3,"State",A4)</f>
        <v>7413.3090000000002</v>
      </c>
    </row>
    <row r="5" spans="1:5" x14ac:dyDescent="0.3">
      <c r="A5" s="10" t="s">
        <v>254</v>
      </c>
      <c r="B5" s="31">
        <v>5086.53</v>
      </c>
      <c r="D5" t="str">
        <f>(A5)</f>
        <v>Indiana</v>
      </c>
      <c r="E5" s="18">
        <f t="shared" ref="E5:E52" si="0">GETPIVOTDATA("Sales",$A$3,"State",A5)</f>
        <v>5086.53</v>
      </c>
    </row>
    <row r="6" spans="1:5" x14ac:dyDescent="0.3">
      <c r="A6" s="10" t="s">
        <v>489</v>
      </c>
      <c r="B6" s="31">
        <v>119</v>
      </c>
      <c r="D6" t="str">
        <f t="shared" ref="D6:D53" si="1">(A6)</f>
        <v>Iowa</v>
      </c>
      <c r="E6" s="18">
        <f t="shared" si="0"/>
        <v>119</v>
      </c>
    </row>
    <row r="7" spans="1:5" x14ac:dyDescent="0.3">
      <c r="A7" s="10" t="s">
        <v>238</v>
      </c>
      <c r="B7" s="31">
        <v>6618.103000000001</v>
      </c>
      <c r="D7" t="str">
        <f t="shared" si="1"/>
        <v>Michigan</v>
      </c>
      <c r="E7" s="18">
        <f t="shared" si="0"/>
        <v>6618.103000000001</v>
      </c>
    </row>
    <row r="8" spans="1:5" x14ac:dyDescent="0.3">
      <c r="A8" s="10" t="s">
        <v>229</v>
      </c>
      <c r="B8" s="31">
        <v>202.45000000000002</v>
      </c>
      <c r="D8" t="str">
        <f t="shared" si="1"/>
        <v>Minnesota</v>
      </c>
      <c r="E8" s="18">
        <f t="shared" si="0"/>
        <v>202.45000000000002</v>
      </c>
    </row>
    <row r="9" spans="1:5" x14ac:dyDescent="0.3">
      <c r="A9" s="10" t="s">
        <v>596</v>
      </c>
      <c r="B9" s="31">
        <v>2451.7000000000003</v>
      </c>
      <c r="D9" t="str">
        <f t="shared" si="1"/>
        <v>Missouri</v>
      </c>
      <c r="E9" s="18">
        <f t="shared" si="0"/>
        <v>2451.7000000000003</v>
      </c>
    </row>
    <row r="10" spans="1:5" x14ac:dyDescent="0.3">
      <c r="A10" s="10" t="s">
        <v>138</v>
      </c>
      <c r="B10" s="31">
        <v>73.97</v>
      </c>
      <c r="D10" t="str">
        <f t="shared" si="1"/>
        <v>Nebraska</v>
      </c>
      <c r="E10" s="18">
        <f t="shared" si="0"/>
        <v>73.97</v>
      </c>
    </row>
    <row r="11" spans="1:5" x14ac:dyDescent="0.3">
      <c r="A11" s="10" t="s">
        <v>7449</v>
      </c>
      <c r="B11" s="31">
        <v>28.38</v>
      </c>
      <c r="D11" t="str">
        <f t="shared" si="1"/>
        <v>North Dakota</v>
      </c>
      <c r="E11" s="18">
        <f t="shared" si="0"/>
        <v>28.38</v>
      </c>
    </row>
    <row r="12" spans="1:5" x14ac:dyDescent="0.3">
      <c r="A12" s="10" t="s">
        <v>649</v>
      </c>
      <c r="B12" s="31">
        <v>1758.14</v>
      </c>
      <c r="D12" t="str">
        <f t="shared" si="1"/>
        <v>Oklahoma</v>
      </c>
      <c r="E12" s="18">
        <f t="shared" si="0"/>
        <v>1758.14</v>
      </c>
    </row>
    <row r="13" spans="1:5" x14ac:dyDescent="0.3">
      <c r="A13" s="10" t="s">
        <v>104</v>
      </c>
      <c r="B13" s="31">
        <v>6165.6373999999969</v>
      </c>
      <c r="D13" t="str">
        <f t="shared" si="1"/>
        <v>Texas</v>
      </c>
      <c r="E13" s="18">
        <f t="shared" si="0"/>
        <v>6165.6373999999969</v>
      </c>
    </row>
    <row r="14" spans="1:5" x14ac:dyDescent="0.3">
      <c r="A14" s="10" t="s">
        <v>114</v>
      </c>
      <c r="B14" s="31">
        <v>535.19999999999993</v>
      </c>
      <c r="D14" t="str">
        <f t="shared" si="1"/>
        <v>Wisconsin</v>
      </c>
      <c r="E14" s="18">
        <f t="shared" si="0"/>
        <v>535.19999999999993</v>
      </c>
    </row>
    <row r="15" spans="1:5" x14ac:dyDescent="0.3">
      <c r="A15" s="8" t="s">
        <v>10934</v>
      </c>
      <c r="B15" s="32">
        <v>30452.419400000002</v>
      </c>
      <c r="D15" t="str">
        <f t="shared" si="1"/>
        <v>Grand Total</v>
      </c>
      <c r="E15" s="18" t="e">
        <f t="shared" si="0"/>
        <v>#REF!</v>
      </c>
    </row>
    <row r="16" spans="1:5" x14ac:dyDescent="0.3">
      <c r="D16">
        <f t="shared" si="1"/>
        <v>0</v>
      </c>
      <c r="E16" s="18" t="e">
        <f t="shared" si="0"/>
        <v>#REF!</v>
      </c>
    </row>
    <row r="17" spans="4:5" x14ac:dyDescent="0.3">
      <c r="D17">
        <f t="shared" si="1"/>
        <v>0</v>
      </c>
      <c r="E17" s="18" t="e">
        <f t="shared" si="0"/>
        <v>#REF!</v>
      </c>
    </row>
    <row r="18" spans="4:5" x14ac:dyDescent="0.3">
      <c r="D18">
        <f t="shared" si="1"/>
        <v>0</v>
      </c>
      <c r="E18" s="18" t="e">
        <f t="shared" si="0"/>
        <v>#REF!</v>
      </c>
    </row>
    <row r="19" spans="4:5" x14ac:dyDescent="0.3">
      <c r="D19">
        <f t="shared" si="1"/>
        <v>0</v>
      </c>
      <c r="E19" s="18" t="e">
        <f t="shared" si="0"/>
        <v>#REF!</v>
      </c>
    </row>
    <row r="20" spans="4:5" x14ac:dyDescent="0.3">
      <c r="D20">
        <f t="shared" si="1"/>
        <v>0</v>
      </c>
      <c r="E20" s="18" t="e">
        <f t="shared" si="0"/>
        <v>#REF!</v>
      </c>
    </row>
    <row r="21" spans="4:5" x14ac:dyDescent="0.3">
      <c r="D21">
        <f t="shared" si="1"/>
        <v>0</v>
      </c>
      <c r="E21" s="18" t="e">
        <f t="shared" si="0"/>
        <v>#REF!</v>
      </c>
    </row>
    <row r="22" spans="4:5" x14ac:dyDescent="0.3">
      <c r="D22">
        <f t="shared" si="1"/>
        <v>0</v>
      </c>
      <c r="E22" s="18" t="e">
        <f t="shared" si="0"/>
        <v>#REF!</v>
      </c>
    </row>
    <row r="23" spans="4:5" x14ac:dyDescent="0.3">
      <c r="D23">
        <f t="shared" si="1"/>
        <v>0</v>
      </c>
      <c r="E23" s="18" t="e">
        <f t="shared" si="0"/>
        <v>#REF!</v>
      </c>
    </row>
    <row r="24" spans="4:5" x14ac:dyDescent="0.3">
      <c r="D24">
        <f t="shared" si="1"/>
        <v>0</v>
      </c>
      <c r="E24" s="18" t="e">
        <f t="shared" si="0"/>
        <v>#REF!</v>
      </c>
    </row>
    <row r="25" spans="4:5" x14ac:dyDescent="0.3">
      <c r="D25">
        <f t="shared" si="1"/>
        <v>0</v>
      </c>
      <c r="E25" s="18" t="e">
        <f t="shared" si="0"/>
        <v>#REF!</v>
      </c>
    </row>
    <row r="26" spans="4:5" x14ac:dyDescent="0.3">
      <c r="D26">
        <f t="shared" si="1"/>
        <v>0</v>
      </c>
      <c r="E26" s="18" t="e">
        <f t="shared" si="0"/>
        <v>#REF!</v>
      </c>
    </row>
    <row r="27" spans="4:5" x14ac:dyDescent="0.3">
      <c r="D27">
        <f t="shared" si="1"/>
        <v>0</v>
      </c>
      <c r="E27" s="18" t="e">
        <f t="shared" si="0"/>
        <v>#REF!</v>
      </c>
    </row>
    <row r="28" spans="4:5" x14ac:dyDescent="0.3">
      <c r="D28">
        <f t="shared" si="1"/>
        <v>0</v>
      </c>
      <c r="E28" s="18" t="e">
        <f t="shared" si="0"/>
        <v>#REF!</v>
      </c>
    </row>
    <row r="29" spans="4:5" x14ac:dyDescent="0.3">
      <c r="D29">
        <f t="shared" si="1"/>
        <v>0</v>
      </c>
      <c r="E29" s="18" t="e">
        <f t="shared" si="0"/>
        <v>#REF!</v>
      </c>
    </row>
    <row r="30" spans="4:5" x14ac:dyDescent="0.3">
      <c r="D30">
        <f t="shared" si="1"/>
        <v>0</v>
      </c>
      <c r="E30" s="18" t="e">
        <f t="shared" si="0"/>
        <v>#REF!</v>
      </c>
    </row>
    <row r="31" spans="4:5" x14ac:dyDescent="0.3">
      <c r="D31">
        <f t="shared" si="1"/>
        <v>0</v>
      </c>
      <c r="E31" s="18" t="e">
        <f t="shared" si="0"/>
        <v>#REF!</v>
      </c>
    </row>
    <row r="32" spans="4:5" x14ac:dyDescent="0.3">
      <c r="D32">
        <f t="shared" si="1"/>
        <v>0</v>
      </c>
      <c r="E32" s="18" t="e">
        <f t="shared" si="0"/>
        <v>#REF!</v>
      </c>
    </row>
    <row r="33" spans="4:5" x14ac:dyDescent="0.3">
      <c r="D33">
        <f t="shared" si="1"/>
        <v>0</v>
      </c>
      <c r="E33" s="18" t="e">
        <f t="shared" si="0"/>
        <v>#REF!</v>
      </c>
    </row>
    <row r="34" spans="4:5" x14ac:dyDescent="0.3">
      <c r="D34">
        <f t="shared" si="1"/>
        <v>0</v>
      </c>
      <c r="E34" s="18" t="e">
        <f t="shared" si="0"/>
        <v>#REF!</v>
      </c>
    </row>
    <row r="35" spans="4:5" x14ac:dyDescent="0.3">
      <c r="D35">
        <f t="shared" si="1"/>
        <v>0</v>
      </c>
      <c r="E35" s="18" t="e">
        <f t="shared" si="0"/>
        <v>#REF!</v>
      </c>
    </row>
    <row r="36" spans="4:5" x14ac:dyDescent="0.3">
      <c r="D36">
        <f t="shared" si="1"/>
        <v>0</v>
      </c>
      <c r="E36" s="18" t="e">
        <f t="shared" si="0"/>
        <v>#REF!</v>
      </c>
    </row>
    <row r="37" spans="4:5" x14ac:dyDescent="0.3">
      <c r="D37">
        <f t="shared" si="1"/>
        <v>0</v>
      </c>
      <c r="E37" s="18" t="e">
        <f t="shared" si="0"/>
        <v>#REF!</v>
      </c>
    </row>
    <row r="38" spans="4:5" x14ac:dyDescent="0.3">
      <c r="D38">
        <f t="shared" si="1"/>
        <v>0</v>
      </c>
      <c r="E38" s="18" t="e">
        <f t="shared" si="0"/>
        <v>#REF!</v>
      </c>
    </row>
    <row r="39" spans="4:5" x14ac:dyDescent="0.3">
      <c r="D39">
        <f t="shared" si="1"/>
        <v>0</v>
      </c>
      <c r="E39" s="18" t="e">
        <f t="shared" si="0"/>
        <v>#REF!</v>
      </c>
    </row>
    <row r="40" spans="4:5" x14ac:dyDescent="0.3">
      <c r="D40">
        <f t="shared" si="1"/>
        <v>0</v>
      </c>
      <c r="E40" s="18" t="e">
        <f t="shared" si="0"/>
        <v>#REF!</v>
      </c>
    </row>
    <row r="41" spans="4:5" x14ac:dyDescent="0.3">
      <c r="D41">
        <f t="shared" si="1"/>
        <v>0</v>
      </c>
      <c r="E41" s="18" t="e">
        <f t="shared" si="0"/>
        <v>#REF!</v>
      </c>
    </row>
    <row r="42" spans="4:5" x14ac:dyDescent="0.3">
      <c r="D42">
        <f t="shared" si="1"/>
        <v>0</v>
      </c>
      <c r="E42" s="18" t="e">
        <f t="shared" si="0"/>
        <v>#REF!</v>
      </c>
    </row>
    <row r="43" spans="4:5" x14ac:dyDescent="0.3">
      <c r="D43">
        <f t="shared" si="1"/>
        <v>0</v>
      </c>
      <c r="E43" s="18" t="e">
        <f t="shared" si="0"/>
        <v>#REF!</v>
      </c>
    </row>
    <row r="44" spans="4:5" x14ac:dyDescent="0.3">
      <c r="D44">
        <f t="shared" si="1"/>
        <v>0</v>
      </c>
      <c r="E44" s="18" t="e">
        <f t="shared" si="0"/>
        <v>#REF!</v>
      </c>
    </row>
    <row r="45" spans="4:5" x14ac:dyDescent="0.3">
      <c r="D45">
        <f t="shared" si="1"/>
        <v>0</v>
      </c>
      <c r="E45" s="18" t="e">
        <f t="shared" si="0"/>
        <v>#REF!</v>
      </c>
    </row>
    <row r="46" spans="4:5" x14ac:dyDescent="0.3">
      <c r="D46">
        <f t="shared" si="1"/>
        <v>0</v>
      </c>
      <c r="E46" s="18" t="e">
        <f t="shared" si="0"/>
        <v>#REF!</v>
      </c>
    </row>
    <row r="47" spans="4:5" x14ac:dyDescent="0.3">
      <c r="D47">
        <f t="shared" si="1"/>
        <v>0</v>
      </c>
      <c r="E47" s="18" t="e">
        <f t="shared" si="0"/>
        <v>#REF!</v>
      </c>
    </row>
    <row r="48" spans="4:5" x14ac:dyDescent="0.3">
      <c r="D48">
        <f t="shared" si="1"/>
        <v>0</v>
      </c>
      <c r="E48" s="18" t="e">
        <f t="shared" si="0"/>
        <v>#REF!</v>
      </c>
    </row>
    <row r="49" spans="4:5" x14ac:dyDescent="0.3">
      <c r="D49">
        <f t="shared" si="1"/>
        <v>0</v>
      </c>
      <c r="E49" s="18" t="e">
        <f t="shared" si="0"/>
        <v>#REF!</v>
      </c>
    </row>
    <row r="50" spans="4:5" x14ac:dyDescent="0.3">
      <c r="D50">
        <f t="shared" si="1"/>
        <v>0</v>
      </c>
      <c r="E50" s="18" t="e">
        <f t="shared" si="0"/>
        <v>#REF!</v>
      </c>
    </row>
    <row r="51" spans="4:5" x14ac:dyDescent="0.3">
      <c r="D51">
        <f t="shared" si="1"/>
        <v>0</v>
      </c>
      <c r="E51" s="18" t="e">
        <f t="shared" si="0"/>
        <v>#REF!</v>
      </c>
    </row>
    <row r="52" spans="4:5" x14ac:dyDescent="0.3">
      <c r="D52">
        <f t="shared" si="1"/>
        <v>0</v>
      </c>
      <c r="E52" s="18" t="e">
        <f t="shared" si="0"/>
        <v>#REF!</v>
      </c>
    </row>
    <row r="53" spans="4:5" x14ac:dyDescent="0.3">
      <c r="D53">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C10EB1-E807-4C58-B09B-19F8CE24E327}">
  <dimension ref="A3:N19"/>
  <sheetViews>
    <sheetView topLeftCell="C1" workbookViewId="0">
      <selection activeCell="K18" sqref="K18"/>
    </sheetView>
  </sheetViews>
  <sheetFormatPr defaultRowHeight="14.4" x14ac:dyDescent="0.3"/>
  <cols>
    <col min="1" max="1" width="12.44140625" bestFit="1" customWidth="1"/>
    <col min="2" max="2" width="11.21875" bestFit="1" customWidth="1"/>
    <col min="4" max="4" width="12.44140625" bestFit="1" customWidth="1"/>
    <col min="5" max="6" width="14.21875" bestFit="1" customWidth="1"/>
    <col min="7" max="7" width="12.44140625" bestFit="1" customWidth="1"/>
    <col min="8" max="8" width="11.6640625" bestFit="1" customWidth="1"/>
    <col min="10" max="10" width="12.44140625" bestFit="1" customWidth="1"/>
    <col min="11" max="11" width="15.5546875" bestFit="1" customWidth="1"/>
    <col min="13" max="13" width="12.44140625" bestFit="1" customWidth="1"/>
    <col min="14" max="14" width="17.88671875" bestFit="1" customWidth="1"/>
  </cols>
  <sheetData>
    <row r="3" spans="1:14" x14ac:dyDescent="0.3">
      <c r="A3" s="5" t="s">
        <v>10933</v>
      </c>
      <c r="B3" s="6" t="s">
        <v>10947</v>
      </c>
      <c r="D3" s="5" t="s">
        <v>10933</v>
      </c>
      <c r="E3" s="6" t="s">
        <v>10951</v>
      </c>
      <c r="G3" s="5" t="s">
        <v>10933</v>
      </c>
      <c r="H3" s="6" t="s">
        <v>10948</v>
      </c>
      <c r="J3" s="5" t="s">
        <v>10933</v>
      </c>
      <c r="K3" s="6" t="s">
        <v>10952</v>
      </c>
      <c r="M3" s="5" t="s">
        <v>10933</v>
      </c>
      <c r="N3" s="6" t="s">
        <v>10953</v>
      </c>
    </row>
    <row r="4" spans="1:14" x14ac:dyDescent="0.3">
      <c r="A4" s="7" t="s">
        <v>10935</v>
      </c>
      <c r="B4" s="6">
        <v>1602.1330000000003</v>
      </c>
      <c r="D4" s="7" t="s">
        <v>10935</v>
      </c>
      <c r="E4" s="6">
        <v>44</v>
      </c>
      <c r="G4" s="7" t="s">
        <v>10935</v>
      </c>
      <c r="H4" s="6">
        <v>475.21409999999992</v>
      </c>
      <c r="J4" s="7" t="s">
        <v>10935</v>
      </c>
      <c r="K4" s="6">
        <v>14</v>
      </c>
      <c r="M4" s="7" t="s">
        <v>10935</v>
      </c>
      <c r="N4" s="6">
        <v>0.29661338977475643</v>
      </c>
    </row>
    <row r="5" spans="1:14" x14ac:dyDescent="0.3">
      <c r="A5" s="10" t="s">
        <v>10936</v>
      </c>
      <c r="B5" s="31">
        <v>1840.6324</v>
      </c>
      <c r="D5" s="10" t="s">
        <v>10936</v>
      </c>
      <c r="E5" s="31">
        <v>29</v>
      </c>
      <c r="G5" s="10" t="s">
        <v>10936</v>
      </c>
      <c r="H5" s="31">
        <v>-158.87630000000004</v>
      </c>
      <c r="J5" s="10" t="s">
        <v>10936</v>
      </c>
      <c r="K5" s="31">
        <v>11</v>
      </c>
      <c r="M5" s="10" t="s">
        <v>10936</v>
      </c>
      <c r="N5" s="31">
        <v>-8.6316148732359627E-2</v>
      </c>
    </row>
    <row r="6" spans="1:14" x14ac:dyDescent="0.3">
      <c r="A6" s="10" t="s">
        <v>10937</v>
      </c>
      <c r="B6" s="31">
        <v>1497.598</v>
      </c>
      <c r="D6" s="10" t="s">
        <v>10937</v>
      </c>
      <c r="E6" s="31">
        <v>34</v>
      </c>
      <c r="G6" s="10" t="s">
        <v>10937</v>
      </c>
      <c r="H6" s="31">
        <v>249.87370000000004</v>
      </c>
      <c r="J6" s="10" t="s">
        <v>10937</v>
      </c>
      <c r="K6" s="31">
        <v>12</v>
      </c>
      <c r="M6" s="10" t="s">
        <v>10937</v>
      </c>
      <c r="N6" s="31">
        <v>0.16684964857057771</v>
      </c>
    </row>
    <row r="7" spans="1:14" x14ac:dyDescent="0.3">
      <c r="A7" s="10" t="s">
        <v>10938</v>
      </c>
      <c r="B7" s="31">
        <v>208.10000000000002</v>
      </c>
      <c r="D7" s="10" t="s">
        <v>10938</v>
      </c>
      <c r="E7" s="31">
        <v>19</v>
      </c>
      <c r="G7" s="10" t="s">
        <v>10938</v>
      </c>
      <c r="H7" s="31">
        <v>-5.7181999999999951</v>
      </c>
      <c r="J7" s="10" t="s">
        <v>10938</v>
      </c>
      <c r="K7" s="31">
        <v>6</v>
      </c>
      <c r="M7" s="10" t="s">
        <v>10938</v>
      </c>
      <c r="N7" s="31">
        <v>-2.7478135511773159E-2</v>
      </c>
    </row>
    <row r="8" spans="1:14" x14ac:dyDescent="0.3">
      <c r="A8" s="10" t="s">
        <v>10939</v>
      </c>
      <c r="B8" s="31">
        <v>1441.5819999999997</v>
      </c>
      <c r="D8" s="10" t="s">
        <v>10939</v>
      </c>
      <c r="E8" s="31">
        <v>48</v>
      </c>
      <c r="G8" s="10" t="s">
        <v>10939</v>
      </c>
      <c r="H8" s="31">
        <v>210.86429999999996</v>
      </c>
      <c r="J8" s="10" t="s">
        <v>10939</v>
      </c>
      <c r="K8" s="31">
        <v>11</v>
      </c>
      <c r="M8" s="10" t="s">
        <v>10939</v>
      </c>
      <c r="N8" s="31">
        <v>0.14627284469423177</v>
      </c>
    </row>
    <row r="9" spans="1:14" x14ac:dyDescent="0.3">
      <c r="A9" s="10" t="s">
        <v>10940</v>
      </c>
      <c r="B9" s="31">
        <v>2590.23</v>
      </c>
      <c r="D9" s="10" t="s">
        <v>10940</v>
      </c>
      <c r="E9" s="31">
        <v>60</v>
      </c>
      <c r="G9" s="10" t="s">
        <v>10940</v>
      </c>
      <c r="H9" s="31">
        <v>75.510899999999907</v>
      </c>
      <c r="J9" s="10" t="s">
        <v>10940</v>
      </c>
      <c r="K9" s="31">
        <v>16</v>
      </c>
      <c r="M9" s="10" t="s">
        <v>10940</v>
      </c>
      <c r="N9" s="31">
        <v>2.915219883948526E-2</v>
      </c>
    </row>
    <row r="10" spans="1:14" x14ac:dyDescent="0.3">
      <c r="A10" s="10" t="s">
        <v>10941</v>
      </c>
      <c r="B10" s="31">
        <v>3919.7799999999993</v>
      </c>
      <c r="D10" s="10" t="s">
        <v>10941</v>
      </c>
      <c r="E10" s="31">
        <v>49</v>
      </c>
      <c r="G10" s="10" t="s">
        <v>10941</v>
      </c>
      <c r="H10" s="31">
        <v>289.65509999999989</v>
      </c>
      <c r="J10" s="10" t="s">
        <v>10941</v>
      </c>
      <c r="K10" s="31">
        <v>13</v>
      </c>
      <c r="M10" s="10" t="s">
        <v>10941</v>
      </c>
      <c r="N10" s="31">
        <v>7.3895754353560647E-2</v>
      </c>
    </row>
    <row r="11" spans="1:14" x14ac:dyDescent="0.3">
      <c r="A11" s="10" t="s">
        <v>10942</v>
      </c>
      <c r="B11" s="31">
        <v>461.99399999999997</v>
      </c>
      <c r="D11" s="10" t="s">
        <v>10942</v>
      </c>
      <c r="E11" s="31">
        <v>36</v>
      </c>
      <c r="G11" s="10" t="s">
        <v>10942</v>
      </c>
      <c r="H11" s="31">
        <v>-69.539500000000061</v>
      </c>
      <c r="J11" s="10" t="s">
        <v>10942</v>
      </c>
      <c r="K11" s="31">
        <v>9</v>
      </c>
      <c r="M11" s="10" t="s">
        <v>10942</v>
      </c>
      <c r="N11" s="31">
        <v>-0.15052035307817865</v>
      </c>
    </row>
    <row r="12" spans="1:14" x14ac:dyDescent="0.3">
      <c r="A12" s="10" t="s">
        <v>10943</v>
      </c>
      <c r="B12" s="31">
        <v>8431.7619999999988</v>
      </c>
      <c r="D12" s="10" t="s">
        <v>10943</v>
      </c>
      <c r="E12" s="31">
        <v>72</v>
      </c>
      <c r="G12" s="10" t="s">
        <v>10943</v>
      </c>
      <c r="H12" s="31">
        <v>1029.6014000000002</v>
      </c>
      <c r="J12" s="10" t="s">
        <v>10943</v>
      </c>
      <c r="K12" s="31">
        <v>17</v>
      </c>
      <c r="M12" s="10" t="s">
        <v>10943</v>
      </c>
      <c r="N12" s="31">
        <v>0.12210987454342288</v>
      </c>
    </row>
    <row r="13" spans="1:14" x14ac:dyDescent="0.3">
      <c r="A13" s="10" t="s">
        <v>10944</v>
      </c>
      <c r="B13" s="31">
        <v>3336.6919999999996</v>
      </c>
      <c r="D13" s="10" t="s">
        <v>10944</v>
      </c>
      <c r="E13" s="31">
        <v>68</v>
      </c>
      <c r="G13" s="10" t="s">
        <v>10944</v>
      </c>
      <c r="H13" s="31">
        <v>527.55089999999996</v>
      </c>
      <c r="J13" s="10" t="s">
        <v>10944</v>
      </c>
      <c r="K13" s="31">
        <v>14</v>
      </c>
      <c r="M13" s="10" t="s">
        <v>10944</v>
      </c>
      <c r="N13" s="31">
        <v>0.15810596243225328</v>
      </c>
    </row>
    <row r="14" spans="1:14" x14ac:dyDescent="0.3">
      <c r="A14" s="10" t="s">
        <v>10945</v>
      </c>
      <c r="B14" s="31">
        <v>4510.2880000000005</v>
      </c>
      <c r="D14" s="10" t="s">
        <v>10945</v>
      </c>
      <c r="E14" s="31">
        <v>90</v>
      </c>
      <c r="G14" s="10" t="s">
        <v>10945</v>
      </c>
      <c r="H14" s="31">
        <v>895.81469999999979</v>
      </c>
      <c r="J14" s="10" t="s">
        <v>10945</v>
      </c>
      <c r="K14" s="31">
        <v>28</v>
      </c>
      <c r="M14" s="10" t="s">
        <v>10945</v>
      </c>
      <c r="N14" s="31">
        <v>0.19861585335570583</v>
      </c>
    </row>
    <row r="15" spans="1:14" x14ac:dyDescent="0.3">
      <c r="A15" s="10" t="s">
        <v>10946</v>
      </c>
      <c r="B15" s="31">
        <v>611.62800000000004</v>
      </c>
      <c r="D15" s="10" t="s">
        <v>10946</v>
      </c>
      <c r="E15" s="31">
        <v>28</v>
      </c>
      <c r="G15" s="10" t="s">
        <v>10946</v>
      </c>
      <c r="H15" s="31">
        <v>158.85259999999997</v>
      </c>
      <c r="J15" s="10" t="s">
        <v>10946</v>
      </c>
      <c r="K15" s="31">
        <v>11</v>
      </c>
      <c r="M15" s="10" t="s">
        <v>10946</v>
      </c>
      <c r="N15" s="31">
        <v>0.25972094148730923</v>
      </c>
    </row>
    <row r="16" spans="1:14" x14ac:dyDescent="0.3">
      <c r="A16" s="8" t="s">
        <v>10934</v>
      </c>
      <c r="B16" s="32">
        <v>30452.419399999999</v>
      </c>
      <c r="D16" s="8" t="s">
        <v>10934</v>
      </c>
      <c r="E16" s="32">
        <v>577</v>
      </c>
      <c r="G16" s="8" t="s">
        <v>10934</v>
      </c>
      <c r="H16" s="32">
        <v>3678.8036999999995</v>
      </c>
      <c r="J16" s="8" t="s">
        <v>10934</v>
      </c>
      <c r="K16" s="32">
        <v>162</v>
      </c>
      <c r="M16" s="8" t="s">
        <v>10934</v>
      </c>
      <c r="N16" s="32">
        <v>0.1208049728882953</v>
      </c>
    </row>
    <row r="18" spans="2:14" x14ac:dyDescent="0.3">
      <c r="B18" s="20">
        <f>GETPIVOTDATA("Sales",$A$3)</f>
        <v>30452.419399999999</v>
      </c>
      <c r="E18">
        <f>GETPIVOTDATA("Quantity",$D$3)</f>
        <v>577</v>
      </c>
      <c r="H18" s="20">
        <f>GETPIVOTDATA("Profit",$G$3)</f>
        <v>3678.8036999999995</v>
      </c>
    </row>
    <row r="19" spans="2:14" x14ac:dyDescent="0.3">
      <c r="K19">
        <f>GETPIVOTDATA("Order ID",$J$3)</f>
        <v>162</v>
      </c>
      <c r="N19" s="21">
        <f>GETPIVOTDATA("profit margin",$M$3)</f>
        <v>0.1208049728882953</v>
      </c>
    </row>
  </sheetData>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1000"/>
  <sheetViews>
    <sheetView showGridLines="0" tabSelected="1" topLeftCell="A21" zoomScale="91" zoomScaleNormal="80" workbookViewId="0">
      <selection activeCell="F47" sqref="F47"/>
    </sheetView>
  </sheetViews>
  <sheetFormatPr defaultColWidth="14.44140625" defaultRowHeight="15" customHeight="1" x14ac:dyDescent="0.3"/>
  <cols>
    <col min="1" max="26" width="8.6640625" customWidth="1"/>
  </cols>
  <sheetData>
    <row r="1" spans="1:31" ht="14.25" customHeight="1" x14ac:dyDescent="0.3">
      <c r="A1" s="23"/>
      <c r="B1" s="23"/>
      <c r="C1" s="23"/>
      <c r="D1" s="23"/>
      <c r="E1" s="23"/>
      <c r="F1" s="23"/>
      <c r="G1" s="23"/>
      <c r="H1" s="23"/>
      <c r="I1" s="23"/>
      <c r="J1" s="23"/>
      <c r="K1" s="23"/>
      <c r="L1" s="23"/>
      <c r="M1" s="23"/>
      <c r="N1" s="23"/>
      <c r="O1" s="23"/>
      <c r="P1" s="23"/>
      <c r="Q1" s="23"/>
      <c r="R1" s="23"/>
      <c r="S1" s="23"/>
      <c r="T1" s="23"/>
      <c r="U1" s="23"/>
      <c r="V1" s="23"/>
      <c r="W1" s="23"/>
      <c r="X1" s="23"/>
      <c r="Y1" s="23"/>
      <c r="Z1" s="23"/>
      <c r="AA1" s="23"/>
      <c r="AB1" s="23"/>
      <c r="AC1" s="23"/>
      <c r="AD1" s="23"/>
      <c r="AE1" s="23"/>
    </row>
    <row r="2" spans="1:31" ht="14.25" customHeight="1" x14ac:dyDescent="0.3">
      <c r="A2" s="23"/>
      <c r="B2" s="23"/>
      <c r="C2" s="23"/>
      <c r="D2" s="23"/>
      <c r="E2" s="23"/>
      <c r="F2" s="23"/>
      <c r="G2" s="23"/>
      <c r="H2" s="23"/>
      <c r="I2" s="23"/>
      <c r="J2" s="23"/>
      <c r="K2" s="23"/>
      <c r="L2" s="23"/>
      <c r="M2" s="23"/>
      <c r="N2" s="23"/>
      <c r="O2" s="23"/>
      <c r="P2" s="23"/>
      <c r="Q2" s="23"/>
      <c r="R2" s="23"/>
      <c r="S2" s="23"/>
      <c r="T2" s="23"/>
      <c r="U2" s="23"/>
      <c r="V2" s="23"/>
      <c r="W2" s="23"/>
      <c r="X2" s="23"/>
      <c r="Y2" s="23"/>
      <c r="Z2" s="23"/>
      <c r="AA2" s="23"/>
      <c r="AB2" s="23"/>
      <c r="AC2" s="23"/>
      <c r="AD2" s="23"/>
      <c r="AE2" s="23"/>
    </row>
    <row r="3" spans="1:31" ht="14.25" customHeight="1" x14ac:dyDescent="0.3">
      <c r="A3" s="23"/>
      <c r="B3" s="23"/>
      <c r="C3" s="23"/>
      <c r="D3" s="23"/>
      <c r="E3" s="23"/>
      <c r="F3" s="23"/>
      <c r="G3" s="23"/>
      <c r="H3" s="23"/>
      <c r="I3" s="23"/>
      <c r="J3" s="23"/>
      <c r="K3" s="23"/>
      <c r="L3" s="23"/>
      <c r="M3" s="23"/>
      <c r="N3" s="23"/>
      <c r="O3" s="23"/>
      <c r="P3" s="23"/>
      <c r="Q3" s="23"/>
      <c r="R3" s="23"/>
      <c r="S3" s="23"/>
      <c r="T3" s="23"/>
      <c r="U3" s="23"/>
      <c r="V3" s="23"/>
      <c r="W3" s="23"/>
      <c r="X3" s="23"/>
      <c r="Y3" s="23"/>
      <c r="Z3" s="23"/>
      <c r="AA3" s="23"/>
      <c r="AB3" s="23"/>
      <c r="AC3" s="23"/>
      <c r="AD3" s="23"/>
      <c r="AE3" s="23"/>
    </row>
    <row r="4" spans="1:31" ht="14.25" customHeight="1" x14ac:dyDescent="0.3">
      <c r="A4" s="23"/>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row>
    <row r="5" spans="1:31" ht="14.25" customHeight="1" x14ac:dyDescent="0.3">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c r="AD5" s="23"/>
      <c r="AE5" s="23"/>
    </row>
    <row r="6" spans="1:31" ht="14.25" customHeight="1" x14ac:dyDescent="0.3">
      <c r="A6" s="23"/>
      <c r="B6" s="23"/>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row>
    <row r="7" spans="1:31" ht="14.25" customHeight="1" x14ac:dyDescent="0.3">
      <c r="A7" s="23"/>
      <c r="B7" s="23"/>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row>
    <row r="8" spans="1:31" ht="14.25" customHeight="1" x14ac:dyDescent="0.3">
      <c r="A8" s="23"/>
      <c r="B8" s="23"/>
      <c r="C8" s="23"/>
      <c r="D8" s="23"/>
      <c r="E8" s="23"/>
      <c r="F8" s="23"/>
      <c r="G8" s="23"/>
      <c r="H8" s="23"/>
      <c r="I8" s="23"/>
      <c r="J8" s="23"/>
      <c r="K8" s="23"/>
      <c r="L8" s="23"/>
      <c r="M8" s="23"/>
      <c r="N8" s="23"/>
      <c r="O8" s="23"/>
      <c r="P8" s="23"/>
      <c r="Q8" s="23"/>
      <c r="R8" s="23"/>
      <c r="S8" s="23"/>
      <c r="T8" s="23"/>
      <c r="U8" s="23"/>
      <c r="V8" s="23"/>
      <c r="W8" s="23"/>
      <c r="X8" s="23"/>
      <c r="Y8" s="23"/>
      <c r="Z8" s="23"/>
      <c r="AA8" s="23"/>
      <c r="AB8" s="23"/>
      <c r="AC8" s="23"/>
      <c r="AD8" s="23"/>
      <c r="AE8" s="23"/>
    </row>
    <row r="9" spans="1:31" ht="14.25" customHeight="1" x14ac:dyDescent="0.3">
      <c r="A9" s="23"/>
      <c r="B9" s="23"/>
      <c r="C9" s="23"/>
      <c r="D9" s="23"/>
      <c r="E9" s="23"/>
      <c r="F9" s="23"/>
      <c r="G9" s="23"/>
      <c r="H9" s="23"/>
      <c r="I9" s="23"/>
      <c r="J9" s="23"/>
      <c r="K9" s="23"/>
      <c r="L9" s="23"/>
      <c r="M9" s="23"/>
      <c r="N9" s="23"/>
      <c r="O9" s="23"/>
      <c r="P9" s="23"/>
      <c r="Q9" s="23"/>
      <c r="R9" s="23"/>
      <c r="S9" s="23"/>
      <c r="T9" s="23"/>
      <c r="U9" s="23"/>
      <c r="V9" s="23"/>
      <c r="W9" s="23"/>
      <c r="X9" s="23"/>
      <c r="Y9" s="23"/>
      <c r="Z9" s="23"/>
      <c r="AA9" s="23"/>
      <c r="AB9" s="23"/>
      <c r="AC9" s="23"/>
      <c r="AD9" s="23"/>
      <c r="AE9" s="23"/>
    </row>
    <row r="10" spans="1:31" ht="14.25" customHeight="1" x14ac:dyDescent="0.3">
      <c r="A10" s="23"/>
      <c r="B10" s="23"/>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row>
    <row r="11" spans="1:31" ht="14.25" customHeight="1" x14ac:dyDescent="0.4">
      <c r="A11" s="24" t="s">
        <v>10932</v>
      </c>
      <c r="B11" s="25" t="e">
        <f>#REF!</f>
        <v>#REF!</v>
      </c>
      <c r="C11" s="23"/>
      <c r="D11" s="23"/>
      <c r="E11" s="23"/>
      <c r="F11" s="23"/>
      <c r="G11" s="23"/>
      <c r="H11" s="23"/>
      <c r="I11" s="23"/>
      <c r="J11" s="23"/>
      <c r="K11" s="23"/>
      <c r="L11" s="23"/>
      <c r="M11" s="23"/>
      <c r="N11" s="23"/>
      <c r="O11" s="23"/>
      <c r="P11" s="23"/>
      <c r="Q11" s="24"/>
      <c r="R11" s="23"/>
      <c r="S11" s="23"/>
      <c r="T11" s="23"/>
      <c r="U11" s="23"/>
      <c r="V11" s="23"/>
      <c r="W11" s="23"/>
      <c r="X11" s="23"/>
      <c r="Y11" s="23"/>
      <c r="Z11" s="23"/>
      <c r="AA11" s="23"/>
      <c r="AB11" s="23"/>
      <c r="AC11" s="23"/>
      <c r="AD11" s="23"/>
      <c r="AE11" s="23"/>
    </row>
    <row r="12" spans="1:31" ht="14.25" customHeight="1" x14ac:dyDescent="0.3">
      <c r="A12" s="23"/>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row>
    <row r="13" spans="1:31" ht="14.25" customHeight="1" x14ac:dyDescent="0.3">
      <c r="A13" s="23"/>
      <c r="B13" s="23"/>
      <c r="C13" s="23"/>
      <c r="D13" s="23"/>
      <c r="E13" s="23"/>
      <c r="F13" s="23"/>
      <c r="G13" s="23"/>
      <c r="H13" s="23"/>
      <c r="I13" s="23"/>
      <c r="J13" s="23"/>
      <c r="K13" s="23"/>
      <c r="L13" s="23"/>
      <c r="M13" s="23"/>
      <c r="N13" s="23"/>
      <c r="O13" s="23"/>
      <c r="P13" s="23"/>
      <c r="Q13" s="23"/>
      <c r="R13" s="23"/>
      <c r="S13" s="23"/>
      <c r="T13" s="23"/>
      <c r="U13" s="23"/>
      <c r="V13" s="23"/>
      <c r="W13" s="23"/>
      <c r="X13" s="23"/>
      <c r="Y13" s="23"/>
      <c r="Z13" s="23"/>
      <c r="AA13" s="23"/>
      <c r="AB13" s="23"/>
      <c r="AC13" s="23"/>
      <c r="AD13" s="23"/>
      <c r="AE13" s="23"/>
    </row>
    <row r="14" spans="1:31" ht="14.25" customHeight="1" x14ac:dyDescent="0.3">
      <c r="A14" s="23"/>
      <c r="B14" s="23"/>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row>
    <row r="15" spans="1:31" ht="14.25" customHeight="1" x14ac:dyDescent="0.3">
      <c r="A15" s="23"/>
      <c r="B15" s="23"/>
      <c r="C15" s="23"/>
      <c r="D15" s="23"/>
      <c r="E15" s="23"/>
      <c r="F15" s="23"/>
      <c r="G15" s="23"/>
      <c r="H15" s="23"/>
      <c r="I15" s="23"/>
      <c r="J15" s="23"/>
      <c r="K15" s="23"/>
      <c r="L15" s="23"/>
      <c r="M15" s="23"/>
      <c r="N15" s="23"/>
      <c r="O15" s="23"/>
      <c r="P15" s="23"/>
      <c r="Q15" s="23"/>
      <c r="R15" s="23"/>
      <c r="S15" s="23"/>
      <c r="T15" s="23"/>
      <c r="U15" s="23"/>
      <c r="V15" s="23"/>
      <c r="W15" s="23"/>
      <c r="X15" s="23"/>
      <c r="Y15" s="23"/>
      <c r="Z15" s="23"/>
      <c r="AA15" s="23"/>
      <c r="AB15" s="23"/>
      <c r="AC15" s="23"/>
      <c r="AD15" s="23"/>
      <c r="AE15" s="23"/>
    </row>
    <row r="16" spans="1:31" ht="14.25" customHeight="1" x14ac:dyDescent="0.3">
      <c r="A16" s="23"/>
      <c r="B16" s="23"/>
      <c r="C16" s="23"/>
      <c r="D16" s="23"/>
      <c r="E16" s="23"/>
      <c r="F16" s="23"/>
      <c r="G16" s="23"/>
      <c r="H16" s="23"/>
      <c r="I16" s="23"/>
      <c r="J16" s="23"/>
      <c r="K16" s="23"/>
      <c r="L16" s="23"/>
      <c r="M16" s="23"/>
      <c r="N16" s="23"/>
      <c r="O16" s="23"/>
      <c r="P16" s="23"/>
      <c r="Q16" s="23"/>
      <c r="R16" s="23"/>
      <c r="S16" s="23"/>
      <c r="T16" s="23"/>
      <c r="U16" s="23"/>
      <c r="V16" s="23"/>
      <c r="W16" s="23"/>
      <c r="X16" s="23"/>
      <c r="Y16" s="23"/>
      <c r="Z16" s="23"/>
      <c r="AA16" s="23"/>
      <c r="AB16" s="23"/>
      <c r="AC16" s="23"/>
      <c r="AD16" s="23"/>
      <c r="AE16" s="23"/>
    </row>
    <row r="17" spans="1:31" ht="14.25" customHeight="1" x14ac:dyDescent="0.3">
      <c r="A17" s="23"/>
      <c r="B17" s="23"/>
      <c r="C17" s="23"/>
      <c r="D17" s="23"/>
      <c r="E17" s="23"/>
      <c r="F17" s="23"/>
      <c r="G17" s="23"/>
      <c r="H17" s="23"/>
      <c r="I17" s="23"/>
      <c r="J17" s="23"/>
      <c r="K17" s="23"/>
      <c r="L17" s="23"/>
      <c r="M17" s="23"/>
      <c r="N17" s="23"/>
      <c r="O17" s="23"/>
      <c r="P17" s="23"/>
      <c r="Q17" s="23"/>
      <c r="R17" s="23"/>
      <c r="S17" s="23"/>
      <c r="T17" s="23"/>
      <c r="U17" s="23"/>
      <c r="V17" s="23"/>
      <c r="W17" s="23"/>
      <c r="X17" s="23"/>
      <c r="Y17" s="23"/>
      <c r="Z17" s="23"/>
      <c r="AA17" s="23"/>
      <c r="AB17" s="23"/>
      <c r="AC17" s="23"/>
      <c r="AD17" s="23"/>
      <c r="AE17" s="23"/>
    </row>
    <row r="18" spans="1:31" ht="14.25" customHeight="1" x14ac:dyDescent="0.3">
      <c r="A18" s="23"/>
      <c r="B18" s="23"/>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row>
    <row r="19" spans="1:31" ht="14.25" customHeight="1" x14ac:dyDescent="0.3">
      <c r="A19" s="23"/>
      <c r="B19" s="23"/>
      <c r="C19" s="23"/>
      <c r="D19" s="23"/>
      <c r="E19" s="23"/>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row>
    <row r="20" spans="1:31" ht="14.25" customHeight="1" x14ac:dyDescent="0.3">
      <c r="A20" s="23"/>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row>
    <row r="21" spans="1:31" ht="14.25" customHeight="1" x14ac:dyDescent="0.3">
      <c r="A21" s="23"/>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row>
    <row r="22" spans="1:31" ht="14.25" customHeight="1" x14ac:dyDescent="0.3">
      <c r="A22" s="23"/>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row>
    <row r="23" spans="1:31" ht="14.25" customHeight="1" x14ac:dyDescent="0.3">
      <c r="A23" s="23"/>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row>
    <row r="24" spans="1:31" ht="14.25" customHeight="1" x14ac:dyDescent="0.3">
      <c r="A24" s="23"/>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row>
    <row r="25" spans="1:31" ht="14.25" customHeight="1" x14ac:dyDescent="0.3">
      <c r="A25" s="23"/>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row>
    <row r="26" spans="1:31" ht="14.25" customHeight="1" x14ac:dyDescent="0.3">
      <c r="A26" s="23"/>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row>
    <row r="27" spans="1:31" ht="14.25" customHeight="1" x14ac:dyDescent="0.3">
      <c r="A27" s="23"/>
      <c r="B27" s="23"/>
      <c r="C27" s="23"/>
      <c r="D27" s="23"/>
      <c r="E27" s="23"/>
      <c r="F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row>
    <row r="28" spans="1:31" ht="14.25" customHeight="1" x14ac:dyDescent="0.3">
      <c r="A28" s="23"/>
      <c r="B28" s="23"/>
      <c r="C28" s="23"/>
      <c r="D28" s="23"/>
      <c r="E28" s="23"/>
      <c r="F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row>
    <row r="29" spans="1:31" ht="14.25" customHeight="1" x14ac:dyDescent="0.3">
      <c r="A29" s="23"/>
      <c r="B29" s="23"/>
      <c r="C29" s="23"/>
      <c r="D29" s="23"/>
      <c r="E29" s="23"/>
      <c r="F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row>
    <row r="30" spans="1:31" ht="14.25" customHeight="1" x14ac:dyDescent="0.3">
      <c r="A30" s="23"/>
      <c r="B30" s="23"/>
      <c r="C30" s="23"/>
      <c r="D30" s="23"/>
      <c r="E30" s="23"/>
      <c r="F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row>
    <row r="31" spans="1:31" ht="14.25" customHeight="1" x14ac:dyDescent="0.3">
      <c r="A31" s="23"/>
      <c r="B31" s="23"/>
      <c r="C31" s="23"/>
      <c r="D31" s="23"/>
      <c r="E31" s="23"/>
      <c r="F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row>
    <row r="32" spans="1:31" ht="14.25" customHeight="1" x14ac:dyDescent="0.3">
      <c r="A32" s="23"/>
      <c r="B32" s="23"/>
      <c r="C32" s="23"/>
      <c r="D32" s="23"/>
      <c r="E32" s="23"/>
      <c r="F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row>
    <row r="33" spans="1:31" ht="14.25" customHeight="1" x14ac:dyDescent="0.3">
      <c r="A33" s="23"/>
      <c r="B33" s="23"/>
      <c r="C33" s="23"/>
      <c r="D33" s="23"/>
      <c r="E33" s="23"/>
      <c r="F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row>
    <row r="34" spans="1:31" ht="14.25" customHeight="1" x14ac:dyDescent="0.3">
      <c r="A34" s="23"/>
      <c r="B34" s="23"/>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row>
    <row r="35" spans="1:31" ht="14.25" customHeight="1" x14ac:dyDescent="0.3">
      <c r="A35" s="23"/>
      <c r="B35" s="23"/>
      <c r="C35" s="23"/>
      <c r="D35" s="23"/>
      <c r="E35" s="23"/>
      <c r="F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row>
    <row r="36" spans="1:31" ht="14.25" customHeight="1" x14ac:dyDescent="0.3">
      <c r="A36" s="23"/>
      <c r="B36" s="23"/>
      <c r="C36" s="23"/>
      <c r="D36" s="23"/>
      <c r="E36" s="23"/>
      <c r="F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row>
    <row r="37" spans="1:31" ht="14.25" customHeight="1" x14ac:dyDescent="0.3">
      <c r="A37" s="23"/>
      <c r="B37" s="23"/>
      <c r="C37" s="23"/>
      <c r="D37" s="23"/>
      <c r="E37" s="23"/>
      <c r="F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row>
    <row r="38" spans="1:31" ht="14.25" customHeight="1" x14ac:dyDescent="0.4">
      <c r="A38" s="27" t="s">
        <v>10958</v>
      </c>
      <c r="B38" s="27"/>
      <c r="C38" s="27"/>
      <c r="D38" s="27"/>
      <c r="E38" s="27"/>
      <c r="F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row>
    <row r="39" spans="1:31" ht="14.25" customHeight="1" x14ac:dyDescent="0.4">
      <c r="A39" s="27" t="s">
        <v>10954</v>
      </c>
      <c r="B39" s="27"/>
      <c r="C39" s="27"/>
      <c r="D39" s="27"/>
      <c r="E39" s="27"/>
      <c r="F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row>
    <row r="40" spans="1:31" ht="14.25" customHeight="1" x14ac:dyDescent="0.4">
      <c r="A40" s="27"/>
      <c r="B40" s="27" t="s">
        <v>10959</v>
      </c>
      <c r="C40" s="27" t="s">
        <v>10955</v>
      </c>
      <c r="D40" s="27"/>
      <c r="E40" s="27"/>
      <c r="F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row>
    <row r="41" spans="1:31" ht="14.25" customHeight="1" x14ac:dyDescent="0.4">
      <c r="A41" s="27"/>
      <c r="B41" s="27" t="s">
        <v>10959</v>
      </c>
      <c r="C41" s="27" t="s">
        <v>10956</v>
      </c>
      <c r="D41" s="27"/>
      <c r="E41" s="27"/>
      <c r="F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row>
    <row r="42" spans="1:31" ht="14.25" customHeight="1" x14ac:dyDescent="0.4">
      <c r="A42" s="27"/>
      <c r="B42" s="27"/>
      <c r="C42" s="27"/>
      <c r="D42" s="27"/>
      <c r="E42" s="27"/>
      <c r="F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row>
    <row r="43" spans="1:31" ht="14.25" customHeight="1" x14ac:dyDescent="0.45">
      <c r="A43" s="28"/>
      <c r="B43" s="28" t="s">
        <v>10959</v>
      </c>
      <c r="C43" s="27" t="s">
        <v>10957</v>
      </c>
      <c r="D43" s="27"/>
      <c r="E43" s="27"/>
      <c r="F43" s="26"/>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row>
    <row r="44" spans="1:31" ht="14.25" customHeight="1" x14ac:dyDescent="0.4">
      <c r="A44" s="27" t="s">
        <v>10960</v>
      </c>
      <c r="B44" s="27"/>
      <c r="C44" s="27"/>
      <c r="D44" s="27"/>
      <c r="E44" s="26"/>
      <c r="F44" s="26"/>
      <c r="G44" s="26"/>
      <c r="H44" s="23"/>
      <c r="I44" s="23"/>
      <c r="J44" s="23"/>
      <c r="K44" s="23"/>
      <c r="L44" s="23"/>
      <c r="M44" s="23"/>
      <c r="N44" s="23"/>
      <c r="O44" s="23"/>
      <c r="P44" s="23"/>
      <c r="Q44" s="23"/>
      <c r="R44" s="23"/>
      <c r="S44" s="23"/>
      <c r="T44" s="23"/>
      <c r="U44" s="23"/>
      <c r="V44" s="23"/>
      <c r="W44" s="23"/>
      <c r="X44" s="23"/>
      <c r="Y44" s="23"/>
      <c r="Z44" s="23"/>
      <c r="AA44" s="23"/>
      <c r="AB44" s="23"/>
      <c r="AC44" s="23"/>
      <c r="AD44" s="23"/>
      <c r="AE44" s="23"/>
    </row>
    <row r="45" spans="1:31" ht="14.25" customHeight="1" x14ac:dyDescent="0.45">
      <c r="A45" s="28"/>
      <c r="B45" s="29"/>
      <c r="C45" s="28" t="s">
        <v>10959</v>
      </c>
      <c r="D45" s="28" t="s">
        <v>10961</v>
      </c>
      <c r="E45" s="29"/>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row>
    <row r="46" spans="1:31" ht="14.25" customHeight="1" x14ac:dyDescent="0.45">
      <c r="A46" s="28"/>
      <c r="B46" s="28"/>
      <c r="C46" s="28"/>
      <c r="D46" s="28" t="s">
        <v>10962</v>
      </c>
      <c r="E46" s="29"/>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row>
    <row r="47" spans="1:31" ht="14.25" customHeight="1" x14ac:dyDescent="0.35">
      <c r="A47" s="30"/>
      <c r="B47" s="23"/>
      <c r="C47" s="23"/>
      <c r="D47" s="23"/>
      <c r="E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row>
    <row r="48" spans="1:31" ht="14.25" customHeight="1" x14ac:dyDescent="0.3">
      <c r="A48" s="23"/>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row>
    <row r="49" spans="1:31" ht="14.25" customHeight="1" x14ac:dyDescent="0.3">
      <c r="A49" s="23"/>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row>
    <row r="50" spans="1:31" ht="14.25" customHeight="1" x14ac:dyDescent="0.3">
      <c r="A50" s="23"/>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row>
    <row r="51" spans="1:31" ht="14.25" customHeight="1" x14ac:dyDescent="0.3">
      <c r="A51" s="23"/>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row>
    <row r="52" spans="1:31" ht="14.25" customHeight="1" x14ac:dyDescent="0.3">
      <c r="A52" s="23"/>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row>
    <row r="53" spans="1:31" ht="14.25" customHeight="1" x14ac:dyDescent="0.3">
      <c r="A53" s="23"/>
      <c r="B53" s="23"/>
      <c r="C53" s="23"/>
      <c r="D53" s="23"/>
      <c r="E53" s="23"/>
      <c r="F53" s="23"/>
      <c r="G53" s="23"/>
      <c r="H53" s="23"/>
      <c r="I53" s="23"/>
      <c r="J53" s="23"/>
      <c r="K53" s="23"/>
      <c r="L53" s="23"/>
      <c r="M53" s="23"/>
      <c r="N53" s="23"/>
      <c r="O53" s="23"/>
      <c r="P53" s="23"/>
      <c r="Q53" s="23"/>
      <c r="R53" s="23"/>
      <c r="S53" s="23"/>
      <c r="T53" s="23"/>
      <c r="U53" s="23"/>
      <c r="V53" s="23"/>
      <c r="W53" s="23"/>
      <c r="X53" s="23"/>
      <c r="Y53" s="23"/>
      <c r="Z53" s="23"/>
      <c r="AA53" s="23"/>
      <c r="AB53" s="23"/>
      <c r="AC53" s="23"/>
      <c r="AD53" s="23"/>
      <c r="AE53" s="23"/>
    </row>
    <row r="54" spans="1:31" ht="14.25" customHeight="1" x14ac:dyDescent="0.3">
      <c r="A54" s="23"/>
      <c r="B54" s="23"/>
      <c r="C54" s="23"/>
      <c r="D54" s="23"/>
      <c r="E54" s="23"/>
      <c r="F54" s="23"/>
      <c r="G54" s="23"/>
      <c r="H54" s="23"/>
      <c r="I54" s="23"/>
      <c r="J54" s="23"/>
      <c r="K54" s="23"/>
      <c r="L54" s="23"/>
      <c r="M54" s="23"/>
      <c r="N54" s="23"/>
      <c r="O54" s="23"/>
      <c r="P54" s="23"/>
      <c r="Q54" s="23"/>
      <c r="R54" s="23"/>
      <c r="S54" s="23"/>
      <c r="T54" s="23"/>
      <c r="U54" s="23"/>
      <c r="V54" s="23"/>
      <c r="W54" s="23"/>
      <c r="X54" s="23"/>
      <c r="Y54" s="23"/>
      <c r="Z54" s="23"/>
      <c r="AA54" s="23"/>
      <c r="AB54" s="23"/>
      <c r="AC54" s="23"/>
      <c r="AD54" s="23"/>
      <c r="AE54" s="23"/>
    </row>
    <row r="55" spans="1:31" ht="14.25" customHeight="1" x14ac:dyDescent="0.3">
      <c r="A55" s="23"/>
      <c r="B55" s="23"/>
      <c r="C55" s="23"/>
      <c r="D55" s="23"/>
      <c r="E55" s="23"/>
      <c r="F55" s="23"/>
      <c r="G55" s="23"/>
      <c r="H55" s="23"/>
      <c r="I55" s="23"/>
      <c r="J55" s="23"/>
      <c r="K55" s="23"/>
      <c r="L55" s="23"/>
      <c r="M55" s="23"/>
      <c r="N55" s="23"/>
      <c r="O55" s="23"/>
      <c r="P55" s="23"/>
      <c r="Q55" s="23"/>
      <c r="R55" s="23"/>
      <c r="S55" s="23"/>
      <c r="T55" s="23"/>
      <c r="U55" s="23"/>
      <c r="V55" s="23"/>
      <c r="W55" s="23"/>
      <c r="X55" s="23"/>
      <c r="Y55" s="23"/>
      <c r="Z55" s="23"/>
      <c r="AA55" s="23"/>
      <c r="AB55" s="23"/>
      <c r="AC55" s="23"/>
      <c r="AD55" s="23"/>
      <c r="AE55" s="23"/>
    </row>
    <row r="56" spans="1:31" ht="14.25" customHeight="1" x14ac:dyDescent="0.3">
      <c r="A56" s="23"/>
      <c r="B56" s="23"/>
      <c r="C56" s="23"/>
      <c r="D56" s="23"/>
      <c r="E56" s="23"/>
      <c r="F56" s="23"/>
      <c r="G56" s="23"/>
      <c r="H56" s="23"/>
      <c r="I56" s="23"/>
      <c r="J56" s="23"/>
      <c r="K56" s="23"/>
      <c r="L56" s="23"/>
      <c r="M56" s="23"/>
      <c r="N56" s="23"/>
      <c r="O56" s="23"/>
      <c r="P56" s="23"/>
      <c r="Q56" s="23"/>
      <c r="R56" s="23"/>
      <c r="S56" s="23"/>
      <c r="T56" s="23"/>
      <c r="U56" s="23"/>
      <c r="V56" s="23"/>
      <c r="W56" s="23"/>
      <c r="X56" s="23"/>
      <c r="Y56" s="23"/>
      <c r="Z56" s="23"/>
      <c r="AA56" s="23"/>
      <c r="AB56" s="23"/>
      <c r="AC56" s="23"/>
      <c r="AD56" s="23"/>
      <c r="AE56" s="23"/>
    </row>
    <row r="57" spans="1:31" ht="14.25" customHeight="1" x14ac:dyDescent="0.3">
      <c r="A57" s="23"/>
      <c r="B57" s="23"/>
      <c r="C57" s="23"/>
      <c r="D57" s="23"/>
      <c r="E57" s="23"/>
      <c r="F57" s="23"/>
      <c r="G57" s="23"/>
      <c r="H57" s="23"/>
      <c r="I57" s="23"/>
      <c r="J57" s="23"/>
      <c r="K57" s="23"/>
      <c r="L57" s="23"/>
      <c r="M57" s="23"/>
      <c r="N57" s="23"/>
      <c r="O57" s="23"/>
      <c r="P57" s="23"/>
      <c r="Q57" s="23"/>
      <c r="R57" s="23"/>
      <c r="S57" s="23"/>
      <c r="T57" s="23"/>
      <c r="U57" s="23"/>
      <c r="V57" s="23"/>
      <c r="W57" s="23"/>
      <c r="X57" s="23"/>
      <c r="Y57" s="23"/>
      <c r="Z57" s="23"/>
      <c r="AA57" s="23"/>
      <c r="AB57" s="23"/>
      <c r="AC57" s="23"/>
      <c r="AD57" s="23"/>
      <c r="AE57" s="23"/>
    </row>
    <row r="58" spans="1:31" ht="14.25" customHeight="1" x14ac:dyDescent="0.3">
      <c r="A58" s="23"/>
      <c r="B58" s="23"/>
      <c r="C58" s="23"/>
      <c r="D58" s="23"/>
      <c r="E58" s="23"/>
      <c r="F58" s="23"/>
      <c r="G58" s="23"/>
      <c r="H58" s="23"/>
      <c r="I58" s="23"/>
      <c r="J58" s="23"/>
      <c r="K58" s="23"/>
      <c r="L58" s="23"/>
      <c r="M58" s="23"/>
      <c r="N58" s="23"/>
      <c r="O58" s="23"/>
      <c r="P58" s="23"/>
      <c r="Q58" s="23"/>
      <c r="R58" s="23"/>
      <c r="S58" s="23"/>
      <c r="T58" s="23"/>
      <c r="U58" s="23"/>
      <c r="V58" s="23"/>
      <c r="W58" s="23"/>
      <c r="X58" s="23"/>
      <c r="Y58" s="23"/>
      <c r="Z58" s="23"/>
      <c r="AA58" s="23"/>
      <c r="AB58" s="23"/>
      <c r="AC58" s="23"/>
      <c r="AD58" s="23"/>
      <c r="AE58" s="23"/>
    </row>
    <row r="59" spans="1:31" ht="14.25" customHeight="1" x14ac:dyDescent="0.3">
      <c r="A59" s="23"/>
      <c r="B59" s="23"/>
      <c r="C59" s="23"/>
      <c r="D59" s="23"/>
      <c r="E59" s="23"/>
      <c r="F59" s="23"/>
      <c r="G59" s="23"/>
      <c r="H59" s="23"/>
      <c r="I59" s="23"/>
      <c r="J59" s="23"/>
      <c r="K59" s="23"/>
      <c r="L59" s="23"/>
      <c r="M59" s="23"/>
      <c r="N59" s="23"/>
      <c r="O59" s="23"/>
      <c r="P59" s="23"/>
      <c r="Q59" s="23"/>
      <c r="R59" s="23"/>
      <c r="S59" s="23"/>
      <c r="T59" s="23"/>
      <c r="U59" s="23"/>
      <c r="V59" s="23"/>
      <c r="W59" s="23"/>
      <c r="X59" s="23"/>
      <c r="Y59" s="23"/>
      <c r="Z59" s="23"/>
      <c r="AA59" s="23"/>
      <c r="AB59" s="23"/>
      <c r="AC59" s="23"/>
      <c r="AD59" s="23"/>
      <c r="AE59" s="23"/>
    </row>
    <row r="60" spans="1:31" ht="14.25" customHeight="1" x14ac:dyDescent="0.3">
      <c r="A60" s="23"/>
      <c r="B60" s="23"/>
      <c r="C60" s="23"/>
      <c r="D60" s="23"/>
      <c r="E60" s="23"/>
      <c r="F60" s="23"/>
      <c r="G60" s="23"/>
      <c r="H60" s="23"/>
      <c r="I60" s="23"/>
      <c r="J60" s="23"/>
      <c r="K60" s="23"/>
      <c r="L60" s="23"/>
      <c r="M60" s="23"/>
      <c r="N60" s="23"/>
      <c r="O60" s="23"/>
      <c r="P60" s="23"/>
      <c r="Q60" s="23"/>
      <c r="R60" s="23"/>
      <c r="S60" s="23"/>
      <c r="T60" s="23"/>
      <c r="U60" s="23"/>
      <c r="V60" s="23"/>
      <c r="W60" s="23"/>
      <c r="X60" s="23"/>
      <c r="Y60" s="23"/>
      <c r="Z60" s="23"/>
      <c r="AA60" s="23"/>
      <c r="AB60" s="23"/>
      <c r="AC60" s="23"/>
      <c r="AD60" s="23"/>
      <c r="AE60" s="23"/>
    </row>
    <row r="61" spans="1:31" ht="14.25" customHeight="1" x14ac:dyDescent="0.3">
      <c r="A61" s="23"/>
      <c r="B61" s="23"/>
      <c r="C61" s="23"/>
      <c r="D61" s="23"/>
      <c r="E61" s="23"/>
      <c r="F61" s="23"/>
      <c r="G61" s="23"/>
      <c r="H61" s="23"/>
      <c r="I61" s="23"/>
      <c r="J61" s="23"/>
      <c r="K61" s="23"/>
      <c r="L61" s="23"/>
      <c r="M61" s="23"/>
      <c r="N61" s="23"/>
      <c r="O61" s="23"/>
      <c r="P61" s="23"/>
      <c r="Q61" s="23"/>
      <c r="R61" s="23"/>
      <c r="S61" s="23"/>
      <c r="T61" s="23"/>
      <c r="U61" s="23"/>
      <c r="V61" s="23"/>
      <c r="W61" s="23"/>
      <c r="X61" s="23"/>
      <c r="Y61" s="23"/>
      <c r="Z61" s="23"/>
      <c r="AA61" s="23"/>
      <c r="AB61" s="23"/>
      <c r="AC61" s="23"/>
      <c r="AD61" s="23"/>
      <c r="AE61" s="23"/>
    </row>
    <row r="62" spans="1:31" ht="14.25" customHeight="1" x14ac:dyDescent="0.3">
      <c r="A62" s="23"/>
      <c r="B62" s="23"/>
      <c r="C62" s="23"/>
      <c r="D62" s="23"/>
      <c r="E62" s="23"/>
      <c r="F62" s="23"/>
      <c r="G62" s="23"/>
      <c r="H62" s="23"/>
      <c r="I62" s="23"/>
      <c r="J62" s="23"/>
      <c r="K62" s="23"/>
      <c r="L62" s="23"/>
      <c r="M62" s="23"/>
      <c r="N62" s="23"/>
      <c r="O62" s="23"/>
      <c r="P62" s="23"/>
      <c r="Q62" s="23"/>
      <c r="R62" s="23"/>
      <c r="S62" s="23"/>
      <c r="T62" s="23"/>
      <c r="U62" s="23"/>
      <c r="V62" s="23"/>
      <c r="W62" s="23"/>
      <c r="X62" s="23"/>
      <c r="Y62" s="23"/>
      <c r="Z62" s="23"/>
      <c r="AA62" s="23"/>
      <c r="AB62" s="23"/>
      <c r="AC62" s="23"/>
      <c r="AD62" s="23"/>
      <c r="AE62" s="23"/>
    </row>
    <row r="63" spans="1:31" ht="14.25" customHeight="1" x14ac:dyDescent="0.3">
      <c r="A63" s="23"/>
      <c r="B63" s="23"/>
      <c r="C63" s="23"/>
      <c r="D63" s="23"/>
      <c r="E63" s="23"/>
      <c r="F63" s="23"/>
      <c r="G63" s="23"/>
      <c r="H63" s="23"/>
      <c r="I63" s="23"/>
      <c r="J63" s="23"/>
      <c r="K63" s="23"/>
      <c r="L63" s="23"/>
      <c r="M63" s="23"/>
      <c r="N63" s="23"/>
      <c r="O63" s="23"/>
      <c r="P63" s="23"/>
      <c r="Q63" s="23"/>
      <c r="R63" s="23"/>
      <c r="S63" s="23"/>
      <c r="T63" s="23"/>
      <c r="U63" s="23"/>
      <c r="V63" s="23"/>
      <c r="W63" s="23"/>
      <c r="X63" s="23"/>
      <c r="Y63" s="23"/>
      <c r="Z63" s="23"/>
      <c r="AA63" s="23"/>
      <c r="AB63" s="23"/>
      <c r="AC63" s="23"/>
      <c r="AD63" s="23"/>
      <c r="AE63" s="23"/>
    </row>
    <row r="64" spans="1:31" ht="14.25" customHeight="1" x14ac:dyDescent="0.3">
      <c r="A64" s="23"/>
      <c r="B64" s="23"/>
      <c r="C64" s="23"/>
      <c r="D64" s="23"/>
      <c r="E64" s="23"/>
      <c r="F64" s="23"/>
      <c r="G64" s="23"/>
      <c r="H64" s="23"/>
      <c r="I64" s="23"/>
      <c r="J64" s="23"/>
      <c r="K64" s="23"/>
      <c r="L64" s="23"/>
      <c r="M64" s="23"/>
      <c r="N64" s="23"/>
      <c r="O64" s="23"/>
      <c r="P64" s="23"/>
      <c r="Q64" s="23"/>
      <c r="R64" s="23"/>
      <c r="S64" s="23"/>
      <c r="T64" s="23"/>
      <c r="U64" s="23"/>
      <c r="V64" s="23"/>
      <c r="W64" s="23"/>
      <c r="X64" s="23"/>
      <c r="Y64" s="23"/>
      <c r="Z64" s="23"/>
      <c r="AA64" s="23"/>
      <c r="AB64" s="23"/>
      <c r="AC64" s="23"/>
      <c r="AD64" s="23"/>
      <c r="AE64" s="23"/>
    </row>
    <row r="65" spans="1:31" ht="14.25" customHeight="1" x14ac:dyDescent="0.3">
      <c r="A65" s="23"/>
      <c r="B65" s="23"/>
      <c r="C65" s="23"/>
      <c r="D65" s="23"/>
      <c r="E65" s="23"/>
      <c r="F65" s="23"/>
      <c r="G65" s="23"/>
      <c r="H65" s="23"/>
      <c r="I65" s="23"/>
      <c r="J65" s="23"/>
      <c r="K65" s="23"/>
      <c r="L65" s="23"/>
      <c r="M65" s="23"/>
      <c r="N65" s="23"/>
      <c r="O65" s="23"/>
      <c r="P65" s="23"/>
      <c r="Q65" s="23"/>
      <c r="R65" s="23"/>
      <c r="S65" s="23"/>
      <c r="T65" s="23"/>
      <c r="U65" s="23"/>
      <c r="V65" s="23"/>
      <c r="W65" s="23"/>
      <c r="X65" s="23"/>
      <c r="Y65" s="23"/>
      <c r="Z65" s="23"/>
      <c r="AA65" s="23"/>
      <c r="AB65" s="23"/>
      <c r="AC65" s="23"/>
      <c r="AD65" s="23"/>
      <c r="AE65" s="23"/>
    </row>
    <row r="66" spans="1:31" ht="14.25" customHeight="1" x14ac:dyDescent="0.3">
      <c r="A66" s="23"/>
      <c r="B66" s="23"/>
      <c r="C66" s="23"/>
      <c r="D66" s="23"/>
      <c r="E66" s="23"/>
      <c r="F66" s="23"/>
      <c r="G66" s="23"/>
      <c r="H66" s="23"/>
      <c r="I66" s="23"/>
      <c r="J66" s="23"/>
      <c r="K66" s="23"/>
      <c r="L66" s="23"/>
      <c r="M66" s="23"/>
      <c r="N66" s="23"/>
      <c r="O66" s="23"/>
      <c r="P66" s="23"/>
      <c r="Q66" s="23"/>
      <c r="R66" s="23"/>
      <c r="S66" s="23"/>
      <c r="T66" s="23"/>
      <c r="U66" s="23"/>
      <c r="V66" s="23"/>
      <c r="W66" s="23"/>
      <c r="X66" s="23"/>
      <c r="Y66" s="23"/>
      <c r="Z66" s="23"/>
      <c r="AA66" s="23"/>
      <c r="AB66" s="23"/>
      <c r="AC66" s="23"/>
      <c r="AD66" s="23"/>
      <c r="AE66" s="23"/>
    </row>
    <row r="67" spans="1:31" ht="14.25" customHeight="1" x14ac:dyDescent="0.3">
      <c r="A67" s="23"/>
      <c r="B67" s="23"/>
      <c r="C67" s="23"/>
      <c r="D67" s="23"/>
      <c r="E67" s="23"/>
      <c r="F67" s="23"/>
      <c r="G67" s="23"/>
      <c r="H67" s="23"/>
      <c r="I67" s="23"/>
      <c r="J67" s="23"/>
      <c r="K67" s="23"/>
      <c r="L67" s="23"/>
      <c r="M67" s="23"/>
      <c r="N67" s="23"/>
      <c r="O67" s="23"/>
      <c r="P67" s="23"/>
      <c r="Q67" s="23"/>
      <c r="R67" s="23"/>
      <c r="S67" s="23"/>
      <c r="T67" s="23"/>
      <c r="U67" s="23"/>
      <c r="V67" s="23"/>
      <c r="W67" s="23"/>
      <c r="X67" s="23"/>
      <c r="Y67" s="23"/>
      <c r="Z67" s="23"/>
      <c r="AA67" s="23"/>
      <c r="AB67" s="23"/>
      <c r="AC67" s="23"/>
      <c r="AD67" s="23"/>
      <c r="AE67" s="23"/>
    </row>
    <row r="68" spans="1:31" ht="14.25" customHeight="1" x14ac:dyDescent="0.3">
      <c r="A68" s="23"/>
      <c r="B68" s="23"/>
      <c r="C68" s="23"/>
      <c r="D68" s="23"/>
      <c r="E68" s="23"/>
      <c r="F68" s="23"/>
      <c r="G68" s="23"/>
      <c r="H68" s="23"/>
      <c r="I68" s="23"/>
      <c r="J68" s="23"/>
      <c r="K68" s="23"/>
      <c r="L68" s="23"/>
      <c r="M68" s="23"/>
      <c r="N68" s="23"/>
      <c r="O68" s="23"/>
      <c r="P68" s="23"/>
      <c r="Q68" s="23"/>
      <c r="R68" s="23"/>
      <c r="S68" s="23"/>
      <c r="T68" s="23"/>
      <c r="U68" s="23"/>
      <c r="V68" s="23"/>
      <c r="W68" s="23"/>
      <c r="X68" s="23"/>
      <c r="Y68" s="23"/>
      <c r="Z68" s="23"/>
      <c r="AA68" s="23"/>
      <c r="AB68" s="23"/>
      <c r="AC68" s="23"/>
      <c r="AD68" s="23"/>
      <c r="AE68" s="23"/>
    </row>
    <row r="69" spans="1:31" ht="14.25" customHeight="1" x14ac:dyDescent="0.3">
      <c r="A69" s="23"/>
      <c r="B69" s="23"/>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23"/>
      <c r="AD69" s="23"/>
      <c r="AE69" s="23"/>
    </row>
    <row r="70" spans="1:31" ht="14.25" customHeight="1" x14ac:dyDescent="0.3">
      <c r="A70" s="23"/>
      <c r="B70" s="23"/>
      <c r="C70" s="23"/>
      <c r="D70" s="23"/>
      <c r="E70" s="23"/>
      <c r="F70" s="23"/>
      <c r="G70" s="23"/>
      <c r="H70" s="23"/>
      <c r="I70" s="23"/>
      <c r="J70" s="23"/>
      <c r="K70" s="23"/>
      <c r="L70" s="23"/>
      <c r="M70" s="23"/>
      <c r="N70" s="23"/>
      <c r="O70" s="23"/>
      <c r="P70" s="23"/>
      <c r="Q70" s="23"/>
      <c r="R70" s="23"/>
      <c r="S70" s="23"/>
      <c r="T70" s="23"/>
      <c r="U70" s="23"/>
      <c r="V70" s="23"/>
      <c r="W70" s="23"/>
      <c r="X70" s="23"/>
      <c r="Y70" s="23"/>
      <c r="Z70" s="23"/>
      <c r="AA70" s="23"/>
      <c r="AB70" s="23"/>
      <c r="AC70" s="23"/>
      <c r="AD70" s="23"/>
      <c r="AE70" s="23"/>
    </row>
    <row r="71" spans="1:31" ht="14.25" customHeight="1" x14ac:dyDescent="0.3">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row>
    <row r="72" spans="1:31" ht="14.25" customHeight="1" x14ac:dyDescent="0.3">
      <c r="A72" s="23"/>
      <c r="B72" s="23"/>
      <c r="C72" s="23"/>
      <c r="D72" s="23"/>
      <c r="E72" s="23"/>
      <c r="F72" s="23"/>
      <c r="G72" s="23"/>
      <c r="H72" s="23"/>
      <c r="I72" s="23"/>
      <c r="J72" s="23"/>
      <c r="K72" s="23"/>
      <c r="L72" s="23"/>
      <c r="M72" s="23"/>
      <c r="N72" s="23"/>
      <c r="O72" s="23"/>
      <c r="P72" s="23"/>
      <c r="Q72" s="23"/>
      <c r="R72" s="23"/>
      <c r="S72" s="23"/>
      <c r="T72" s="23"/>
      <c r="U72" s="23"/>
      <c r="V72" s="23"/>
      <c r="W72" s="23"/>
      <c r="X72" s="23"/>
      <c r="Y72" s="23"/>
      <c r="Z72" s="23"/>
      <c r="AA72" s="23"/>
      <c r="AB72" s="23"/>
      <c r="AC72" s="23"/>
      <c r="AD72" s="23"/>
      <c r="AE72" s="23"/>
    </row>
    <row r="73" spans="1:31" ht="14.25" customHeight="1" x14ac:dyDescent="0.3">
      <c r="A73" s="23"/>
      <c r="B73" s="23"/>
      <c r="C73" s="23"/>
      <c r="D73" s="23"/>
      <c r="E73" s="23"/>
      <c r="F73" s="23"/>
      <c r="G73" s="23"/>
      <c r="H73" s="23"/>
      <c r="I73" s="23"/>
      <c r="J73" s="23"/>
      <c r="K73" s="23"/>
      <c r="L73" s="23"/>
      <c r="M73" s="23"/>
      <c r="N73" s="23"/>
      <c r="O73" s="23"/>
      <c r="P73" s="23"/>
      <c r="Q73" s="23"/>
      <c r="R73" s="23"/>
      <c r="S73" s="23"/>
      <c r="T73" s="23"/>
      <c r="U73" s="23"/>
      <c r="V73" s="23"/>
      <c r="W73" s="23"/>
      <c r="X73" s="23"/>
      <c r="Y73" s="23"/>
      <c r="Z73" s="23"/>
      <c r="AA73" s="23"/>
      <c r="AB73" s="23"/>
      <c r="AC73" s="23"/>
      <c r="AD73" s="23"/>
      <c r="AE73" s="23"/>
    </row>
    <row r="74" spans="1:31" ht="14.25" customHeight="1" x14ac:dyDescent="0.3">
      <c r="A74" s="23"/>
      <c r="B74" s="23"/>
      <c r="C74" s="23"/>
      <c r="D74" s="23"/>
      <c r="E74" s="23"/>
      <c r="F74" s="23"/>
      <c r="G74" s="23"/>
      <c r="H74" s="23"/>
      <c r="I74" s="23"/>
      <c r="J74" s="23"/>
      <c r="K74" s="23"/>
      <c r="L74" s="23"/>
      <c r="M74" s="23"/>
      <c r="N74" s="23"/>
      <c r="O74" s="23"/>
      <c r="P74" s="23"/>
      <c r="Q74" s="23"/>
      <c r="R74" s="23"/>
      <c r="S74" s="23"/>
      <c r="T74" s="23"/>
      <c r="U74" s="23"/>
      <c r="V74" s="23"/>
      <c r="W74" s="23"/>
      <c r="X74" s="23"/>
      <c r="Y74" s="23"/>
      <c r="Z74" s="23"/>
      <c r="AA74" s="23"/>
      <c r="AB74" s="23"/>
      <c r="AC74" s="23"/>
      <c r="AD74" s="23"/>
      <c r="AE74" s="23"/>
    </row>
    <row r="75" spans="1:31" ht="14.25" customHeight="1" x14ac:dyDescent="0.3">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row>
    <row r="76" spans="1:31" ht="14.25" customHeight="1" x14ac:dyDescent="0.3">
      <c r="A76" s="23"/>
      <c r="B76" s="23"/>
      <c r="C76" s="23"/>
      <c r="D76" s="23"/>
      <c r="E76" s="23"/>
      <c r="F76" s="23"/>
      <c r="G76" s="23"/>
      <c r="H76" s="23"/>
      <c r="I76" s="23"/>
      <c r="J76" s="23"/>
      <c r="K76" s="23"/>
      <c r="L76" s="23"/>
      <c r="M76" s="23"/>
      <c r="N76" s="23"/>
      <c r="O76" s="23"/>
      <c r="P76" s="23"/>
      <c r="Q76" s="23"/>
      <c r="R76" s="23"/>
      <c r="S76" s="23"/>
      <c r="T76" s="23"/>
      <c r="U76" s="23"/>
      <c r="V76" s="23"/>
      <c r="W76" s="23"/>
      <c r="X76" s="23"/>
      <c r="Y76" s="23"/>
      <c r="Z76" s="23"/>
      <c r="AA76" s="23"/>
      <c r="AB76" s="23"/>
      <c r="AC76" s="23"/>
      <c r="AD76" s="23"/>
      <c r="AE76" s="23"/>
    </row>
    <row r="77" spans="1:31" ht="14.25" customHeight="1" x14ac:dyDescent="0.3">
      <c r="A77" s="23"/>
      <c r="B77" s="23"/>
      <c r="C77" s="23"/>
      <c r="D77" s="23"/>
      <c r="E77" s="23"/>
      <c r="F77" s="23"/>
      <c r="G77" s="23"/>
      <c r="H77" s="23"/>
      <c r="I77" s="23"/>
      <c r="J77" s="23"/>
      <c r="K77" s="23"/>
      <c r="L77" s="23"/>
      <c r="M77" s="23"/>
      <c r="N77" s="23"/>
      <c r="O77" s="23"/>
      <c r="P77" s="23"/>
      <c r="Q77" s="23"/>
      <c r="R77" s="23"/>
      <c r="S77" s="23"/>
      <c r="T77" s="23"/>
      <c r="U77" s="23"/>
      <c r="V77" s="23"/>
      <c r="W77" s="23"/>
      <c r="X77" s="23"/>
      <c r="Y77" s="23"/>
      <c r="Z77" s="23"/>
      <c r="AA77" s="23"/>
      <c r="AB77" s="23"/>
      <c r="AC77" s="23"/>
      <c r="AD77" s="23"/>
      <c r="AE77" s="23"/>
    </row>
    <row r="78" spans="1:31" ht="14.25" customHeight="1" x14ac:dyDescent="0.3">
      <c r="A78" s="23"/>
      <c r="B78" s="23"/>
      <c r="C78" s="23"/>
      <c r="D78" s="23"/>
      <c r="E78" s="23"/>
      <c r="F78" s="23"/>
      <c r="G78" s="23"/>
      <c r="H78" s="23"/>
      <c r="I78" s="23"/>
      <c r="J78" s="23"/>
      <c r="K78" s="23"/>
      <c r="L78" s="23"/>
      <c r="M78" s="23"/>
      <c r="N78" s="23"/>
      <c r="O78" s="23"/>
      <c r="P78" s="23"/>
      <c r="Q78" s="23"/>
      <c r="R78" s="23"/>
      <c r="S78" s="23"/>
      <c r="T78" s="23"/>
      <c r="U78" s="23"/>
      <c r="V78" s="23"/>
      <c r="W78" s="23"/>
      <c r="X78" s="23"/>
      <c r="Y78" s="23"/>
      <c r="Z78" s="23"/>
      <c r="AA78" s="23"/>
      <c r="AB78" s="23"/>
      <c r="AC78" s="23"/>
      <c r="AD78" s="23"/>
      <c r="AE78" s="23"/>
    </row>
    <row r="79" spans="1:31" ht="14.25" customHeight="1" x14ac:dyDescent="0.3">
      <c r="A79" s="23"/>
      <c r="B79" s="23"/>
      <c r="C79" s="23"/>
      <c r="D79" s="23"/>
      <c r="E79" s="23"/>
      <c r="F79" s="23"/>
      <c r="G79" s="23"/>
      <c r="H79" s="23"/>
      <c r="I79" s="23"/>
      <c r="J79" s="23"/>
      <c r="K79" s="23"/>
      <c r="L79" s="23"/>
      <c r="M79" s="23"/>
      <c r="N79" s="23"/>
      <c r="O79" s="23"/>
      <c r="P79" s="23"/>
      <c r="Q79" s="23"/>
      <c r="R79" s="23"/>
      <c r="S79" s="23"/>
      <c r="T79" s="23"/>
      <c r="U79" s="23"/>
      <c r="V79" s="23"/>
      <c r="W79" s="23"/>
      <c r="X79" s="23"/>
      <c r="Y79" s="23"/>
      <c r="Z79" s="23"/>
      <c r="AA79" s="23"/>
      <c r="AB79" s="23"/>
      <c r="AC79" s="23"/>
      <c r="AD79" s="23"/>
      <c r="AE79" s="23"/>
    </row>
    <row r="80" spans="1:31" ht="14.25" customHeight="1" x14ac:dyDescent="0.3">
      <c r="A80" s="23"/>
      <c r="B80" s="23"/>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row>
    <row r="81" spans="1:31" ht="14.25" customHeight="1" x14ac:dyDescent="0.3">
      <c r="A81" s="23"/>
      <c r="B81" s="23"/>
      <c r="C81" s="23"/>
      <c r="D81" s="23"/>
      <c r="E81" s="23"/>
      <c r="F81" s="23"/>
      <c r="G81" s="23"/>
      <c r="H81" s="23"/>
      <c r="I81" s="23"/>
      <c r="J81" s="23"/>
      <c r="K81" s="23"/>
      <c r="L81" s="23"/>
      <c r="M81" s="23"/>
      <c r="N81" s="23"/>
      <c r="O81" s="23"/>
      <c r="P81" s="23"/>
      <c r="Q81" s="23"/>
      <c r="R81" s="23"/>
      <c r="S81" s="23"/>
      <c r="T81" s="23"/>
      <c r="U81" s="23"/>
      <c r="V81" s="23"/>
      <c r="W81" s="23"/>
      <c r="X81" s="23"/>
      <c r="Y81" s="23"/>
      <c r="Z81" s="23"/>
      <c r="AA81" s="23"/>
      <c r="AB81" s="23"/>
      <c r="AC81" s="23"/>
      <c r="AD81" s="23"/>
      <c r="AE81" s="23"/>
    </row>
    <row r="82" spans="1:31" ht="14.25" customHeight="1" x14ac:dyDescent="0.3">
      <c r="A82" s="23"/>
      <c r="B82" s="23"/>
      <c r="C82" s="23"/>
      <c r="D82" s="23"/>
      <c r="E82" s="23"/>
      <c r="F82" s="23"/>
      <c r="G82" s="23"/>
      <c r="H82" s="23"/>
      <c r="I82" s="23"/>
      <c r="J82" s="23"/>
      <c r="K82" s="23"/>
      <c r="L82" s="23"/>
      <c r="M82" s="23"/>
      <c r="N82" s="23"/>
      <c r="O82" s="23"/>
      <c r="P82" s="23"/>
      <c r="Q82" s="23"/>
      <c r="R82" s="23"/>
      <c r="S82" s="23"/>
      <c r="T82" s="23"/>
      <c r="U82" s="23"/>
      <c r="V82" s="23"/>
      <c r="W82" s="23"/>
      <c r="X82" s="23"/>
      <c r="Y82" s="23"/>
      <c r="Z82" s="23"/>
      <c r="AA82" s="23"/>
      <c r="AB82" s="23"/>
      <c r="AC82" s="23"/>
      <c r="AD82" s="23"/>
      <c r="AE82" s="23"/>
    </row>
    <row r="83" spans="1:31" ht="14.25" customHeight="1" x14ac:dyDescent="0.3">
      <c r="A83" s="23"/>
      <c r="B83" s="23"/>
      <c r="C83" s="23"/>
      <c r="D83" s="23"/>
      <c r="E83" s="23"/>
      <c r="F83" s="23"/>
      <c r="G83" s="23"/>
      <c r="H83" s="23"/>
      <c r="I83" s="23"/>
      <c r="J83" s="23"/>
      <c r="K83" s="23"/>
      <c r="L83" s="23"/>
      <c r="M83" s="23"/>
      <c r="N83" s="23"/>
      <c r="O83" s="23"/>
      <c r="P83" s="23"/>
      <c r="Q83" s="23"/>
      <c r="R83" s="23"/>
      <c r="S83" s="23"/>
      <c r="T83" s="23"/>
      <c r="U83" s="23"/>
      <c r="V83" s="23"/>
      <c r="W83" s="23"/>
      <c r="X83" s="23"/>
      <c r="Y83" s="23"/>
      <c r="Z83" s="23"/>
      <c r="AA83" s="23"/>
      <c r="AB83" s="23"/>
      <c r="AC83" s="23"/>
      <c r="AD83" s="23"/>
      <c r="AE83" s="23"/>
    </row>
    <row r="84" spans="1:31" ht="14.25" customHeight="1" x14ac:dyDescent="0.3">
      <c r="A84" s="23"/>
      <c r="B84" s="23"/>
      <c r="C84" s="23"/>
      <c r="D84" s="23"/>
      <c r="E84" s="23"/>
      <c r="F84" s="23"/>
      <c r="G84" s="23"/>
      <c r="H84" s="23"/>
      <c r="I84" s="23"/>
      <c r="J84" s="23"/>
      <c r="K84" s="23"/>
      <c r="L84" s="23"/>
      <c r="M84" s="23"/>
      <c r="N84" s="23"/>
      <c r="O84" s="23"/>
      <c r="P84" s="23"/>
      <c r="Q84" s="23"/>
      <c r="R84" s="23"/>
      <c r="S84" s="23"/>
      <c r="T84" s="23"/>
      <c r="U84" s="23"/>
      <c r="V84" s="23"/>
      <c r="W84" s="23"/>
      <c r="X84" s="23"/>
      <c r="Y84" s="23"/>
      <c r="Z84" s="23"/>
      <c r="AA84" s="23"/>
      <c r="AB84" s="23"/>
      <c r="AC84" s="23"/>
      <c r="AD84" s="23"/>
      <c r="AE84" s="23"/>
    </row>
    <row r="85" spans="1:31" ht="14.25" customHeight="1" x14ac:dyDescent="0.3">
      <c r="A85" s="23"/>
      <c r="B85" s="23"/>
      <c r="C85" s="23"/>
      <c r="D85" s="23"/>
      <c r="E85" s="23"/>
      <c r="F85" s="23"/>
      <c r="G85" s="23"/>
      <c r="H85" s="23"/>
      <c r="I85" s="23"/>
      <c r="J85" s="23"/>
      <c r="K85" s="23"/>
      <c r="L85" s="23"/>
      <c r="M85" s="23"/>
      <c r="N85" s="23"/>
      <c r="O85" s="23"/>
      <c r="P85" s="23"/>
      <c r="Q85" s="23"/>
      <c r="R85" s="23"/>
      <c r="S85" s="23"/>
      <c r="T85" s="23"/>
      <c r="U85" s="23"/>
      <c r="V85" s="23"/>
      <c r="W85" s="23"/>
      <c r="X85" s="23"/>
      <c r="Y85" s="23"/>
      <c r="Z85" s="23"/>
      <c r="AA85" s="23"/>
      <c r="AB85" s="23"/>
      <c r="AC85" s="23"/>
      <c r="AD85" s="23"/>
      <c r="AE85" s="23"/>
    </row>
    <row r="86" spans="1:31" ht="14.25" customHeight="1" x14ac:dyDescent="0.3">
      <c r="A86" s="23"/>
      <c r="B86" s="23"/>
      <c r="C86" s="23"/>
      <c r="D86" s="23"/>
      <c r="E86" s="23"/>
      <c r="F86" s="23"/>
      <c r="G86" s="23"/>
      <c r="H86" s="23"/>
      <c r="I86" s="23"/>
      <c r="J86" s="23"/>
      <c r="K86" s="23"/>
      <c r="L86" s="23"/>
      <c r="M86" s="23"/>
      <c r="N86" s="23"/>
      <c r="O86" s="23"/>
      <c r="P86" s="23"/>
      <c r="Q86" s="23"/>
      <c r="R86" s="23"/>
      <c r="S86" s="23"/>
      <c r="T86" s="23"/>
      <c r="U86" s="23"/>
      <c r="V86" s="23"/>
      <c r="W86" s="23"/>
      <c r="X86" s="23"/>
      <c r="Y86" s="23"/>
      <c r="Z86" s="23"/>
      <c r="AA86" s="23"/>
      <c r="AB86" s="23"/>
      <c r="AC86" s="23"/>
      <c r="AD86" s="23"/>
      <c r="AE86" s="23"/>
    </row>
    <row r="87" spans="1:31" ht="14.25" customHeight="1" x14ac:dyDescent="0.3">
      <c r="A87" s="23"/>
      <c r="B87" s="23"/>
      <c r="C87" s="23"/>
      <c r="D87" s="23"/>
      <c r="E87" s="23"/>
      <c r="F87" s="23"/>
      <c r="G87" s="23"/>
      <c r="H87" s="23"/>
      <c r="I87" s="23"/>
      <c r="J87" s="23"/>
      <c r="K87" s="23"/>
      <c r="L87" s="23"/>
      <c r="M87" s="23"/>
      <c r="N87" s="23"/>
      <c r="O87" s="23"/>
      <c r="P87" s="23"/>
      <c r="Q87" s="23"/>
      <c r="R87" s="23"/>
      <c r="S87" s="23"/>
      <c r="T87" s="23"/>
      <c r="U87" s="23"/>
      <c r="V87" s="23"/>
      <c r="W87" s="23"/>
      <c r="X87" s="23"/>
      <c r="Y87" s="23"/>
      <c r="Z87" s="23"/>
      <c r="AA87" s="23"/>
      <c r="AB87" s="23"/>
      <c r="AC87" s="23"/>
      <c r="AD87" s="23"/>
      <c r="AE87" s="23"/>
    </row>
    <row r="88" spans="1:31" ht="14.25" customHeight="1" x14ac:dyDescent="0.3">
      <c r="A88" s="23"/>
      <c r="B88" s="23"/>
      <c r="C88" s="23"/>
      <c r="D88" s="23"/>
      <c r="E88" s="23"/>
      <c r="F88" s="23"/>
      <c r="G88" s="23"/>
      <c r="H88" s="23"/>
      <c r="I88" s="23"/>
      <c r="J88" s="23"/>
      <c r="K88" s="23"/>
      <c r="L88" s="23"/>
      <c r="M88" s="23"/>
      <c r="N88" s="23"/>
      <c r="O88" s="23"/>
      <c r="P88" s="23"/>
      <c r="Q88" s="23"/>
      <c r="R88" s="23"/>
      <c r="S88" s="23"/>
      <c r="T88" s="23"/>
      <c r="U88" s="23"/>
      <c r="V88" s="23"/>
      <c r="W88" s="23"/>
      <c r="X88" s="23"/>
      <c r="Y88" s="23"/>
      <c r="Z88" s="23"/>
      <c r="AA88" s="23"/>
      <c r="AB88" s="23"/>
      <c r="AC88" s="23"/>
      <c r="AD88" s="23"/>
      <c r="AE88" s="23"/>
    </row>
    <row r="89" spans="1:31" ht="14.25" customHeight="1" x14ac:dyDescent="0.3">
      <c r="A89" s="23"/>
      <c r="B89" s="23"/>
      <c r="C89" s="23"/>
      <c r="D89" s="23"/>
      <c r="E89" s="23"/>
      <c r="F89" s="23"/>
      <c r="G89" s="23"/>
      <c r="H89" s="23"/>
      <c r="I89" s="23"/>
      <c r="J89" s="23"/>
      <c r="K89" s="23"/>
      <c r="L89" s="23"/>
      <c r="M89" s="23"/>
      <c r="N89" s="23"/>
      <c r="O89" s="23"/>
      <c r="P89" s="23"/>
      <c r="Q89" s="23"/>
      <c r="R89" s="23"/>
      <c r="S89" s="23"/>
      <c r="T89" s="23"/>
      <c r="U89" s="23"/>
      <c r="V89" s="23"/>
      <c r="W89" s="23"/>
      <c r="X89" s="23"/>
      <c r="Y89" s="23"/>
      <c r="Z89" s="23"/>
      <c r="AA89" s="23"/>
      <c r="AB89" s="23"/>
      <c r="AC89" s="23"/>
      <c r="AD89" s="23"/>
      <c r="AE89" s="23"/>
    </row>
    <row r="90" spans="1:31" ht="14.25" customHeight="1" x14ac:dyDescent="0.3"/>
    <row r="91" spans="1:31" ht="14.25" customHeight="1" x14ac:dyDescent="0.3"/>
    <row r="92" spans="1:31" ht="14.25" customHeight="1" x14ac:dyDescent="0.3"/>
    <row r="93" spans="1:31" ht="14.25" customHeight="1" x14ac:dyDescent="0.3"/>
    <row r="94" spans="1:31" ht="14.25" customHeight="1" x14ac:dyDescent="0.3"/>
    <row r="95" spans="1:31" ht="14.25" customHeight="1" x14ac:dyDescent="0.3"/>
    <row r="96" spans="1:31"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CD8FF-274F-4597-B000-88FB865FB498}">
  <dimension ref="A3:B9"/>
  <sheetViews>
    <sheetView workbookViewId="0">
      <selection activeCell="B21" sqref="B21"/>
    </sheetView>
  </sheetViews>
  <sheetFormatPr defaultRowHeight="14.4" x14ac:dyDescent="0.3"/>
  <cols>
    <col min="1" max="1" width="12.44140625" bestFit="1" customWidth="1"/>
    <col min="2" max="2" width="11.21875" bestFit="1" customWidth="1"/>
  </cols>
  <sheetData>
    <row r="3" spans="1:2" x14ac:dyDescent="0.3">
      <c r="A3" s="5" t="s">
        <v>10933</v>
      </c>
      <c r="B3" s="6" t="s">
        <v>10947</v>
      </c>
    </row>
    <row r="4" spans="1:2" x14ac:dyDescent="0.3">
      <c r="A4" s="7" t="s">
        <v>72</v>
      </c>
      <c r="B4" s="6">
        <v>9081.5360000000001</v>
      </c>
    </row>
    <row r="5" spans="1:2" x14ac:dyDescent="0.3">
      <c r="A5" s="10" t="s">
        <v>161</v>
      </c>
      <c r="B5" s="31">
        <v>4593.9840000000004</v>
      </c>
    </row>
    <row r="6" spans="1:2" x14ac:dyDescent="0.3">
      <c r="A6" s="10" t="s">
        <v>36</v>
      </c>
      <c r="B6" s="31">
        <v>3093.3139999999999</v>
      </c>
    </row>
    <row r="7" spans="1:2" x14ac:dyDescent="0.3">
      <c r="A7" s="10" t="s">
        <v>75</v>
      </c>
      <c r="B7" s="31">
        <v>2936.6120000000005</v>
      </c>
    </row>
    <row r="8" spans="1:2" x14ac:dyDescent="0.3">
      <c r="A8" s="10" t="s">
        <v>59</v>
      </c>
      <c r="B8" s="31">
        <v>2636.6280000000002</v>
      </c>
    </row>
    <row r="9" spans="1:2" x14ac:dyDescent="0.3">
      <c r="A9" s="8" t="s">
        <v>10934</v>
      </c>
      <c r="B9" s="32">
        <v>22342.074000000004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1CBA2-9618-4E1C-8E9A-F26FD9978EC0}">
  <dimension ref="A1:V751"/>
  <sheetViews>
    <sheetView workbookViewId="0">
      <selection activeCell="I16" sqref="I16"/>
    </sheetView>
  </sheetViews>
  <sheetFormatPr defaultRowHeight="14.4" x14ac:dyDescent="0.3"/>
  <cols>
    <col min="2" max="2" width="9.77734375" customWidth="1"/>
    <col min="4" max="4" width="11.88671875" customWidth="1"/>
    <col min="5" max="5" width="10.5546875" customWidth="1"/>
    <col min="6" max="6" width="11.44140625" customWidth="1"/>
    <col min="7" max="7" width="13" customWidth="1"/>
    <col min="8" max="8" width="16.109375" customWidth="1"/>
    <col min="9" max="9" width="9.88671875" customWidth="1"/>
    <col min="10" max="10" width="9.33203125" customWidth="1"/>
    <col min="13" max="13" width="12.5546875" customWidth="1"/>
    <col min="15" max="15" width="11.44140625" customWidth="1"/>
    <col min="16" max="16" width="10.21875" customWidth="1"/>
    <col min="17" max="17" width="13.77734375" customWidth="1"/>
    <col min="18" max="18" width="14.5546875" customWidth="1"/>
    <col min="20" max="20" width="9.88671875" customWidth="1"/>
    <col min="21" max="21" width="10" customWidth="1"/>
  </cols>
  <sheetData>
    <row r="1" spans="1:22"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3">
      <c r="A2">
        <v>9994</v>
      </c>
      <c r="B2" t="s">
        <v>10931</v>
      </c>
      <c r="C2">
        <v>2014</v>
      </c>
      <c r="D2" s="19">
        <v>41764</v>
      </c>
      <c r="E2" s="19">
        <v>41769</v>
      </c>
      <c r="F2" t="s">
        <v>23</v>
      </c>
      <c r="G2" t="s">
        <v>3525</v>
      </c>
      <c r="H2" t="s">
        <v>3526</v>
      </c>
      <c r="I2" t="s">
        <v>26</v>
      </c>
      <c r="J2" t="s">
        <v>27</v>
      </c>
      <c r="K2" t="s">
        <v>3972</v>
      </c>
      <c r="L2" t="s">
        <v>43</v>
      </c>
      <c r="M2">
        <v>92683</v>
      </c>
      <c r="N2" t="s">
        <v>44</v>
      </c>
      <c r="O2" t="s">
        <v>713</v>
      </c>
      <c r="P2" t="s">
        <v>46</v>
      </c>
      <c r="Q2" t="s">
        <v>78</v>
      </c>
      <c r="R2" t="s">
        <v>714</v>
      </c>
      <c r="S2">
        <v>243.16</v>
      </c>
      <c r="T2">
        <v>2</v>
      </c>
      <c r="U2">
        <v>0</v>
      </c>
      <c r="V2">
        <v>72.947999999999979</v>
      </c>
    </row>
    <row r="3" spans="1:22" x14ac:dyDescent="0.3">
      <c r="A3">
        <v>9986</v>
      </c>
      <c r="B3" t="s">
        <v>10926</v>
      </c>
      <c r="C3">
        <v>2012</v>
      </c>
      <c r="D3" s="19">
        <v>41046</v>
      </c>
      <c r="E3" s="19">
        <v>41052</v>
      </c>
      <c r="F3" t="s">
        <v>50</v>
      </c>
      <c r="G3" t="s">
        <v>1962</v>
      </c>
      <c r="H3" t="s">
        <v>1963</v>
      </c>
      <c r="I3" t="s">
        <v>26</v>
      </c>
      <c r="J3" t="s">
        <v>27</v>
      </c>
      <c r="K3" t="s">
        <v>1173</v>
      </c>
      <c r="L3" t="s">
        <v>267</v>
      </c>
      <c r="M3">
        <v>11561</v>
      </c>
      <c r="N3" t="s">
        <v>148</v>
      </c>
      <c r="O3" t="s">
        <v>4825</v>
      </c>
      <c r="P3" t="s">
        <v>46</v>
      </c>
      <c r="Q3" t="s">
        <v>578</v>
      </c>
      <c r="R3" t="s">
        <v>4826</v>
      </c>
      <c r="S3">
        <v>55.6</v>
      </c>
      <c r="T3">
        <v>4</v>
      </c>
      <c r="U3">
        <v>0</v>
      </c>
      <c r="V3">
        <v>16.123999999999995</v>
      </c>
    </row>
    <row r="4" spans="1:22" x14ac:dyDescent="0.3">
      <c r="A4">
        <v>9985</v>
      </c>
      <c r="B4" t="s">
        <v>10926</v>
      </c>
      <c r="C4">
        <v>2012</v>
      </c>
      <c r="D4" s="19">
        <v>41046</v>
      </c>
      <c r="E4" s="19">
        <v>41052</v>
      </c>
      <c r="F4" t="s">
        <v>50</v>
      </c>
      <c r="G4" t="s">
        <v>1962</v>
      </c>
      <c r="H4" t="s">
        <v>1963</v>
      </c>
      <c r="I4" t="s">
        <v>26</v>
      </c>
      <c r="J4" t="s">
        <v>27</v>
      </c>
      <c r="K4" t="s">
        <v>1173</v>
      </c>
      <c r="L4" t="s">
        <v>267</v>
      </c>
      <c r="M4">
        <v>11561</v>
      </c>
      <c r="N4" t="s">
        <v>148</v>
      </c>
      <c r="O4" t="s">
        <v>1440</v>
      </c>
      <c r="P4" t="s">
        <v>46</v>
      </c>
      <c r="Q4" t="s">
        <v>47</v>
      </c>
      <c r="R4" t="s">
        <v>1441</v>
      </c>
      <c r="S4">
        <v>31.5</v>
      </c>
      <c r="T4">
        <v>10</v>
      </c>
      <c r="U4">
        <v>0</v>
      </c>
      <c r="V4">
        <v>15.120000000000001</v>
      </c>
    </row>
    <row r="5" spans="1:22" x14ac:dyDescent="0.3">
      <c r="A5">
        <v>9923</v>
      </c>
      <c r="B5" t="s">
        <v>10896</v>
      </c>
      <c r="C5">
        <v>2014</v>
      </c>
      <c r="D5" s="19">
        <v>41766</v>
      </c>
      <c r="E5" s="19">
        <v>41770</v>
      </c>
      <c r="F5" t="s">
        <v>50</v>
      </c>
      <c r="G5" t="s">
        <v>1913</v>
      </c>
      <c r="H5" t="s">
        <v>1914</v>
      </c>
      <c r="I5" t="s">
        <v>26</v>
      </c>
      <c r="J5" t="s">
        <v>27</v>
      </c>
      <c r="K5" t="s">
        <v>303</v>
      </c>
      <c r="L5" t="s">
        <v>211</v>
      </c>
      <c r="M5">
        <v>60653</v>
      </c>
      <c r="N5" t="s">
        <v>105</v>
      </c>
      <c r="O5" t="s">
        <v>3409</v>
      </c>
      <c r="P5" t="s">
        <v>71</v>
      </c>
      <c r="Q5" t="s">
        <v>161</v>
      </c>
      <c r="R5" t="s">
        <v>3410</v>
      </c>
      <c r="S5">
        <v>191.96800000000002</v>
      </c>
      <c r="T5">
        <v>4</v>
      </c>
      <c r="U5">
        <v>0.2</v>
      </c>
      <c r="V5">
        <v>28.79519999999998</v>
      </c>
    </row>
    <row r="6" spans="1:22" x14ac:dyDescent="0.3">
      <c r="A6">
        <v>9881</v>
      </c>
      <c r="B6" t="s">
        <v>10875</v>
      </c>
      <c r="C6">
        <v>2012</v>
      </c>
      <c r="D6" s="19">
        <v>41058</v>
      </c>
      <c r="E6" s="19">
        <v>41060</v>
      </c>
      <c r="F6" t="s">
        <v>188</v>
      </c>
      <c r="G6" t="s">
        <v>3173</v>
      </c>
      <c r="H6" t="s">
        <v>3174</v>
      </c>
      <c r="I6" t="s">
        <v>102</v>
      </c>
      <c r="J6" t="s">
        <v>27</v>
      </c>
      <c r="K6" t="s">
        <v>2180</v>
      </c>
      <c r="L6" t="s">
        <v>498</v>
      </c>
      <c r="M6">
        <v>44105</v>
      </c>
      <c r="N6" t="s">
        <v>148</v>
      </c>
      <c r="O6" t="s">
        <v>1054</v>
      </c>
      <c r="P6" t="s">
        <v>46</v>
      </c>
      <c r="Q6" t="s">
        <v>90</v>
      </c>
      <c r="R6" t="s">
        <v>186</v>
      </c>
      <c r="S6">
        <v>85.055999999999997</v>
      </c>
      <c r="T6">
        <v>3</v>
      </c>
      <c r="U6">
        <v>0.2</v>
      </c>
      <c r="V6">
        <v>28.706399999999991</v>
      </c>
    </row>
    <row r="7" spans="1:22" x14ac:dyDescent="0.3">
      <c r="A7">
        <v>9854</v>
      </c>
      <c r="B7" t="s">
        <v>10861</v>
      </c>
      <c r="C7">
        <v>2013</v>
      </c>
      <c r="D7" s="19">
        <v>41397</v>
      </c>
      <c r="E7" s="19">
        <v>41401</v>
      </c>
      <c r="F7" t="s">
        <v>50</v>
      </c>
      <c r="G7" t="s">
        <v>4764</v>
      </c>
      <c r="H7" t="s">
        <v>4765</v>
      </c>
      <c r="I7" t="s">
        <v>41</v>
      </c>
      <c r="J7" t="s">
        <v>27</v>
      </c>
      <c r="K7" t="s">
        <v>266</v>
      </c>
      <c r="L7" t="s">
        <v>267</v>
      </c>
      <c r="M7">
        <v>10009</v>
      </c>
      <c r="N7" t="s">
        <v>148</v>
      </c>
      <c r="O7" t="s">
        <v>2307</v>
      </c>
      <c r="P7" t="s">
        <v>32</v>
      </c>
      <c r="Q7" t="s">
        <v>65</v>
      </c>
      <c r="R7" t="s">
        <v>2308</v>
      </c>
      <c r="S7">
        <v>214.7</v>
      </c>
      <c r="T7">
        <v>5</v>
      </c>
      <c r="U7">
        <v>0</v>
      </c>
      <c r="V7">
        <v>83.733000000000004</v>
      </c>
    </row>
    <row r="8" spans="1:22" x14ac:dyDescent="0.3">
      <c r="A8">
        <v>9853</v>
      </c>
      <c r="B8" t="s">
        <v>10861</v>
      </c>
      <c r="C8">
        <v>2013</v>
      </c>
      <c r="D8" s="19">
        <v>41397</v>
      </c>
      <c r="E8" s="19">
        <v>41401</v>
      </c>
      <c r="F8" t="s">
        <v>50</v>
      </c>
      <c r="G8" t="s">
        <v>4764</v>
      </c>
      <c r="H8" t="s">
        <v>4765</v>
      </c>
      <c r="I8" t="s">
        <v>41</v>
      </c>
      <c r="J8" t="s">
        <v>27</v>
      </c>
      <c r="K8" t="s">
        <v>266</v>
      </c>
      <c r="L8" t="s">
        <v>267</v>
      </c>
      <c r="M8">
        <v>10009</v>
      </c>
      <c r="N8" t="s">
        <v>148</v>
      </c>
      <c r="O8" t="s">
        <v>4895</v>
      </c>
      <c r="P8" t="s">
        <v>46</v>
      </c>
      <c r="Q8" t="s">
        <v>90</v>
      </c>
      <c r="R8" t="s">
        <v>4896</v>
      </c>
      <c r="S8">
        <v>13.08</v>
      </c>
      <c r="T8">
        <v>2</v>
      </c>
      <c r="U8">
        <v>0</v>
      </c>
      <c r="V8">
        <v>6.0167999999999999</v>
      </c>
    </row>
    <row r="9" spans="1:22" x14ac:dyDescent="0.3">
      <c r="A9">
        <v>9852</v>
      </c>
      <c r="B9" t="s">
        <v>10861</v>
      </c>
      <c r="C9">
        <v>2013</v>
      </c>
      <c r="D9" s="19">
        <v>41397</v>
      </c>
      <c r="E9" s="19">
        <v>41401</v>
      </c>
      <c r="F9" t="s">
        <v>50</v>
      </c>
      <c r="G9" t="s">
        <v>4764</v>
      </c>
      <c r="H9" t="s">
        <v>4765</v>
      </c>
      <c r="I9" t="s">
        <v>41</v>
      </c>
      <c r="J9" t="s">
        <v>27</v>
      </c>
      <c r="K9" t="s">
        <v>266</v>
      </c>
      <c r="L9" t="s">
        <v>267</v>
      </c>
      <c r="M9">
        <v>10009</v>
      </c>
      <c r="N9" t="s">
        <v>148</v>
      </c>
      <c r="O9" t="s">
        <v>1722</v>
      </c>
      <c r="P9" t="s">
        <v>46</v>
      </c>
      <c r="Q9" t="s">
        <v>75</v>
      </c>
      <c r="R9" t="s">
        <v>1723</v>
      </c>
      <c r="S9">
        <v>90.480000000000018</v>
      </c>
      <c r="T9">
        <v>3</v>
      </c>
      <c r="U9">
        <v>0.2</v>
      </c>
      <c r="V9">
        <v>33.93</v>
      </c>
    </row>
    <row r="10" spans="1:22" x14ac:dyDescent="0.3">
      <c r="A10">
        <v>9851</v>
      </c>
      <c r="B10" t="s">
        <v>10861</v>
      </c>
      <c r="C10">
        <v>2013</v>
      </c>
      <c r="D10" s="19">
        <v>41397</v>
      </c>
      <c r="E10" s="19">
        <v>41401</v>
      </c>
      <c r="F10" t="s">
        <v>50</v>
      </c>
      <c r="G10" t="s">
        <v>4764</v>
      </c>
      <c r="H10" t="s">
        <v>4765</v>
      </c>
      <c r="I10" t="s">
        <v>41</v>
      </c>
      <c r="J10" t="s">
        <v>27</v>
      </c>
      <c r="K10" t="s">
        <v>266</v>
      </c>
      <c r="L10" t="s">
        <v>267</v>
      </c>
      <c r="M10">
        <v>10009</v>
      </c>
      <c r="N10" t="s">
        <v>148</v>
      </c>
      <c r="O10" t="s">
        <v>2111</v>
      </c>
      <c r="P10" t="s">
        <v>32</v>
      </c>
      <c r="Q10" t="s">
        <v>65</v>
      </c>
      <c r="R10" t="s">
        <v>2112</v>
      </c>
      <c r="S10">
        <v>12.56</v>
      </c>
      <c r="T10">
        <v>2</v>
      </c>
      <c r="U10">
        <v>0</v>
      </c>
      <c r="V10">
        <v>4.0191999999999997</v>
      </c>
    </row>
    <row r="11" spans="1:22" x14ac:dyDescent="0.3">
      <c r="A11">
        <v>9833</v>
      </c>
      <c r="B11" t="s">
        <v>10854</v>
      </c>
      <c r="C11">
        <v>2011</v>
      </c>
      <c r="D11" s="19">
        <v>40681</v>
      </c>
      <c r="E11" s="19">
        <v>40685</v>
      </c>
      <c r="F11" t="s">
        <v>23</v>
      </c>
      <c r="G11" t="s">
        <v>5921</v>
      </c>
      <c r="H11" t="s">
        <v>5922</v>
      </c>
      <c r="I11" t="s">
        <v>26</v>
      </c>
      <c r="J11" t="s">
        <v>27</v>
      </c>
      <c r="K11" t="s">
        <v>815</v>
      </c>
      <c r="L11" t="s">
        <v>104</v>
      </c>
      <c r="M11">
        <v>75220</v>
      </c>
      <c r="N11" t="s">
        <v>105</v>
      </c>
      <c r="O11" t="s">
        <v>4179</v>
      </c>
      <c r="P11" t="s">
        <v>46</v>
      </c>
      <c r="Q11" t="s">
        <v>90</v>
      </c>
      <c r="R11" t="s">
        <v>4180</v>
      </c>
      <c r="S11">
        <v>3.9840000000000004</v>
      </c>
      <c r="T11">
        <v>1</v>
      </c>
      <c r="U11">
        <v>0.2</v>
      </c>
      <c r="V11">
        <v>1.4442000000000004</v>
      </c>
    </row>
    <row r="12" spans="1:22" x14ac:dyDescent="0.3">
      <c r="A12">
        <v>9796</v>
      </c>
      <c r="B12" t="s">
        <v>10839</v>
      </c>
      <c r="C12">
        <v>2013</v>
      </c>
      <c r="D12" s="19">
        <v>41416</v>
      </c>
      <c r="E12" s="19">
        <v>41423</v>
      </c>
      <c r="F12" t="s">
        <v>50</v>
      </c>
      <c r="G12" t="s">
        <v>584</v>
      </c>
      <c r="H12" t="s">
        <v>585</v>
      </c>
      <c r="I12" t="s">
        <v>41</v>
      </c>
      <c r="J12" t="s">
        <v>27</v>
      </c>
      <c r="K12" t="s">
        <v>303</v>
      </c>
      <c r="L12" t="s">
        <v>211</v>
      </c>
      <c r="M12">
        <v>60610</v>
      </c>
      <c r="N12" t="s">
        <v>105</v>
      </c>
      <c r="O12" t="s">
        <v>3344</v>
      </c>
      <c r="P12" t="s">
        <v>46</v>
      </c>
      <c r="Q12" t="s">
        <v>75</v>
      </c>
      <c r="R12" t="s">
        <v>3345</v>
      </c>
      <c r="S12">
        <v>3.7979999999999992</v>
      </c>
      <c r="T12">
        <v>3</v>
      </c>
      <c r="U12">
        <v>0.8</v>
      </c>
      <c r="V12">
        <v>-5.8869000000000007</v>
      </c>
    </row>
    <row r="13" spans="1:22" x14ac:dyDescent="0.3">
      <c r="A13">
        <v>9795</v>
      </c>
      <c r="B13" t="s">
        <v>10838</v>
      </c>
      <c r="C13">
        <v>2011</v>
      </c>
      <c r="D13" s="19">
        <v>40684</v>
      </c>
      <c r="E13" s="19">
        <v>40686</v>
      </c>
      <c r="F13" t="s">
        <v>23</v>
      </c>
      <c r="G13" t="s">
        <v>2885</v>
      </c>
      <c r="H13" t="s">
        <v>2886</v>
      </c>
      <c r="I13" t="s">
        <v>26</v>
      </c>
      <c r="J13" t="s">
        <v>27</v>
      </c>
      <c r="K13" t="s">
        <v>184</v>
      </c>
      <c r="L13" t="s">
        <v>104</v>
      </c>
      <c r="M13">
        <v>77070</v>
      </c>
      <c r="N13" t="s">
        <v>105</v>
      </c>
      <c r="O13" t="s">
        <v>3917</v>
      </c>
      <c r="P13" t="s">
        <v>46</v>
      </c>
      <c r="Q13" t="s">
        <v>75</v>
      </c>
      <c r="R13" t="s">
        <v>3918</v>
      </c>
      <c r="S13">
        <v>18.239999999999995</v>
      </c>
      <c r="T13">
        <v>3</v>
      </c>
      <c r="U13">
        <v>0.8</v>
      </c>
      <c r="V13">
        <v>-31.00800000000001</v>
      </c>
    </row>
    <row r="14" spans="1:22" x14ac:dyDescent="0.3">
      <c r="A14">
        <v>9794</v>
      </c>
      <c r="B14" t="s">
        <v>10838</v>
      </c>
      <c r="C14">
        <v>2011</v>
      </c>
      <c r="D14" s="19">
        <v>40684</v>
      </c>
      <c r="E14" s="19">
        <v>40686</v>
      </c>
      <c r="F14" t="s">
        <v>23</v>
      </c>
      <c r="G14" t="s">
        <v>2885</v>
      </c>
      <c r="H14" t="s">
        <v>2886</v>
      </c>
      <c r="I14" t="s">
        <v>26</v>
      </c>
      <c r="J14" t="s">
        <v>27</v>
      </c>
      <c r="K14" t="s">
        <v>184</v>
      </c>
      <c r="L14" t="s">
        <v>104</v>
      </c>
      <c r="M14">
        <v>77070</v>
      </c>
      <c r="N14" t="s">
        <v>105</v>
      </c>
      <c r="O14" t="s">
        <v>2601</v>
      </c>
      <c r="P14" t="s">
        <v>46</v>
      </c>
      <c r="Q14" t="s">
        <v>90</v>
      </c>
      <c r="R14" t="s">
        <v>2602</v>
      </c>
      <c r="S14">
        <v>4.8320000000000007</v>
      </c>
      <c r="T14">
        <v>1</v>
      </c>
      <c r="U14">
        <v>0.2</v>
      </c>
      <c r="V14">
        <v>1.6307999999999998</v>
      </c>
    </row>
    <row r="15" spans="1:22" x14ac:dyDescent="0.3">
      <c r="A15">
        <v>9793</v>
      </c>
      <c r="B15" t="s">
        <v>10838</v>
      </c>
      <c r="C15">
        <v>2011</v>
      </c>
      <c r="D15" s="19">
        <v>40684</v>
      </c>
      <c r="E15" s="19">
        <v>40686</v>
      </c>
      <c r="F15" t="s">
        <v>23</v>
      </c>
      <c r="G15" t="s">
        <v>2885</v>
      </c>
      <c r="H15" t="s">
        <v>2886</v>
      </c>
      <c r="I15" t="s">
        <v>26</v>
      </c>
      <c r="J15" t="s">
        <v>27</v>
      </c>
      <c r="K15" t="s">
        <v>184</v>
      </c>
      <c r="L15" t="s">
        <v>104</v>
      </c>
      <c r="M15">
        <v>77070</v>
      </c>
      <c r="N15" t="s">
        <v>105</v>
      </c>
      <c r="O15" t="s">
        <v>1537</v>
      </c>
      <c r="P15" t="s">
        <v>32</v>
      </c>
      <c r="Q15" t="s">
        <v>36</v>
      </c>
      <c r="R15" t="s">
        <v>1538</v>
      </c>
      <c r="S15">
        <v>107.77200000000001</v>
      </c>
      <c r="T15">
        <v>2</v>
      </c>
      <c r="U15">
        <v>0.3</v>
      </c>
      <c r="V15">
        <v>-29.252400000000009</v>
      </c>
    </row>
    <row r="16" spans="1:22" x14ac:dyDescent="0.3">
      <c r="A16">
        <v>9792</v>
      </c>
      <c r="B16" t="s">
        <v>10838</v>
      </c>
      <c r="C16">
        <v>2011</v>
      </c>
      <c r="D16" s="19">
        <v>40684</v>
      </c>
      <c r="E16" s="19">
        <v>40686</v>
      </c>
      <c r="F16" t="s">
        <v>23</v>
      </c>
      <c r="G16" t="s">
        <v>2885</v>
      </c>
      <c r="H16" t="s">
        <v>2886</v>
      </c>
      <c r="I16" t="s">
        <v>26</v>
      </c>
      <c r="J16" t="s">
        <v>27</v>
      </c>
      <c r="K16" t="s">
        <v>184</v>
      </c>
      <c r="L16" t="s">
        <v>104</v>
      </c>
      <c r="M16">
        <v>77070</v>
      </c>
      <c r="N16" t="s">
        <v>105</v>
      </c>
      <c r="O16" t="s">
        <v>4131</v>
      </c>
      <c r="P16" t="s">
        <v>46</v>
      </c>
      <c r="Q16" t="s">
        <v>173</v>
      </c>
      <c r="R16" t="s">
        <v>186</v>
      </c>
      <c r="S16">
        <v>56.063999999999993</v>
      </c>
      <c r="T16">
        <v>6</v>
      </c>
      <c r="U16">
        <v>0.2</v>
      </c>
      <c r="V16">
        <v>21.024000000000001</v>
      </c>
    </row>
    <row r="17" spans="1:22" x14ac:dyDescent="0.3">
      <c r="A17">
        <v>9786</v>
      </c>
      <c r="B17" t="s">
        <v>10835</v>
      </c>
      <c r="C17">
        <v>2012</v>
      </c>
      <c r="D17" s="19">
        <v>41038</v>
      </c>
      <c r="E17" s="19">
        <v>41042</v>
      </c>
      <c r="F17" t="s">
        <v>50</v>
      </c>
      <c r="G17" t="s">
        <v>2098</v>
      </c>
      <c r="H17" t="s">
        <v>2099</v>
      </c>
      <c r="I17" t="s">
        <v>26</v>
      </c>
      <c r="J17" t="s">
        <v>27</v>
      </c>
      <c r="K17" t="s">
        <v>1473</v>
      </c>
      <c r="L17" t="s">
        <v>29</v>
      </c>
      <c r="M17">
        <v>40214</v>
      </c>
      <c r="N17" t="s">
        <v>30</v>
      </c>
      <c r="O17" t="s">
        <v>6548</v>
      </c>
      <c r="P17" t="s">
        <v>46</v>
      </c>
      <c r="Q17" t="s">
        <v>75</v>
      </c>
      <c r="R17" t="s">
        <v>6549</v>
      </c>
      <c r="S17">
        <v>48.81</v>
      </c>
      <c r="T17">
        <v>3</v>
      </c>
      <c r="U17">
        <v>0</v>
      </c>
      <c r="V17">
        <v>23.916899999999998</v>
      </c>
    </row>
    <row r="18" spans="1:22" x14ac:dyDescent="0.3">
      <c r="A18">
        <v>9785</v>
      </c>
      <c r="B18" t="s">
        <v>10834</v>
      </c>
      <c r="C18">
        <v>2012</v>
      </c>
      <c r="D18" s="19">
        <v>41060</v>
      </c>
      <c r="E18" s="19">
        <v>41062</v>
      </c>
      <c r="F18" t="s">
        <v>23</v>
      </c>
      <c r="G18" t="s">
        <v>5323</v>
      </c>
      <c r="H18" t="s">
        <v>5324</v>
      </c>
      <c r="I18" t="s">
        <v>41</v>
      </c>
      <c r="J18" t="s">
        <v>27</v>
      </c>
      <c r="K18" t="s">
        <v>4824</v>
      </c>
      <c r="L18" t="s">
        <v>788</v>
      </c>
      <c r="M18">
        <v>7501</v>
      </c>
      <c r="N18" t="s">
        <v>148</v>
      </c>
      <c r="O18" t="s">
        <v>5688</v>
      </c>
      <c r="P18" t="s">
        <v>32</v>
      </c>
      <c r="Q18" t="s">
        <v>65</v>
      </c>
      <c r="R18" t="s">
        <v>5689</v>
      </c>
      <c r="S18">
        <v>8.2799999999999994</v>
      </c>
      <c r="T18">
        <v>2</v>
      </c>
      <c r="U18">
        <v>0</v>
      </c>
      <c r="V18">
        <v>2.9807999999999995</v>
      </c>
    </row>
    <row r="19" spans="1:22" x14ac:dyDescent="0.3">
      <c r="A19">
        <v>18</v>
      </c>
      <c r="B19" t="s">
        <v>117</v>
      </c>
      <c r="C19">
        <v>2011</v>
      </c>
      <c r="D19" s="19">
        <v>40676</v>
      </c>
      <c r="E19" s="19">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9.9899999999999949</v>
      </c>
    </row>
    <row r="20" spans="1:22" x14ac:dyDescent="0.3">
      <c r="A20">
        <v>9784</v>
      </c>
      <c r="B20" t="s">
        <v>10834</v>
      </c>
      <c r="C20">
        <v>2012</v>
      </c>
      <c r="D20" s="19">
        <v>41060</v>
      </c>
      <c r="E20" s="19">
        <v>41062</v>
      </c>
      <c r="F20" t="s">
        <v>23</v>
      </c>
      <c r="G20" t="s">
        <v>5323</v>
      </c>
      <c r="H20" t="s">
        <v>5324</v>
      </c>
      <c r="I20" t="s">
        <v>41</v>
      </c>
      <c r="J20" t="s">
        <v>27</v>
      </c>
      <c r="K20" t="s">
        <v>4824</v>
      </c>
      <c r="L20" t="s">
        <v>788</v>
      </c>
      <c r="M20">
        <v>7501</v>
      </c>
      <c r="N20" t="s">
        <v>148</v>
      </c>
      <c r="O20" t="s">
        <v>3219</v>
      </c>
      <c r="P20" t="s">
        <v>46</v>
      </c>
      <c r="Q20" t="s">
        <v>59</v>
      </c>
      <c r="R20" t="s">
        <v>3220</v>
      </c>
      <c r="S20">
        <v>62.18</v>
      </c>
      <c r="T20">
        <v>1</v>
      </c>
      <c r="U20">
        <v>0</v>
      </c>
      <c r="V20">
        <v>16.788600000000002</v>
      </c>
    </row>
    <row r="21" spans="1:22" x14ac:dyDescent="0.3">
      <c r="A21">
        <v>9783</v>
      </c>
      <c r="B21" t="s">
        <v>10834</v>
      </c>
      <c r="C21">
        <v>2012</v>
      </c>
      <c r="D21" s="19">
        <v>41060</v>
      </c>
      <c r="E21" s="19">
        <v>41062</v>
      </c>
      <c r="F21" t="s">
        <v>23</v>
      </c>
      <c r="G21" t="s">
        <v>5323</v>
      </c>
      <c r="H21" t="s">
        <v>5324</v>
      </c>
      <c r="I21" t="s">
        <v>41</v>
      </c>
      <c r="J21" t="s">
        <v>27</v>
      </c>
      <c r="K21" t="s">
        <v>4824</v>
      </c>
      <c r="L21" t="s">
        <v>788</v>
      </c>
      <c r="M21">
        <v>7501</v>
      </c>
      <c r="N21" t="s">
        <v>148</v>
      </c>
      <c r="O21" t="s">
        <v>2013</v>
      </c>
      <c r="P21" t="s">
        <v>46</v>
      </c>
      <c r="Q21" t="s">
        <v>90</v>
      </c>
      <c r="R21" t="s">
        <v>2014</v>
      </c>
      <c r="S21">
        <v>274.8</v>
      </c>
      <c r="T21">
        <v>5</v>
      </c>
      <c r="U21">
        <v>0</v>
      </c>
      <c r="V21">
        <v>134.65199999999999</v>
      </c>
    </row>
    <row r="22" spans="1:22" x14ac:dyDescent="0.3">
      <c r="A22">
        <v>9719</v>
      </c>
      <c r="B22" t="s">
        <v>10797</v>
      </c>
      <c r="C22">
        <v>2013</v>
      </c>
      <c r="D22" s="19">
        <v>41425</v>
      </c>
      <c r="E22" s="19">
        <v>41426</v>
      </c>
      <c r="F22" t="s">
        <v>1290</v>
      </c>
      <c r="G22" t="s">
        <v>2072</v>
      </c>
      <c r="H22" t="s">
        <v>2073</v>
      </c>
      <c r="I22" t="s">
        <v>26</v>
      </c>
      <c r="J22" t="s">
        <v>27</v>
      </c>
      <c r="K22" t="s">
        <v>184</v>
      </c>
      <c r="L22" t="s">
        <v>104</v>
      </c>
      <c r="M22">
        <v>77041</v>
      </c>
      <c r="N22" t="s">
        <v>105</v>
      </c>
      <c r="O22" t="s">
        <v>856</v>
      </c>
      <c r="P22" t="s">
        <v>71</v>
      </c>
      <c r="Q22" t="s">
        <v>161</v>
      </c>
      <c r="R22" t="s">
        <v>857</v>
      </c>
      <c r="S22">
        <v>223.96</v>
      </c>
      <c r="T22">
        <v>5</v>
      </c>
      <c r="U22">
        <v>0.2</v>
      </c>
      <c r="V22">
        <v>11.198000000000015</v>
      </c>
    </row>
    <row r="23" spans="1:22" x14ac:dyDescent="0.3">
      <c r="A23">
        <v>9718</v>
      </c>
      <c r="B23" t="s">
        <v>10797</v>
      </c>
      <c r="C23">
        <v>2013</v>
      </c>
      <c r="D23" s="19">
        <v>41425</v>
      </c>
      <c r="E23" s="19">
        <v>41426</v>
      </c>
      <c r="F23" t="s">
        <v>1290</v>
      </c>
      <c r="G23" t="s">
        <v>2072</v>
      </c>
      <c r="H23" t="s">
        <v>2073</v>
      </c>
      <c r="I23" t="s">
        <v>26</v>
      </c>
      <c r="J23" t="s">
        <v>27</v>
      </c>
      <c r="K23" t="s">
        <v>184</v>
      </c>
      <c r="L23" t="s">
        <v>104</v>
      </c>
      <c r="M23">
        <v>77041</v>
      </c>
      <c r="N23" t="s">
        <v>105</v>
      </c>
      <c r="O23" t="s">
        <v>558</v>
      </c>
      <c r="P23" t="s">
        <v>71</v>
      </c>
      <c r="Q23" t="s">
        <v>72</v>
      </c>
      <c r="R23" t="s">
        <v>559</v>
      </c>
      <c r="S23">
        <v>79.959999999999994</v>
      </c>
      <c r="T23">
        <v>5</v>
      </c>
      <c r="U23">
        <v>0.2</v>
      </c>
      <c r="V23">
        <v>7.9960000000000058</v>
      </c>
    </row>
    <row r="24" spans="1:22" x14ac:dyDescent="0.3">
      <c r="A24">
        <v>9687</v>
      </c>
      <c r="B24" t="s">
        <v>10778</v>
      </c>
      <c r="C24">
        <v>2014</v>
      </c>
      <c r="D24" s="19">
        <v>41790</v>
      </c>
      <c r="E24" s="19">
        <v>41794</v>
      </c>
      <c r="F24" t="s">
        <v>50</v>
      </c>
      <c r="G24" t="s">
        <v>4955</v>
      </c>
      <c r="H24" t="s">
        <v>4956</v>
      </c>
      <c r="I24" t="s">
        <v>26</v>
      </c>
      <c r="J24" t="s">
        <v>27</v>
      </c>
      <c r="K24" t="s">
        <v>947</v>
      </c>
      <c r="L24" t="s">
        <v>43</v>
      </c>
      <c r="M24">
        <v>92037</v>
      </c>
      <c r="N24" t="s">
        <v>44</v>
      </c>
      <c r="O24" t="s">
        <v>2452</v>
      </c>
      <c r="P24" t="s">
        <v>46</v>
      </c>
      <c r="Q24" t="s">
        <v>68</v>
      </c>
      <c r="R24" t="s">
        <v>2453</v>
      </c>
      <c r="S24">
        <v>35.099999999999994</v>
      </c>
      <c r="T24">
        <v>6</v>
      </c>
      <c r="U24">
        <v>0</v>
      </c>
      <c r="V24">
        <v>10.178999999999997</v>
      </c>
    </row>
    <row r="25" spans="1:22" x14ac:dyDescent="0.3">
      <c r="A25">
        <v>9676</v>
      </c>
      <c r="B25" t="s">
        <v>10772</v>
      </c>
      <c r="C25">
        <v>2013</v>
      </c>
      <c r="D25" s="19">
        <v>41401</v>
      </c>
      <c r="E25" s="19">
        <v>41405</v>
      </c>
      <c r="F25" t="s">
        <v>50</v>
      </c>
      <c r="G25" t="s">
        <v>3575</v>
      </c>
      <c r="H25" t="s">
        <v>3576</v>
      </c>
      <c r="I25" t="s">
        <v>26</v>
      </c>
      <c r="J25" t="s">
        <v>27</v>
      </c>
      <c r="K25" t="s">
        <v>5954</v>
      </c>
      <c r="L25" t="s">
        <v>43</v>
      </c>
      <c r="M25">
        <v>93309</v>
      </c>
      <c r="N25" t="s">
        <v>44</v>
      </c>
      <c r="O25" t="s">
        <v>4654</v>
      </c>
      <c r="P25" t="s">
        <v>32</v>
      </c>
      <c r="Q25" t="s">
        <v>65</v>
      </c>
      <c r="R25" t="s">
        <v>4655</v>
      </c>
      <c r="S25">
        <v>41.6</v>
      </c>
      <c r="T25">
        <v>4</v>
      </c>
      <c r="U25">
        <v>0</v>
      </c>
      <c r="V25">
        <v>14.143999999999998</v>
      </c>
    </row>
    <row r="26" spans="1:22" x14ac:dyDescent="0.3">
      <c r="A26">
        <v>9611</v>
      </c>
      <c r="B26" t="s">
        <v>10734</v>
      </c>
      <c r="C26">
        <v>2013</v>
      </c>
      <c r="D26" s="19">
        <v>41411</v>
      </c>
      <c r="E26" s="19">
        <v>41414</v>
      </c>
      <c r="F26" t="s">
        <v>23</v>
      </c>
      <c r="G26" t="s">
        <v>1583</v>
      </c>
      <c r="H26" t="s">
        <v>1584</v>
      </c>
      <c r="I26" t="s">
        <v>26</v>
      </c>
      <c r="J26" t="s">
        <v>27</v>
      </c>
      <c r="K26" t="s">
        <v>42</v>
      </c>
      <c r="L26" t="s">
        <v>43</v>
      </c>
      <c r="M26">
        <v>90045</v>
      </c>
      <c r="N26" t="s">
        <v>44</v>
      </c>
      <c r="O26" t="s">
        <v>4116</v>
      </c>
      <c r="P26" t="s">
        <v>46</v>
      </c>
      <c r="Q26" t="s">
        <v>47</v>
      </c>
      <c r="R26" t="s">
        <v>4117</v>
      </c>
      <c r="S26">
        <v>27.72</v>
      </c>
      <c r="T26">
        <v>9</v>
      </c>
      <c r="U26">
        <v>0</v>
      </c>
      <c r="V26">
        <v>13.3056</v>
      </c>
    </row>
    <row r="27" spans="1:22" x14ac:dyDescent="0.3">
      <c r="A27">
        <v>9610</v>
      </c>
      <c r="B27" t="s">
        <v>10734</v>
      </c>
      <c r="C27">
        <v>2013</v>
      </c>
      <c r="D27" s="19">
        <v>41411</v>
      </c>
      <c r="E27" s="19">
        <v>41414</v>
      </c>
      <c r="F27" t="s">
        <v>23</v>
      </c>
      <c r="G27" t="s">
        <v>1583</v>
      </c>
      <c r="H27" t="s">
        <v>1584</v>
      </c>
      <c r="I27" t="s">
        <v>26</v>
      </c>
      <c r="J27" t="s">
        <v>27</v>
      </c>
      <c r="K27" t="s">
        <v>42</v>
      </c>
      <c r="L27" t="s">
        <v>43</v>
      </c>
      <c r="M27">
        <v>90045</v>
      </c>
      <c r="N27" t="s">
        <v>44</v>
      </c>
      <c r="O27" t="s">
        <v>6116</v>
      </c>
      <c r="P27" t="s">
        <v>32</v>
      </c>
      <c r="Q27" t="s">
        <v>65</v>
      </c>
      <c r="R27" t="s">
        <v>6117</v>
      </c>
      <c r="S27">
        <v>282.83999999999997</v>
      </c>
      <c r="T27">
        <v>4</v>
      </c>
      <c r="U27">
        <v>0</v>
      </c>
      <c r="V27">
        <v>19.798799999999972</v>
      </c>
    </row>
    <row r="28" spans="1:22" x14ac:dyDescent="0.3">
      <c r="A28">
        <v>9603</v>
      </c>
      <c r="B28" t="s">
        <v>10727</v>
      </c>
      <c r="C28">
        <v>2011</v>
      </c>
      <c r="D28" s="19">
        <v>40682</v>
      </c>
      <c r="E28" s="19">
        <v>40685</v>
      </c>
      <c r="F28" t="s">
        <v>188</v>
      </c>
      <c r="G28" t="s">
        <v>1242</v>
      </c>
      <c r="H28" t="s">
        <v>1243</v>
      </c>
      <c r="I28" t="s">
        <v>26</v>
      </c>
      <c r="J28" t="s">
        <v>27</v>
      </c>
      <c r="K28" t="s">
        <v>2978</v>
      </c>
      <c r="L28" t="s">
        <v>319</v>
      </c>
      <c r="M28">
        <v>23464</v>
      </c>
      <c r="N28" t="s">
        <v>30</v>
      </c>
      <c r="O28" t="s">
        <v>8083</v>
      </c>
      <c r="P28" t="s">
        <v>46</v>
      </c>
      <c r="Q28" t="s">
        <v>578</v>
      </c>
      <c r="R28" t="s">
        <v>8084</v>
      </c>
      <c r="S28">
        <v>34.200000000000003</v>
      </c>
      <c r="T28">
        <v>5</v>
      </c>
      <c r="U28">
        <v>0</v>
      </c>
      <c r="V28">
        <v>9.234</v>
      </c>
    </row>
    <row r="29" spans="1:22" x14ac:dyDescent="0.3">
      <c r="A29">
        <v>9601</v>
      </c>
      <c r="B29" t="s">
        <v>10725</v>
      </c>
      <c r="C29">
        <v>2014</v>
      </c>
      <c r="D29" s="19">
        <v>41768</v>
      </c>
      <c r="E29" s="19">
        <v>41771</v>
      </c>
      <c r="F29" t="s">
        <v>23</v>
      </c>
      <c r="G29" t="s">
        <v>1574</v>
      </c>
      <c r="H29" t="s">
        <v>1575</v>
      </c>
      <c r="I29" t="s">
        <v>41</v>
      </c>
      <c r="J29" t="s">
        <v>27</v>
      </c>
      <c r="K29" t="s">
        <v>10177</v>
      </c>
      <c r="L29" t="s">
        <v>104</v>
      </c>
      <c r="M29">
        <v>76063</v>
      </c>
      <c r="N29" t="s">
        <v>105</v>
      </c>
      <c r="O29" t="s">
        <v>6175</v>
      </c>
      <c r="P29" t="s">
        <v>46</v>
      </c>
      <c r="Q29" t="s">
        <v>90</v>
      </c>
      <c r="R29" t="s">
        <v>6176</v>
      </c>
      <c r="S29">
        <v>41.472000000000008</v>
      </c>
      <c r="T29">
        <v>8</v>
      </c>
      <c r="U29">
        <v>0.2</v>
      </c>
      <c r="V29">
        <v>14.5152</v>
      </c>
    </row>
    <row r="30" spans="1:22" x14ac:dyDescent="0.3">
      <c r="A30">
        <v>9591</v>
      </c>
      <c r="B30" t="s">
        <v>10719</v>
      </c>
      <c r="C30">
        <v>2011</v>
      </c>
      <c r="D30" s="19">
        <v>40674</v>
      </c>
      <c r="E30" s="19">
        <v>40678</v>
      </c>
      <c r="F30" t="s">
        <v>50</v>
      </c>
      <c r="G30" t="s">
        <v>10092</v>
      </c>
      <c r="H30" t="s">
        <v>10093</v>
      </c>
      <c r="I30" t="s">
        <v>102</v>
      </c>
      <c r="J30" t="s">
        <v>27</v>
      </c>
      <c r="K30" t="s">
        <v>303</v>
      </c>
      <c r="L30" t="s">
        <v>211</v>
      </c>
      <c r="M30">
        <v>60610</v>
      </c>
      <c r="N30" t="s">
        <v>105</v>
      </c>
      <c r="O30" t="s">
        <v>3567</v>
      </c>
      <c r="P30" t="s">
        <v>46</v>
      </c>
      <c r="Q30" t="s">
        <v>75</v>
      </c>
      <c r="R30" t="s">
        <v>3568</v>
      </c>
      <c r="S30">
        <v>104.57999999999998</v>
      </c>
      <c r="T30">
        <v>9</v>
      </c>
      <c r="U30">
        <v>0.8</v>
      </c>
      <c r="V30">
        <v>-172.55700000000007</v>
      </c>
    </row>
    <row r="31" spans="1:22" x14ac:dyDescent="0.3">
      <c r="A31">
        <v>9590</v>
      </c>
      <c r="B31" t="s">
        <v>10719</v>
      </c>
      <c r="C31">
        <v>2011</v>
      </c>
      <c r="D31" s="19">
        <v>40674</v>
      </c>
      <c r="E31" s="19">
        <v>40678</v>
      </c>
      <c r="F31" t="s">
        <v>50</v>
      </c>
      <c r="G31" t="s">
        <v>10092</v>
      </c>
      <c r="H31" t="s">
        <v>10093</v>
      </c>
      <c r="I31" t="s">
        <v>102</v>
      </c>
      <c r="J31" t="s">
        <v>27</v>
      </c>
      <c r="K31" t="s">
        <v>303</v>
      </c>
      <c r="L31" t="s">
        <v>211</v>
      </c>
      <c r="M31">
        <v>60610</v>
      </c>
      <c r="N31" t="s">
        <v>105</v>
      </c>
      <c r="O31" t="s">
        <v>8333</v>
      </c>
      <c r="P31" t="s">
        <v>46</v>
      </c>
      <c r="Q31" t="s">
        <v>90</v>
      </c>
      <c r="R31" t="s">
        <v>8334</v>
      </c>
      <c r="S31">
        <v>17.472000000000001</v>
      </c>
      <c r="T31">
        <v>3</v>
      </c>
      <c r="U31">
        <v>0.2</v>
      </c>
      <c r="V31">
        <v>5.6783999999999981</v>
      </c>
    </row>
    <row r="32" spans="1:22" x14ac:dyDescent="0.3">
      <c r="A32">
        <v>9578</v>
      </c>
      <c r="B32" t="s">
        <v>10710</v>
      </c>
      <c r="C32">
        <v>2012</v>
      </c>
      <c r="D32" s="19">
        <v>41055</v>
      </c>
      <c r="E32" s="19">
        <v>41057</v>
      </c>
      <c r="F32" t="s">
        <v>23</v>
      </c>
      <c r="G32" t="s">
        <v>4361</v>
      </c>
      <c r="H32" t="s">
        <v>4362</v>
      </c>
      <c r="I32" t="s">
        <v>26</v>
      </c>
      <c r="J32" t="s">
        <v>27</v>
      </c>
      <c r="K32" t="s">
        <v>678</v>
      </c>
      <c r="L32" t="s">
        <v>104</v>
      </c>
      <c r="M32">
        <v>78207</v>
      </c>
      <c r="N32" t="s">
        <v>105</v>
      </c>
      <c r="O32" t="s">
        <v>4577</v>
      </c>
      <c r="P32" t="s">
        <v>32</v>
      </c>
      <c r="Q32" t="s">
        <v>36</v>
      </c>
      <c r="R32" t="s">
        <v>4578</v>
      </c>
      <c r="S32">
        <v>104.93</v>
      </c>
      <c r="T32">
        <v>5</v>
      </c>
      <c r="U32">
        <v>0.3</v>
      </c>
      <c r="V32">
        <v>-4.4969999999999999</v>
      </c>
    </row>
    <row r="33" spans="1:22" x14ac:dyDescent="0.3">
      <c r="A33">
        <v>9577</v>
      </c>
      <c r="B33" t="s">
        <v>10710</v>
      </c>
      <c r="C33">
        <v>2012</v>
      </c>
      <c r="D33" s="19">
        <v>41055</v>
      </c>
      <c r="E33" s="19">
        <v>41057</v>
      </c>
      <c r="F33" t="s">
        <v>23</v>
      </c>
      <c r="G33" t="s">
        <v>4361</v>
      </c>
      <c r="H33" t="s">
        <v>4362</v>
      </c>
      <c r="I33" t="s">
        <v>26</v>
      </c>
      <c r="J33" t="s">
        <v>27</v>
      </c>
      <c r="K33" t="s">
        <v>678</v>
      </c>
      <c r="L33" t="s">
        <v>104</v>
      </c>
      <c r="M33">
        <v>78207</v>
      </c>
      <c r="N33" t="s">
        <v>105</v>
      </c>
      <c r="O33" t="s">
        <v>4358</v>
      </c>
      <c r="P33" t="s">
        <v>71</v>
      </c>
      <c r="Q33" t="s">
        <v>682</v>
      </c>
      <c r="R33" t="s">
        <v>4359</v>
      </c>
      <c r="S33">
        <v>399.53999999999996</v>
      </c>
      <c r="T33">
        <v>2</v>
      </c>
      <c r="U33">
        <v>0.4</v>
      </c>
      <c r="V33">
        <v>-79.908000000000015</v>
      </c>
    </row>
    <row r="34" spans="1:22" x14ac:dyDescent="0.3">
      <c r="A34">
        <v>9576</v>
      </c>
      <c r="B34" t="s">
        <v>10710</v>
      </c>
      <c r="C34">
        <v>2012</v>
      </c>
      <c r="D34" s="19">
        <v>41055</v>
      </c>
      <c r="E34" s="19">
        <v>41057</v>
      </c>
      <c r="F34" t="s">
        <v>23</v>
      </c>
      <c r="G34" t="s">
        <v>4361</v>
      </c>
      <c r="H34" t="s">
        <v>4362</v>
      </c>
      <c r="I34" t="s">
        <v>26</v>
      </c>
      <c r="J34" t="s">
        <v>27</v>
      </c>
      <c r="K34" t="s">
        <v>678</v>
      </c>
      <c r="L34" t="s">
        <v>104</v>
      </c>
      <c r="M34">
        <v>78207</v>
      </c>
      <c r="N34" t="s">
        <v>105</v>
      </c>
      <c r="O34" t="s">
        <v>384</v>
      </c>
      <c r="P34" t="s">
        <v>32</v>
      </c>
      <c r="Q34" t="s">
        <v>36</v>
      </c>
      <c r="R34" t="s">
        <v>385</v>
      </c>
      <c r="S34">
        <v>105.68599999999999</v>
      </c>
      <c r="T34">
        <v>1</v>
      </c>
      <c r="U34">
        <v>0.3</v>
      </c>
      <c r="V34">
        <v>-28.686199999999999</v>
      </c>
    </row>
    <row r="35" spans="1:22" x14ac:dyDescent="0.3">
      <c r="A35">
        <v>9564</v>
      </c>
      <c r="B35" t="s">
        <v>10700</v>
      </c>
      <c r="C35">
        <v>2013</v>
      </c>
      <c r="D35" s="19">
        <v>41398</v>
      </c>
      <c r="E35" s="19">
        <v>41400</v>
      </c>
      <c r="F35" t="s">
        <v>188</v>
      </c>
      <c r="G35" t="s">
        <v>10701</v>
      </c>
      <c r="H35" t="s">
        <v>10702</v>
      </c>
      <c r="I35" t="s">
        <v>26</v>
      </c>
      <c r="J35" t="s">
        <v>27</v>
      </c>
      <c r="K35" t="s">
        <v>606</v>
      </c>
      <c r="L35" t="s">
        <v>498</v>
      </c>
      <c r="M35">
        <v>43055</v>
      </c>
      <c r="N35" t="s">
        <v>148</v>
      </c>
      <c r="O35" t="s">
        <v>5519</v>
      </c>
      <c r="P35" t="s">
        <v>46</v>
      </c>
      <c r="Q35" t="s">
        <v>47</v>
      </c>
      <c r="R35" t="s">
        <v>5520</v>
      </c>
      <c r="S35">
        <v>6</v>
      </c>
      <c r="T35">
        <v>2</v>
      </c>
      <c r="U35">
        <v>0.2</v>
      </c>
      <c r="V35">
        <v>2.0999999999999996</v>
      </c>
    </row>
    <row r="36" spans="1:22" x14ac:dyDescent="0.3">
      <c r="A36">
        <v>9563</v>
      </c>
      <c r="B36" t="s">
        <v>10700</v>
      </c>
      <c r="C36">
        <v>2013</v>
      </c>
      <c r="D36" s="19">
        <v>41398</v>
      </c>
      <c r="E36" s="19">
        <v>41400</v>
      </c>
      <c r="F36" t="s">
        <v>188</v>
      </c>
      <c r="G36" t="s">
        <v>10701</v>
      </c>
      <c r="H36" t="s">
        <v>10702</v>
      </c>
      <c r="I36" t="s">
        <v>26</v>
      </c>
      <c r="J36" t="s">
        <v>27</v>
      </c>
      <c r="K36" t="s">
        <v>606</v>
      </c>
      <c r="L36" t="s">
        <v>498</v>
      </c>
      <c r="M36">
        <v>43055</v>
      </c>
      <c r="N36" t="s">
        <v>148</v>
      </c>
      <c r="O36" t="s">
        <v>10703</v>
      </c>
      <c r="P36" t="s">
        <v>71</v>
      </c>
      <c r="Q36" t="s">
        <v>682</v>
      </c>
      <c r="R36" t="s">
        <v>10704</v>
      </c>
      <c r="S36">
        <v>224.93700000000004</v>
      </c>
      <c r="T36">
        <v>3</v>
      </c>
      <c r="U36">
        <v>0.7</v>
      </c>
      <c r="V36">
        <v>-164.9538</v>
      </c>
    </row>
    <row r="37" spans="1:22" x14ac:dyDescent="0.3">
      <c r="A37">
        <v>9562</v>
      </c>
      <c r="B37" t="s">
        <v>10700</v>
      </c>
      <c r="C37">
        <v>2013</v>
      </c>
      <c r="D37" s="19">
        <v>41398</v>
      </c>
      <c r="E37" s="19">
        <v>41400</v>
      </c>
      <c r="F37" t="s">
        <v>188</v>
      </c>
      <c r="G37" t="s">
        <v>10701</v>
      </c>
      <c r="H37" t="s">
        <v>10702</v>
      </c>
      <c r="I37" t="s">
        <v>26</v>
      </c>
      <c r="J37" t="s">
        <v>27</v>
      </c>
      <c r="K37" t="s">
        <v>606</v>
      </c>
      <c r="L37" t="s">
        <v>498</v>
      </c>
      <c r="M37">
        <v>43055</v>
      </c>
      <c r="N37" t="s">
        <v>148</v>
      </c>
      <c r="O37" t="s">
        <v>5439</v>
      </c>
      <c r="P37" t="s">
        <v>71</v>
      </c>
      <c r="Q37" t="s">
        <v>161</v>
      </c>
      <c r="R37" t="s">
        <v>5440</v>
      </c>
      <c r="S37">
        <v>431.97600000000006</v>
      </c>
      <c r="T37">
        <v>3</v>
      </c>
      <c r="U37">
        <v>0.2</v>
      </c>
      <c r="V37">
        <v>-75.59580000000004</v>
      </c>
    </row>
    <row r="38" spans="1:22" x14ac:dyDescent="0.3">
      <c r="A38">
        <v>9561</v>
      </c>
      <c r="B38" t="s">
        <v>10700</v>
      </c>
      <c r="C38">
        <v>2013</v>
      </c>
      <c r="D38" s="19">
        <v>41398</v>
      </c>
      <c r="E38" s="19">
        <v>41400</v>
      </c>
      <c r="F38" t="s">
        <v>188</v>
      </c>
      <c r="G38" t="s">
        <v>10701</v>
      </c>
      <c r="H38" t="s">
        <v>10702</v>
      </c>
      <c r="I38" t="s">
        <v>26</v>
      </c>
      <c r="J38" t="s">
        <v>27</v>
      </c>
      <c r="K38" t="s">
        <v>606</v>
      </c>
      <c r="L38" t="s">
        <v>498</v>
      </c>
      <c r="M38">
        <v>43055</v>
      </c>
      <c r="N38" t="s">
        <v>148</v>
      </c>
      <c r="O38" t="s">
        <v>5857</v>
      </c>
      <c r="P38" t="s">
        <v>32</v>
      </c>
      <c r="Q38" t="s">
        <v>65</v>
      </c>
      <c r="R38" t="s">
        <v>5858</v>
      </c>
      <c r="S38">
        <v>51.967999999999996</v>
      </c>
      <c r="T38">
        <v>2</v>
      </c>
      <c r="U38">
        <v>0.2</v>
      </c>
      <c r="V38">
        <v>10.393599999999998</v>
      </c>
    </row>
    <row r="39" spans="1:22" x14ac:dyDescent="0.3">
      <c r="A39">
        <v>9560</v>
      </c>
      <c r="B39" t="s">
        <v>10700</v>
      </c>
      <c r="C39">
        <v>2013</v>
      </c>
      <c r="D39" s="19">
        <v>41398</v>
      </c>
      <c r="E39" s="19">
        <v>41400</v>
      </c>
      <c r="F39" t="s">
        <v>188</v>
      </c>
      <c r="G39" t="s">
        <v>10701</v>
      </c>
      <c r="H39" t="s">
        <v>10702</v>
      </c>
      <c r="I39" t="s">
        <v>26</v>
      </c>
      <c r="J39" t="s">
        <v>27</v>
      </c>
      <c r="K39" t="s">
        <v>606</v>
      </c>
      <c r="L39" t="s">
        <v>498</v>
      </c>
      <c r="M39">
        <v>43055</v>
      </c>
      <c r="N39" t="s">
        <v>148</v>
      </c>
      <c r="O39" t="s">
        <v>4663</v>
      </c>
      <c r="P39" t="s">
        <v>46</v>
      </c>
      <c r="Q39" t="s">
        <v>59</v>
      </c>
      <c r="R39" t="s">
        <v>4664</v>
      </c>
      <c r="S39">
        <v>195.64</v>
      </c>
      <c r="T39">
        <v>5</v>
      </c>
      <c r="U39">
        <v>0.2</v>
      </c>
      <c r="V39">
        <v>-44.018999999999991</v>
      </c>
    </row>
    <row r="40" spans="1:22" x14ac:dyDescent="0.3">
      <c r="A40">
        <v>9559</v>
      </c>
      <c r="B40" t="s">
        <v>10700</v>
      </c>
      <c r="C40">
        <v>2013</v>
      </c>
      <c r="D40" s="19">
        <v>41398</v>
      </c>
      <c r="E40" s="19">
        <v>41400</v>
      </c>
      <c r="F40" t="s">
        <v>188</v>
      </c>
      <c r="G40" t="s">
        <v>10701</v>
      </c>
      <c r="H40" t="s">
        <v>10702</v>
      </c>
      <c r="I40" t="s">
        <v>26</v>
      </c>
      <c r="J40" t="s">
        <v>27</v>
      </c>
      <c r="K40" t="s">
        <v>606</v>
      </c>
      <c r="L40" t="s">
        <v>498</v>
      </c>
      <c r="M40">
        <v>43055</v>
      </c>
      <c r="N40" t="s">
        <v>148</v>
      </c>
      <c r="O40" t="s">
        <v>907</v>
      </c>
      <c r="P40" t="s">
        <v>71</v>
      </c>
      <c r="Q40" t="s">
        <v>161</v>
      </c>
      <c r="R40" t="s">
        <v>1784</v>
      </c>
      <c r="S40">
        <v>132.52000000000004</v>
      </c>
      <c r="T40">
        <v>5</v>
      </c>
      <c r="U40">
        <v>0.2</v>
      </c>
      <c r="V40">
        <v>34.786500000000004</v>
      </c>
    </row>
    <row r="41" spans="1:22" x14ac:dyDescent="0.3">
      <c r="A41">
        <v>9553</v>
      </c>
      <c r="B41" t="s">
        <v>10695</v>
      </c>
      <c r="C41">
        <v>2012</v>
      </c>
      <c r="D41" s="19">
        <v>41059</v>
      </c>
      <c r="E41" s="19">
        <v>41063</v>
      </c>
      <c r="F41" t="s">
        <v>50</v>
      </c>
      <c r="G41" t="s">
        <v>10064</v>
      </c>
      <c r="H41" t="s">
        <v>10065</v>
      </c>
      <c r="I41" t="s">
        <v>102</v>
      </c>
      <c r="J41" t="s">
        <v>27</v>
      </c>
      <c r="K41" t="s">
        <v>318</v>
      </c>
      <c r="L41" t="s">
        <v>319</v>
      </c>
      <c r="M41">
        <v>22153</v>
      </c>
      <c r="N41" t="s">
        <v>30</v>
      </c>
      <c r="O41" t="s">
        <v>5331</v>
      </c>
      <c r="P41" t="s">
        <v>71</v>
      </c>
      <c r="Q41" t="s">
        <v>161</v>
      </c>
      <c r="R41" t="s">
        <v>5332</v>
      </c>
      <c r="S41">
        <v>151.96</v>
      </c>
      <c r="T41">
        <v>4</v>
      </c>
      <c r="U41">
        <v>0</v>
      </c>
      <c r="V41">
        <v>36.470399999999998</v>
      </c>
    </row>
    <row r="42" spans="1:22" x14ac:dyDescent="0.3">
      <c r="A42">
        <v>9551</v>
      </c>
      <c r="B42" t="s">
        <v>10693</v>
      </c>
      <c r="C42">
        <v>2012</v>
      </c>
      <c r="D42" s="19">
        <v>41032</v>
      </c>
      <c r="E42" s="19">
        <v>41035</v>
      </c>
      <c r="F42" t="s">
        <v>188</v>
      </c>
      <c r="G42" t="s">
        <v>3116</v>
      </c>
      <c r="H42" t="s">
        <v>3117</v>
      </c>
      <c r="I42" t="s">
        <v>102</v>
      </c>
      <c r="J42" t="s">
        <v>27</v>
      </c>
      <c r="K42" t="s">
        <v>630</v>
      </c>
      <c r="L42" t="s">
        <v>43</v>
      </c>
      <c r="M42">
        <v>95123</v>
      </c>
      <c r="N42" t="s">
        <v>44</v>
      </c>
      <c r="O42" t="s">
        <v>325</v>
      </c>
      <c r="P42" t="s">
        <v>46</v>
      </c>
      <c r="Q42" t="s">
        <v>75</v>
      </c>
      <c r="R42" t="s">
        <v>326</v>
      </c>
      <c r="S42">
        <v>13.847999999999999</v>
      </c>
      <c r="T42">
        <v>3</v>
      </c>
      <c r="U42">
        <v>0.2</v>
      </c>
      <c r="V42">
        <v>5.1929999999999996</v>
      </c>
    </row>
    <row r="43" spans="1:22" x14ac:dyDescent="0.3">
      <c r="A43">
        <v>9541</v>
      </c>
      <c r="B43" t="s">
        <v>10689</v>
      </c>
      <c r="C43">
        <v>2012</v>
      </c>
      <c r="D43" s="19">
        <v>41040</v>
      </c>
      <c r="E43" s="19">
        <v>41045</v>
      </c>
      <c r="F43" t="s">
        <v>23</v>
      </c>
      <c r="G43" t="s">
        <v>301</v>
      </c>
      <c r="H43" t="s">
        <v>302</v>
      </c>
      <c r="I43" t="s">
        <v>102</v>
      </c>
      <c r="J43" t="s">
        <v>27</v>
      </c>
      <c r="K43" t="s">
        <v>544</v>
      </c>
      <c r="L43" t="s">
        <v>310</v>
      </c>
      <c r="M43">
        <v>85023</v>
      </c>
      <c r="N43" t="s">
        <v>44</v>
      </c>
      <c r="O43" t="s">
        <v>3411</v>
      </c>
      <c r="P43" t="s">
        <v>32</v>
      </c>
      <c r="Q43" t="s">
        <v>36</v>
      </c>
      <c r="R43" t="s">
        <v>3412</v>
      </c>
      <c r="S43">
        <v>191.96800000000002</v>
      </c>
      <c r="T43">
        <v>7</v>
      </c>
      <c r="U43">
        <v>0.2</v>
      </c>
      <c r="V43">
        <v>16.797200000000004</v>
      </c>
    </row>
    <row r="44" spans="1:22" x14ac:dyDescent="0.3">
      <c r="A44">
        <v>9520</v>
      </c>
      <c r="B44" t="s">
        <v>10676</v>
      </c>
      <c r="C44">
        <v>2014</v>
      </c>
      <c r="D44" s="19">
        <v>41768</v>
      </c>
      <c r="E44" s="19">
        <v>41772</v>
      </c>
      <c r="F44" t="s">
        <v>23</v>
      </c>
      <c r="G44" t="s">
        <v>4324</v>
      </c>
      <c r="H44" t="s">
        <v>4325</v>
      </c>
      <c r="I44" t="s">
        <v>26</v>
      </c>
      <c r="J44" t="s">
        <v>27</v>
      </c>
      <c r="K44" t="s">
        <v>127</v>
      </c>
      <c r="L44" t="s">
        <v>43</v>
      </c>
      <c r="M44">
        <v>94110</v>
      </c>
      <c r="N44" t="s">
        <v>44</v>
      </c>
      <c r="O44" t="s">
        <v>5131</v>
      </c>
      <c r="P44" t="s">
        <v>46</v>
      </c>
      <c r="Q44" t="s">
        <v>78</v>
      </c>
      <c r="R44" t="s">
        <v>5132</v>
      </c>
      <c r="S44">
        <v>81.08</v>
      </c>
      <c r="T44">
        <v>4</v>
      </c>
      <c r="U44">
        <v>0</v>
      </c>
      <c r="V44">
        <v>22.702400000000004</v>
      </c>
    </row>
    <row r="45" spans="1:22" x14ac:dyDescent="0.3">
      <c r="A45">
        <v>9513</v>
      </c>
      <c r="B45" t="s">
        <v>10671</v>
      </c>
      <c r="C45">
        <v>2014</v>
      </c>
      <c r="D45" s="19">
        <v>41790</v>
      </c>
      <c r="E45" s="19">
        <v>41794</v>
      </c>
      <c r="F45" t="s">
        <v>23</v>
      </c>
      <c r="G45" t="s">
        <v>3450</v>
      </c>
      <c r="H45" t="s">
        <v>3451</v>
      </c>
      <c r="I45" t="s">
        <v>26</v>
      </c>
      <c r="J45" t="s">
        <v>27</v>
      </c>
      <c r="K45" t="s">
        <v>815</v>
      </c>
      <c r="L45" t="s">
        <v>104</v>
      </c>
      <c r="M45">
        <v>75217</v>
      </c>
      <c r="N45" t="s">
        <v>105</v>
      </c>
      <c r="O45" t="s">
        <v>3091</v>
      </c>
      <c r="P45" t="s">
        <v>32</v>
      </c>
      <c r="Q45" t="s">
        <v>33</v>
      </c>
      <c r="R45" t="s">
        <v>3092</v>
      </c>
      <c r="S45">
        <v>204.66639999999998</v>
      </c>
      <c r="T45">
        <v>1</v>
      </c>
      <c r="U45">
        <v>0.32</v>
      </c>
      <c r="V45">
        <v>-6.0196000000000254</v>
      </c>
    </row>
    <row r="46" spans="1:22" x14ac:dyDescent="0.3">
      <c r="A46">
        <v>9501</v>
      </c>
      <c r="B46" t="s">
        <v>10664</v>
      </c>
      <c r="C46">
        <v>2013</v>
      </c>
      <c r="D46" s="19">
        <v>41421</v>
      </c>
      <c r="E46" s="19">
        <v>41425</v>
      </c>
      <c r="F46" t="s">
        <v>50</v>
      </c>
      <c r="G46" t="s">
        <v>5677</v>
      </c>
      <c r="H46" t="s">
        <v>5678</v>
      </c>
      <c r="I46" t="s">
        <v>26</v>
      </c>
      <c r="J46" t="s">
        <v>27</v>
      </c>
      <c r="K46" t="s">
        <v>2548</v>
      </c>
      <c r="L46" t="s">
        <v>114</v>
      </c>
      <c r="M46">
        <v>53209</v>
      </c>
      <c r="N46" t="s">
        <v>105</v>
      </c>
      <c r="O46" t="s">
        <v>4412</v>
      </c>
      <c r="P46" t="s">
        <v>32</v>
      </c>
      <c r="Q46" t="s">
        <v>65</v>
      </c>
      <c r="R46" t="s">
        <v>4413</v>
      </c>
      <c r="S46">
        <v>26.94</v>
      </c>
      <c r="T46">
        <v>3</v>
      </c>
      <c r="U46">
        <v>0</v>
      </c>
      <c r="V46">
        <v>11.314800000000002</v>
      </c>
    </row>
    <row r="47" spans="1:22" x14ac:dyDescent="0.3">
      <c r="A47">
        <v>9497</v>
      </c>
      <c r="B47" t="s">
        <v>10662</v>
      </c>
      <c r="C47">
        <v>2013</v>
      </c>
      <c r="D47" s="19">
        <v>41407</v>
      </c>
      <c r="E47" s="19">
        <v>41411</v>
      </c>
      <c r="F47" t="s">
        <v>50</v>
      </c>
      <c r="G47" t="s">
        <v>6893</v>
      </c>
      <c r="H47" t="s">
        <v>6894</v>
      </c>
      <c r="I47" t="s">
        <v>26</v>
      </c>
      <c r="J47" t="s">
        <v>27</v>
      </c>
      <c r="K47" t="s">
        <v>2116</v>
      </c>
      <c r="L47" t="s">
        <v>43</v>
      </c>
      <c r="M47">
        <v>92691</v>
      </c>
      <c r="N47" t="s">
        <v>44</v>
      </c>
      <c r="O47" t="s">
        <v>5286</v>
      </c>
      <c r="P47" t="s">
        <v>46</v>
      </c>
      <c r="Q47" t="s">
        <v>78</v>
      </c>
      <c r="R47" t="s">
        <v>186</v>
      </c>
      <c r="S47">
        <v>8.67</v>
      </c>
      <c r="T47">
        <v>1</v>
      </c>
      <c r="U47">
        <v>0</v>
      </c>
      <c r="V47">
        <v>2.3409000000000004</v>
      </c>
    </row>
    <row r="48" spans="1:22" x14ac:dyDescent="0.3">
      <c r="A48">
        <v>9496</v>
      </c>
      <c r="B48" t="s">
        <v>10662</v>
      </c>
      <c r="C48">
        <v>2013</v>
      </c>
      <c r="D48" s="19">
        <v>41407</v>
      </c>
      <c r="E48" s="19">
        <v>41411</v>
      </c>
      <c r="F48" t="s">
        <v>50</v>
      </c>
      <c r="G48" t="s">
        <v>6893</v>
      </c>
      <c r="H48" t="s">
        <v>6894</v>
      </c>
      <c r="I48" t="s">
        <v>26</v>
      </c>
      <c r="J48" t="s">
        <v>27</v>
      </c>
      <c r="K48" t="s">
        <v>2116</v>
      </c>
      <c r="L48" t="s">
        <v>43</v>
      </c>
      <c r="M48">
        <v>92691</v>
      </c>
      <c r="N48" t="s">
        <v>44</v>
      </c>
      <c r="O48" t="s">
        <v>9603</v>
      </c>
      <c r="P48" t="s">
        <v>71</v>
      </c>
      <c r="Q48" t="s">
        <v>161</v>
      </c>
      <c r="R48" t="s">
        <v>9604</v>
      </c>
      <c r="S48">
        <v>120</v>
      </c>
      <c r="T48">
        <v>6</v>
      </c>
      <c r="U48">
        <v>0</v>
      </c>
      <c r="V48">
        <v>46.800000000000004</v>
      </c>
    </row>
    <row r="49" spans="1:22" x14ac:dyDescent="0.3">
      <c r="A49">
        <v>9478</v>
      </c>
      <c r="B49" t="s">
        <v>10648</v>
      </c>
      <c r="C49">
        <v>2012</v>
      </c>
      <c r="D49" s="19">
        <v>41060</v>
      </c>
      <c r="E49" s="19">
        <v>41065</v>
      </c>
      <c r="F49" t="s">
        <v>23</v>
      </c>
      <c r="G49" t="s">
        <v>264</v>
      </c>
      <c r="H49" t="s">
        <v>265</v>
      </c>
      <c r="I49" t="s">
        <v>41</v>
      </c>
      <c r="J49" t="s">
        <v>27</v>
      </c>
      <c r="K49" t="s">
        <v>303</v>
      </c>
      <c r="L49" t="s">
        <v>211</v>
      </c>
      <c r="M49">
        <v>60653</v>
      </c>
      <c r="N49" t="s">
        <v>105</v>
      </c>
      <c r="O49" t="s">
        <v>3877</v>
      </c>
      <c r="P49" t="s">
        <v>46</v>
      </c>
      <c r="Q49" t="s">
        <v>75</v>
      </c>
      <c r="R49" t="s">
        <v>1214</v>
      </c>
      <c r="S49">
        <v>3.5639999999999992</v>
      </c>
      <c r="T49">
        <v>3</v>
      </c>
      <c r="U49">
        <v>0.8</v>
      </c>
      <c r="V49">
        <v>-6.2370000000000019</v>
      </c>
    </row>
    <row r="50" spans="1:22" x14ac:dyDescent="0.3">
      <c r="A50">
        <v>9477</v>
      </c>
      <c r="B50" t="s">
        <v>10648</v>
      </c>
      <c r="C50">
        <v>2012</v>
      </c>
      <c r="D50" s="19">
        <v>41060</v>
      </c>
      <c r="E50" s="19">
        <v>41065</v>
      </c>
      <c r="F50" t="s">
        <v>23</v>
      </c>
      <c r="G50" t="s">
        <v>264</v>
      </c>
      <c r="H50" t="s">
        <v>265</v>
      </c>
      <c r="I50" t="s">
        <v>41</v>
      </c>
      <c r="J50" t="s">
        <v>27</v>
      </c>
      <c r="K50" t="s">
        <v>303</v>
      </c>
      <c r="L50" t="s">
        <v>211</v>
      </c>
      <c r="M50">
        <v>60653</v>
      </c>
      <c r="N50" t="s">
        <v>105</v>
      </c>
      <c r="O50" t="s">
        <v>6625</v>
      </c>
      <c r="P50" t="s">
        <v>32</v>
      </c>
      <c r="Q50" t="s">
        <v>65</v>
      </c>
      <c r="R50" t="s">
        <v>6626</v>
      </c>
      <c r="S50">
        <v>51.56</v>
      </c>
      <c r="T50">
        <v>2</v>
      </c>
      <c r="U50">
        <v>0.6</v>
      </c>
      <c r="V50">
        <v>-61.872</v>
      </c>
    </row>
    <row r="51" spans="1:22" x14ac:dyDescent="0.3">
      <c r="A51">
        <v>9476</v>
      </c>
      <c r="B51" t="s">
        <v>10648</v>
      </c>
      <c r="C51">
        <v>2012</v>
      </c>
      <c r="D51" s="19">
        <v>41060</v>
      </c>
      <c r="E51" s="19">
        <v>41065</v>
      </c>
      <c r="F51" t="s">
        <v>23</v>
      </c>
      <c r="G51" t="s">
        <v>264</v>
      </c>
      <c r="H51" t="s">
        <v>265</v>
      </c>
      <c r="I51" t="s">
        <v>41</v>
      </c>
      <c r="J51" t="s">
        <v>27</v>
      </c>
      <c r="K51" t="s">
        <v>303</v>
      </c>
      <c r="L51" t="s">
        <v>211</v>
      </c>
      <c r="M51">
        <v>60653</v>
      </c>
      <c r="N51" t="s">
        <v>105</v>
      </c>
      <c r="O51" t="s">
        <v>4072</v>
      </c>
      <c r="P51" t="s">
        <v>46</v>
      </c>
      <c r="Q51" t="s">
        <v>90</v>
      </c>
      <c r="R51" t="s">
        <v>4073</v>
      </c>
      <c r="S51">
        <v>173.48800000000003</v>
      </c>
      <c r="T51">
        <v>7</v>
      </c>
      <c r="U51">
        <v>0.2</v>
      </c>
      <c r="V51">
        <v>54.214999999999982</v>
      </c>
    </row>
    <row r="52" spans="1:22" x14ac:dyDescent="0.3">
      <c r="A52">
        <v>9475</v>
      </c>
      <c r="B52" t="s">
        <v>10648</v>
      </c>
      <c r="C52">
        <v>2012</v>
      </c>
      <c r="D52" s="19">
        <v>41060</v>
      </c>
      <c r="E52" s="19">
        <v>41065</v>
      </c>
      <c r="F52" t="s">
        <v>23</v>
      </c>
      <c r="G52" t="s">
        <v>264</v>
      </c>
      <c r="H52" t="s">
        <v>265</v>
      </c>
      <c r="I52" t="s">
        <v>41</v>
      </c>
      <c r="J52" t="s">
        <v>27</v>
      </c>
      <c r="K52" t="s">
        <v>303</v>
      </c>
      <c r="L52" t="s">
        <v>211</v>
      </c>
      <c r="M52">
        <v>60653</v>
      </c>
      <c r="N52" t="s">
        <v>105</v>
      </c>
      <c r="O52" t="s">
        <v>4562</v>
      </c>
      <c r="P52" t="s">
        <v>46</v>
      </c>
      <c r="Q52" t="s">
        <v>47</v>
      </c>
      <c r="R52" t="s">
        <v>4563</v>
      </c>
      <c r="S52">
        <v>5.9039999999999999</v>
      </c>
      <c r="T52">
        <v>2</v>
      </c>
      <c r="U52">
        <v>0.2</v>
      </c>
      <c r="V52">
        <v>1.9925999999999999</v>
      </c>
    </row>
    <row r="53" spans="1:22" x14ac:dyDescent="0.3">
      <c r="A53">
        <v>9458</v>
      </c>
      <c r="B53" t="s">
        <v>10637</v>
      </c>
      <c r="C53">
        <v>2014</v>
      </c>
      <c r="D53" s="19">
        <v>41787</v>
      </c>
      <c r="E53" s="19">
        <v>41794</v>
      </c>
      <c r="F53" t="s">
        <v>50</v>
      </c>
      <c r="G53" t="s">
        <v>2546</v>
      </c>
      <c r="H53" t="s">
        <v>2547</v>
      </c>
      <c r="I53" t="s">
        <v>41</v>
      </c>
      <c r="J53" t="s">
        <v>27</v>
      </c>
      <c r="K53" t="s">
        <v>4488</v>
      </c>
      <c r="L53" t="s">
        <v>88</v>
      </c>
      <c r="M53">
        <v>27405</v>
      </c>
      <c r="N53" t="s">
        <v>30</v>
      </c>
      <c r="O53" t="s">
        <v>4944</v>
      </c>
      <c r="P53" t="s">
        <v>46</v>
      </c>
      <c r="Q53" t="s">
        <v>75</v>
      </c>
      <c r="R53" t="s">
        <v>4945</v>
      </c>
      <c r="S53">
        <v>12.059999999999999</v>
      </c>
      <c r="T53">
        <v>5</v>
      </c>
      <c r="U53">
        <v>0.7</v>
      </c>
      <c r="V53">
        <v>-10.050000000000001</v>
      </c>
    </row>
    <row r="54" spans="1:22" x14ac:dyDescent="0.3">
      <c r="A54">
        <v>9457</v>
      </c>
      <c r="B54" t="s">
        <v>10637</v>
      </c>
      <c r="C54">
        <v>2014</v>
      </c>
      <c r="D54" s="19">
        <v>41787</v>
      </c>
      <c r="E54" s="19">
        <v>41794</v>
      </c>
      <c r="F54" t="s">
        <v>50</v>
      </c>
      <c r="G54" t="s">
        <v>2546</v>
      </c>
      <c r="H54" t="s">
        <v>2547</v>
      </c>
      <c r="I54" t="s">
        <v>41</v>
      </c>
      <c r="J54" t="s">
        <v>27</v>
      </c>
      <c r="K54" t="s">
        <v>4488</v>
      </c>
      <c r="L54" t="s">
        <v>88</v>
      </c>
      <c r="M54">
        <v>27405</v>
      </c>
      <c r="N54" t="s">
        <v>30</v>
      </c>
      <c r="O54" t="s">
        <v>10638</v>
      </c>
      <c r="P54" t="s">
        <v>71</v>
      </c>
      <c r="Q54" t="s">
        <v>161</v>
      </c>
      <c r="R54" t="s">
        <v>10639</v>
      </c>
      <c r="S54">
        <v>27.192</v>
      </c>
      <c r="T54">
        <v>3</v>
      </c>
      <c r="U54">
        <v>0.2</v>
      </c>
      <c r="V54">
        <v>0.33989999999999654</v>
      </c>
    </row>
    <row r="55" spans="1:22" x14ac:dyDescent="0.3">
      <c r="A55">
        <v>9448</v>
      </c>
      <c r="B55" t="s">
        <v>10629</v>
      </c>
      <c r="C55">
        <v>2014</v>
      </c>
      <c r="D55" s="19">
        <v>41787</v>
      </c>
      <c r="E55" s="19">
        <v>41794</v>
      </c>
      <c r="F55" t="s">
        <v>50</v>
      </c>
      <c r="G55" t="s">
        <v>364</v>
      </c>
      <c r="H55" t="s">
        <v>365</v>
      </c>
      <c r="I55" t="s">
        <v>26</v>
      </c>
      <c r="J55" t="s">
        <v>27</v>
      </c>
      <c r="K55" t="s">
        <v>4548</v>
      </c>
      <c r="L55" t="s">
        <v>649</v>
      </c>
      <c r="M55">
        <v>74133</v>
      </c>
      <c r="N55" t="s">
        <v>105</v>
      </c>
      <c r="O55" t="s">
        <v>194</v>
      </c>
      <c r="P55" t="s">
        <v>32</v>
      </c>
      <c r="Q55" t="s">
        <v>65</v>
      </c>
      <c r="R55" t="s">
        <v>195</v>
      </c>
      <c r="S55">
        <v>477.29999999999995</v>
      </c>
      <c r="T55">
        <v>5</v>
      </c>
      <c r="U55">
        <v>0</v>
      </c>
      <c r="V55">
        <v>138.41699999999997</v>
      </c>
    </row>
    <row r="56" spans="1:22" x14ac:dyDescent="0.3">
      <c r="A56">
        <v>9446</v>
      </c>
      <c r="B56" t="s">
        <v>10627</v>
      </c>
      <c r="C56">
        <v>2012</v>
      </c>
      <c r="D56" s="19">
        <v>41058</v>
      </c>
      <c r="E56" s="19">
        <v>41063</v>
      </c>
      <c r="F56" t="s">
        <v>50</v>
      </c>
      <c r="G56" t="s">
        <v>407</v>
      </c>
      <c r="H56" t="s">
        <v>408</v>
      </c>
      <c r="I56" t="s">
        <v>26</v>
      </c>
      <c r="J56" t="s">
        <v>27</v>
      </c>
      <c r="K56" t="s">
        <v>4374</v>
      </c>
      <c r="L56" t="s">
        <v>254</v>
      </c>
      <c r="M56">
        <v>46203</v>
      </c>
      <c r="N56" t="s">
        <v>105</v>
      </c>
      <c r="O56" t="s">
        <v>2414</v>
      </c>
      <c r="P56" t="s">
        <v>46</v>
      </c>
      <c r="Q56" t="s">
        <v>47</v>
      </c>
      <c r="R56" t="s">
        <v>2415</v>
      </c>
      <c r="S56">
        <v>12.39</v>
      </c>
      <c r="T56">
        <v>3</v>
      </c>
      <c r="U56">
        <v>0</v>
      </c>
      <c r="V56">
        <v>5.6993999999999998</v>
      </c>
    </row>
    <row r="57" spans="1:22" x14ac:dyDescent="0.3">
      <c r="A57">
        <v>9441</v>
      </c>
      <c r="B57" t="s">
        <v>10621</v>
      </c>
      <c r="C57">
        <v>2011</v>
      </c>
      <c r="D57" s="19">
        <v>40688</v>
      </c>
      <c r="E57" s="19">
        <v>40692</v>
      </c>
      <c r="F57" t="s">
        <v>50</v>
      </c>
      <c r="G57" t="s">
        <v>8464</v>
      </c>
      <c r="H57" t="s">
        <v>8465</v>
      </c>
      <c r="I57" t="s">
        <v>26</v>
      </c>
      <c r="J57" t="s">
        <v>27</v>
      </c>
      <c r="K57" t="s">
        <v>266</v>
      </c>
      <c r="L57" t="s">
        <v>267</v>
      </c>
      <c r="M57">
        <v>10035</v>
      </c>
      <c r="N57" t="s">
        <v>148</v>
      </c>
      <c r="O57" t="s">
        <v>6326</v>
      </c>
      <c r="P57" t="s">
        <v>46</v>
      </c>
      <c r="Q57" t="s">
        <v>90</v>
      </c>
      <c r="R57" t="s">
        <v>6327</v>
      </c>
      <c r="S57">
        <v>14.62</v>
      </c>
      <c r="T57">
        <v>2</v>
      </c>
      <c r="U57">
        <v>0</v>
      </c>
      <c r="V57">
        <v>6.7251999999999992</v>
      </c>
    </row>
    <row r="58" spans="1:22" x14ac:dyDescent="0.3">
      <c r="A58">
        <v>9438</v>
      </c>
      <c r="B58" t="s">
        <v>10618</v>
      </c>
      <c r="C58">
        <v>2014</v>
      </c>
      <c r="D58" s="19">
        <v>41786</v>
      </c>
      <c r="E58" s="19">
        <v>41791</v>
      </c>
      <c r="F58" t="s">
        <v>50</v>
      </c>
      <c r="G58" t="s">
        <v>2503</v>
      </c>
      <c r="H58" t="s">
        <v>2504</v>
      </c>
      <c r="I58" t="s">
        <v>26</v>
      </c>
      <c r="J58" t="s">
        <v>27</v>
      </c>
      <c r="K58" t="s">
        <v>2343</v>
      </c>
      <c r="L58" t="s">
        <v>43</v>
      </c>
      <c r="M58">
        <v>92054</v>
      </c>
      <c r="N58" t="s">
        <v>44</v>
      </c>
      <c r="O58" t="s">
        <v>6015</v>
      </c>
      <c r="P58" t="s">
        <v>46</v>
      </c>
      <c r="Q58" t="s">
        <v>90</v>
      </c>
      <c r="R58" t="s">
        <v>6016</v>
      </c>
      <c r="S58">
        <v>12.96</v>
      </c>
      <c r="T58">
        <v>2</v>
      </c>
      <c r="U58">
        <v>0</v>
      </c>
      <c r="V58">
        <v>6.2208000000000006</v>
      </c>
    </row>
    <row r="59" spans="1:22" x14ac:dyDescent="0.3">
      <c r="A59">
        <v>9429</v>
      </c>
      <c r="B59" t="s">
        <v>10613</v>
      </c>
      <c r="C59">
        <v>2011</v>
      </c>
      <c r="D59" s="19">
        <v>40674</v>
      </c>
      <c r="E59" s="19">
        <v>40679</v>
      </c>
      <c r="F59" t="s">
        <v>50</v>
      </c>
      <c r="G59" t="s">
        <v>847</v>
      </c>
      <c r="H59" t="s">
        <v>848</v>
      </c>
      <c r="I59" t="s">
        <v>41</v>
      </c>
      <c r="J59" t="s">
        <v>27</v>
      </c>
      <c r="K59" t="s">
        <v>1681</v>
      </c>
      <c r="L59" t="s">
        <v>104</v>
      </c>
      <c r="M59">
        <v>77340</v>
      </c>
      <c r="N59" t="s">
        <v>105</v>
      </c>
      <c r="O59" t="s">
        <v>1488</v>
      </c>
      <c r="P59" t="s">
        <v>32</v>
      </c>
      <c r="Q59" t="s">
        <v>36</v>
      </c>
      <c r="R59" t="s">
        <v>1489</v>
      </c>
      <c r="S59">
        <v>1212.9599999999998</v>
      </c>
      <c r="T59">
        <v>8</v>
      </c>
      <c r="U59">
        <v>0.3</v>
      </c>
      <c r="V59">
        <v>-69.311999999999898</v>
      </c>
    </row>
    <row r="60" spans="1:22" x14ac:dyDescent="0.3">
      <c r="A60">
        <v>9379</v>
      </c>
      <c r="B60" t="s">
        <v>10581</v>
      </c>
      <c r="C60">
        <v>2013</v>
      </c>
      <c r="D60" s="19">
        <v>41405</v>
      </c>
      <c r="E60" s="19">
        <v>41410</v>
      </c>
      <c r="F60" t="s">
        <v>50</v>
      </c>
      <c r="G60" t="s">
        <v>3575</v>
      </c>
      <c r="H60" t="s">
        <v>3576</v>
      </c>
      <c r="I60" t="s">
        <v>26</v>
      </c>
      <c r="J60" t="s">
        <v>27</v>
      </c>
      <c r="K60" t="s">
        <v>303</v>
      </c>
      <c r="L60" t="s">
        <v>211</v>
      </c>
      <c r="M60">
        <v>60610</v>
      </c>
      <c r="N60" t="s">
        <v>105</v>
      </c>
      <c r="O60" t="s">
        <v>10582</v>
      </c>
      <c r="P60" t="s">
        <v>46</v>
      </c>
      <c r="Q60" t="s">
        <v>173</v>
      </c>
      <c r="R60" t="s">
        <v>10583</v>
      </c>
      <c r="S60">
        <v>7.0720000000000001</v>
      </c>
      <c r="T60">
        <v>2</v>
      </c>
      <c r="U60">
        <v>0.2</v>
      </c>
      <c r="V60">
        <v>2.3868</v>
      </c>
    </row>
    <row r="61" spans="1:22" x14ac:dyDescent="0.3">
      <c r="A61">
        <v>9374</v>
      </c>
      <c r="B61" t="s">
        <v>10575</v>
      </c>
      <c r="C61">
        <v>2014</v>
      </c>
      <c r="D61" s="19">
        <v>41767</v>
      </c>
      <c r="E61" s="19">
        <v>41771</v>
      </c>
      <c r="F61" t="s">
        <v>50</v>
      </c>
      <c r="G61" t="s">
        <v>1952</v>
      </c>
      <c r="H61" t="s">
        <v>1953</v>
      </c>
      <c r="I61" t="s">
        <v>26</v>
      </c>
      <c r="J61" t="s">
        <v>27</v>
      </c>
      <c r="K61" t="s">
        <v>602</v>
      </c>
      <c r="L61" t="s">
        <v>43</v>
      </c>
      <c r="M61">
        <v>91104</v>
      </c>
      <c r="N61" t="s">
        <v>44</v>
      </c>
      <c r="O61" t="s">
        <v>3616</v>
      </c>
      <c r="P61" t="s">
        <v>71</v>
      </c>
      <c r="Q61" t="s">
        <v>72</v>
      </c>
      <c r="R61" t="s">
        <v>3617</v>
      </c>
      <c r="S61">
        <v>419.94399999999996</v>
      </c>
      <c r="T61">
        <v>7</v>
      </c>
      <c r="U61">
        <v>0.2</v>
      </c>
      <c r="V61">
        <v>52.492999999999967</v>
      </c>
    </row>
    <row r="62" spans="1:22" x14ac:dyDescent="0.3">
      <c r="A62">
        <v>9373</v>
      </c>
      <c r="B62" t="s">
        <v>10574</v>
      </c>
      <c r="C62">
        <v>2012</v>
      </c>
      <c r="D62" s="19">
        <v>41058</v>
      </c>
      <c r="E62" s="19">
        <v>41060</v>
      </c>
      <c r="F62" t="s">
        <v>188</v>
      </c>
      <c r="G62" t="s">
        <v>8994</v>
      </c>
      <c r="H62" t="s">
        <v>8995</v>
      </c>
      <c r="I62" t="s">
        <v>41</v>
      </c>
      <c r="J62" t="s">
        <v>27</v>
      </c>
      <c r="K62" t="s">
        <v>497</v>
      </c>
      <c r="L62" t="s">
        <v>498</v>
      </c>
      <c r="M62">
        <v>43229</v>
      </c>
      <c r="N62" t="s">
        <v>148</v>
      </c>
      <c r="O62" t="s">
        <v>573</v>
      </c>
      <c r="P62" t="s">
        <v>46</v>
      </c>
      <c r="Q62" t="s">
        <v>269</v>
      </c>
      <c r="R62" t="s">
        <v>574</v>
      </c>
      <c r="S62">
        <v>8.0399999999999991</v>
      </c>
      <c r="T62">
        <v>5</v>
      </c>
      <c r="U62">
        <v>0.2</v>
      </c>
      <c r="V62">
        <v>2.9144999999999994</v>
      </c>
    </row>
    <row r="63" spans="1:22" x14ac:dyDescent="0.3">
      <c r="A63">
        <v>9372</v>
      </c>
      <c r="B63" t="s">
        <v>10574</v>
      </c>
      <c r="C63">
        <v>2012</v>
      </c>
      <c r="D63" s="19">
        <v>41058</v>
      </c>
      <c r="E63" s="19">
        <v>41060</v>
      </c>
      <c r="F63" t="s">
        <v>188</v>
      </c>
      <c r="G63" t="s">
        <v>8994</v>
      </c>
      <c r="H63" t="s">
        <v>8995</v>
      </c>
      <c r="I63" t="s">
        <v>41</v>
      </c>
      <c r="J63" t="s">
        <v>27</v>
      </c>
      <c r="K63" t="s">
        <v>497</v>
      </c>
      <c r="L63" t="s">
        <v>498</v>
      </c>
      <c r="M63">
        <v>43229</v>
      </c>
      <c r="N63" t="s">
        <v>148</v>
      </c>
      <c r="O63" t="s">
        <v>384</v>
      </c>
      <c r="P63" t="s">
        <v>32</v>
      </c>
      <c r="Q63" t="s">
        <v>36</v>
      </c>
      <c r="R63" t="s">
        <v>385</v>
      </c>
      <c r="S63">
        <v>317.05799999999999</v>
      </c>
      <c r="T63">
        <v>3</v>
      </c>
      <c r="U63">
        <v>0.3</v>
      </c>
      <c r="V63">
        <v>-86.058600000000013</v>
      </c>
    </row>
    <row r="64" spans="1:22" x14ac:dyDescent="0.3">
      <c r="A64">
        <v>9371</v>
      </c>
      <c r="B64" t="s">
        <v>10574</v>
      </c>
      <c r="C64">
        <v>2012</v>
      </c>
      <c r="D64" s="19">
        <v>41058</v>
      </c>
      <c r="E64" s="19">
        <v>41060</v>
      </c>
      <c r="F64" t="s">
        <v>188</v>
      </c>
      <c r="G64" t="s">
        <v>8994</v>
      </c>
      <c r="H64" t="s">
        <v>8995</v>
      </c>
      <c r="I64" t="s">
        <v>41</v>
      </c>
      <c r="J64" t="s">
        <v>27</v>
      </c>
      <c r="K64" t="s">
        <v>497</v>
      </c>
      <c r="L64" t="s">
        <v>498</v>
      </c>
      <c r="M64">
        <v>43229</v>
      </c>
      <c r="N64" t="s">
        <v>148</v>
      </c>
      <c r="O64" t="s">
        <v>9595</v>
      </c>
      <c r="P64" t="s">
        <v>32</v>
      </c>
      <c r="Q64" t="s">
        <v>65</v>
      </c>
      <c r="R64" t="s">
        <v>9596</v>
      </c>
      <c r="S64">
        <v>41.568000000000005</v>
      </c>
      <c r="T64">
        <v>4</v>
      </c>
      <c r="U64">
        <v>0.2</v>
      </c>
      <c r="V64">
        <v>-4.1568000000000023</v>
      </c>
    </row>
    <row r="65" spans="1:22" x14ac:dyDescent="0.3">
      <c r="A65">
        <v>9336</v>
      </c>
      <c r="B65" t="s">
        <v>10559</v>
      </c>
      <c r="C65">
        <v>2014</v>
      </c>
      <c r="D65" s="19">
        <v>41761</v>
      </c>
      <c r="E65" s="19">
        <v>41762</v>
      </c>
      <c r="F65" t="s">
        <v>188</v>
      </c>
      <c r="G65" t="s">
        <v>1308</v>
      </c>
      <c r="H65" t="s">
        <v>1309</v>
      </c>
      <c r="I65" t="s">
        <v>26</v>
      </c>
      <c r="J65" t="s">
        <v>27</v>
      </c>
      <c r="K65" t="s">
        <v>3405</v>
      </c>
      <c r="L65" t="s">
        <v>54</v>
      </c>
      <c r="M65">
        <v>33065</v>
      </c>
      <c r="N65" t="s">
        <v>30</v>
      </c>
      <c r="O65" t="s">
        <v>6836</v>
      </c>
      <c r="P65" t="s">
        <v>46</v>
      </c>
      <c r="Q65" t="s">
        <v>47</v>
      </c>
      <c r="R65" t="s">
        <v>6837</v>
      </c>
      <c r="S65">
        <v>4.6079999999999997</v>
      </c>
      <c r="T65">
        <v>2</v>
      </c>
      <c r="U65">
        <v>0.2</v>
      </c>
      <c r="V65">
        <v>1.4975999999999996</v>
      </c>
    </row>
    <row r="66" spans="1:22" x14ac:dyDescent="0.3">
      <c r="A66">
        <v>9335</v>
      </c>
      <c r="B66" t="s">
        <v>10559</v>
      </c>
      <c r="C66">
        <v>2014</v>
      </c>
      <c r="D66" s="19">
        <v>41761</v>
      </c>
      <c r="E66" s="19">
        <v>41762</v>
      </c>
      <c r="F66" t="s">
        <v>188</v>
      </c>
      <c r="G66" t="s">
        <v>1308</v>
      </c>
      <c r="H66" t="s">
        <v>1309</v>
      </c>
      <c r="I66" t="s">
        <v>26</v>
      </c>
      <c r="J66" t="s">
        <v>27</v>
      </c>
      <c r="K66" t="s">
        <v>3405</v>
      </c>
      <c r="L66" t="s">
        <v>54</v>
      </c>
      <c r="M66">
        <v>33065</v>
      </c>
      <c r="N66" t="s">
        <v>30</v>
      </c>
      <c r="O66" t="s">
        <v>31</v>
      </c>
      <c r="P66" t="s">
        <v>32</v>
      </c>
      <c r="Q66" t="s">
        <v>33</v>
      </c>
      <c r="R66" t="s">
        <v>34</v>
      </c>
      <c r="S66">
        <v>314.35199999999998</v>
      </c>
      <c r="T66">
        <v>3</v>
      </c>
      <c r="U66">
        <v>0.2</v>
      </c>
      <c r="V66">
        <v>-15.71759999999999</v>
      </c>
    </row>
    <row r="67" spans="1:22" x14ac:dyDescent="0.3">
      <c r="A67">
        <v>9296</v>
      </c>
      <c r="B67" t="s">
        <v>10540</v>
      </c>
      <c r="C67">
        <v>2014</v>
      </c>
      <c r="D67" s="19">
        <v>41788</v>
      </c>
      <c r="E67" s="19">
        <v>41792</v>
      </c>
      <c r="F67" t="s">
        <v>50</v>
      </c>
      <c r="G67" t="s">
        <v>756</v>
      </c>
      <c r="H67" t="s">
        <v>757</v>
      </c>
      <c r="I67" t="s">
        <v>41</v>
      </c>
      <c r="J67" t="s">
        <v>27</v>
      </c>
      <c r="K67" t="s">
        <v>2180</v>
      </c>
      <c r="L67" t="s">
        <v>498</v>
      </c>
      <c r="M67">
        <v>44105</v>
      </c>
      <c r="N67" t="s">
        <v>148</v>
      </c>
      <c r="O67" t="s">
        <v>1076</v>
      </c>
      <c r="P67" t="s">
        <v>32</v>
      </c>
      <c r="Q67" t="s">
        <v>33</v>
      </c>
      <c r="R67" t="s">
        <v>1077</v>
      </c>
      <c r="S67">
        <v>115.96</v>
      </c>
      <c r="T67">
        <v>4</v>
      </c>
      <c r="U67">
        <v>0.5</v>
      </c>
      <c r="V67">
        <v>-64.937599999999989</v>
      </c>
    </row>
    <row r="68" spans="1:22" x14ac:dyDescent="0.3">
      <c r="A68">
        <v>9295</v>
      </c>
      <c r="B68" t="s">
        <v>10540</v>
      </c>
      <c r="C68">
        <v>2014</v>
      </c>
      <c r="D68" s="19">
        <v>41788</v>
      </c>
      <c r="E68" s="19">
        <v>41792</v>
      </c>
      <c r="F68" t="s">
        <v>50</v>
      </c>
      <c r="G68" t="s">
        <v>756</v>
      </c>
      <c r="H68" t="s">
        <v>757</v>
      </c>
      <c r="I68" t="s">
        <v>41</v>
      </c>
      <c r="J68" t="s">
        <v>27</v>
      </c>
      <c r="K68" t="s">
        <v>2180</v>
      </c>
      <c r="L68" t="s">
        <v>498</v>
      </c>
      <c r="M68">
        <v>44105</v>
      </c>
      <c r="N68" t="s">
        <v>148</v>
      </c>
      <c r="O68" t="s">
        <v>3976</v>
      </c>
      <c r="P68" t="s">
        <v>46</v>
      </c>
      <c r="Q68" t="s">
        <v>90</v>
      </c>
      <c r="R68" t="s">
        <v>3977</v>
      </c>
      <c r="S68">
        <v>13.872000000000002</v>
      </c>
      <c r="T68">
        <v>3</v>
      </c>
      <c r="U68">
        <v>0.2</v>
      </c>
      <c r="V68">
        <v>5.0286000000000008</v>
      </c>
    </row>
    <row r="69" spans="1:22" x14ac:dyDescent="0.3">
      <c r="A69">
        <v>9277</v>
      </c>
      <c r="B69" t="s">
        <v>10525</v>
      </c>
      <c r="C69">
        <v>2013</v>
      </c>
      <c r="D69" s="19">
        <v>41421</v>
      </c>
      <c r="E69" s="19">
        <v>41424</v>
      </c>
      <c r="F69" t="s">
        <v>23</v>
      </c>
      <c r="G69" t="s">
        <v>3665</v>
      </c>
      <c r="H69" t="s">
        <v>3666</v>
      </c>
      <c r="I69" t="s">
        <v>41</v>
      </c>
      <c r="J69" t="s">
        <v>27</v>
      </c>
      <c r="K69" t="s">
        <v>8978</v>
      </c>
      <c r="L69" t="s">
        <v>54</v>
      </c>
      <c r="M69">
        <v>33445</v>
      </c>
      <c r="N69" t="s">
        <v>30</v>
      </c>
      <c r="O69" t="s">
        <v>2084</v>
      </c>
      <c r="P69" t="s">
        <v>71</v>
      </c>
      <c r="Q69" t="s">
        <v>161</v>
      </c>
      <c r="R69" t="s">
        <v>2085</v>
      </c>
      <c r="S69">
        <v>47.92</v>
      </c>
      <c r="T69">
        <v>2</v>
      </c>
      <c r="U69">
        <v>0.2</v>
      </c>
      <c r="V69">
        <v>11.98</v>
      </c>
    </row>
    <row r="70" spans="1:22" x14ac:dyDescent="0.3">
      <c r="A70">
        <v>9276</v>
      </c>
      <c r="B70" t="s">
        <v>10525</v>
      </c>
      <c r="C70">
        <v>2013</v>
      </c>
      <c r="D70" s="19">
        <v>41421</v>
      </c>
      <c r="E70" s="19">
        <v>41424</v>
      </c>
      <c r="F70" t="s">
        <v>23</v>
      </c>
      <c r="G70" t="s">
        <v>3665</v>
      </c>
      <c r="H70" t="s">
        <v>3666</v>
      </c>
      <c r="I70" t="s">
        <v>41</v>
      </c>
      <c r="J70" t="s">
        <v>27</v>
      </c>
      <c r="K70" t="s">
        <v>8978</v>
      </c>
      <c r="L70" t="s">
        <v>54</v>
      </c>
      <c r="M70">
        <v>33445</v>
      </c>
      <c r="N70" t="s">
        <v>30</v>
      </c>
      <c r="O70" t="s">
        <v>5917</v>
      </c>
      <c r="P70" t="s">
        <v>46</v>
      </c>
      <c r="Q70" t="s">
        <v>59</v>
      </c>
      <c r="R70" t="s">
        <v>5918</v>
      </c>
      <c r="S70">
        <v>184.70400000000001</v>
      </c>
      <c r="T70">
        <v>6</v>
      </c>
      <c r="U70">
        <v>0.2</v>
      </c>
      <c r="V70">
        <v>13.852799999999995</v>
      </c>
    </row>
    <row r="71" spans="1:22" x14ac:dyDescent="0.3">
      <c r="A71">
        <v>9273</v>
      </c>
      <c r="B71" t="s">
        <v>10522</v>
      </c>
      <c r="C71">
        <v>2013</v>
      </c>
      <c r="D71" s="19">
        <v>41407</v>
      </c>
      <c r="E71" s="19">
        <v>41412</v>
      </c>
      <c r="F71" t="s">
        <v>50</v>
      </c>
      <c r="G71" t="s">
        <v>3744</v>
      </c>
      <c r="H71" t="s">
        <v>3745</v>
      </c>
      <c r="I71" t="s">
        <v>41</v>
      </c>
      <c r="J71" t="s">
        <v>27</v>
      </c>
      <c r="K71" t="s">
        <v>266</v>
      </c>
      <c r="L71" t="s">
        <v>267</v>
      </c>
      <c r="M71">
        <v>10024</v>
      </c>
      <c r="N71" t="s">
        <v>148</v>
      </c>
      <c r="O71" t="s">
        <v>5564</v>
      </c>
      <c r="P71" t="s">
        <v>71</v>
      </c>
      <c r="Q71" t="s">
        <v>72</v>
      </c>
      <c r="R71" t="s">
        <v>5565</v>
      </c>
      <c r="S71">
        <v>631.96</v>
      </c>
      <c r="T71">
        <v>4</v>
      </c>
      <c r="U71">
        <v>0</v>
      </c>
      <c r="V71">
        <v>303.3408</v>
      </c>
    </row>
    <row r="72" spans="1:22" x14ac:dyDescent="0.3">
      <c r="A72">
        <v>9272</v>
      </c>
      <c r="B72" t="s">
        <v>10522</v>
      </c>
      <c r="C72">
        <v>2013</v>
      </c>
      <c r="D72" s="19">
        <v>41407</v>
      </c>
      <c r="E72" s="19">
        <v>41412</v>
      </c>
      <c r="F72" t="s">
        <v>50</v>
      </c>
      <c r="G72" t="s">
        <v>3744</v>
      </c>
      <c r="H72" t="s">
        <v>3745</v>
      </c>
      <c r="I72" t="s">
        <v>41</v>
      </c>
      <c r="J72" t="s">
        <v>27</v>
      </c>
      <c r="K72" t="s">
        <v>266</v>
      </c>
      <c r="L72" t="s">
        <v>267</v>
      </c>
      <c r="M72">
        <v>10024</v>
      </c>
      <c r="N72" t="s">
        <v>148</v>
      </c>
      <c r="O72" t="s">
        <v>6591</v>
      </c>
      <c r="P72" t="s">
        <v>32</v>
      </c>
      <c r="Q72" t="s">
        <v>65</v>
      </c>
      <c r="R72" t="s">
        <v>6592</v>
      </c>
      <c r="S72">
        <v>10.02</v>
      </c>
      <c r="T72">
        <v>3</v>
      </c>
      <c r="U72">
        <v>0</v>
      </c>
      <c r="V72">
        <v>4.4088000000000012</v>
      </c>
    </row>
    <row r="73" spans="1:22" x14ac:dyDescent="0.3">
      <c r="A73">
        <v>9248</v>
      </c>
      <c r="B73" t="s">
        <v>10507</v>
      </c>
      <c r="C73">
        <v>2014</v>
      </c>
      <c r="D73" s="19">
        <v>41782</v>
      </c>
      <c r="E73" s="19">
        <v>41786</v>
      </c>
      <c r="F73" t="s">
        <v>50</v>
      </c>
      <c r="G73" t="s">
        <v>6036</v>
      </c>
      <c r="H73" t="s">
        <v>6037</v>
      </c>
      <c r="I73" t="s">
        <v>102</v>
      </c>
      <c r="J73" t="s">
        <v>27</v>
      </c>
      <c r="K73" t="s">
        <v>127</v>
      </c>
      <c r="L73" t="s">
        <v>43</v>
      </c>
      <c r="M73">
        <v>94109</v>
      </c>
      <c r="N73" t="s">
        <v>44</v>
      </c>
      <c r="O73" t="s">
        <v>1282</v>
      </c>
      <c r="P73" t="s">
        <v>46</v>
      </c>
      <c r="Q73" t="s">
        <v>68</v>
      </c>
      <c r="R73" t="s">
        <v>1283</v>
      </c>
      <c r="S73">
        <v>2.78</v>
      </c>
      <c r="T73">
        <v>1</v>
      </c>
      <c r="U73">
        <v>0</v>
      </c>
      <c r="V73">
        <v>0.72279999999999989</v>
      </c>
    </row>
    <row r="74" spans="1:22" x14ac:dyDescent="0.3">
      <c r="A74">
        <v>9247</v>
      </c>
      <c r="B74" t="s">
        <v>10507</v>
      </c>
      <c r="C74">
        <v>2014</v>
      </c>
      <c r="D74" s="19">
        <v>41782</v>
      </c>
      <c r="E74" s="19">
        <v>41786</v>
      </c>
      <c r="F74" t="s">
        <v>50</v>
      </c>
      <c r="G74" t="s">
        <v>6036</v>
      </c>
      <c r="H74" t="s">
        <v>6037</v>
      </c>
      <c r="I74" t="s">
        <v>102</v>
      </c>
      <c r="J74" t="s">
        <v>27</v>
      </c>
      <c r="K74" t="s">
        <v>127</v>
      </c>
      <c r="L74" t="s">
        <v>43</v>
      </c>
      <c r="M74">
        <v>94109</v>
      </c>
      <c r="N74" t="s">
        <v>44</v>
      </c>
      <c r="O74" t="s">
        <v>1114</v>
      </c>
      <c r="P74" t="s">
        <v>46</v>
      </c>
      <c r="Q74" t="s">
        <v>68</v>
      </c>
      <c r="R74" t="s">
        <v>1115</v>
      </c>
      <c r="S74">
        <v>9.84</v>
      </c>
      <c r="T74">
        <v>3</v>
      </c>
      <c r="U74">
        <v>0</v>
      </c>
      <c r="V74">
        <v>2.8535999999999988</v>
      </c>
    </row>
    <row r="75" spans="1:22" x14ac:dyDescent="0.3">
      <c r="A75">
        <v>9200</v>
      </c>
      <c r="B75" t="s">
        <v>10477</v>
      </c>
      <c r="C75">
        <v>2011</v>
      </c>
      <c r="D75" s="19">
        <v>40673</v>
      </c>
      <c r="E75" s="19">
        <v>40678</v>
      </c>
      <c r="F75" t="s">
        <v>50</v>
      </c>
      <c r="G75" t="s">
        <v>3467</v>
      </c>
      <c r="H75" t="s">
        <v>3468</v>
      </c>
      <c r="I75" t="s">
        <v>26</v>
      </c>
      <c r="J75" t="s">
        <v>27</v>
      </c>
      <c r="K75" t="s">
        <v>630</v>
      </c>
      <c r="L75" t="s">
        <v>43</v>
      </c>
      <c r="M75">
        <v>95123</v>
      </c>
      <c r="N75" t="s">
        <v>44</v>
      </c>
      <c r="O75" t="s">
        <v>6248</v>
      </c>
      <c r="P75" t="s">
        <v>32</v>
      </c>
      <c r="Q75" t="s">
        <v>36</v>
      </c>
      <c r="R75" t="s">
        <v>6249</v>
      </c>
      <c r="S75">
        <v>256.78400000000005</v>
      </c>
      <c r="T75">
        <v>1</v>
      </c>
      <c r="U75">
        <v>0.2</v>
      </c>
      <c r="V75">
        <v>32.097999999999971</v>
      </c>
    </row>
    <row r="76" spans="1:22" x14ac:dyDescent="0.3">
      <c r="A76">
        <v>9199</v>
      </c>
      <c r="B76" t="s">
        <v>10477</v>
      </c>
      <c r="C76">
        <v>2011</v>
      </c>
      <c r="D76" s="19">
        <v>40673</v>
      </c>
      <c r="E76" s="19">
        <v>40678</v>
      </c>
      <c r="F76" t="s">
        <v>50</v>
      </c>
      <c r="G76" t="s">
        <v>3467</v>
      </c>
      <c r="H76" t="s">
        <v>3468</v>
      </c>
      <c r="I76" t="s">
        <v>26</v>
      </c>
      <c r="J76" t="s">
        <v>27</v>
      </c>
      <c r="K76" t="s">
        <v>630</v>
      </c>
      <c r="L76" t="s">
        <v>43</v>
      </c>
      <c r="M76">
        <v>95123</v>
      </c>
      <c r="N76" t="s">
        <v>44</v>
      </c>
      <c r="O76" t="s">
        <v>8083</v>
      </c>
      <c r="P76" t="s">
        <v>46</v>
      </c>
      <c r="Q76" t="s">
        <v>578</v>
      </c>
      <c r="R76" t="s">
        <v>8084</v>
      </c>
      <c r="S76">
        <v>41.04</v>
      </c>
      <c r="T76">
        <v>6</v>
      </c>
      <c r="U76">
        <v>0</v>
      </c>
      <c r="V76">
        <v>11.0808</v>
      </c>
    </row>
    <row r="77" spans="1:22" x14ac:dyDescent="0.3">
      <c r="A77">
        <v>9198</v>
      </c>
      <c r="B77" t="s">
        <v>10477</v>
      </c>
      <c r="C77">
        <v>2011</v>
      </c>
      <c r="D77" s="19">
        <v>40673</v>
      </c>
      <c r="E77" s="19">
        <v>40678</v>
      </c>
      <c r="F77" t="s">
        <v>50</v>
      </c>
      <c r="G77" t="s">
        <v>3467</v>
      </c>
      <c r="H77" t="s">
        <v>3468</v>
      </c>
      <c r="I77" t="s">
        <v>26</v>
      </c>
      <c r="J77" t="s">
        <v>27</v>
      </c>
      <c r="K77" t="s">
        <v>630</v>
      </c>
      <c r="L77" t="s">
        <v>43</v>
      </c>
      <c r="M77">
        <v>95123</v>
      </c>
      <c r="N77" t="s">
        <v>44</v>
      </c>
      <c r="O77" t="s">
        <v>4464</v>
      </c>
      <c r="P77" t="s">
        <v>71</v>
      </c>
      <c r="Q77" t="s">
        <v>72</v>
      </c>
      <c r="R77" t="s">
        <v>4465</v>
      </c>
      <c r="S77">
        <v>1432.0000000000002</v>
      </c>
      <c r="T77">
        <v>5</v>
      </c>
      <c r="U77">
        <v>0.2</v>
      </c>
      <c r="V77">
        <v>125.30000000000007</v>
      </c>
    </row>
    <row r="78" spans="1:22" x14ac:dyDescent="0.3">
      <c r="A78">
        <v>9197</v>
      </c>
      <c r="B78" t="s">
        <v>10477</v>
      </c>
      <c r="C78">
        <v>2011</v>
      </c>
      <c r="D78" s="19">
        <v>40673</v>
      </c>
      <c r="E78" s="19">
        <v>40678</v>
      </c>
      <c r="F78" t="s">
        <v>50</v>
      </c>
      <c r="G78" t="s">
        <v>3467</v>
      </c>
      <c r="H78" t="s">
        <v>3468</v>
      </c>
      <c r="I78" t="s">
        <v>26</v>
      </c>
      <c r="J78" t="s">
        <v>27</v>
      </c>
      <c r="K78" t="s">
        <v>630</v>
      </c>
      <c r="L78" t="s">
        <v>43</v>
      </c>
      <c r="M78">
        <v>95123</v>
      </c>
      <c r="N78" t="s">
        <v>44</v>
      </c>
      <c r="O78" t="s">
        <v>7570</v>
      </c>
      <c r="P78" t="s">
        <v>46</v>
      </c>
      <c r="Q78" t="s">
        <v>90</v>
      </c>
      <c r="R78" t="s">
        <v>7571</v>
      </c>
      <c r="S78">
        <v>39.96</v>
      </c>
      <c r="T78">
        <v>2</v>
      </c>
      <c r="U78">
        <v>0</v>
      </c>
      <c r="V78">
        <v>19.180800000000001</v>
      </c>
    </row>
    <row r="79" spans="1:22" x14ac:dyDescent="0.3">
      <c r="A79">
        <v>9145</v>
      </c>
      <c r="B79" t="s">
        <v>10452</v>
      </c>
      <c r="C79">
        <v>2014</v>
      </c>
      <c r="D79" s="19">
        <v>41780</v>
      </c>
      <c r="E79" s="19">
        <v>41786</v>
      </c>
      <c r="F79" t="s">
        <v>50</v>
      </c>
      <c r="G79" t="s">
        <v>4199</v>
      </c>
      <c r="H79" t="s">
        <v>4200</v>
      </c>
      <c r="I79" t="s">
        <v>26</v>
      </c>
      <c r="J79" t="s">
        <v>27</v>
      </c>
      <c r="K79" t="s">
        <v>1391</v>
      </c>
      <c r="L79" t="s">
        <v>1392</v>
      </c>
      <c r="M79">
        <v>89115</v>
      </c>
      <c r="N79" t="s">
        <v>44</v>
      </c>
      <c r="O79" t="s">
        <v>437</v>
      </c>
      <c r="P79" t="s">
        <v>46</v>
      </c>
      <c r="Q79" t="s">
        <v>78</v>
      </c>
      <c r="R79" t="s">
        <v>438</v>
      </c>
      <c r="S79">
        <v>64.900000000000006</v>
      </c>
      <c r="T79">
        <v>5</v>
      </c>
      <c r="U79">
        <v>0</v>
      </c>
      <c r="V79">
        <v>18.820999999999994</v>
      </c>
    </row>
    <row r="80" spans="1:22" x14ac:dyDescent="0.3">
      <c r="A80">
        <v>9144</v>
      </c>
      <c r="B80" t="s">
        <v>10452</v>
      </c>
      <c r="C80">
        <v>2014</v>
      </c>
      <c r="D80" s="19">
        <v>41780</v>
      </c>
      <c r="E80" s="19">
        <v>41786</v>
      </c>
      <c r="F80" t="s">
        <v>50</v>
      </c>
      <c r="G80" t="s">
        <v>4199</v>
      </c>
      <c r="H80" t="s">
        <v>4200</v>
      </c>
      <c r="I80" t="s">
        <v>26</v>
      </c>
      <c r="J80" t="s">
        <v>27</v>
      </c>
      <c r="K80" t="s">
        <v>1391</v>
      </c>
      <c r="L80" t="s">
        <v>1392</v>
      </c>
      <c r="M80">
        <v>89115</v>
      </c>
      <c r="N80" t="s">
        <v>44</v>
      </c>
      <c r="O80" t="s">
        <v>9195</v>
      </c>
      <c r="P80" t="s">
        <v>71</v>
      </c>
      <c r="Q80" t="s">
        <v>72</v>
      </c>
      <c r="R80" t="s">
        <v>9196</v>
      </c>
      <c r="S80">
        <v>1123.1280000000002</v>
      </c>
      <c r="T80">
        <v>9</v>
      </c>
      <c r="U80">
        <v>0.2</v>
      </c>
      <c r="V80">
        <v>70.195499999999981</v>
      </c>
    </row>
    <row r="81" spans="1:22" x14ac:dyDescent="0.3">
      <c r="A81">
        <v>9143</v>
      </c>
      <c r="B81" t="s">
        <v>10452</v>
      </c>
      <c r="C81">
        <v>2014</v>
      </c>
      <c r="D81" s="19">
        <v>41780</v>
      </c>
      <c r="E81" s="19">
        <v>41786</v>
      </c>
      <c r="F81" t="s">
        <v>50</v>
      </c>
      <c r="G81" t="s">
        <v>4199</v>
      </c>
      <c r="H81" t="s">
        <v>4200</v>
      </c>
      <c r="I81" t="s">
        <v>26</v>
      </c>
      <c r="J81" t="s">
        <v>27</v>
      </c>
      <c r="K81" t="s">
        <v>1391</v>
      </c>
      <c r="L81" t="s">
        <v>1392</v>
      </c>
      <c r="M81">
        <v>89115</v>
      </c>
      <c r="N81" t="s">
        <v>44</v>
      </c>
      <c r="O81" t="s">
        <v>6377</v>
      </c>
      <c r="P81" t="s">
        <v>46</v>
      </c>
      <c r="Q81" t="s">
        <v>75</v>
      </c>
      <c r="R81" t="s">
        <v>6378</v>
      </c>
      <c r="S81">
        <v>8.2880000000000003</v>
      </c>
      <c r="T81">
        <v>2</v>
      </c>
      <c r="U81">
        <v>0.2</v>
      </c>
      <c r="V81">
        <v>3.0043999999999995</v>
      </c>
    </row>
    <row r="82" spans="1:22" x14ac:dyDescent="0.3">
      <c r="A82">
        <v>9133</v>
      </c>
      <c r="B82" t="s">
        <v>10444</v>
      </c>
      <c r="C82">
        <v>2014</v>
      </c>
      <c r="D82" s="19">
        <v>41788</v>
      </c>
      <c r="E82" s="19">
        <v>41792</v>
      </c>
      <c r="F82" t="s">
        <v>50</v>
      </c>
      <c r="G82" t="s">
        <v>4733</v>
      </c>
      <c r="H82" t="s">
        <v>4734</v>
      </c>
      <c r="I82" t="s">
        <v>41</v>
      </c>
      <c r="J82" t="s">
        <v>27</v>
      </c>
      <c r="K82" t="s">
        <v>10445</v>
      </c>
      <c r="L82" t="s">
        <v>2735</v>
      </c>
      <c r="M82">
        <v>20707</v>
      </c>
      <c r="N82" t="s">
        <v>148</v>
      </c>
      <c r="O82" t="s">
        <v>2276</v>
      </c>
      <c r="P82" t="s">
        <v>46</v>
      </c>
      <c r="Q82" t="s">
        <v>78</v>
      </c>
      <c r="R82" t="s">
        <v>2277</v>
      </c>
      <c r="S82">
        <v>125.13</v>
      </c>
      <c r="T82">
        <v>3</v>
      </c>
      <c r="U82">
        <v>0</v>
      </c>
      <c r="V82">
        <v>36.287699999999987</v>
      </c>
    </row>
    <row r="83" spans="1:22" x14ac:dyDescent="0.3">
      <c r="A83">
        <v>9132</v>
      </c>
      <c r="B83" t="s">
        <v>10444</v>
      </c>
      <c r="C83">
        <v>2014</v>
      </c>
      <c r="D83" s="19">
        <v>41788</v>
      </c>
      <c r="E83" s="19">
        <v>41792</v>
      </c>
      <c r="F83" t="s">
        <v>50</v>
      </c>
      <c r="G83" t="s">
        <v>4733</v>
      </c>
      <c r="H83" t="s">
        <v>4734</v>
      </c>
      <c r="I83" t="s">
        <v>41</v>
      </c>
      <c r="J83" t="s">
        <v>27</v>
      </c>
      <c r="K83" t="s">
        <v>10445</v>
      </c>
      <c r="L83" t="s">
        <v>2735</v>
      </c>
      <c r="M83">
        <v>20707</v>
      </c>
      <c r="N83" t="s">
        <v>148</v>
      </c>
      <c r="O83" t="s">
        <v>3928</v>
      </c>
      <c r="P83" t="s">
        <v>32</v>
      </c>
      <c r="Q83" t="s">
        <v>65</v>
      </c>
      <c r="R83" t="s">
        <v>3929</v>
      </c>
      <c r="S83">
        <v>27.46</v>
      </c>
      <c r="T83">
        <v>2</v>
      </c>
      <c r="U83">
        <v>0</v>
      </c>
      <c r="V83">
        <v>9.8856000000000002</v>
      </c>
    </row>
    <row r="84" spans="1:22" x14ac:dyDescent="0.3">
      <c r="A84">
        <v>9128</v>
      </c>
      <c r="B84" t="s">
        <v>10441</v>
      </c>
      <c r="C84">
        <v>2014</v>
      </c>
      <c r="D84" s="19">
        <v>41785</v>
      </c>
      <c r="E84" s="19">
        <v>41792</v>
      </c>
      <c r="F84" t="s">
        <v>50</v>
      </c>
      <c r="G84" t="s">
        <v>1258</v>
      </c>
      <c r="H84" t="s">
        <v>1259</v>
      </c>
      <c r="I84" t="s">
        <v>26</v>
      </c>
      <c r="J84" t="s">
        <v>27</v>
      </c>
      <c r="K84" t="s">
        <v>184</v>
      </c>
      <c r="L84" t="s">
        <v>104</v>
      </c>
      <c r="M84">
        <v>77070</v>
      </c>
      <c r="N84" t="s">
        <v>105</v>
      </c>
      <c r="O84" t="s">
        <v>8343</v>
      </c>
      <c r="P84" t="s">
        <v>46</v>
      </c>
      <c r="Q84" t="s">
        <v>59</v>
      </c>
      <c r="R84" t="s">
        <v>8344</v>
      </c>
      <c r="S84">
        <v>50.135999999999996</v>
      </c>
      <c r="T84">
        <v>3</v>
      </c>
      <c r="U84">
        <v>0.2</v>
      </c>
      <c r="V84">
        <v>-11.2806</v>
      </c>
    </row>
    <row r="85" spans="1:22" x14ac:dyDescent="0.3">
      <c r="A85">
        <v>9110</v>
      </c>
      <c r="B85" t="s">
        <v>10429</v>
      </c>
      <c r="C85">
        <v>2012</v>
      </c>
      <c r="D85" s="19">
        <v>41054</v>
      </c>
      <c r="E85" s="19">
        <v>41057</v>
      </c>
      <c r="F85" t="s">
        <v>188</v>
      </c>
      <c r="G85" t="s">
        <v>1318</v>
      </c>
      <c r="H85" t="s">
        <v>1319</v>
      </c>
      <c r="I85" t="s">
        <v>41</v>
      </c>
      <c r="J85" t="s">
        <v>27</v>
      </c>
      <c r="K85" t="s">
        <v>5691</v>
      </c>
      <c r="L85" t="s">
        <v>104</v>
      </c>
      <c r="M85">
        <v>76117</v>
      </c>
      <c r="N85" t="s">
        <v>105</v>
      </c>
      <c r="O85" t="s">
        <v>5327</v>
      </c>
      <c r="P85" t="s">
        <v>71</v>
      </c>
      <c r="Q85" t="s">
        <v>161</v>
      </c>
      <c r="R85" t="s">
        <v>5328</v>
      </c>
      <c r="S85">
        <v>207.98400000000004</v>
      </c>
      <c r="T85">
        <v>2</v>
      </c>
      <c r="U85">
        <v>0.2</v>
      </c>
      <c r="V85">
        <v>36.397199999999998</v>
      </c>
    </row>
    <row r="86" spans="1:22" x14ac:dyDescent="0.3">
      <c r="A86">
        <v>9109</v>
      </c>
      <c r="B86" t="s">
        <v>10429</v>
      </c>
      <c r="C86">
        <v>2012</v>
      </c>
      <c r="D86" s="19">
        <v>41054</v>
      </c>
      <c r="E86" s="19">
        <v>41057</v>
      </c>
      <c r="F86" t="s">
        <v>188</v>
      </c>
      <c r="G86" t="s">
        <v>1318</v>
      </c>
      <c r="H86" t="s">
        <v>1319</v>
      </c>
      <c r="I86" t="s">
        <v>41</v>
      </c>
      <c r="J86" t="s">
        <v>27</v>
      </c>
      <c r="K86" t="s">
        <v>5691</v>
      </c>
      <c r="L86" t="s">
        <v>104</v>
      </c>
      <c r="M86">
        <v>76117</v>
      </c>
      <c r="N86" t="s">
        <v>105</v>
      </c>
      <c r="O86" t="s">
        <v>4860</v>
      </c>
      <c r="P86" t="s">
        <v>46</v>
      </c>
      <c r="Q86" t="s">
        <v>90</v>
      </c>
      <c r="R86" t="s">
        <v>4861</v>
      </c>
      <c r="S86">
        <v>32.368000000000002</v>
      </c>
      <c r="T86">
        <v>7</v>
      </c>
      <c r="U86">
        <v>0.2</v>
      </c>
      <c r="V86">
        <v>11.733400000000001</v>
      </c>
    </row>
    <row r="87" spans="1:22" x14ac:dyDescent="0.3">
      <c r="A87">
        <v>86</v>
      </c>
      <c r="B87" t="s">
        <v>381</v>
      </c>
      <c r="C87">
        <v>2014</v>
      </c>
      <c r="D87" s="19">
        <v>41788</v>
      </c>
      <c r="E87" s="19">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33.215599999999995</v>
      </c>
    </row>
    <row r="88" spans="1:22" x14ac:dyDescent="0.3">
      <c r="A88">
        <v>9108</v>
      </c>
      <c r="B88" t="s">
        <v>10429</v>
      </c>
      <c r="C88">
        <v>2012</v>
      </c>
      <c r="D88" s="19">
        <v>41054</v>
      </c>
      <c r="E88" s="19">
        <v>41057</v>
      </c>
      <c r="F88" t="s">
        <v>188</v>
      </c>
      <c r="G88" t="s">
        <v>1318</v>
      </c>
      <c r="H88" t="s">
        <v>1319</v>
      </c>
      <c r="I88" t="s">
        <v>41</v>
      </c>
      <c r="J88" t="s">
        <v>27</v>
      </c>
      <c r="K88" t="s">
        <v>5691</v>
      </c>
      <c r="L88" t="s">
        <v>104</v>
      </c>
      <c r="M88">
        <v>76117</v>
      </c>
      <c r="N88" t="s">
        <v>105</v>
      </c>
      <c r="O88" t="s">
        <v>5550</v>
      </c>
      <c r="P88" t="s">
        <v>46</v>
      </c>
      <c r="Q88" t="s">
        <v>578</v>
      </c>
      <c r="R88" t="s">
        <v>5551</v>
      </c>
      <c r="S88">
        <v>22.368000000000002</v>
      </c>
      <c r="T88">
        <v>2</v>
      </c>
      <c r="U88">
        <v>0.2</v>
      </c>
      <c r="V88">
        <v>1.6776</v>
      </c>
    </row>
    <row r="89" spans="1:22" x14ac:dyDescent="0.3">
      <c r="A89">
        <v>9067</v>
      </c>
      <c r="B89" t="s">
        <v>10406</v>
      </c>
      <c r="C89">
        <v>2014</v>
      </c>
      <c r="D89" s="19">
        <v>41786</v>
      </c>
      <c r="E89" s="19">
        <v>41790</v>
      </c>
      <c r="F89" t="s">
        <v>50</v>
      </c>
      <c r="G89" t="s">
        <v>2460</v>
      </c>
      <c r="H89" t="s">
        <v>2461</v>
      </c>
      <c r="I89" t="s">
        <v>26</v>
      </c>
      <c r="J89" t="s">
        <v>27</v>
      </c>
      <c r="K89" t="s">
        <v>3323</v>
      </c>
      <c r="L89" t="s">
        <v>319</v>
      </c>
      <c r="M89">
        <v>22801</v>
      </c>
      <c r="N89" t="s">
        <v>30</v>
      </c>
      <c r="O89" t="s">
        <v>6872</v>
      </c>
      <c r="P89" t="s">
        <v>71</v>
      </c>
      <c r="Q89" t="s">
        <v>161</v>
      </c>
      <c r="R89" t="s">
        <v>6873</v>
      </c>
      <c r="S89">
        <v>23.08</v>
      </c>
      <c r="T89">
        <v>2</v>
      </c>
      <c r="U89">
        <v>0</v>
      </c>
      <c r="V89">
        <v>6.9239999999999995</v>
      </c>
    </row>
    <row r="90" spans="1:22" x14ac:dyDescent="0.3">
      <c r="A90">
        <v>9051</v>
      </c>
      <c r="B90" t="s">
        <v>10396</v>
      </c>
      <c r="C90">
        <v>2012</v>
      </c>
      <c r="D90" s="19">
        <v>41047</v>
      </c>
      <c r="E90" s="19">
        <v>41051</v>
      </c>
      <c r="F90" t="s">
        <v>50</v>
      </c>
      <c r="G90" t="s">
        <v>2672</v>
      </c>
      <c r="H90" t="s">
        <v>2673</v>
      </c>
      <c r="I90" t="s">
        <v>41</v>
      </c>
      <c r="J90" t="s">
        <v>27</v>
      </c>
      <c r="K90" t="s">
        <v>42</v>
      </c>
      <c r="L90" t="s">
        <v>43</v>
      </c>
      <c r="M90">
        <v>90004</v>
      </c>
      <c r="N90" t="s">
        <v>44</v>
      </c>
      <c r="O90" t="s">
        <v>1434</v>
      </c>
      <c r="P90" t="s">
        <v>46</v>
      </c>
      <c r="Q90" t="s">
        <v>90</v>
      </c>
      <c r="R90" t="s">
        <v>1435</v>
      </c>
      <c r="S90">
        <v>10.86</v>
      </c>
      <c r="T90">
        <v>2</v>
      </c>
      <c r="U90">
        <v>0</v>
      </c>
      <c r="V90">
        <v>5.3213999999999997</v>
      </c>
    </row>
    <row r="91" spans="1:22" x14ac:dyDescent="0.3">
      <c r="A91">
        <v>9011</v>
      </c>
      <c r="B91" t="s">
        <v>10369</v>
      </c>
      <c r="C91">
        <v>2014</v>
      </c>
      <c r="D91" s="19">
        <v>41779</v>
      </c>
      <c r="E91" s="19">
        <v>41783</v>
      </c>
      <c r="F91" t="s">
        <v>50</v>
      </c>
      <c r="G91" t="s">
        <v>4592</v>
      </c>
      <c r="H91" t="s">
        <v>4593</v>
      </c>
      <c r="I91" t="s">
        <v>41</v>
      </c>
      <c r="J91" t="s">
        <v>27</v>
      </c>
      <c r="K91" t="s">
        <v>1681</v>
      </c>
      <c r="L91" t="s">
        <v>358</v>
      </c>
      <c r="M91">
        <v>35810</v>
      </c>
      <c r="N91" t="s">
        <v>30</v>
      </c>
      <c r="O91" t="s">
        <v>6400</v>
      </c>
      <c r="P91" t="s">
        <v>46</v>
      </c>
      <c r="Q91" t="s">
        <v>75</v>
      </c>
      <c r="R91" t="s">
        <v>6401</v>
      </c>
      <c r="S91">
        <v>26.16</v>
      </c>
      <c r="T91">
        <v>4</v>
      </c>
      <c r="U91">
        <v>0</v>
      </c>
      <c r="V91">
        <v>12.8184</v>
      </c>
    </row>
    <row r="92" spans="1:22" x14ac:dyDescent="0.3">
      <c r="A92">
        <v>9000</v>
      </c>
      <c r="B92" t="s">
        <v>10363</v>
      </c>
      <c r="C92">
        <v>2014</v>
      </c>
      <c r="D92" s="19">
        <v>41773</v>
      </c>
      <c r="E92" s="19">
        <v>41777</v>
      </c>
      <c r="F92" t="s">
        <v>50</v>
      </c>
      <c r="G92" t="s">
        <v>3503</v>
      </c>
      <c r="H92" t="s">
        <v>3504</v>
      </c>
      <c r="I92" t="s">
        <v>102</v>
      </c>
      <c r="J92" t="s">
        <v>27</v>
      </c>
      <c r="K92" t="s">
        <v>146</v>
      </c>
      <c r="L92" t="s">
        <v>147</v>
      </c>
      <c r="M92">
        <v>19140</v>
      </c>
      <c r="N92" t="s">
        <v>148</v>
      </c>
      <c r="O92" t="s">
        <v>2095</v>
      </c>
      <c r="P92" t="s">
        <v>32</v>
      </c>
      <c r="Q92" t="s">
        <v>36</v>
      </c>
      <c r="R92" t="s">
        <v>2096</v>
      </c>
      <c r="S92">
        <v>458.42999999999995</v>
      </c>
      <c r="T92">
        <v>5</v>
      </c>
      <c r="U92">
        <v>0.3</v>
      </c>
      <c r="V92">
        <v>-124.431</v>
      </c>
    </row>
    <row r="93" spans="1:22" x14ac:dyDescent="0.3">
      <c r="A93">
        <v>8919</v>
      </c>
      <c r="B93" t="s">
        <v>10311</v>
      </c>
      <c r="C93">
        <v>2013</v>
      </c>
      <c r="D93" s="19">
        <v>41404</v>
      </c>
      <c r="E93" s="19">
        <v>41408</v>
      </c>
      <c r="F93" t="s">
        <v>50</v>
      </c>
      <c r="G93" t="s">
        <v>481</v>
      </c>
      <c r="H93" t="s">
        <v>482</v>
      </c>
      <c r="I93" t="s">
        <v>41</v>
      </c>
      <c r="J93" t="s">
        <v>27</v>
      </c>
      <c r="K93" t="s">
        <v>1237</v>
      </c>
      <c r="L93" t="s">
        <v>104</v>
      </c>
      <c r="M93">
        <v>78745</v>
      </c>
      <c r="N93" t="s">
        <v>105</v>
      </c>
      <c r="O93" t="s">
        <v>4327</v>
      </c>
      <c r="P93" t="s">
        <v>46</v>
      </c>
      <c r="Q93" t="s">
        <v>75</v>
      </c>
      <c r="R93" t="s">
        <v>4328</v>
      </c>
      <c r="S93">
        <v>18.527999999999995</v>
      </c>
      <c r="T93">
        <v>6</v>
      </c>
      <c r="U93">
        <v>0.8</v>
      </c>
      <c r="V93">
        <v>-27.791999999999994</v>
      </c>
    </row>
    <row r="94" spans="1:22" x14ac:dyDescent="0.3">
      <c r="A94">
        <v>8918</v>
      </c>
      <c r="B94" t="s">
        <v>10311</v>
      </c>
      <c r="C94">
        <v>2013</v>
      </c>
      <c r="D94" s="19">
        <v>41404</v>
      </c>
      <c r="E94" s="19">
        <v>41408</v>
      </c>
      <c r="F94" t="s">
        <v>50</v>
      </c>
      <c r="G94" t="s">
        <v>481</v>
      </c>
      <c r="H94" t="s">
        <v>482</v>
      </c>
      <c r="I94" t="s">
        <v>41</v>
      </c>
      <c r="J94" t="s">
        <v>27</v>
      </c>
      <c r="K94" t="s">
        <v>1237</v>
      </c>
      <c r="L94" t="s">
        <v>104</v>
      </c>
      <c r="M94">
        <v>78745</v>
      </c>
      <c r="N94" t="s">
        <v>105</v>
      </c>
      <c r="O94" t="s">
        <v>590</v>
      </c>
      <c r="P94" t="s">
        <v>46</v>
      </c>
      <c r="Q94" t="s">
        <v>90</v>
      </c>
      <c r="R94" t="s">
        <v>591</v>
      </c>
      <c r="S94">
        <v>76.64</v>
      </c>
      <c r="T94">
        <v>2</v>
      </c>
      <c r="U94">
        <v>0.2</v>
      </c>
      <c r="V94">
        <v>26.823999999999995</v>
      </c>
    </row>
    <row r="95" spans="1:22" x14ac:dyDescent="0.3">
      <c r="A95">
        <v>8917</v>
      </c>
      <c r="B95" t="s">
        <v>10311</v>
      </c>
      <c r="C95">
        <v>2013</v>
      </c>
      <c r="D95" s="19">
        <v>41404</v>
      </c>
      <c r="E95" s="19">
        <v>41408</v>
      </c>
      <c r="F95" t="s">
        <v>50</v>
      </c>
      <c r="G95" t="s">
        <v>481</v>
      </c>
      <c r="H95" t="s">
        <v>482</v>
      </c>
      <c r="I95" t="s">
        <v>41</v>
      </c>
      <c r="J95" t="s">
        <v>27</v>
      </c>
      <c r="K95" t="s">
        <v>1237</v>
      </c>
      <c r="L95" t="s">
        <v>104</v>
      </c>
      <c r="M95">
        <v>78745</v>
      </c>
      <c r="N95" t="s">
        <v>105</v>
      </c>
      <c r="O95" t="s">
        <v>7919</v>
      </c>
      <c r="P95" t="s">
        <v>46</v>
      </c>
      <c r="Q95" t="s">
        <v>78</v>
      </c>
      <c r="R95" t="s">
        <v>7920</v>
      </c>
      <c r="S95">
        <v>48.783999999999985</v>
      </c>
      <c r="T95">
        <v>4</v>
      </c>
      <c r="U95">
        <v>0.8</v>
      </c>
      <c r="V95">
        <v>-131.71680000000001</v>
      </c>
    </row>
    <row r="96" spans="1:22" x14ac:dyDescent="0.3">
      <c r="A96">
        <v>8916</v>
      </c>
      <c r="B96" t="s">
        <v>10311</v>
      </c>
      <c r="C96">
        <v>2013</v>
      </c>
      <c r="D96" s="19">
        <v>41404</v>
      </c>
      <c r="E96" s="19">
        <v>41408</v>
      </c>
      <c r="F96" t="s">
        <v>50</v>
      </c>
      <c r="G96" t="s">
        <v>481</v>
      </c>
      <c r="H96" t="s">
        <v>482</v>
      </c>
      <c r="I96" t="s">
        <v>41</v>
      </c>
      <c r="J96" t="s">
        <v>27</v>
      </c>
      <c r="K96" t="s">
        <v>1237</v>
      </c>
      <c r="L96" t="s">
        <v>104</v>
      </c>
      <c r="M96">
        <v>78745</v>
      </c>
      <c r="N96" t="s">
        <v>105</v>
      </c>
      <c r="O96" t="s">
        <v>414</v>
      </c>
      <c r="P96" t="s">
        <v>46</v>
      </c>
      <c r="Q96" t="s">
        <v>75</v>
      </c>
      <c r="R96" t="s">
        <v>415</v>
      </c>
      <c r="S96">
        <v>13.183999999999997</v>
      </c>
      <c r="T96">
        <v>4</v>
      </c>
      <c r="U96">
        <v>0.8</v>
      </c>
      <c r="V96">
        <v>-20.435200000000002</v>
      </c>
    </row>
    <row r="97" spans="1:22" x14ac:dyDescent="0.3">
      <c r="A97">
        <v>8915</v>
      </c>
      <c r="B97" t="s">
        <v>10311</v>
      </c>
      <c r="C97">
        <v>2013</v>
      </c>
      <c r="D97" s="19">
        <v>41404</v>
      </c>
      <c r="E97" s="19">
        <v>41408</v>
      </c>
      <c r="F97" t="s">
        <v>50</v>
      </c>
      <c r="G97" t="s">
        <v>481</v>
      </c>
      <c r="H97" t="s">
        <v>482</v>
      </c>
      <c r="I97" t="s">
        <v>41</v>
      </c>
      <c r="J97" t="s">
        <v>27</v>
      </c>
      <c r="K97" t="s">
        <v>1237</v>
      </c>
      <c r="L97" t="s">
        <v>104</v>
      </c>
      <c r="M97">
        <v>78745</v>
      </c>
      <c r="N97" t="s">
        <v>105</v>
      </c>
      <c r="O97" t="s">
        <v>2011</v>
      </c>
      <c r="P97" t="s">
        <v>46</v>
      </c>
      <c r="Q97" t="s">
        <v>59</v>
      </c>
      <c r="R97" t="s">
        <v>2012</v>
      </c>
      <c r="S97">
        <v>856.65600000000006</v>
      </c>
      <c r="T97">
        <v>6</v>
      </c>
      <c r="U97">
        <v>0.2</v>
      </c>
      <c r="V97">
        <v>107.08199999999985</v>
      </c>
    </row>
    <row r="98" spans="1:22" x14ac:dyDescent="0.3">
      <c r="A98">
        <v>8811</v>
      </c>
      <c r="B98" t="s">
        <v>10253</v>
      </c>
      <c r="C98">
        <v>2014</v>
      </c>
      <c r="D98" s="19">
        <v>41790</v>
      </c>
      <c r="E98" s="19">
        <v>41795</v>
      </c>
      <c r="F98" t="s">
        <v>50</v>
      </c>
      <c r="G98" t="s">
        <v>3518</v>
      </c>
      <c r="H98" t="s">
        <v>3519</v>
      </c>
      <c r="I98" t="s">
        <v>41</v>
      </c>
      <c r="J98" t="s">
        <v>27</v>
      </c>
      <c r="K98" t="s">
        <v>42</v>
      </c>
      <c r="L98" t="s">
        <v>43</v>
      </c>
      <c r="M98">
        <v>90004</v>
      </c>
      <c r="N98" t="s">
        <v>44</v>
      </c>
      <c r="O98" t="s">
        <v>3700</v>
      </c>
      <c r="P98" t="s">
        <v>46</v>
      </c>
      <c r="Q98" t="s">
        <v>90</v>
      </c>
      <c r="R98" t="s">
        <v>3701</v>
      </c>
      <c r="S98">
        <v>37.520000000000003</v>
      </c>
      <c r="T98">
        <v>4</v>
      </c>
      <c r="U98">
        <v>0</v>
      </c>
      <c r="V98">
        <v>18.009600000000002</v>
      </c>
    </row>
    <row r="99" spans="1:22" x14ac:dyDescent="0.3">
      <c r="A99">
        <v>8800</v>
      </c>
      <c r="B99" t="s">
        <v>10246</v>
      </c>
      <c r="C99">
        <v>2011</v>
      </c>
      <c r="D99" s="19">
        <v>40671</v>
      </c>
      <c r="E99" s="19">
        <v>40673</v>
      </c>
      <c r="F99" t="s">
        <v>188</v>
      </c>
      <c r="G99" t="s">
        <v>3450</v>
      </c>
      <c r="H99" t="s">
        <v>3451</v>
      </c>
      <c r="I99" t="s">
        <v>26</v>
      </c>
      <c r="J99" t="s">
        <v>27</v>
      </c>
      <c r="K99" t="s">
        <v>146</v>
      </c>
      <c r="L99" t="s">
        <v>147</v>
      </c>
      <c r="M99">
        <v>19134</v>
      </c>
      <c r="N99" t="s">
        <v>148</v>
      </c>
      <c r="O99" t="s">
        <v>1215</v>
      </c>
      <c r="P99" t="s">
        <v>71</v>
      </c>
      <c r="Q99" t="s">
        <v>1216</v>
      </c>
      <c r="R99" t="s">
        <v>1217</v>
      </c>
      <c r="S99">
        <v>1799.9699999999998</v>
      </c>
      <c r="T99">
        <v>5</v>
      </c>
      <c r="U99">
        <v>0.4</v>
      </c>
      <c r="V99">
        <v>239.99600000000009</v>
      </c>
    </row>
    <row r="100" spans="1:22" x14ac:dyDescent="0.3">
      <c r="A100">
        <v>8788</v>
      </c>
      <c r="B100" t="s">
        <v>10239</v>
      </c>
      <c r="C100">
        <v>2014</v>
      </c>
      <c r="D100" s="19">
        <v>41788</v>
      </c>
      <c r="E100" s="19">
        <v>41793</v>
      </c>
      <c r="F100" t="s">
        <v>50</v>
      </c>
      <c r="G100" t="s">
        <v>6482</v>
      </c>
      <c r="H100" t="s">
        <v>6483</v>
      </c>
      <c r="I100" t="s">
        <v>41</v>
      </c>
      <c r="J100" t="s">
        <v>27</v>
      </c>
      <c r="K100" t="s">
        <v>544</v>
      </c>
      <c r="L100" t="s">
        <v>310</v>
      </c>
      <c r="M100">
        <v>85023</v>
      </c>
      <c r="N100" t="s">
        <v>44</v>
      </c>
      <c r="O100" t="s">
        <v>478</v>
      </c>
      <c r="P100" t="s">
        <v>71</v>
      </c>
      <c r="Q100" t="s">
        <v>161</v>
      </c>
      <c r="R100" t="s">
        <v>479</v>
      </c>
      <c r="S100">
        <v>271.96800000000002</v>
      </c>
      <c r="T100">
        <v>4</v>
      </c>
      <c r="U100">
        <v>0.2</v>
      </c>
      <c r="V100">
        <v>54.393599999999978</v>
      </c>
    </row>
    <row r="101" spans="1:22" x14ac:dyDescent="0.3">
      <c r="A101">
        <v>8787</v>
      </c>
      <c r="B101" t="s">
        <v>10239</v>
      </c>
      <c r="C101">
        <v>2014</v>
      </c>
      <c r="D101" s="19">
        <v>41788</v>
      </c>
      <c r="E101" s="19">
        <v>41793</v>
      </c>
      <c r="F101" t="s">
        <v>50</v>
      </c>
      <c r="G101" t="s">
        <v>6482</v>
      </c>
      <c r="H101" t="s">
        <v>6483</v>
      </c>
      <c r="I101" t="s">
        <v>41</v>
      </c>
      <c r="J101" t="s">
        <v>27</v>
      </c>
      <c r="K101" t="s">
        <v>544</v>
      </c>
      <c r="L101" t="s">
        <v>310</v>
      </c>
      <c r="M101">
        <v>85023</v>
      </c>
      <c r="N101" t="s">
        <v>44</v>
      </c>
      <c r="O101" t="s">
        <v>6284</v>
      </c>
      <c r="P101" t="s">
        <v>46</v>
      </c>
      <c r="Q101" t="s">
        <v>90</v>
      </c>
      <c r="R101" t="s">
        <v>6285</v>
      </c>
      <c r="S101">
        <v>15.552000000000003</v>
      </c>
      <c r="T101">
        <v>3</v>
      </c>
      <c r="U101">
        <v>0.2</v>
      </c>
      <c r="V101">
        <v>5.4432</v>
      </c>
    </row>
    <row r="102" spans="1:22" x14ac:dyDescent="0.3">
      <c r="A102">
        <v>8786</v>
      </c>
      <c r="B102" t="s">
        <v>10239</v>
      </c>
      <c r="C102">
        <v>2014</v>
      </c>
      <c r="D102" s="19">
        <v>41788</v>
      </c>
      <c r="E102" s="19">
        <v>41793</v>
      </c>
      <c r="F102" t="s">
        <v>50</v>
      </c>
      <c r="G102" t="s">
        <v>6482</v>
      </c>
      <c r="H102" t="s">
        <v>6483</v>
      </c>
      <c r="I102" t="s">
        <v>41</v>
      </c>
      <c r="J102" t="s">
        <v>27</v>
      </c>
      <c r="K102" t="s">
        <v>544</v>
      </c>
      <c r="L102" t="s">
        <v>310</v>
      </c>
      <c r="M102">
        <v>85023</v>
      </c>
      <c r="N102" t="s">
        <v>44</v>
      </c>
      <c r="O102" t="s">
        <v>7698</v>
      </c>
      <c r="P102" t="s">
        <v>71</v>
      </c>
      <c r="Q102" t="s">
        <v>72</v>
      </c>
      <c r="R102" t="s">
        <v>7699</v>
      </c>
      <c r="S102">
        <v>195.96000000000004</v>
      </c>
      <c r="T102">
        <v>5</v>
      </c>
      <c r="U102">
        <v>0.2</v>
      </c>
      <c r="V102">
        <v>19.596000000000018</v>
      </c>
    </row>
    <row r="103" spans="1:22" x14ac:dyDescent="0.3">
      <c r="A103">
        <v>8753</v>
      </c>
      <c r="B103" t="s">
        <v>10219</v>
      </c>
      <c r="C103">
        <v>2013</v>
      </c>
      <c r="D103" s="19">
        <v>41400</v>
      </c>
      <c r="E103" s="19">
        <v>41404</v>
      </c>
      <c r="F103" t="s">
        <v>50</v>
      </c>
      <c r="G103" t="s">
        <v>440</v>
      </c>
      <c r="H103" t="s">
        <v>441</v>
      </c>
      <c r="I103" t="s">
        <v>102</v>
      </c>
      <c r="J103" t="s">
        <v>27</v>
      </c>
      <c r="K103" t="s">
        <v>5647</v>
      </c>
      <c r="L103" t="s">
        <v>54</v>
      </c>
      <c r="M103">
        <v>32303</v>
      </c>
      <c r="N103" t="s">
        <v>30</v>
      </c>
      <c r="O103" t="s">
        <v>4781</v>
      </c>
      <c r="P103" t="s">
        <v>71</v>
      </c>
      <c r="Q103" t="s">
        <v>72</v>
      </c>
      <c r="R103" t="s">
        <v>4782</v>
      </c>
      <c r="S103">
        <v>177.48000000000002</v>
      </c>
      <c r="T103">
        <v>3</v>
      </c>
      <c r="U103">
        <v>0.2</v>
      </c>
      <c r="V103">
        <v>19.966499999999982</v>
      </c>
    </row>
    <row r="104" spans="1:22" x14ac:dyDescent="0.3">
      <c r="A104">
        <v>8752</v>
      </c>
      <c r="B104" t="s">
        <v>10219</v>
      </c>
      <c r="C104">
        <v>2013</v>
      </c>
      <c r="D104" s="19">
        <v>41400</v>
      </c>
      <c r="E104" s="19">
        <v>41404</v>
      </c>
      <c r="F104" t="s">
        <v>50</v>
      </c>
      <c r="G104" t="s">
        <v>440</v>
      </c>
      <c r="H104" t="s">
        <v>441</v>
      </c>
      <c r="I104" t="s">
        <v>102</v>
      </c>
      <c r="J104" t="s">
        <v>27</v>
      </c>
      <c r="K104" t="s">
        <v>5647</v>
      </c>
      <c r="L104" t="s">
        <v>54</v>
      </c>
      <c r="M104">
        <v>32303</v>
      </c>
      <c r="N104" t="s">
        <v>30</v>
      </c>
      <c r="O104" t="s">
        <v>10220</v>
      </c>
      <c r="P104" t="s">
        <v>46</v>
      </c>
      <c r="Q104" t="s">
        <v>90</v>
      </c>
      <c r="R104" t="s">
        <v>10221</v>
      </c>
      <c r="S104">
        <v>93.248000000000005</v>
      </c>
      <c r="T104">
        <v>4</v>
      </c>
      <c r="U104">
        <v>0.2</v>
      </c>
      <c r="V104">
        <v>31.4712</v>
      </c>
    </row>
    <row r="105" spans="1:22" x14ac:dyDescent="0.3">
      <c r="A105">
        <v>8664</v>
      </c>
      <c r="B105" t="s">
        <v>10166</v>
      </c>
      <c r="C105">
        <v>2012</v>
      </c>
      <c r="D105" s="19">
        <v>41041</v>
      </c>
      <c r="E105" s="19">
        <v>41046</v>
      </c>
      <c r="F105" t="s">
        <v>50</v>
      </c>
      <c r="G105" t="s">
        <v>4261</v>
      </c>
      <c r="H105" t="s">
        <v>4262</v>
      </c>
      <c r="I105" t="s">
        <v>26</v>
      </c>
      <c r="J105" t="s">
        <v>27</v>
      </c>
      <c r="K105" t="s">
        <v>184</v>
      </c>
      <c r="L105" t="s">
        <v>104</v>
      </c>
      <c r="M105">
        <v>77041</v>
      </c>
      <c r="N105" t="s">
        <v>105</v>
      </c>
      <c r="O105" t="s">
        <v>2344</v>
      </c>
      <c r="P105" t="s">
        <v>46</v>
      </c>
      <c r="Q105" t="s">
        <v>90</v>
      </c>
      <c r="R105" t="s">
        <v>2345</v>
      </c>
      <c r="S105">
        <v>127.90400000000001</v>
      </c>
      <c r="T105">
        <v>7</v>
      </c>
      <c r="U105">
        <v>0.2</v>
      </c>
      <c r="V105">
        <v>41.568799999999996</v>
      </c>
    </row>
    <row r="106" spans="1:22" x14ac:dyDescent="0.3">
      <c r="A106">
        <v>8663</v>
      </c>
      <c r="B106" t="s">
        <v>10166</v>
      </c>
      <c r="C106">
        <v>2012</v>
      </c>
      <c r="D106" s="19">
        <v>41041</v>
      </c>
      <c r="E106" s="19">
        <v>41046</v>
      </c>
      <c r="F106" t="s">
        <v>50</v>
      </c>
      <c r="G106" t="s">
        <v>4261</v>
      </c>
      <c r="H106" t="s">
        <v>4262</v>
      </c>
      <c r="I106" t="s">
        <v>26</v>
      </c>
      <c r="J106" t="s">
        <v>27</v>
      </c>
      <c r="K106" t="s">
        <v>184</v>
      </c>
      <c r="L106" t="s">
        <v>104</v>
      </c>
      <c r="M106">
        <v>77041</v>
      </c>
      <c r="N106" t="s">
        <v>105</v>
      </c>
      <c r="O106" t="s">
        <v>3748</v>
      </c>
      <c r="P106" t="s">
        <v>71</v>
      </c>
      <c r="Q106" t="s">
        <v>72</v>
      </c>
      <c r="R106" t="s">
        <v>3749</v>
      </c>
      <c r="S106">
        <v>619.15200000000004</v>
      </c>
      <c r="T106">
        <v>6</v>
      </c>
      <c r="U106">
        <v>0.2</v>
      </c>
      <c r="V106">
        <v>69.654599999999988</v>
      </c>
    </row>
    <row r="107" spans="1:22" x14ac:dyDescent="0.3">
      <c r="A107">
        <v>8662</v>
      </c>
      <c r="B107" t="s">
        <v>10166</v>
      </c>
      <c r="C107">
        <v>2012</v>
      </c>
      <c r="D107" s="19">
        <v>41041</v>
      </c>
      <c r="E107" s="19">
        <v>41046</v>
      </c>
      <c r="F107" t="s">
        <v>50</v>
      </c>
      <c r="G107" t="s">
        <v>4261</v>
      </c>
      <c r="H107" t="s">
        <v>4262</v>
      </c>
      <c r="I107" t="s">
        <v>26</v>
      </c>
      <c r="J107" t="s">
        <v>27</v>
      </c>
      <c r="K107" t="s">
        <v>184</v>
      </c>
      <c r="L107" t="s">
        <v>104</v>
      </c>
      <c r="M107">
        <v>77041</v>
      </c>
      <c r="N107" t="s">
        <v>105</v>
      </c>
      <c r="O107" t="s">
        <v>7407</v>
      </c>
      <c r="P107" t="s">
        <v>32</v>
      </c>
      <c r="Q107" t="s">
        <v>65</v>
      </c>
      <c r="R107" t="s">
        <v>7408</v>
      </c>
      <c r="S107">
        <v>21.968000000000004</v>
      </c>
      <c r="T107">
        <v>4</v>
      </c>
      <c r="U107">
        <v>0.6</v>
      </c>
      <c r="V107">
        <v>-15.9268</v>
      </c>
    </row>
    <row r="108" spans="1:22" x14ac:dyDescent="0.3">
      <c r="A108">
        <v>8622</v>
      </c>
      <c r="B108" t="s">
        <v>10145</v>
      </c>
      <c r="C108">
        <v>2014</v>
      </c>
      <c r="D108" s="19">
        <v>41773</v>
      </c>
      <c r="E108" s="19">
        <v>41778</v>
      </c>
      <c r="F108" t="s">
        <v>50</v>
      </c>
      <c r="G108" t="s">
        <v>3287</v>
      </c>
      <c r="H108" t="s">
        <v>3288</v>
      </c>
      <c r="I108" t="s">
        <v>41</v>
      </c>
      <c r="J108" t="s">
        <v>27</v>
      </c>
      <c r="K108" t="s">
        <v>612</v>
      </c>
      <c r="L108" t="s">
        <v>335</v>
      </c>
      <c r="M108">
        <v>37064</v>
      </c>
      <c r="N108" t="s">
        <v>30</v>
      </c>
      <c r="O108" t="s">
        <v>437</v>
      </c>
      <c r="P108" t="s">
        <v>46</v>
      </c>
      <c r="Q108" t="s">
        <v>78</v>
      </c>
      <c r="R108" t="s">
        <v>438</v>
      </c>
      <c r="S108">
        <v>20.768000000000001</v>
      </c>
      <c r="T108">
        <v>2</v>
      </c>
      <c r="U108">
        <v>0.2</v>
      </c>
      <c r="V108">
        <v>2.3363999999999976</v>
      </c>
    </row>
    <row r="109" spans="1:22" x14ac:dyDescent="0.3">
      <c r="A109">
        <v>8597</v>
      </c>
      <c r="B109" t="s">
        <v>10131</v>
      </c>
      <c r="C109">
        <v>2011</v>
      </c>
      <c r="D109" s="19">
        <v>40668</v>
      </c>
      <c r="E109" s="19">
        <v>40670</v>
      </c>
      <c r="F109" t="s">
        <v>188</v>
      </c>
      <c r="G109" t="s">
        <v>2028</v>
      </c>
      <c r="H109" t="s">
        <v>2029</v>
      </c>
      <c r="I109" t="s">
        <v>41</v>
      </c>
      <c r="J109" t="s">
        <v>27</v>
      </c>
      <c r="K109" t="s">
        <v>1127</v>
      </c>
      <c r="L109" t="s">
        <v>319</v>
      </c>
      <c r="M109">
        <v>22204</v>
      </c>
      <c r="N109" t="s">
        <v>30</v>
      </c>
      <c r="O109" t="s">
        <v>1054</v>
      </c>
      <c r="P109" t="s">
        <v>46</v>
      </c>
      <c r="Q109" t="s">
        <v>90</v>
      </c>
      <c r="R109" t="s">
        <v>186</v>
      </c>
      <c r="S109">
        <v>35.44</v>
      </c>
      <c r="T109">
        <v>1</v>
      </c>
      <c r="U109">
        <v>0</v>
      </c>
      <c r="V109">
        <v>16.656799999999997</v>
      </c>
    </row>
    <row r="110" spans="1:22" x14ac:dyDescent="0.3">
      <c r="A110">
        <v>8596</v>
      </c>
      <c r="B110" t="s">
        <v>10131</v>
      </c>
      <c r="C110">
        <v>2011</v>
      </c>
      <c r="D110" s="19">
        <v>40668</v>
      </c>
      <c r="E110" s="19">
        <v>40670</v>
      </c>
      <c r="F110" t="s">
        <v>188</v>
      </c>
      <c r="G110" t="s">
        <v>2028</v>
      </c>
      <c r="H110" t="s">
        <v>2029</v>
      </c>
      <c r="I110" t="s">
        <v>41</v>
      </c>
      <c r="J110" t="s">
        <v>27</v>
      </c>
      <c r="K110" t="s">
        <v>1127</v>
      </c>
      <c r="L110" t="s">
        <v>319</v>
      </c>
      <c r="M110">
        <v>22204</v>
      </c>
      <c r="N110" t="s">
        <v>30</v>
      </c>
      <c r="O110" t="s">
        <v>3877</v>
      </c>
      <c r="P110" t="s">
        <v>46</v>
      </c>
      <c r="Q110" t="s">
        <v>75</v>
      </c>
      <c r="R110" t="s">
        <v>1214</v>
      </c>
      <c r="S110">
        <v>11.88</v>
      </c>
      <c r="T110">
        <v>2</v>
      </c>
      <c r="U110">
        <v>0</v>
      </c>
      <c r="V110">
        <v>5.3460000000000001</v>
      </c>
    </row>
    <row r="111" spans="1:22" x14ac:dyDescent="0.3">
      <c r="A111">
        <v>8589</v>
      </c>
      <c r="B111" t="s">
        <v>10125</v>
      </c>
      <c r="C111">
        <v>2012</v>
      </c>
      <c r="D111" s="19">
        <v>41044</v>
      </c>
      <c r="E111" s="19">
        <v>41051</v>
      </c>
      <c r="F111" t="s">
        <v>50</v>
      </c>
      <c r="G111" t="s">
        <v>6751</v>
      </c>
      <c r="H111" t="s">
        <v>6752</v>
      </c>
      <c r="I111" t="s">
        <v>41</v>
      </c>
      <c r="J111" t="s">
        <v>27</v>
      </c>
      <c r="K111" t="s">
        <v>146</v>
      </c>
      <c r="L111" t="s">
        <v>147</v>
      </c>
      <c r="M111">
        <v>19140</v>
      </c>
      <c r="N111" t="s">
        <v>148</v>
      </c>
      <c r="O111" t="s">
        <v>2216</v>
      </c>
      <c r="P111" t="s">
        <v>46</v>
      </c>
      <c r="Q111" t="s">
        <v>59</v>
      </c>
      <c r="R111" t="s">
        <v>2217</v>
      </c>
      <c r="S111">
        <v>51.967999999999996</v>
      </c>
      <c r="T111">
        <v>2</v>
      </c>
      <c r="U111">
        <v>0.2</v>
      </c>
      <c r="V111">
        <v>-10.393600000000001</v>
      </c>
    </row>
    <row r="112" spans="1:22" x14ac:dyDescent="0.3">
      <c r="A112">
        <v>8584</v>
      </c>
      <c r="B112" t="s">
        <v>10120</v>
      </c>
      <c r="C112">
        <v>2011</v>
      </c>
      <c r="D112" s="19">
        <v>40683</v>
      </c>
      <c r="E112" s="19">
        <v>40685</v>
      </c>
      <c r="F112" t="s">
        <v>23</v>
      </c>
      <c r="G112" t="s">
        <v>4924</v>
      </c>
      <c r="H112" t="s">
        <v>4925</v>
      </c>
      <c r="I112" t="s">
        <v>41</v>
      </c>
      <c r="J112" t="s">
        <v>27</v>
      </c>
      <c r="K112" t="s">
        <v>10121</v>
      </c>
      <c r="L112" t="s">
        <v>104</v>
      </c>
      <c r="M112">
        <v>78666</v>
      </c>
      <c r="N112" t="s">
        <v>105</v>
      </c>
      <c r="O112" t="s">
        <v>8522</v>
      </c>
      <c r="P112" t="s">
        <v>46</v>
      </c>
      <c r="Q112" t="s">
        <v>59</v>
      </c>
      <c r="R112" t="s">
        <v>8523</v>
      </c>
      <c r="S112">
        <v>66.959999999999994</v>
      </c>
      <c r="T112">
        <v>5</v>
      </c>
      <c r="U112">
        <v>0.2</v>
      </c>
      <c r="V112">
        <v>-13.392000000000003</v>
      </c>
    </row>
    <row r="113" spans="1:22" x14ac:dyDescent="0.3">
      <c r="A113">
        <v>8583</v>
      </c>
      <c r="B113" t="s">
        <v>10120</v>
      </c>
      <c r="C113">
        <v>2011</v>
      </c>
      <c r="D113" s="19">
        <v>40683</v>
      </c>
      <c r="E113" s="19">
        <v>40685</v>
      </c>
      <c r="F113" t="s">
        <v>23</v>
      </c>
      <c r="G113" t="s">
        <v>4924</v>
      </c>
      <c r="H113" t="s">
        <v>4925</v>
      </c>
      <c r="I113" t="s">
        <v>41</v>
      </c>
      <c r="J113" t="s">
        <v>27</v>
      </c>
      <c r="K113" t="s">
        <v>10121</v>
      </c>
      <c r="L113" t="s">
        <v>104</v>
      </c>
      <c r="M113">
        <v>78666</v>
      </c>
      <c r="N113" t="s">
        <v>105</v>
      </c>
      <c r="O113" t="s">
        <v>5896</v>
      </c>
      <c r="P113" t="s">
        <v>71</v>
      </c>
      <c r="Q113" t="s">
        <v>161</v>
      </c>
      <c r="R113" t="s">
        <v>5897</v>
      </c>
      <c r="S113">
        <v>20.784000000000002</v>
      </c>
      <c r="T113">
        <v>2</v>
      </c>
      <c r="U113">
        <v>0.2</v>
      </c>
      <c r="V113">
        <v>-3.6372000000000027</v>
      </c>
    </row>
    <row r="114" spans="1:22" x14ac:dyDescent="0.3">
      <c r="A114">
        <v>8582</v>
      </c>
      <c r="B114" t="s">
        <v>10120</v>
      </c>
      <c r="C114">
        <v>2011</v>
      </c>
      <c r="D114" s="19">
        <v>40683</v>
      </c>
      <c r="E114" s="19">
        <v>40685</v>
      </c>
      <c r="F114" t="s">
        <v>23</v>
      </c>
      <c r="G114" t="s">
        <v>4924</v>
      </c>
      <c r="H114" t="s">
        <v>4925</v>
      </c>
      <c r="I114" t="s">
        <v>41</v>
      </c>
      <c r="J114" t="s">
        <v>27</v>
      </c>
      <c r="K114" t="s">
        <v>10121</v>
      </c>
      <c r="L114" t="s">
        <v>104</v>
      </c>
      <c r="M114">
        <v>78666</v>
      </c>
      <c r="N114" t="s">
        <v>105</v>
      </c>
      <c r="O114" t="s">
        <v>2856</v>
      </c>
      <c r="P114" t="s">
        <v>46</v>
      </c>
      <c r="Q114" t="s">
        <v>90</v>
      </c>
      <c r="R114" t="s">
        <v>2857</v>
      </c>
      <c r="S114">
        <v>10.368000000000002</v>
      </c>
      <c r="T114">
        <v>2</v>
      </c>
      <c r="U114">
        <v>0.2</v>
      </c>
      <c r="V114">
        <v>3.6288</v>
      </c>
    </row>
    <row r="115" spans="1:22" x14ac:dyDescent="0.3">
      <c r="A115">
        <v>8581</v>
      </c>
      <c r="B115" t="s">
        <v>10120</v>
      </c>
      <c r="C115">
        <v>2011</v>
      </c>
      <c r="D115" s="19">
        <v>40683</v>
      </c>
      <c r="E115" s="19">
        <v>40685</v>
      </c>
      <c r="F115" t="s">
        <v>23</v>
      </c>
      <c r="G115" t="s">
        <v>4924</v>
      </c>
      <c r="H115" t="s">
        <v>4925</v>
      </c>
      <c r="I115" t="s">
        <v>41</v>
      </c>
      <c r="J115" t="s">
        <v>27</v>
      </c>
      <c r="K115" t="s">
        <v>10121</v>
      </c>
      <c r="L115" t="s">
        <v>104</v>
      </c>
      <c r="M115">
        <v>78666</v>
      </c>
      <c r="N115" t="s">
        <v>105</v>
      </c>
      <c r="O115" t="s">
        <v>8817</v>
      </c>
      <c r="P115" t="s">
        <v>32</v>
      </c>
      <c r="Q115" t="s">
        <v>65</v>
      </c>
      <c r="R115" t="s">
        <v>8818</v>
      </c>
      <c r="S115">
        <v>10.332000000000001</v>
      </c>
      <c r="T115">
        <v>3</v>
      </c>
      <c r="U115">
        <v>0.6</v>
      </c>
      <c r="V115">
        <v>-5.9408999999999992</v>
      </c>
    </row>
    <row r="116" spans="1:22" x14ac:dyDescent="0.3">
      <c r="A116">
        <v>8565</v>
      </c>
      <c r="B116" t="s">
        <v>10107</v>
      </c>
      <c r="C116">
        <v>2014</v>
      </c>
      <c r="D116" s="19">
        <v>41760</v>
      </c>
      <c r="E116" s="19">
        <v>41764</v>
      </c>
      <c r="F116" t="s">
        <v>50</v>
      </c>
      <c r="G116" t="s">
        <v>3503</v>
      </c>
      <c r="H116" t="s">
        <v>3504</v>
      </c>
      <c r="I116" t="s">
        <v>102</v>
      </c>
      <c r="J116" t="s">
        <v>27</v>
      </c>
      <c r="K116" t="s">
        <v>10108</v>
      </c>
      <c r="L116" t="s">
        <v>54</v>
      </c>
      <c r="M116">
        <v>32771</v>
      </c>
      <c r="N116" t="s">
        <v>30</v>
      </c>
      <c r="O116" t="s">
        <v>8503</v>
      </c>
      <c r="P116" t="s">
        <v>32</v>
      </c>
      <c r="Q116" t="s">
        <v>65</v>
      </c>
      <c r="R116" t="s">
        <v>8504</v>
      </c>
      <c r="S116">
        <v>220.70400000000001</v>
      </c>
      <c r="T116">
        <v>6</v>
      </c>
      <c r="U116">
        <v>0.2</v>
      </c>
      <c r="V116">
        <v>-8.2764000000000379</v>
      </c>
    </row>
    <row r="117" spans="1:22" x14ac:dyDescent="0.3">
      <c r="A117">
        <v>8564</v>
      </c>
      <c r="B117" t="s">
        <v>10107</v>
      </c>
      <c r="C117">
        <v>2014</v>
      </c>
      <c r="D117" s="19">
        <v>41760</v>
      </c>
      <c r="E117" s="19">
        <v>41764</v>
      </c>
      <c r="F117" t="s">
        <v>50</v>
      </c>
      <c r="G117" t="s">
        <v>3503</v>
      </c>
      <c r="H117" t="s">
        <v>3504</v>
      </c>
      <c r="I117" t="s">
        <v>102</v>
      </c>
      <c r="J117" t="s">
        <v>27</v>
      </c>
      <c r="K117" t="s">
        <v>10108</v>
      </c>
      <c r="L117" t="s">
        <v>54</v>
      </c>
      <c r="M117">
        <v>32771</v>
      </c>
      <c r="N117" t="s">
        <v>30</v>
      </c>
      <c r="O117" t="s">
        <v>3809</v>
      </c>
      <c r="P117" t="s">
        <v>46</v>
      </c>
      <c r="Q117" t="s">
        <v>75</v>
      </c>
      <c r="R117" t="s">
        <v>3810</v>
      </c>
      <c r="S117">
        <v>4.8420000000000005</v>
      </c>
      <c r="T117">
        <v>3</v>
      </c>
      <c r="U117">
        <v>0.7</v>
      </c>
      <c r="V117">
        <v>-3.5507999999999988</v>
      </c>
    </row>
    <row r="118" spans="1:22" x14ac:dyDescent="0.3">
      <c r="A118">
        <v>8553</v>
      </c>
      <c r="B118" t="s">
        <v>10101</v>
      </c>
      <c r="C118">
        <v>2011</v>
      </c>
      <c r="D118" s="19">
        <v>40693</v>
      </c>
      <c r="E118" s="19">
        <v>40697</v>
      </c>
      <c r="F118" t="s">
        <v>50</v>
      </c>
      <c r="G118" t="s">
        <v>3907</v>
      </c>
      <c r="H118" t="s">
        <v>3908</v>
      </c>
      <c r="I118" t="s">
        <v>41</v>
      </c>
      <c r="J118" t="s">
        <v>27</v>
      </c>
      <c r="K118" t="s">
        <v>303</v>
      </c>
      <c r="L118" t="s">
        <v>211</v>
      </c>
      <c r="M118">
        <v>60623</v>
      </c>
      <c r="N118" t="s">
        <v>105</v>
      </c>
      <c r="O118" t="s">
        <v>3312</v>
      </c>
      <c r="P118" t="s">
        <v>71</v>
      </c>
      <c r="Q118" t="s">
        <v>1216</v>
      </c>
      <c r="R118" t="s">
        <v>3313</v>
      </c>
      <c r="S118">
        <v>719.97600000000011</v>
      </c>
      <c r="T118">
        <v>3</v>
      </c>
      <c r="U118">
        <v>0.2</v>
      </c>
      <c r="V118">
        <v>134.99549999999999</v>
      </c>
    </row>
    <row r="119" spans="1:22" x14ac:dyDescent="0.3">
      <c r="A119">
        <v>8536</v>
      </c>
      <c r="B119" t="s">
        <v>10090</v>
      </c>
      <c r="C119">
        <v>2011</v>
      </c>
      <c r="D119" s="19">
        <v>40679</v>
      </c>
      <c r="E119" s="19">
        <v>40683</v>
      </c>
      <c r="F119" t="s">
        <v>50</v>
      </c>
      <c r="G119" t="s">
        <v>6451</v>
      </c>
      <c r="H119" t="s">
        <v>6452</v>
      </c>
      <c r="I119" t="s">
        <v>26</v>
      </c>
      <c r="J119" t="s">
        <v>27</v>
      </c>
      <c r="K119" t="s">
        <v>127</v>
      </c>
      <c r="L119" t="s">
        <v>43</v>
      </c>
      <c r="M119">
        <v>94122</v>
      </c>
      <c r="N119" t="s">
        <v>44</v>
      </c>
      <c r="O119" t="s">
        <v>4817</v>
      </c>
      <c r="P119" t="s">
        <v>71</v>
      </c>
      <c r="Q119" t="s">
        <v>161</v>
      </c>
      <c r="R119" t="s">
        <v>4818</v>
      </c>
      <c r="S119">
        <v>56.400000000000006</v>
      </c>
      <c r="T119">
        <v>3</v>
      </c>
      <c r="U119">
        <v>0</v>
      </c>
      <c r="V119">
        <v>3.3840000000000003</v>
      </c>
    </row>
    <row r="120" spans="1:22" x14ac:dyDescent="0.3">
      <c r="A120">
        <v>8505</v>
      </c>
      <c r="B120" t="s">
        <v>10073</v>
      </c>
      <c r="C120">
        <v>2013</v>
      </c>
      <c r="D120" s="19">
        <v>41397</v>
      </c>
      <c r="E120" s="19">
        <v>41401</v>
      </c>
      <c r="F120" t="s">
        <v>50</v>
      </c>
      <c r="G120" t="s">
        <v>7719</v>
      </c>
      <c r="H120" t="s">
        <v>7720</v>
      </c>
      <c r="I120" t="s">
        <v>26</v>
      </c>
      <c r="J120" t="s">
        <v>27</v>
      </c>
      <c r="K120" t="s">
        <v>1614</v>
      </c>
      <c r="L120" t="s">
        <v>104</v>
      </c>
      <c r="M120">
        <v>79109</v>
      </c>
      <c r="N120" t="s">
        <v>105</v>
      </c>
      <c r="O120" t="s">
        <v>6956</v>
      </c>
      <c r="P120" t="s">
        <v>32</v>
      </c>
      <c r="Q120" t="s">
        <v>36</v>
      </c>
      <c r="R120" t="s">
        <v>6957</v>
      </c>
      <c r="S120">
        <v>366.74399999999997</v>
      </c>
      <c r="T120">
        <v>4</v>
      </c>
      <c r="U120">
        <v>0.3</v>
      </c>
      <c r="V120">
        <v>-110.02320000000003</v>
      </c>
    </row>
    <row r="121" spans="1:22" x14ac:dyDescent="0.3">
      <c r="A121">
        <v>8482</v>
      </c>
      <c r="B121" t="s">
        <v>10059</v>
      </c>
      <c r="C121">
        <v>2013</v>
      </c>
      <c r="D121" s="19">
        <v>41419</v>
      </c>
      <c r="E121" s="19">
        <v>41423</v>
      </c>
      <c r="F121" t="s">
        <v>50</v>
      </c>
      <c r="G121" t="s">
        <v>4207</v>
      </c>
      <c r="H121" t="s">
        <v>4208</v>
      </c>
      <c r="I121" t="s">
        <v>102</v>
      </c>
      <c r="J121" t="s">
        <v>27</v>
      </c>
      <c r="K121" t="s">
        <v>146</v>
      </c>
      <c r="L121" t="s">
        <v>147</v>
      </c>
      <c r="M121">
        <v>19120</v>
      </c>
      <c r="N121" t="s">
        <v>148</v>
      </c>
      <c r="O121" t="s">
        <v>3584</v>
      </c>
      <c r="P121" t="s">
        <v>46</v>
      </c>
      <c r="Q121" t="s">
        <v>68</v>
      </c>
      <c r="R121" t="s">
        <v>3585</v>
      </c>
      <c r="S121">
        <v>16.656000000000002</v>
      </c>
      <c r="T121">
        <v>3</v>
      </c>
      <c r="U121">
        <v>0.2</v>
      </c>
      <c r="V121">
        <v>3.3311999999999999</v>
      </c>
    </row>
    <row r="122" spans="1:22" x14ac:dyDescent="0.3">
      <c r="A122">
        <v>8465</v>
      </c>
      <c r="B122" t="s">
        <v>10044</v>
      </c>
      <c r="C122">
        <v>2012</v>
      </c>
      <c r="D122" s="19">
        <v>41039</v>
      </c>
      <c r="E122" s="19">
        <v>41044</v>
      </c>
      <c r="F122" t="s">
        <v>50</v>
      </c>
      <c r="G122" t="s">
        <v>2243</v>
      </c>
      <c r="H122" t="s">
        <v>2244</v>
      </c>
      <c r="I122" t="s">
        <v>26</v>
      </c>
      <c r="J122" t="s">
        <v>27</v>
      </c>
      <c r="K122" t="s">
        <v>1473</v>
      </c>
      <c r="L122" t="s">
        <v>457</v>
      </c>
      <c r="M122">
        <v>80027</v>
      </c>
      <c r="N122" t="s">
        <v>44</v>
      </c>
      <c r="O122" t="s">
        <v>4834</v>
      </c>
      <c r="P122" t="s">
        <v>71</v>
      </c>
      <c r="Q122" t="s">
        <v>161</v>
      </c>
      <c r="R122" t="s">
        <v>4835</v>
      </c>
      <c r="S122">
        <v>46.688000000000002</v>
      </c>
      <c r="T122">
        <v>4</v>
      </c>
      <c r="U122">
        <v>0.2</v>
      </c>
      <c r="V122">
        <v>-2.9180000000000028</v>
      </c>
    </row>
    <row r="123" spans="1:22" x14ac:dyDescent="0.3">
      <c r="A123">
        <v>8458</v>
      </c>
      <c r="B123" t="s">
        <v>10039</v>
      </c>
      <c r="C123">
        <v>2014</v>
      </c>
      <c r="D123" s="19">
        <v>41788</v>
      </c>
      <c r="E123" s="19">
        <v>41793</v>
      </c>
      <c r="F123" t="s">
        <v>23</v>
      </c>
      <c r="G123" t="s">
        <v>2171</v>
      </c>
      <c r="H123" t="s">
        <v>2172</v>
      </c>
      <c r="I123" t="s">
        <v>41</v>
      </c>
      <c r="J123" t="s">
        <v>27</v>
      </c>
      <c r="K123" t="s">
        <v>303</v>
      </c>
      <c r="L123" t="s">
        <v>211</v>
      </c>
      <c r="M123">
        <v>60653</v>
      </c>
      <c r="N123" t="s">
        <v>105</v>
      </c>
      <c r="O123" t="s">
        <v>3877</v>
      </c>
      <c r="P123" t="s">
        <v>46</v>
      </c>
      <c r="Q123" t="s">
        <v>75</v>
      </c>
      <c r="R123" t="s">
        <v>1214</v>
      </c>
      <c r="S123">
        <v>3.5639999999999992</v>
      </c>
      <c r="T123">
        <v>3</v>
      </c>
      <c r="U123">
        <v>0.8</v>
      </c>
      <c r="V123">
        <v>-6.2370000000000019</v>
      </c>
    </row>
    <row r="124" spans="1:22" x14ac:dyDescent="0.3">
      <c r="A124">
        <v>8457</v>
      </c>
      <c r="B124" t="s">
        <v>10039</v>
      </c>
      <c r="C124">
        <v>2014</v>
      </c>
      <c r="D124" s="19">
        <v>41788</v>
      </c>
      <c r="E124" s="19">
        <v>41793</v>
      </c>
      <c r="F124" t="s">
        <v>23</v>
      </c>
      <c r="G124" t="s">
        <v>2171</v>
      </c>
      <c r="H124" t="s">
        <v>2172</v>
      </c>
      <c r="I124" t="s">
        <v>41</v>
      </c>
      <c r="J124" t="s">
        <v>27</v>
      </c>
      <c r="K124" t="s">
        <v>303</v>
      </c>
      <c r="L124" t="s">
        <v>211</v>
      </c>
      <c r="M124">
        <v>60653</v>
      </c>
      <c r="N124" t="s">
        <v>105</v>
      </c>
      <c r="O124" t="s">
        <v>304</v>
      </c>
      <c r="P124" t="s">
        <v>32</v>
      </c>
      <c r="Q124" t="s">
        <v>36</v>
      </c>
      <c r="R124" t="s">
        <v>552</v>
      </c>
      <c r="S124">
        <v>106.869</v>
      </c>
      <c r="T124">
        <v>3</v>
      </c>
      <c r="U124">
        <v>0.3</v>
      </c>
      <c r="V124">
        <v>-29.007299999999994</v>
      </c>
    </row>
    <row r="125" spans="1:22" x14ac:dyDescent="0.3">
      <c r="A125">
        <v>8456</v>
      </c>
      <c r="B125" t="s">
        <v>10038</v>
      </c>
      <c r="C125">
        <v>2013</v>
      </c>
      <c r="D125" s="19">
        <v>41417</v>
      </c>
      <c r="E125" s="19">
        <v>41424</v>
      </c>
      <c r="F125" t="s">
        <v>50</v>
      </c>
      <c r="G125" t="s">
        <v>4507</v>
      </c>
      <c r="H125" t="s">
        <v>4508</v>
      </c>
      <c r="I125" t="s">
        <v>41</v>
      </c>
      <c r="J125" t="s">
        <v>27</v>
      </c>
      <c r="K125" t="s">
        <v>42</v>
      </c>
      <c r="L125" t="s">
        <v>43</v>
      </c>
      <c r="M125">
        <v>90049</v>
      </c>
      <c r="N125" t="s">
        <v>44</v>
      </c>
      <c r="O125" t="s">
        <v>827</v>
      </c>
      <c r="P125" t="s">
        <v>71</v>
      </c>
      <c r="Q125" t="s">
        <v>72</v>
      </c>
      <c r="R125" t="s">
        <v>828</v>
      </c>
      <c r="S125">
        <v>222.38400000000001</v>
      </c>
      <c r="T125">
        <v>2</v>
      </c>
      <c r="U125">
        <v>0.2</v>
      </c>
      <c r="V125">
        <v>22.238400000000013</v>
      </c>
    </row>
    <row r="126" spans="1:22" x14ac:dyDescent="0.3">
      <c r="A126">
        <v>8442</v>
      </c>
      <c r="B126" t="s">
        <v>10033</v>
      </c>
      <c r="C126">
        <v>2014</v>
      </c>
      <c r="D126" s="19">
        <v>41766</v>
      </c>
      <c r="E126" s="19">
        <v>41770</v>
      </c>
      <c r="F126" t="s">
        <v>50</v>
      </c>
      <c r="G126" t="s">
        <v>1211</v>
      </c>
      <c r="H126" t="s">
        <v>1212</v>
      </c>
      <c r="I126" t="s">
        <v>26</v>
      </c>
      <c r="J126" t="s">
        <v>27</v>
      </c>
      <c r="K126" t="s">
        <v>1310</v>
      </c>
      <c r="L126" t="s">
        <v>310</v>
      </c>
      <c r="M126">
        <v>85705</v>
      </c>
      <c r="N126" t="s">
        <v>44</v>
      </c>
      <c r="O126" t="s">
        <v>633</v>
      </c>
      <c r="P126" t="s">
        <v>46</v>
      </c>
      <c r="Q126" t="s">
        <v>90</v>
      </c>
      <c r="R126" t="s">
        <v>634</v>
      </c>
      <c r="S126">
        <v>84.415999999999997</v>
      </c>
      <c r="T126">
        <v>4</v>
      </c>
      <c r="U126">
        <v>0.2</v>
      </c>
      <c r="V126">
        <v>27.435199999999995</v>
      </c>
    </row>
    <row r="127" spans="1:22" x14ac:dyDescent="0.3">
      <c r="A127">
        <v>8439</v>
      </c>
      <c r="B127" t="s">
        <v>10030</v>
      </c>
      <c r="C127">
        <v>2011</v>
      </c>
      <c r="D127" s="19">
        <v>40691</v>
      </c>
      <c r="E127" s="19">
        <v>40695</v>
      </c>
      <c r="F127" t="s">
        <v>50</v>
      </c>
      <c r="G127" t="s">
        <v>4985</v>
      </c>
      <c r="H127" t="s">
        <v>4986</v>
      </c>
      <c r="I127" t="s">
        <v>26</v>
      </c>
      <c r="J127" t="s">
        <v>27</v>
      </c>
      <c r="K127" t="s">
        <v>95</v>
      </c>
      <c r="L127" t="s">
        <v>96</v>
      </c>
      <c r="M127">
        <v>98105</v>
      </c>
      <c r="N127" t="s">
        <v>44</v>
      </c>
      <c r="O127" t="s">
        <v>7314</v>
      </c>
      <c r="P127" t="s">
        <v>46</v>
      </c>
      <c r="Q127" t="s">
        <v>75</v>
      </c>
      <c r="R127" t="s">
        <v>7315</v>
      </c>
      <c r="S127">
        <v>136.96</v>
      </c>
      <c r="T127">
        <v>4</v>
      </c>
      <c r="U127">
        <v>0.2</v>
      </c>
      <c r="V127">
        <v>51.359999999999992</v>
      </c>
    </row>
    <row r="128" spans="1:22" x14ac:dyDescent="0.3">
      <c r="A128">
        <v>8421</v>
      </c>
      <c r="B128" t="s">
        <v>10018</v>
      </c>
      <c r="C128">
        <v>2014</v>
      </c>
      <c r="D128" s="19">
        <v>41769</v>
      </c>
      <c r="E128" s="19">
        <v>41771</v>
      </c>
      <c r="F128" t="s">
        <v>188</v>
      </c>
      <c r="G128" t="s">
        <v>6479</v>
      </c>
      <c r="H128" t="s">
        <v>6480</v>
      </c>
      <c r="I128" t="s">
        <v>102</v>
      </c>
      <c r="J128" t="s">
        <v>27</v>
      </c>
      <c r="K128" t="s">
        <v>95</v>
      </c>
      <c r="L128" t="s">
        <v>96</v>
      </c>
      <c r="M128">
        <v>98105</v>
      </c>
      <c r="N128" t="s">
        <v>44</v>
      </c>
      <c r="O128" t="s">
        <v>5475</v>
      </c>
      <c r="P128" t="s">
        <v>71</v>
      </c>
      <c r="Q128" t="s">
        <v>161</v>
      </c>
      <c r="R128" t="s">
        <v>5476</v>
      </c>
      <c r="S128">
        <v>199.98</v>
      </c>
      <c r="T128">
        <v>2</v>
      </c>
      <c r="U128">
        <v>0</v>
      </c>
      <c r="V128">
        <v>87.991200000000006</v>
      </c>
    </row>
    <row r="129" spans="1:22" x14ac:dyDescent="0.3">
      <c r="A129">
        <v>8420</v>
      </c>
      <c r="B129" t="s">
        <v>10018</v>
      </c>
      <c r="C129">
        <v>2014</v>
      </c>
      <c r="D129" s="19">
        <v>41769</v>
      </c>
      <c r="E129" s="19">
        <v>41771</v>
      </c>
      <c r="F129" t="s">
        <v>188</v>
      </c>
      <c r="G129" t="s">
        <v>6479</v>
      </c>
      <c r="H129" t="s">
        <v>6480</v>
      </c>
      <c r="I129" t="s">
        <v>102</v>
      </c>
      <c r="J129" t="s">
        <v>27</v>
      </c>
      <c r="K129" t="s">
        <v>95</v>
      </c>
      <c r="L129" t="s">
        <v>96</v>
      </c>
      <c r="M129">
        <v>98105</v>
      </c>
      <c r="N129" t="s">
        <v>44</v>
      </c>
      <c r="O129" t="s">
        <v>8522</v>
      </c>
      <c r="P129" t="s">
        <v>46</v>
      </c>
      <c r="Q129" t="s">
        <v>59</v>
      </c>
      <c r="R129" t="s">
        <v>8523</v>
      </c>
      <c r="S129">
        <v>66.959999999999994</v>
      </c>
      <c r="T129">
        <v>4</v>
      </c>
      <c r="U129">
        <v>0</v>
      </c>
      <c r="V129">
        <v>2.6783999999999963</v>
      </c>
    </row>
    <row r="130" spans="1:22" x14ac:dyDescent="0.3">
      <c r="A130">
        <v>8419</v>
      </c>
      <c r="B130" t="s">
        <v>10018</v>
      </c>
      <c r="C130">
        <v>2014</v>
      </c>
      <c r="D130" s="19">
        <v>41769</v>
      </c>
      <c r="E130" s="19">
        <v>41771</v>
      </c>
      <c r="F130" t="s">
        <v>188</v>
      </c>
      <c r="G130" t="s">
        <v>6479</v>
      </c>
      <c r="H130" t="s">
        <v>6480</v>
      </c>
      <c r="I130" t="s">
        <v>102</v>
      </c>
      <c r="J130" t="s">
        <v>27</v>
      </c>
      <c r="K130" t="s">
        <v>95</v>
      </c>
      <c r="L130" t="s">
        <v>96</v>
      </c>
      <c r="M130">
        <v>98105</v>
      </c>
      <c r="N130" t="s">
        <v>44</v>
      </c>
      <c r="O130" t="s">
        <v>2880</v>
      </c>
      <c r="P130" t="s">
        <v>32</v>
      </c>
      <c r="Q130" t="s">
        <v>56</v>
      </c>
      <c r="R130" t="s">
        <v>2881</v>
      </c>
      <c r="S130">
        <v>286.85000000000002</v>
      </c>
      <c r="T130">
        <v>1</v>
      </c>
      <c r="U130">
        <v>0</v>
      </c>
      <c r="V130">
        <v>63.106999999999999</v>
      </c>
    </row>
    <row r="131" spans="1:22" x14ac:dyDescent="0.3">
      <c r="A131">
        <v>8418</v>
      </c>
      <c r="B131" t="s">
        <v>10018</v>
      </c>
      <c r="C131">
        <v>2014</v>
      </c>
      <c r="D131" s="19">
        <v>41769</v>
      </c>
      <c r="E131" s="19">
        <v>41771</v>
      </c>
      <c r="F131" t="s">
        <v>188</v>
      </c>
      <c r="G131" t="s">
        <v>6479</v>
      </c>
      <c r="H131" t="s">
        <v>6480</v>
      </c>
      <c r="I131" t="s">
        <v>102</v>
      </c>
      <c r="J131" t="s">
        <v>27</v>
      </c>
      <c r="K131" t="s">
        <v>95</v>
      </c>
      <c r="L131" t="s">
        <v>96</v>
      </c>
      <c r="M131">
        <v>98105</v>
      </c>
      <c r="N131" t="s">
        <v>44</v>
      </c>
      <c r="O131" t="s">
        <v>277</v>
      </c>
      <c r="P131" t="s">
        <v>46</v>
      </c>
      <c r="Q131" t="s">
        <v>59</v>
      </c>
      <c r="R131" t="s">
        <v>278</v>
      </c>
      <c r="S131">
        <v>104.28</v>
      </c>
      <c r="T131">
        <v>3</v>
      </c>
      <c r="U131">
        <v>0</v>
      </c>
      <c r="V131">
        <v>26.069999999999993</v>
      </c>
    </row>
    <row r="132" spans="1:22" x14ac:dyDescent="0.3">
      <c r="A132">
        <v>8417</v>
      </c>
      <c r="B132" t="s">
        <v>10018</v>
      </c>
      <c r="C132">
        <v>2014</v>
      </c>
      <c r="D132" s="19">
        <v>41769</v>
      </c>
      <c r="E132" s="19">
        <v>41771</v>
      </c>
      <c r="F132" t="s">
        <v>188</v>
      </c>
      <c r="G132" t="s">
        <v>6479</v>
      </c>
      <c r="H132" t="s">
        <v>6480</v>
      </c>
      <c r="I132" t="s">
        <v>102</v>
      </c>
      <c r="J132" t="s">
        <v>27</v>
      </c>
      <c r="K132" t="s">
        <v>95</v>
      </c>
      <c r="L132" t="s">
        <v>96</v>
      </c>
      <c r="M132">
        <v>98105</v>
      </c>
      <c r="N132" t="s">
        <v>44</v>
      </c>
      <c r="O132" t="s">
        <v>3144</v>
      </c>
      <c r="P132" t="s">
        <v>46</v>
      </c>
      <c r="Q132" t="s">
        <v>75</v>
      </c>
      <c r="R132" t="s">
        <v>3145</v>
      </c>
      <c r="S132">
        <v>147.91999999999999</v>
      </c>
      <c r="T132">
        <v>5</v>
      </c>
      <c r="U132">
        <v>0.2</v>
      </c>
      <c r="V132">
        <v>46.224999999999987</v>
      </c>
    </row>
    <row r="133" spans="1:22" x14ac:dyDescent="0.3">
      <c r="A133">
        <v>8412</v>
      </c>
      <c r="B133" t="s">
        <v>10014</v>
      </c>
      <c r="C133">
        <v>2013</v>
      </c>
      <c r="D133" s="19">
        <v>41404</v>
      </c>
      <c r="E133" s="19">
        <v>41407</v>
      </c>
      <c r="F133" t="s">
        <v>23</v>
      </c>
      <c r="G133" t="s">
        <v>4319</v>
      </c>
      <c r="H133" t="s">
        <v>4320</v>
      </c>
      <c r="I133" t="s">
        <v>26</v>
      </c>
      <c r="J133" t="s">
        <v>27</v>
      </c>
      <c r="K133" t="s">
        <v>1976</v>
      </c>
      <c r="L133" t="s">
        <v>319</v>
      </c>
      <c r="M133">
        <v>24153</v>
      </c>
      <c r="N133" t="s">
        <v>30</v>
      </c>
      <c r="O133" t="s">
        <v>770</v>
      </c>
      <c r="P133" t="s">
        <v>46</v>
      </c>
      <c r="Q133" t="s">
        <v>68</v>
      </c>
      <c r="R133" t="s">
        <v>771</v>
      </c>
      <c r="S133">
        <v>27.86</v>
      </c>
      <c r="T133">
        <v>7</v>
      </c>
      <c r="U133">
        <v>0</v>
      </c>
      <c r="V133">
        <v>9.1937999999999978</v>
      </c>
    </row>
    <row r="134" spans="1:22" x14ac:dyDescent="0.3">
      <c r="A134">
        <v>8388</v>
      </c>
      <c r="B134" t="s">
        <v>9998</v>
      </c>
      <c r="C134">
        <v>2012</v>
      </c>
      <c r="D134" s="19">
        <v>41057</v>
      </c>
      <c r="E134" s="19">
        <v>41063</v>
      </c>
      <c r="F134" t="s">
        <v>50</v>
      </c>
      <c r="G134" t="s">
        <v>5059</v>
      </c>
      <c r="H134" t="s">
        <v>5060</v>
      </c>
      <c r="I134" t="s">
        <v>26</v>
      </c>
      <c r="J134" t="s">
        <v>27</v>
      </c>
      <c r="K134" t="s">
        <v>1293</v>
      </c>
      <c r="L134" t="s">
        <v>747</v>
      </c>
      <c r="M134">
        <v>6040</v>
      </c>
      <c r="N134" t="s">
        <v>148</v>
      </c>
      <c r="O134" t="s">
        <v>759</v>
      </c>
      <c r="P134" t="s">
        <v>46</v>
      </c>
      <c r="Q134" t="s">
        <v>59</v>
      </c>
      <c r="R134" t="s">
        <v>760</v>
      </c>
      <c r="S134">
        <v>77.55</v>
      </c>
      <c r="T134">
        <v>5</v>
      </c>
      <c r="U134">
        <v>0</v>
      </c>
      <c r="V134">
        <v>21.714000000000002</v>
      </c>
    </row>
    <row r="135" spans="1:22" x14ac:dyDescent="0.3">
      <c r="A135">
        <v>8387</v>
      </c>
      <c r="B135" t="s">
        <v>9998</v>
      </c>
      <c r="C135">
        <v>2012</v>
      </c>
      <c r="D135" s="19">
        <v>41057</v>
      </c>
      <c r="E135" s="19">
        <v>41063</v>
      </c>
      <c r="F135" t="s">
        <v>50</v>
      </c>
      <c r="G135" t="s">
        <v>5059</v>
      </c>
      <c r="H135" t="s">
        <v>5060</v>
      </c>
      <c r="I135" t="s">
        <v>26</v>
      </c>
      <c r="J135" t="s">
        <v>27</v>
      </c>
      <c r="K135" t="s">
        <v>1293</v>
      </c>
      <c r="L135" t="s">
        <v>747</v>
      </c>
      <c r="M135">
        <v>6040</v>
      </c>
      <c r="N135" t="s">
        <v>148</v>
      </c>
      <c r="O135" t="s">
        <v>2808</v>
      </c>
      <c r="P135" t="s">
        <v>46</v>
      </c>
      <c r="Q135" t="s">
        <v>59</v>
      </c>
      <c r="R135" t="s">
        <v>2809</v>
      </c>
      <c r="S135">
        <v>16.239999999999998</v>
      </c>
      <c r="T135">
        <v>1</v>
      </c>
      <c r="U135">
        <v>0</v>
      </c>
      <c r="V135">
        <v>2.4359999999999999</v>
      </c>
    </row>
    <row r="136" spans="1:22" x14ac:dyDescent="0.3">
      <c r="A136">
        <v>8356</v>
      </c>
      <c r="B136" t="s">
        <v>9974</v>
      </c>
      <c r="C136">
        <v>2014</v>
      </c>
      <c r="D136" s="19">
        <v>41763</v>
      </c>
      <c r="E136" s="19">
        <v>41768</v>
      </c>
      <c r="F136" t="s">
        <v>50</v>
      </c>
      <c r="G136" t="s">
        <v>5724</v>
      </c>
      <c r="H136" t="s">
        <v>5725</v>
      </c>
      <c r="I136" t="s">
        <v>41</v>
      </c>
      <c r="J136" t="s">
        <v>27</v>
      </c>
      <c r="K136" t="s">
        <v>146</v>
      </c>
      <c r="L136" t="s">
        <v>147</v>
      </c>
      <c r="M136">
        <v>19134</v>
      </c>
      <c r="N136" t="s">
        <v>148</v>
      </c>
      <c r="O136" t="s">
        <v>2572</v>
      </c>
      <c r="P136" t="s">
        <v>46</v>
      </c>
      <c r="Q136" t="s">
        <v>269</v>
      </c>
      <c r="R136" t="s">
        <v>2573</v>
      </c>
      <c r="S136">
        <v>8</v>
      </c>
      <c r="T136">
        <v>2</v>
      </c>
      <c r="U136">
        <v>0.2</v>
      </c>
      <c r="V136">
        <v>2.8</v>
      </c>
    </row>
    <row r="137" spans="1:22" x14ac:dyDescent="0.3">
      <c r="A137">
        <v>8355</v>
      </c>
      <c r="B137" t="s">
        <v>9974</v>
      </c>
      <c r="C137">
        <v>2014</v>
      </c>
      <c r="D137" s="19">
        <v>41763</v>
      </c>
      <c r="E137" s="19">
        <v>41768</v>
      </c>
      <c r="F137" t="s">
        <v>50</v>
      </c>
      <c r="G137" t="s">
        <v>5724</v>
      </c>
      <c r="H137" t="s">
        <v>5725</v>
      </c>
      <c r="I137" t="s">
        <v>41</v>
      </c>
      <c r="J137" t="s">
        <v>27</v>
      </c>
      <c r="K137" t="s">
        <v>146</v>
      </c>
      <c r="L137" t="s">
        <v>147</v>
      </c>
      <c r="M137">
        <v>19134</v>
      </c>
      <c r="N137" t="s">
        <v>148</v>
      </c>
      <c r="O137" t="s">
        <v>4642</v>
      </c>
      <c r="P137" t="s">
        <v>46</v>
      </c>
      <c r="Q137" t="s">
        <v>75</v>
      </c>
      <c r="R137" t="s">
        <v>4643</v>
      </c>
      <c r="S137">
        <v>64.2</v>
      </c>
      <c r="T137">
        <v>5</v>
      </c>
      <c r="U137">
        <v>0.7</v>
      </c>
      <c r="V137">
        <v>-44.94</v>
      </c>
    </row>
    <row r="138" spans="1:22" x14ac:dyDescent="0.3">
      <c r="A138">
        <v>8354</v>
      </c>
      <c r="B138" t="s">
        <v>9974</v>
      </c>
      <c r="C138">
        <v>2014</v>
      </c>
      <c r="D138" s="19">
        <v>41763</v>
      </c>
      <c r="E138" s="19">
        <v>41768</v>
      </c>
      <c r="F138" t="s">
        <v>50</v>
      </c>
      <c r="G138" t="s">
        <v>5724</v>
      </c>
      <c r="H138" t="s">
        <v>5725</v>
      </c>
      <c r="I138" t="s">
        <v>41</v>
      </c>
      <c r="J138" t="s">
        <v>27</v>
      </c>
      <c r="K138" t="s">
        <v>146</v>
      </c>
      <c r="L138" t="s">
        <v>147</v>
      </c>
      <c r="M138">
        <v>19134</v>
      </c>
      <c r="N138" t="s">
        <v>148</v>
      </c>
      <c r="O138" t="s">
        <v>883</v>
      </c>
      <c r="P138" t="s">
        <v>32</v>
      </c>
      <c r="Q138" t="s">
        <v>56</v>
      </c>
      <c r="R138" t="s">
        <v>884</v>
      </c>
      <c r="S138">
        <v>373.46999999999991</v>
      </c>
      <c r="T138">
        <v>5</v>
      </c>
      <c r="U138">
        <v>0.4</v>
      </c>
      <c r="V138">
        <v>-112.041</v>
      </c>
    </row>
    <row r="139" spans="1:22" x14ac:dyDescent="0.3">
      <c r="A139">
        <v>8353</v>
      </c>
      <c r="B139" t="s">
        <v>9974</v>
      </c>
      <c r="C139">
        <v>2014</v>
      </c>
      <c r="D139" s="19">
        <v>41763</v>
      </c>
      <c r="E139" s="19">
        <v>41768</v>
      </c>
      <c r="F139" t="s">
        <v>50</v>
      </c>
      <c r="G139" t="s">
        <v>5724</v>
      </c>
      <c r="H139" t="s">
        <v>5725</v>
      </c>
      <c r="I139" t="s">
        <v>41</v>
      </c>
      <c r="J139" t="s">
        <v>27</v>
      </c>
      <c r="K139" t="s">
        <v>146</v>
      </c>
      <c r="L139" t="s">
        <v>147</v>
      </c>
      <c r="M139">
        <v>19134</v>
      </c>
      <c r="N139" t="s">
        <v>148</v>
      </c>
      <c r="O139" t="s">
        <v>2786</v>
      </c>
      <c r="P139" t="s">
        <v>46</v>
      </c>
      <c r="Q139" t="s">
        <v>75</v>
      </c>
      <c r="R139" t="s">
        <v>2787</v>
      </c>
      <c r="S139">
        <v>26.388000000000002</v>
      </c>
      <c r="T139">
        <v>4</v>
      </c>
      <c r="U139">
        <v>0.7</v>
      </c>
      <c r="V139">
        <v>-17.591999999999992</v>
      </c>
    </row>
    <row r="140" spans="1:22" x14ac:dyDescent="0.3">
      <c r="A140">
        <v>8352</v>
      </c>
      <c r="B140" t="s">
        <v>9974</v>
      </c>
      <c r="C140">
        <v>2014</v>
      </c>
      <c r="D140" s="19">
        <v>41763</v>
      </c>
      <c r="E140" s="19">
        <v>41768</v>
      </c>
      <c r="F140" t="s">
        <v>50</v>
      </c>
      <c r="G140" t="s">
        <v>5724</v>
      </c>
      <c r="H140" t="s">
        <v>5725</v>
      </c>
      <c r="I140" t="s">
        <v>41</v>
      </c>
      <c r="J140" t="s">
        <v>27</v>
      </c>
      <c r="K140" t="s">
        <v>146</v>
      </c>
      <c r="L140" t="s">
        <v>147</v>
      </c>
      <c r="M140">
        <v>19134</v>
      </c>
      <c r="N140" t="s">
        <v>148</v>
      </c>
      <c r="O140" t="s">
        <v>8392</v>
      </c>
      <c r="P140" t="s">
        <v>32</v>
      </c>
      <c r="Q140" t="s">
        <v>65</v>
      </c>
      <c r="R140" t="s">
        <v>8393</v>
      </c>
      <c r="S140">
        <v>32.448</v>
      </c>
      <c r="T140">
        <v>2</v>
      </c>
      <c r="U140">
        <v>0.2</v>
      </c>
      <c r="V140">
        <v>7.3008000000000006</v>
      </c>
    </row>
    <row r="141" spans="1:22" x14ac:dyDescent="0.3">
      <c r="A141">
        <v>8336</v>
      </c>
      <c r="B141" t="s">
        <v>9963</v>
      </c>
      <c r="C141">
        <v>2014</v>
      </c>
      <c r="D141" s="19">
        <v>41773</v>
      </c>
      <c r="E141" s="19">
        <v>41778</v>
      </c>
      <c r="F141" t="s">
        <v>23</v>
      </c>
      <c r="G141" t="s">
        <v>1679</v>
      </c>
      <c r="H141" t="s">
        <v>1680</v>
      </c>
      <c r="I141" t="s">
        <v>102</v>
      </c>
      <c r="J141" t="s">
        <v>27</v>
      </c>
      <c r="K141" t="s">
        <v>606</v>
      </c>
      <c r="L141" t="s">
        <v>245</v>
      </c>
      <c r="M141">
        <v>19711</v>
      </c>
      <c r="N141" t="s">
        <v>148</v>
      </c>
      <c r="O141" t="s">
        <v>4801</v>
      </c>
      <c r="P141" t="s">
        <v>46</v>
      </c>
      <c r="Q141" t="s">
        <v>75</v>
      </c>
      <c r="R141" t="s">
        <v>4802</v>
      </c>
      <c r="S141">
        <v>299.52</v>
      </c>
      <c r="T141">
        <v>9</v>
      </c>
      <c r="U141">
        <v>0</v>
      </c>
      <c r="V141">
        <v>149.76</v>
      </c>
    </row>
    <row r="142" spans="1:22" x14ac:dyDescent="0.3">
      <c r="A142">
        <v>8297</v>
      </c>
      <c r="B142" t="s">
        <v>9938</v>
      </c>
      <c r="C142">
        <v>2013</v>
      </c>
      <c r="D142" s="19">
        <v>41425</v>
      </c>
      <c r="E142" s="19">
        <v>41429</v>
      </c>
      <c r="F142" t="s">
        <v>50</v>
      </c>
      <c r="G142" t="s">
        <v>4136</v>
      </c>
      <c r="H142" t="s">
        <v>4137</v>
      </c>
      <c r="I142" t="s">
        <v>41</v>
      </c>
      <c r="J142" t="s">
        <v>27</v>
      </c>
      <c r="K142" t="s">
        <v>1127</v>
      </c>
      <c r="L142" t="s">
        <v>319</v>
      </c>
      <c r="M142">
        <v>22204</v>
      </c>
      <c r="N142" t="s">
        <v>30</v>
      </c>
      <c r="O142" t="s">
        <v>856</v>
      </c>
      <c r="P142" t="s">
        <v>71</v>
      </c>
      <c r="Q142" t="s">
        <v>161</v>
      </c>
      <c r="R142" t="s">
        <v>857</v>
      </c>
      <c r="S142">
        <v>111.98</v>
      </c>
      <c r="T142">
        <v>2</v>
      </c>
      <c r="U142">
        <v>0</v>
      </c>
      <c r="V142">
        <v>26.875200000000007</v>
      </c>
    </row>
    <row r="143" spans="1:22" x14ac:dyDescent="0.3">
      <c r="A143">
        <v>8296</v>
      </c>
      <c r="B143" t="s">
        <v>9938</v>
      </c>
      <c r="C143">
        <v>2013</v>
      </c>
      <c r="D143" s="19">
        <v>41425</v>
      </c>
      <c r="E143" s="19">
        <v>41429</v>
      </c>
      <c r="F143" t="s">
        <v>50</v>
      </c>
      <c r="G143" t="s">
        <v>4136</v>
      </c>
      <c r="H143" t="s">
        <v>4137</v>
      </c>
      <c r="I143" t="s">
        <v>41</v>
      </c>
      <c r="J143" t="s">
        <v>27</v>
      </c>
      <c r="K143" t="s">
        <v>1127</v>
      </c>
      <c r="L143" t="s">
        <v>319</v>
      </c>
      <c r="M143">
        <v>22204</v>
      </c>
      <c r="N143" t="s">
        <v>30</v>
      </c>
      <c r="O143" t="s">
        <v>501</v>
      </c>
      <c r="P143" t="s">
        <v>46</v>
      </c>
      <c r="Q143" t="s">
        <v>173</v>
      </c>
      <c r="R143" t="s">
        <v>502</v>
      </c>
      <c r="S143">
        <v>26.55</v>
      </c>
      <c r="T143">
        <v>9</v>
      </c>
      <c r="U143">
        <v>0</v>
      </c>
      <c r="V143">
        <v>12.744</v>
      </c>
    </row>
    <row r="144" spans="1:22" x14ac:dyDescent="0.3">
      <c r="A144">
        <v>8282</v>
      </c>
      <c r="B144" t="s">
        <v>9932</v>
      </c>
      <c r="C144">
        <v>2014</v>
      </c>
      <c r="D144" s="19">
        <v>41769</v>
      </c>
      <c r="E144" s="19">
        <v>41770</v>
      </c>
      <c r="F144" t="s">
        <v>188</v>
      </c>
      <c r="G144" t="s">
        <v>1779</v>
      </c>
      <c r="H144" t="s">
        <v>1780</v>
      </c>
      <c r="I144" t="s">
        <v>41</v>
      </c>
      <c r="J144" t="s">
        <v>27</v>
      </c>
      <c r="K144" t="s">
        <v>1521</v>
      </c>
      <c r="L144" t="s">
        <v>88</v>
      </c>
      <c r="M144">
        <v>28540</v>
      </c>
      <c r="N144" t="s">
        <v>30</v>
      </c>
      <c r="O144" t="s">
        <v>3375</v>
      </c>
      <c r="P144" t="s">
        <v>32</v>
      </c>
      <c r="Q144" t="s">
        <v>36</v>
      </c>
      <c r="R144" t="s">
        <v>3376</v>
      </c>
      <c r="S144">
        <v>207</v>
      </c>
      <c r="T144">
        <v>3</v>
      </c>
      <c r="U144">
        <v>0.2</v>
      </c>
      <c r="V144">
        <v>25.874999999999972</v>
      </c>
    </row>
    <row r="145" spans="1:22" x14ac:dyDescent="0.3">
      <c r="A145">
        <v>8281</v>
      </c>
      <c r="B145" t="s">
        <v>9932</v>
      </c>
      <c r="C145">
        <v>2014</v>
      </c>
      <c r="D145" s="19">
        <v>41769</v>
      </c>
      <c r="E145" s="19">
        <v>41770</v>
      </c>
      <c r="F145" t="s">
        <v>188</v>
      </c>
      <c r="G145" t="s">
        <v>1779</v>
      </c>
      <c r="H145" t="s">
        <v>1780</v>
      </c>
      <c r="I145" t="s">
        <v>41</v>
      </c>
      <c r="J145" t="s">
        <v>27</v>
      </c>
      <c r="K145" t="s">
        <v>1521</v>
      </c>
      <c r="L145" t="s">
        <v>88</v>
      </c>
      <c r="M145">
        <v>28540</v>
      </c>
      <c r="N145" t="s">
        <v>30</v>
      </c>
      <c r="O145" t="s">
        <v>505</v>
      </c>
      <c r="P145" t="s">
        <v>46</v>
      </c>
      <c r="Q145" t="s">
        <v>173</v>
      </c>
      <c r="R145" t="s">
        <v>506</v>
      </c>
      <c r="S145">
        <v>65.231999999999999</v>
      </c>
      <c r="T145">
        <v>3</v>
      </c>
      <c r="U145">
        <v>0.2</v>
      </c>
      <c r="V145">
        <v>22.015799999999999</v>
      </c>
    </row>
    <row r="146" spans="1:22" x14ac:dyDescent="0.3">
      <c r="A146">
        <v>8249</v>
      </c>
      <c r="B146" t="s">
        <v>9914</v>
      </c>
      <c r="C146">
        <v>2013</v>
      </c>
      <c r="D146" s="19">
        <v>41405</v>
      </c>
      <c r="E146" s="19">
        <v>41408</v>
      </c>
      <c r="F146" t="s">
        <v>23</v>
      </c>
      <c r="G146" t="s">
        <v>377</v>
      </c>
      <c r="H146" t="s">
        <v>378</v>
      </c>
      <c r="I146" t="s">
        <v>102</v>
      </c>
      <c r="J146" t="s">
        <v>27</v>
      </c>
      <c r="K146" t="s">
        <v>146</v>
      </c>
      <c r="L146" t="s">
        <v>147</v>
      </c>
      <c r="M146">
        <v>19134</v>
      </c>
      <c r="N146" t="s">
        <v>148</v>
      </c>
      <c r="O146" t="s">
        <v>2527</v>
      </c>
      <c r="P146" t="s">
        <v>71</v>
      </c>
      <c r="Q146" t="s">
        <v>72</v>
      </c>
      <c r="R146" t="s">
        <v>2528</v>
      </c>
      <c r="S146">
        <v>743.98799999999994</v>
      </c>
      <c r="T146">
        <v>2</v>
      </c>
      <c r="U146">
        <v>0.4</v>
      </c>
      <c r="V146">
        <v>-123.9980000000001</v>
      </c>
    </row>
    <row r="147" spans="1:22" x14ac:dyDescent="0.3">
      <c r="A147">
        <v>8248</v>
      </c>
      <c r="B147" t="s">
        <v>9913</v>
      </c>
      <c r="C147">
        <v>2012</v>
      </c>
      <c r="D147" s="19">
        <v>41039</v>
      </c>
      <c r="E147" s="19">
        <v>41039</v>
      </c>
      <c r="F147" t="s">
        <v>1290</v>
      </c>
      <c r="G147" t="s">
        <v>4207</v>
      </c>
      <c r="H147" t="s">
        <v>4208</v>
      </c>
      <c r="I147" t="s">
        <v>102</v>
      </c>
      <c r="J147" t="s">
        <v>27</v>
      </c>
      <c r="K147" t="s">
        <v>456</v>
      </c>
      <c r="L147" t="s">
        <v>211</v>
      </c>
      <c r="M147">
        <v>60505</v>
      </c>
      <c r="N147" t="s">
        <v>105</v>
      </c>
      <c r="O147" t="s">
        <v>4996</v>
      </c>
      <c r="P147" t="s">
        <v>46</v>
      </c>
      <c r="Q147" t="s">
        <v>68</v>
      </c>
      <c r="R147" t="s">
        <v>4997</v>
      </c>
      <c r="S147">
        <v>36.783999999999999</v>
      </c>
      <c r="T147">
        <v>2</v>
      </c>
      <c r="U147">
        <v>0.2</v>
      </c>
      <c r="V147">
        <v>3.6784000000000017</v>
      </c>
    </row>
    <row r="148" spans="1:22" x14ac:dyDescent="0.3">
      <c r="A148">
        <v>8247</v>
      </c>
      <c r="B148" t="s">
        <v>9913</v>
      </c>
      <c r="C148">
        <v>2012</v>
      </c>
      <c r="D148" s="19">
        <v>41039</v>
      </c>
      <c r="E148" s="19">
        <v>41039</v>
      </c>
      <c r="F148" t="s">
        <v>1290</v>
      </c>
      <c r="G148" t="s">
        <v>4207</v>
      </c>
      <c r="H148" t="s">
        <v>4208</v>
      </c>
      <c r="I148" t="s">
        <v>102</v>
      </c>
      <c r="J148" t="s">
        <v>27</v>
      </c>
      <c r="K148" t="s">
        <v>456</v>
      </c>
      <c r="L148" t="s">
        <v>211</v>
      </c>
      <c r="M148">
        <v>60505</v>
      </c>
      <c r="N148" t="s">
        <v>105</v>
      </c>
      <c r="O148" t="s">
        <v>2154</v>
      </c>
      <c r="P148" t="s">
        <v>46</v>
      </c>
      <c r="Q148" t="s">
        <v>78</v>
      </c>
      <c r="R148" t="s">
        <v>2155</v>
      </c>
      <c r="S148">
        <v>70.969999999999985</v>
      </c>
      <c r="T148">
        <v>5</v>
      </c>
      <c r="U148">
        <v>0.8</v>
      </c>
      <c r="V148">
        <v>-191.619</v>
      </c>
    </row>
    <row r="149" spans="1:22" x14ac:dyDescent="0.3">
      <c r="A149">
        <v>8237</v>
      </c>
      <c r="B149" t="s">
        <v>9908</v>
      </c>
      <c r="C149">
        <v>2014</v>
      </c>
      <c r="D149" s="19">
        <v>41761</v>
      </c>
      <c r="E149" s="19">
        <v>41766</v>
      </c>
      <c r="F149" t="s">
        <v>50</v>
      </c>
      <c r="G149" t="s">
        <v>1453</v>
      </c>
      <c r="H149" t="s">
        <v>1454</v>
      </c>
      <c r="I149" t="s">
        <v>26</v>
      </c>
      <c r="J149" t="s">
        <v>27</v>
      </c>
      <c r="K149" t="s">
        <v>1521</v>
      </c>
      <c r="L149" t="s">
        <v>54</v>
      </c>
      <c r="M149">
        <v>32216</v>
      </c>
      <c r="N149" t="s">
        <v>30</v>
      </c>
      <c r="O149" t="s">
        <v>1872</v>
      </c>
      <c r="P149" t="s">
        <v>32</v>
      </c>
      <c r="Q149" t="s">
        <v>36</v>
      </c>
      <c r="R149" t="s">
        <v>1873</v>
      </c>
      <c r="S149">
        <v>2803.92</v>
      </c>
      <c r="T149">
        <v>5</v>
      </c>
      <c r="U149">
        <v>0.2</v>
      </c>
      <c r="V149">
        <v>0</v>
      </c>
    </row>
    <row r="150" spans="1:22" x14ac:dyDescent="0.3">
      <c r="A150">
        <v>8236</v>
      </c>
      <c r="B150" t="s">
        <v>9908</v>
      </c>
      <c r="C150">
        <v>2014</v>
      </c>
      <c r="D150" s="19">
        <v>41761</v>
      </c>
      <c r="E150" s="19">
        <v>41766</v>
      </c>
      <c r="F150" t="s">
        <v>50</v>
      </c>
      <c r="G150" t="s">
        <v>1453</v>
      </c>
      <c r="H150" t="s">
        <v>1454</v>
      </c>
      <c r="I150" t="s">
        <v>26</v>
      </c>
      <c r="J150" t="s">
        <v>27</v>
      </c>
      <c r="K150" t="s">
        <v>1521</v>
      </c>
      <c r="L150" t="s">
        <v>54</v>
      </c>
      <c r="M150">
        <v>32216</v>
      </c>
      <c r="N150" t="s">
        <v>30</v>
      </c>
      <c r="O150" t="s">
        <v>1601</v>
      </c>
      <c r="P150" t="s">
        <v>32</v>
      </c>
      <c r="Q150" t="s">
        <v>56</v>
      </c>
      <c r="R150" t="s">
        <v>1602</v>
      </c>
      <c r="S150">
        <v>933.26200000000006</v>
      </c>
      <c r="T150">
        <v>4</v>
      </c>
      <c r="U150">
        <v>0.45</v>
      </c>
      <c r="V150">
        <v>-458.14679999999998</v>
      </c>
    </row>
    <row r="151" spans="1:22" x14ac:dyDescent="0.3">
      <c r="A151">
        <v>8235</v>
      </c>
      <c r="B151" t="s">
        <v>9908</v>
      </c>
      <c r="C151">
        <v>2014</v>
      </c>
      <c r="D151" s="19">
        <v>41761</v>
      </c>
      <c r="E151" s="19">
        <v>41766</v>
      </c>
      <c r="F151" t="s">
        <v>50</v>
      </c>
      <c r="G151" t="s">
        <v>1453</v>
      </c>
      <c r="H151" t="s">
        <v>1454</v>
      </c>
      <c r="I151" t="s">
        <v>26</v>
      </c>
      <c r="J151" t="s">
        <v>27</v>
      </c>
      <c r="K151" t="s">
        <v>1521</v>
      </c>
      <c r="L151" t="s">
        <v>54</v>
      </c>
      <c r="M151">
        <v>32216</v>
      </c>
      <c r="N151" t="s">
        <v>30</v>
      </c>
      <c r="O151" t="s">
        <v>7761</v>
      </c>
      <c r="P151" t="s">
        <v>46</v>
      </c>
      <c r="Q151" t="s">
        <v>578</v>
      </c>
      <c r="R151" t="s">
        <v>7762</v>
      </c>
      <c r="S151">
        <v>3.3280000000000003</v>
      </c>
      <c r="T151">
        <v>2</v>
      </c>
      <c r="U151">
        <v>0.2</v>
      </c>
      <c r="V151">
        <v>0.4159999999999997</v>
      </c>
    </row>
    <row r="152" spans="1:22" x14ac:dyDescent="0.3">
      <c r="A152">
        <v>8184</v>
      </c>
      <c r="B152" t="s">
        <v>9881</v>
      </c>
      <c r="C152">
        <v>2014</v>
      </c>
      <c r="D152" s="19">
        <v>41778</v>
      </c>
      <c r="E152" s="19">
        <v>41782</v>
      </c>
      <c r="F152" t="s">
        <v>50</v>
      </c>
      <c r="G152" t="s">
        <v>5335</v>
      </c>
      <c r="H152" t="s">
        <v>5336</v>
      </c>
      <c r="I152" t="s">
        <v>41</v>
      </c>
      <c r="J152" t="s">
        <v>27</v>
      </c>
      <c r="K152" t="s">
        <v>303</v>
      </c>
      <c r="L152" t="s">
        <v>211</v>
      </c>
      <c r="M152">
        <v>60653</v>
      </c>
      <c r="N152" t="s">
        <v>105</v>
      </c>
      <c r="O152" t="s">
        <v>1134</v>
      </c>
      <c r="P152" t="s">
        <v>32</v>
      </c>
      <c r="Q152" t="s">
        <v>65</v>
      </c>
      <c r="R152" t="s">
        <v>1135</v>
      </c>
      <c r="S152">
        <v>1.8920000000000003</v>
      </c>
      <c r="T152">
        <v>1</v>
      </c>
      <c r="U152">
        <v>0.6</v>
      </c>
      <c r="V152">
        <v>-0.99329999999999963</v>
      </c>
    </row>
    <row r="153" spans="1:22" x14ac:dyDescent="0.3">
      <c r="A153">
        <v>8183</v>
      </c>
      <c r="B153" t="s">
        <v>9881</v>
      </c>
      <c r="C153">
        <v>2014</v>
      </c>
      <c r="D153" s="19">
        <v>41778</v>
      </c>
      <c r="E153" s="19">
        <v>41782</v>
      </c>
      <c r="F153" t="s">
        <v>50</v>
      </c>
      <c r="G153" t="s">
        <v>5335</v>
      </c>
      <c r="H153" t="s">
        <v>5336</v>
      </c>
      <c r="I153" t="s">
        <v>41</v>
      </c>
      <c r="J153" t="s">
        <v>27</v>
      </c>
      <c r="K153" t="s">
        <v>303</v>
      </c>
      <c r="L153" t="s">
        <v>211</v>
      </c>
      <c r="M153">
        <v>60653</v>
      </c>
      <c r="N153" t="s">
        <v>105</v>
      </c>
      <c r="O153" t="s">
        <v>4628</v>
      </c>
      <c r="P153" t="s">
        <v>32</v>
      </c>
      <c r="Q153" t="s">
        <v>65</v>
      </c>
      <c r="R153" t="s">
        <v>4629</v>
      </c>
      <c r="S153">
        <v>22.608000000000001</v>
      </c>
      <c r="T153">
        <v>3</v>
      </c>
      <c r="U153">
        <v>0.6</v>
      </c>
      <c r="V153">
        <v>-10.173599999999997</v>
      </c>
    </row>
    <row r="154" spans="1:22" x14ac:dyDescent="0.3">
      <c r="A154">
        <v>8105</v>
      </c>
      <c r="B154" t="s">
        <v>9831</v>
      </c>
      <c r="C154">
        <v>2012</v>
      </c>
      <c r="D154" s="19">
        <v>41051</v>
      </c>
      <c r="E154" s="19">
        <v>41055</v>
      </c>
      <c r="F154" t="s">
        <v>50</v>
      </c>
      <c r="G154" t="s">
        <v>8354</v>
      </c>
      <c r="H154" t="s">
        <v>8355</v>
      </c>
      <c r="I154" t="s">
        <v>26</v>
      </c>
      <c r="J154" t="s">
        <v>27</v>
      </c>
      <c r="K154" t="s">
        <v>42</v>
      </c>
      <c r="L154" t="s">
        <v>43</v>
      </c>
      <c r="M154">
        <v>90045</v>
      </c>
      <c r="N154" t="s">
        <v>44</v>
      </c>
      <c r="O154" t="s">
        <v>1191</v>
      </c>
      <c r="P154" t="s">
        <v>71</v>
      </c>
      <c r="Q154" t="s">
        <v>72</v>
      </c>
      <c r="R154" t="s">
        <v>1192</v>
      </c>
      <c r="S154">
        <v>775.72800000000007</v>
      </c>
      <c r="T154">
        <v>6</v>
      </c>
      <c r="U154">
        <v>0.2</v>
      </c>
      <c r="V154">
        <v>58.179600000000022</v>
      </c>
    </row>
    <row r="155" spans="1:22" x14ac:dyDescent="0.3">
      <c r="A155">
        <v>154</v>
      </c>
      <c r="B155" t="s">
        <v>627</v>
      </c>
      <c r="C155">
        <v>2012</v>
      </c>
      <c r="D155" s="19">
        <v>41060</v>
      </c>
      <c r="E155" s="19">
        <v>41062</v>
      </c>
      <c r="F155" t="s">
        <v>188</v>
      </c>
      <c r="G155" t="s">
        <v>628</v>
      </c>
      <c r="H155" t="s">
        <v>629</v>
      </c>
      <c r="I155" t="s">
        <v>41</v>
      </c>
      <c r="J155" t="s">
        <v>27</v>
      </c>
      <c r="K155" t="s">
        <v>630</v>
      </c>
      <c r="L155" t="s">
        <v>43</v>
      </c>
      <c r="M155">
        <v>95123</v>
      </c>
      <c r="N155" t="s">
        <v>44</v>
      </c>
      <c r="O155" t="s">
        <v>631</v>
      </c>
      <c r="P155" t="s">
        <v>46</v>
      </c>
      <c r="Q155" t="s">
        <v>90</v>
      </c>
      <c r="R155" t="s">
        <v>632</v>
      </c>
      <c r="S155">
        <v>58.379999999999995</v>
      </c>
      <c r="T155">
        <v>7</v>
      </c>
      <c r="U155">
        <v>0</v>
      </c>
      <c r="V155">
        <v>26.270999999999994</v>
      </c>
    </row>
    <row r="156" spans="1:22" x14ac:dyDescent="0.3">
      <c r="A156">
        <v>155</v>
      </c>
      <c r="B156" t="s">
        <v>627</v>
      </c>
      <c r="C156">
        <v>2012</v>
      </c>
      <c r="D156" s="19">
        <v>41060</v>
      </c>
      <c r="E156" s="19">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48.539199999999994</v>
      </c>
    </row>
    <row r="157" spans="1:22" x14ac:dyDescent="0.3">
      <c r="A157">
        <v>156</v>
      </c>
      <c r="B157" t="s">
        <v>627</v>
      </c>
      <c r="C157">
        <v>2012</v>
      </c>
      <c r="D157" s="19">
        <v>41060</v>
      </c>
      <c r="E157" s="19">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21.028799999999997</v>
      </c>
    </row>
    <row r="158" spans="1:22" x14ac:dyDescent="0.3">
      <c r="A158">
        <v>157</v>
      </c>
      <c r="B158" t="s">
        <v>637</v>
      </c>
      <c r="C158">
        <v>2012</v>
      </c>
      <c r="D158" s="19">
        <v>41057</v>
      </c>
      <c r="E158" s="19">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3">
      <c r="A159">
        <v>8104</v>
      </c>
      <c r="B159" t="s">
        <v>9831</v>
      </c>
      <c r="C159">
        <v>2012</v>
      </c>
      <c r="D159" s="19">
        <v>41051</v>
      </c>
      <c r="E159" s="19">
        <v>41055</v>
      </c>
      <c r="F159" t="s">
        <v>50</v>
      </c>
      <c r="G159" t="s">
        <v>8354</v>
      </c>
      <c r="H159" t="s">
        <v>8355</v>
      </c>
      <c r="I159" t="s">
        <v>26</v>
      </c>
      <c r="J159" t="s">
        <v>27</v>
      </c>
      <c r="K159" t="s">
        <v>42</v>
      </c>
      <c r="L159" t="s">
        <v>43</v>
      </c>
      <c r="M159">
        <v>90045</v>
      </c>
      <c r="N159" t="s">
        <v>44</v>
      </c>
      <c r="O159" t="s">
        <v>1297</v>
      </c>
      <c r="P159" t="s">
        <v>46</v>
      </c>
      <c r="Q159" t="s">
        <v>59</v>
      </c>
      <c r="R159" t="s">
        <v>1298</v>
      </c>
      <c r="S159">
        <v>104.79</v>
      </c>
      <c r="T159">
        <v>7</v>
      </c>
      <c r="U159">
        <v>0</v>
      </c>
      <c r="V159">
        <v>29.341200000000008</v>
      </c>
    </row>
    <row r="160" spans="1:22" x14ac:dyDescent="0.3">
      <c r="A160">
        <v>8103</v>
      </c>
      <c r="B160" t="s">
        <v>9831</v>
      </c>
      <c r="C160">
        <v>2012</v>
      </c>
      <c r="D160" s="19">
        <v>41051</v>
      </c>
      <c r="E160" s="19">
        <v>41055</v>
      </c>
      <c r="F160" t="s">
        <v>50</v>
      </c>
      <c r="G160" t="s">
        <v>8354</v>
      </c>
      <c r="H160" t="s">
        <v>8355</v>
      </c>
      <c r="I160" t="s">
        <v>26</v>
      </c>
      <c r="J160" t="s">
        <v>27</v>
      </c>
      <c r="K160" t="s">
        <v>42</v>
      </c>
      <c r="L160" t="s">
        <v>43</v>
      </c>
      <c r="M160">
        <v>90045</v>
      </c>
      <c r="N160" t="s">
        <v>44</v>
      </c>
      <c r="O160" t="s">
        <v>2593</v>
      </c>
      <c r="P160" t="s">
        <v>71</v>
      </c>
      <c r="Q160" t="s">
        <v>682</v>
      </c>
      <c r="R160" t="s">
        <v>2594</v>
      </c>
      <c r="S160">
        <v>2973.32</v>
      </c>
      <c r="T160">
        <v>7</v>
      </c>
      <c r="U160">
        <v>0.2</v>
      </c>
      <c r="V160">
        <v>334.49849999999958</v>
      </c>
    </row>
    <row r="161" spans="1:22" x14ac:dyDescent="0.3">
      <c r="A161">
        <v>8102</v>
      </c>
      <c r="B161" t="s">
        <v>9831</v>
      </c>
      <c r="C161">
        <v>2012</v>
      </c>
      <c r="D161" s="19">
        <v>41051</v>
      </c>
      <c r="E161" s="19">
        <v>41055</v>
      </c>
      <c r="F161" t="s">
        <v>50</v>
      </c>
      <c r="G161" t="s">
        <v>8354</v>
      </c>
      <c r="H161" t="s">
        <v>8355</v>
      </c>
      <c r="I161" t="s">
        <v>26</v>
      </c>
      <c r="J161" t="s">
        <v>27</v>
      </c>
      <c r="K161" t="s">
        <v>42</v>
      </c>
      <c r="L161" t="s">
        <v>43</v>
      </c>
      <c r="M161">
        <v>90045</v>
      </c>
      <c r="N161" t="s">
        <v>44</v>
      </c>
      <c r="O161" t="s">
        <v>2414</v>
      </c>
      <c r="P161" t="s">
        <v>46</v>
      </c>
      <c r="Q161" t="s">
        <v>47</v>
      </c>
      <c r="R161" t="s">
        <v>2415</v>
      </c>
      <c r="S161">
        <v>8.26</v>
      </c>
      <c r="T161">
        <v>2</v>
      </c>
      <c r="U161">
        <v>0</v>
      </c>
      <c r="V161">
        <v>3.7995999999999999</v>
      </c>
    </row>
    <row r="162" spans="1:22" x14ac:dyDescent="0.3">
      <c r="A162">
        <v>161</v>
      </c>
      <c r="B162" t="s">
        <v>654</v>
      </c>
      <c r="C162">
        <v>2013</v>
      </c>
      <c r="D162" s="19">
        <v>41406</v>
      </c>
      <c r="E162" s="19">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3">
      <c r="A163">
        <v>8016</v>
      </c>
      <c r="B163" t="s">
        <v>9783</v>
      </c>
      <c r="C163">
        <v>2014</v>
      </c>
      <c r="D163" s="19">
        <v>41785</v>
      </c>
      <c r="E163" s="19">
        <v>41785</v>
      </c>
      <c r="F163" t="s">
        <v>1290</v>
      </c>
      <c r="G163" t="s">
        <v>5059</v>
      </c>
      <c r="H163" t="s">
        <v>5060</v>
      </c>
      <c r="I163" t="s">
        <v>26</v>
      </c>
      <c r="J163" t="s">
        <v>27</v>
      </c>
      <c r="K163" t="s">
        <v>266</v>
      </c>
      <c r="L163" t="s">
        <v>267</v>
      </c>
      <c r="M163">
        <v>10009</v>
      </c>
      <c r="N163" t="s">
        <v>148</v>
      </c>
      <c r="O163" t="s">
        <v>2111</v>
      </c>
      <c r="P163" t="s">
        <v>32</v>
      </c>
      <c r="Q163" t="s">
        <v>65</v>
      </c>
      <c r="R163" t="s">
        <v>2112</v>
      </c>
      <c r="S163">
        <v>18.84</v>
      </c>
      <c r="T163">
        <v>3</v>
      </c>
      <c r="U163">
        <v>0</v>
      </c>
      <c r="V163">
        <v>6.0287999999999995</v>
      </c>
    </row>
    <row r="164" spans="1:22" x14ac:dyDescent="0.3">
      <c r="A164">
        <v>8015</v>
      </c>
      <c r="B164" t="s">
        <v>9783</v>
      </c>
      <c r="C164">
        <v>2014</v>
      </c>
      <c r="D164" s="19">
        <v>41785</v>
      </c>
      <c r="E164" s="19">
        <v>41785</v>
      </c>
      <c r="F164" t="s">
        <v>1290</v>
      </c>
      <c r="G164" t="s">
        <v>5059</v>
      </c>
      <c r="H164" t="s">
        <v>5060</v>
      </c>
      <c r="I164" t="s">
        <v>26</v>
      </c>
      <c r="J164" t="s">
        <v>27</v>
      </c>
      <c r="K164" t="s">
        <v>266</v>
      </c>
      <c r="L164" t="s">
        <v>267</v>
      </c>
      <c r="M164">
        <v>10009</v>
      </c>
      <c r="N164" t="s">
        <v>148</v>
      </c>
      <c r="O164" t="s">
        <v>5406</v>
      </c>
      <c r="P164" t="s">
        <v>46</v>
      </c>
      <c r="Q164" t="s">
        <v>269</v>
      </c>
      <c r="R164" t="s">
        <v>5407</v>
      </c>
      <c r="S164">
        <v>3.29</v>
      </c>
      <c r="T164">
        <v>1</v>
      </c>
      <c r="U164">
        <v>0</v>
      </c>
      <c r="V164">
        <v>1.4804999999999999</v>
      </c>
    </row>
    <row r="165" spans="1:22" x14ac:dyDescent="0.3">
      <c r="A165">
        <v>8014</v>
      </c>
      <c r="B165" t="s">
        <v>9783</v>
      </c>
      <c r="C165">
        <v>2014</v>
      </c>
      <c r="D165" s="19">
        <v>41785</v>
      </c>
      <c r="E165" s="19">
        <v>41785</v>
      </c>
      <c r="F165" t="s">
        <v>1290</v>
      </c>
      <c r="G165" t="s">
        <v>5059</v>
      </c>
      <c r="H165" t="s">
        <v>5060</v>
      </c>
      <c r="I165" t="s">
        <v>26</v>
      </c>
      <c r="J165" t="s">
        <v>27</v>
      </c>
      <c r="K165" t="s">
        <v>266</v>
      </c>
      <c r="L165" t="s">
        <v>267</v>
      </c>
      <c r="M165">
        <v>10009</v>
      </c>
      <c r="N165" t="s">
        <v>148</v>
      </c>
      <c r="O165" t="s">
        <v>246</v>
      </c>
      <c r="P165" t="s">
        <v>71</v>
      </c>
      <c r="Q165" t="s">
        <v>161</v>
      </c>
      <c r="R165" t="s">
        <v>247</v>
      </c>
      <c r="S165">
        <v>120</v>
      </c>
      <c r="T165">
        <v>8</v>
      </c>
      <c r="U165">
        <v>0</v>
      </c>
      <c r="V165">
        <v>13.200000000000003</v>
      </c>
    </row>
    <row r="166" spans="1:22" x14ac:dyDescent="0.3">
      <c r="A166">
        <v>8013</v>
      </c>
      <c r="B166" t="s">
        <v>9783</v>
      </c>
      <c r="C166">
        <v>2014</v>
      </c>
      <c r="D166" s="19">
        <v>41785</v>
      </c>
      <c r="E166" s="19">
        <v>41785</v>
      </c>
      <c r="F166" t="s">
        <v>1290</v>
      </c>
      <c r="G166" t="s">
        <v>5059</v>
      </c>
      <c r="H166" t="s">
        <v>5060</v>
      </c>
      <c r="I166" t="s">
        <v>26</v>
      </c>
      <c r="J166" t="s">
        <v>27</v>
      </c>
      <c r="K166" t="s">
        <v>266</v>
      </c>
      <c r="L166" t="s">
        <v>267</v>
      </c>
      <c r="M166">
        <v>10009</v>
      </c>
      <c r="N166" t="s">
        <v>148</v>
      </c>
      <c r="O166" t="s">
        <v>3477</v>
      </c>
      <c r="P166" t="s">
        <v>46</v>
      </c>
      <c r="Q166" t="s">
        <v>75</v>
      </c>
      <c r="R166" t="s">
        <v>3478</v>
      </c>
      <c r="S166">
        <v>663.92</v>
      </c>
      <c r="T166">
        <v>5</v>
      </c>
      <c r="U166">
        <v>0.2</v>
      </c>
      <c r="V166">
        <v>207.47499999999994</v>
      </c>
    </row>
    <row r="167" spans="1:22" x14ac:dyDescent="0.3">
      <c r="A167">
        <v>8000</v>
      </c>
      <c r="B167" t="s">
        <v>9775</v>
      </c>
      <c r="C167">
        <v>2011</v>
      </c>
      <c r="D167" s="19">
        <v>40667</v>
      </c>
      <c r="E167" s="19">
        <v>40670</v>
      </c>
      <c r="F167" t="s">
        <v>188</v>
      </c>
      <c r="G167" t="s">
        <v>7354</v>
      </c>
      <c r="H167" t="s">
        <v>7355</v>
      </c>
      <c r="I167" t="s">
        <v>41</v>
      </c>
      <c r="J167" t="s">
        <v>27</v>
      </c>
      <c r="K167" t="s">
        <v>95</v>
      </c>
      <c r="L167" t="s">
        <v>96</v>
      </c>
      <c r="M167">
        <v>98105</v>
      </c>
      <c r="N167" t="s">
        <v>44</v>
      </c>
      <c r="O167" t="s">
        <v>1331</v>
      </c>
      <c r="P167" t="s">
        <v>46</v>
      </c>
      <c r="Q167" t="s">
        <v>78</v>
      </c>
      <c r="R167" t="s">
        <v>1332</v>
      </c>
      <c r="S167">
        <v>57.68</v>
      </c>
      <c r="T167">
        <v>4</v>
      </c>
      <c r="U167">
        <v>0</v>
      </c>
      <c r="V167">
        <v>19.034399999999998</v>
      </c>
    </row>
    <row r="168" spans="1:22" x14ac:dyDescent="0.3">
      <c r="A168">
        <v>7999</v>
      </c>
      <c r="B168" t="s">
        <v>9775</v>
      </c>
      <c r="C168">
        <v>2011</v>
      </c>
      <c r="D168" s="19">
        <v>40667</v>
      </c>
      <c r="E168" s="19">
        <v>40670</v>
      </c>
      <c r="F168" t="s">
        <v>188</v>
      </c>
      <c r="G168" t="s">
        <v>7354</v>
      </c>
      <c r="H168" t="s">
        <v>7355</v>
      </c>
      <c r="I168" t="s">
        <v>41</v>
      </c>
      <c r="J168" t="s">
        <v>27</v>
      </c>
      <c r="K168" t="s">
        <v>95</v>
      </c>
      <c r="L168" t="s">
        <v>96</v>
      </c>
      <c r="M168">
        <v>98105</v>
      </c>
      <c r="N168" t="s">
        <v>44</v>
      </c>
      <c r="O168" t="s">
        <v>3316</v>
      </c>
      <c r="P168" t="s">
        <v>32</v>
      </c>
      <c r="Q168" t="s">
        <v>65</v>
      </c>
      <c r="R168" t="s">
        <v>3317</v>
      </c>
      <c r="S168">
        <v>12.18</v>
      </c>
      <c r="T168">
        <v>7</v>
      </c>
      <c r="U168">
        <v>0</v>
      </c>
      <c r="V168">
        <v>3.8975999999999997</v>
      </c>
    </row>
    <row r="169" spans="1:22" x14ac:dyDescent="0.3">
      <c r="A169">
        <v>7979</v>
      </c>
      <c r="B169" t="s">
        <v>9762</v>
      </c>
      <c r="C169">
        <v>2011</v>
      </c>
      <c r="D169" s="19">
        <v>40694</v>
      </c>
      <c r="E169" s="19">
        <v>40699</v>
      </c>
      <c r="F169" t="s">
        <v>50</v>
      </c>
      <c r="G169" t="s">
        <v>5281</v>
      </c>
      <c r="H169" t="s">
        <v>5282</v>
      </c>
      <c r="I169" t="s">
        <v>26</v>
      </c>
      <c r="J169" t="s">
        <v>27</v>
      </c>
      <c r="K169" t="s">
        <v>328</v>
      </c>
      <c r="L169" t="s">
        <v>1487</v>
      </c>
      <c r="M169">
        <v>39212</v>
      </c>
      <c r="N169" t="s">
        <v>30</v>
      </c>
      <c r="O169" t="s">
        <v>2049</v>
      </c>
      <c r="P169" t="s">
        <v>71</v>
      </c>
      <c r="Q169" t="s">
        <v>72</v>
      </c>
      <c r="R169" t="s">
        <v>2050</v>
      </c>
      <c r="S169">
        <v>113.72999999999999</v>
      </c>
      <c r="T169">
        <v>3</v>
      </c>
      <c r="U169">
        <v>0</v>
      </c>
      <c r="V169">
        <v>32.981699999999989</v>
      </c>
    </row>
    <row r="170" spans="1:22" x14ac:dyDescent="0.3">
      <c r="A170">
        <v>7978</v>
      </c>
      <c r="B170" t="s">
        <v>9762</v>
      </c>
      <c r="C170">
        <v>2011</v>
      </c>
      <c r="D170" s="19">
        <v>40694</v>
      </c>
      <c r="E170" s="19">
        <v>40699</v>
      </c>
      <c r="F170" t="s">
        <v>50</v>
      </c>
      <c r="G170" t="s">
        <v>5281</v>
      </c>
      <c r="H170" t="s">
        <v>5282</v>
      </c>
      <c r="I170" t="s">
        <v>26</v>
      </c>
      <c r="J170" t="s">
        <v>27</v>
      </c>
      <c r="K170" t="s">
        <v>328</v>
      </c>
      <c r="L170" t="s">
        <v>1487</v>
      </c>
      <c r="M170">
        <v>39212</v>
      </c>
      <c r="N170" t="s">
        <v>30</v>
      </c>
      <c r="O170" t="s">
        <v>1633</v>
      </c>
      <c r="P170" t="s">
        <v>71</v>
      </c>
      <c r="Q170" t="s">
        <v>72</v>
      </c>
      <c r="R170" t="s">
        <v>1634</v>
      </c>
      <c r="S170">
        <v>659.97</v>
      </c>
      <c r="T170">
        <v>3</v>
      </c>
      <c r="U170">
        <v>0</v>
      </c>
      <c r="V170">
        <v>197.99099999999996</v>
      </c>
    </row>
    <row r="171" spans="1:22" x14ac:dyDescent="0.3">
      <c r="A171">
        <v>7869</v>
      </c>
      <c r="B171" t="s">
        <v>9712</v>
      </c>
      <c r="C171">
        <v>2013</v>
      </c>
      <c r="D171" s="19">
        <v>41422</v>
      </c>
      <c r="E171" s="19">
        <v>41428</v>
      </c>
      <c r="F171" t="s">
        <v>50</v>
      </c>
      <c r="G171" t="s">
        <v>1745</v>
      </c>
      <c r="H171" t="s">
        <v>1746</v>
      </c>
      <c r="I171" t="s">
        <v>26</v>
      </c>
      <c r="J171" t="s">
        <v>27</v>
      </c>
      <c r="K171" t="s">
        <v>42</v>
      </c>
      <c r="L171" t="s">
        <v>43</v>
      </c>
      <c r="M171">
        <v>90045</v>
      </c>
      <c r="N171" t="s">
        <v>44</v>
      </c>
      <c r="O171" t="s">
        <v>4250</v>
      </c>
      <c r="P171" t="s">
        <v>46</v>
      </c>
      <c r="Q171" t="s">
        <v>90</v>
      </c>
      <c r="R171" t="s">
        <v>4251</v>
      </c>
      <c r="S171">
        <v>13.38</v>
      </c>
      <c r="T171">
        <v>2</v>
      </c>
      <c r="U171">
        <v>0</v>
      </c>
      <c r="V171">
        <v>6.1547999999999998</v>
      </c>
    </row>
    <row r="172" spans="1:22" x14ac:dyDescent="0.3">
      <c r="A172">
        <v>7860</v>
      </c>
      <c r="B172" t="s">
        <v>9705</v>
      </c>
      <c r="C172">
        <v>2011</v>
      </c>
      <c r="D172" s="19">
        <v>40693</v>
      </c>
      <c r="E172" s="19">
        <v>40695</v>
      </c>
      <c r="F172" t="s">
        <v>188</v>
      </c>
      <c r="G172" t="s">
        <v>3640</v>
      </c>
      <c r="H172" t="s">
        <v>3641</v>
      </c>
      <c r="I172" t="s">
        <v>41</v>
      </c>
      <c r="J172" t="s">
        <v>27</v>
      </c>
      <c r="K172" t="s">
        <v>266</v>
      </c>
      <c r="L172" t="s">
        <v>267</v>
      </c>
      <c r="M172">
        <v>10024</v>
      </c>
      <c r="N172" t="s">
        <v>148</v>
      </c>
      <c r="O172" t="s">
        <v>3878</v>
      </c>
      <c r="P172" t="s">
        <v>46</v>
      </c>
      <c r="Q172" t="s">
        <v>90</v>
      </c>
      <c r="R172" t="s">
        <v>3879</v>
      </c>
      <c r="S172">
        <v>39.96</v>
      </c>
      <c r="T172">
        <v>4</v>
      </c>
      <c r="U172">
        <v>0</v>
      </c>
      <c r="V172">
        <v>17.981999999999999</v>
      </c>
    </row>
    <row r="173" spans="1:22" x14ac:dyDescent="0.3">
      <c r="A173">
        <v>7859</v>
      </c>
      <c r="B173" t="s">
        <v>9705</v>
      </c>
      <c r="C173">
        <v>2011</v>
      </c>
      <c r="D173" s="19">
        <v>40693</v>
      </c>
      <c r="E173" s="19">
        <v>40695</v>
      </c>
      <c r="F173" t="s">
        <v>188</v>
      </c>
      <c r="G173" t="s">
        <v>3640</v>
      </c>
      <c r="H173" t="s">
        <v>3641</v>
      </c>
      <c r="I173" t="s">
        <v>41</v>
      </c>
      <c r="J173" t="s">
        <v>27</v>
      </c>
      <c r="K173" t="s">
        <v>266</v>
      </c>
      <c r="L173" t="s">
        <v>267</v>
      </c>
      <c r="M173">
        <v>10024</v>
      </c>
      <c r="N173" t="s">
        <v>148</v>
      </c>
      <c r="O173" t="s">
        <v>4613</v>
      </c>
      <c r="P173" t="s">
        <v>46</v>
      </c>
      <c r="Q173" t="s">
        <v>78</v>
      </c>
      <c r="R173" t="s">
        <v>4614</v>
      </c>
      <c r="S173">
        <v>235.95000000000002</v>
      </c>
      <c r="T173">
        <v>3</v>
      </c>
      <c r="U173">
        <v>0</v>
      </c>
      <c r="V173">
        <v>77.863499999999988</v>
      </c>
    </row>
    <row r="174" spans="1:22" x14ac:dyDescent="0.3">
      <c r="A174">
        <v>7858</v>
      </c>
      <c r="B174" t="s">
        <v>9705</v>
      </c>
      <c r="C174">
        <v>2011</v>
      </c>
      <c r="D174" s="19">
        <v>40693</v>
      </c>
      <c r="E174" s="19">
        <v>40695</v>
      </c>
      <c r="F174" t="s">
        <v>188</v>
      </c>
      <c r="G174" t="s">
        <v>3640</v>
      </c>
      <c r="H174" t="s">
        <v>3641</v>
      </c>
      <c r="I174" t="s">
        <v>41</v>
      </c>
      <c r="J174" t="s">
        <v>27</v>
      </c>
      <c r="K174" t="s">
        <v>266</v>
      </c>
      <c r="L174" t="s">
        <v>267</v>
      </c>
      <c r="M174">
        <v>10024</v>
      </c>
      <c r="N174" t="s">
        <v>148</v>
      </c>
      <c r="O174" t="s">
        <v>3562</v>
      </c>
      <c r="P174" t="s">
        <v>71</v>
      </c>
      <c r="Q174" t="s">
        <v>72</v>
      </c>
      <c r="R174" t="s">
        <v>3563</v>
      </c>
      <c r="S174">
        <v>464</v>
      </c>
      <c r="T174">
        <v>5</v>
      </c>
      <c r="U174">
        <v>0</v>
      </c>
      <c r="V174">
        <v>134.55999999999995</v>
      </c>
    </row>
    <row r="175" spans="1:22" x14ac:dyDescent="0.3">
      <c r="A175">
        <v>7857</v>
      </c>
      <c r="B175" t="s">
        <v>9705</v>
      </c>
      <c r="C175">
        <v>2011</v>
      </c>
      <c r="D175" s="19">
        <v>40693</v>
      </c>
      <c r="E175" s="19">
        <v>40695</v>
      </c>
      <c r="F175" t="s">
        <v>188</v>
      </c>
      <c r="G175" t="s">
        <v>3640</v>
      </c>
      <c r="H175" t="s">
        <v>3641</v>
      </c>
      <c r="I175" t="s">
        <v>41</v>
      </c>
      <c r="J175" t="s">
        <v>27</v>
      </c>
      <c r="K175" t="s">
        <v>266</v>
      </c>
      <c r="L175" t="s">
        <v>267</v>
      </c>
      <c r="M175">
        <v>10024</v>
      </c>
      <c r="N175" t="s">
        <v>148</v>
      </c>
      <c r="O175" t="s">
        <v>5781</v>
      </c>
      <c r="P175" t="s">
        <v>46</v>
      </c>
      <c r="Q175" t="s">
        <v>75</v>
      </c>
      <c r="R175" t="s">
        <v>5782</v>
      </c>
      <c r="S175">
        <v>25.584000000000003</v>
      </c>
      <c r="T175">
        <v>2</v>
      </c>
      <c r="U175">
        <v>0.2</v>
      </c>
      <c r="V175">
        <v>8.9543999999999997</v>
      </c>
    </row>
    <row r="176" spans="1:22" x14ac:dyDescent="0.3">
      <c r="A176">
        <v>7851</v>
      </c>
      <c r="B176" t="s">
        <v>9701</v>
      </c>
      <c r="C176">
        <v>2013</v>
      </c>
      <c r="D176" s="19">
        <v>41397</v>
      </c>
      <c r="E176" s="19">
        <v>41401</v>
      </c>
      <c r="F176" t="s">
        <v>50</v>
      </c>
      <c r="G176" t="s">
        <v>4708</v>
      </c>
      <c r="H176" t="s">
        <v>4709</v>
      </c>
      <c r="I176" t="s">
        <v>26</v>
      </c>
      <c r="J176" t="s">
        <v>27</v>
      </c>
      <c r="K176" t="s">
        <v>3926</v>
      </c>
      <c r="L176" t="s">
        <v>104</v>
      </c>
      <c r="M176">
        <v>75061</v>
      </c>
      <c r="N176" t="s">
        <v>105</v>
      </c>
      <c r="O176" t="s">
        <v>3280</v>
      </c>
      <c r="P176" t="s">
        <v>46</v>
      </c>
      <c r="Q176" t="s">
        <v>47</v>
      </c>
      <c r="R176" t="s">
        <v>3281</v>
      </c>
      <c r="S176">
        <v>5.04</v>
      </c>
      <c r="T176">
        <v>2</v>
      </c>
      <c r="U176">
        <v>0.2</v>
      </c>
      <c r="V176">
        <v>1.764</v>
      </c>
    </row>
    <row r="177" spans="1:22" x14ac:dyDescent="0.3">
      <c r="A177">
        <v>7850</v>
      </c>
      <c r="B177" t="s">
        <v>9701</v>
      </c>
      <c r="C177">
        <v>2013</v>
      </c>
      <c r="D177" s="19">
        <v>41397</v>
      </c>
      <c r="E177" s="19">
        <v>41401</v>
      </c>
      <c r="F177" t="s">
        <v>50</v>
      </c>
      <c r="G177" t="s">
        <v>4708</v>
      </c>
      <c r="H177" t="s">
        <v>4709</v>
      </c>
      <c r="I177" t="s">
        <v>26</v>
      </c>
      <c r="J177" t="s">
        <v>27</v>
      </c>
      <c r="K177" t="s">
        <v>3926</v>
      </c>
      <c r="L177" t="s">
        <v>104</v>
      </c>
      <c r="M177">
        <v>75061</v>
      </c>
      <c r="N177" t="s">
        <v>105</v>
      </c>
      <c r="O177" t="s">
        <v>6403</v>
      </c>
      <c r="P177" t="s">
        <v>46</v>
      </c>
      <c r="Q177" t="s">
        <v>59</v>
      </c>
      <c r="R177" t="s">
        <v>6404</v>
      </c>
      <c r="S177">
        <v>12.672000000000001</v>
      </c>
      <c r="T177">
        <v>3</v>
      </c>
      <c r="U177">
        <v>0.2</v>
      </c>
      <c r="V177">
        <v>-3.1680000000000001</v>
      </c>
    </row>
    <row r="178" spans="1:22" x14ac:dyDescent="0.3">
      <c r="A178">
        <v>7849</v>
      </c>
      <c r="B178" t="s">
        <v>9701</v>
      </c>
      <c r="C178">
        <v>2013</v>
      </c>
      <c r="D178" s="19">
        <v>41397</v>
      </c>
      <c r="E178" s="19">
        <v>41401</v>
      </c>
      <c r="F178" t="s">
        <v>50</v>
      </c>
      <c r="G178" t="s">
        <v>4708</v>
      </c>
      <c r="H178" t="s">
        <v>4709</v>
      </c>
      <c r="I178" t="s">
        <v>26</v>
      </c>
      <c r="J178" t="s">
        <v>27</v>
      </c>
      <c r="K178" t="s">
        <v>3926</v>
      </c>
      <c r="L178" t="s">
        <v>104</v>
      </c>
      <c r="M178">
        <v>75061</v>
      </c>
      <c r="N178" t="s">
        <v>105</v>
      </c>
      <c r="O178" t="s">
        <v>6759</v>
      </c>
      <c r="P178" t="s">
        <v>46</v>
      </c>
      <c r="Q178" t="s">
        <v>59</v>
      </c>
      <c r="R178" t="s">
        <v>6760</v>
      </c>
      <c r="S178">
        <v>18.936</v>
      </c>
      <c r="T178">
        <v>3</v>
      </c>
      <c r="U178">
        <v>0.2</v>
      </c>
      <c r="V178">
        <v>-3.787200000000003</v>
      </c>
    </row>
    <row r="179" spans="1:22" x14ac:dyDescent="0.3">
      <c r="A179">
        <v>7833</v>
      </c>
      <c r="B179" t="s">
        <v>9691</v>
      </c>
      <c r="C179">
        <v>2013</v>
      </c>
      <c r="D179" s="19">
        <v>41404</v>
      </c>
      <c r="E179" s="19">
        <v>41408</v>
      </c>
      <c r="F179" t="s">
        <v>50</v>
      </c>
      <c r="G179" t="s">
        <v>3934</v>
      </c>
      <c r="H179" t="s">
        <v>3935</v>
      </c>
      <c r="I179" t="s">
        <v>26</v>
      </c>
      <c r="J179" t="s">
        <v>27</v>
      </c>
      <c r="K179" t="s">
        <v>184</v>
      </c>
      <c r="L179" t="s">
        <v>104</v>
      </c>
      <c r="M179">
        <v>77036</v>
      </c>
      <c r="N179" t="s">
        <v>105</v>
      </c>
      <c r="O179" t="s">
        <v>766</v>
      </c>
      <c r="P179" t="s">
        <v>71</v>
      </c>
      <c r="Q179" t="s">
        <v>72</v>
      </c>
      <c r="R179" t="s">
        <v>767</v>
      </c>
      <c r="S179">
        <v>19.136000000000003</v>
      </c>
      <c r="T179">
        <v>2</v>
      </c>
      <c r="U179">
        <v>0.2</v>
      </c>
      <c r="V179">
        <v>1.9136000000000006</v>
      </c>
    </row>
    <row r="180" spans="1:22" x14ac:dyDescent="0.3">
      <c r="A180">
        <v>7825</v>
      </c>
      <c r="B180" t="s">
        <v>9687</v>
      </c>
      <c r="C180">
        <v>2011</v>
      </c>
      <c r="D180" s="19">
        <v>40679</v>
      </c>
      <c r="E180" s="19">
        <v>40686</v>
      </c>
      <c r="F180" t="s">
        <v>50</v>
      </c>
      <c r="G180" t="s">
        <v>3884</v>
      </c>
      <c r="H180" t="s">
        <v>3885</v>
      </c>
      <c r="I180" t="s">
        <v>41</v>
      </c>
      <c r="J180" t="s">
        <v>27</v>
      </c>
      <c r="K180" t="s">
        <v>42</v>
      </c>
      <c r="L180" t="s">
        <v>43</v>
      </c>
      <c r="M180">
        <v>90036</v>
      </c>
      <c r="N180" t="s">
        <v>44</v>
      </c>
      <c r="O180" t="s">
        <v>5494</v>
      </c>
      <c r="P180" t="s">
        <v>32</v>
      </c>
      <c r="Q180" t="s">
        <v>36</v>
      </c>
      <c r="R180" t="s">
        <v>5495</v>
      </c>
      <c r="S180">
        <v>232.88</v>
      </c>
      <c r="T180">
        <v>5</v>
      </c>
      <c r="U180">
        <v>0.2</v>
      </c>
      <c r="V180">
        <v>17.466000000000008</v>
      </c>
    </row>
    <row r="181" spans="1:22" x14ac:dyDescent="0.3">
      <c r="A181">
        <v>7790</v>
      </c>
      <c r="B181" t="s">
        <v>9668</v>
      </c>
      <c r="C181">
        <v>2013</v>
      </c>
      <c r="D181" s="19">
        <v>41412</v>
      </c>
      <c r="E181" s="19">
        <v>41415</v>
      </c>
      <c r="F181" t="s">
        <v>188</v>
      </c>
      <c r="G181" t="s">
        <v>4876</v>
      </c>
      <c r="H181" t="s">
        <v>4877</v>
      </c>
      <c r="I181" t="s">
        <v>26</v>
      </c>
      <c r="J181" t="s">
        <v>27</v>
      </c>
      <c r="K181" t="s">
        <v>303</v>
      </c>
      <c r="L181" t="s">
        <v>211</v>
      </c>
      <c r="M181">
        <v>60653</v>
      </c>
      <c r="N181" t="s">
        <v>105</v>
      </c>
      <c r="O181" t="s">
        <v>6074</v>
      </c>
      <c r="P181" t="s">
        <v>46</v>
      </c>
      <c r="Q181" t="s">
        <v>90</v>
      </c>
      <c r="R181" t="s">
        <v>6075</v>
      </c>
      <c r="S181">
        <v>30.527999999999999</v>
      </c>
      <c r="T181">
        <v>8</v>
      </c>
      <c r="U181">
        <v>0.2</v>
      </c>
      <c r="V181">
        <v>9.5399999999999974</v>
      </c>
    </row>
    <row r="182" spans="1:22" x14ac:dyDescent="0.3">
      <c r="A182">
        <v>7789</v>
      </c>
      <c r="B182" t="s">
        <v>9668</v>
      </c>
      <c r="C182">
        <v>2013</v>
      </c>
      <c r="D182" s="19">
        <v>41412</v>
      </c>
      <c r="E182" s="19">
        <v>41415</v>
      </c>
      <c r="F182" t="s">
        <v>188</v>
      </c>
      <c r="G182" t="s">
        <v>4876</v>
      </c>
      <c r="H182" t="s">
        <v>4877</v>
      </c>
      <c r="I182" t="s">
        <v>26</v>
      </c>
      <c r="J182" t="s">
        <v>27</v>
      </c>
      <c r="K182" t="s">
        <v>303</v>
      </c>
      <c r="L182" t="s">
        <v>211</v>
      </c>
      <c r="M182">
        <v>60653</v>
      </c>
      <c r="N182" t="s">
        <v>105</v>
      </c>
      <c r="O182" t="s">
        <v>4628</v>
      </c>
      <c r="P182" t="s">
        <v>32</v>
      </c>
      <c r="Q182" t="s">
        <v>65</v>
      </c>
      <c r="R182" t="s">
        <v>4629</v>
      </c>
      <c r="S182">
        <v>22.608000000000001</v>
      </c>
      <c r="T182">
        <v>3</v>
      </c>
      <c r="U182">
        <v>0.6</v>
      </c>
      <c r="V182">
        <v>-10.173599999999997</v>
      </c>
    </row>
    <row r="183" spans="1:22" x14ac:dyDescent="0.3">
      <c r="A183">
        <v>7788</v>
      </c>
      <c r="B183" t="s">
        <v>9668</v>
      </c>
      <c r="C183">
        <v>2013</v>
      </c>
      <c r="D183" s="19">
        <v>41412</v>
      </c>
      <c r="E183" s="19">
        <v>41415</v>
      </c>
      <c r="F183" t="s">
        <v>188</v>
      </c>
      <c r="G183" t="s">
        <v>4876</v>
      </c>
      <c r="H183" t="s">
        <v>4877</v>
      </c>
      <c r="I183" t="s">
        <v>26</v>
      </c>
      <c r="J183" t="s">
        <v>27</v>
      </c>
      <c r="K183" t="s">
        <v>303</v>
      </c>
      <c r="L183" t="s">
        <v>211</v>
      </c>
      <c r="M183">
        <v>60653</v>
      </c>
      <c r="N183" t="s">
        <v>105</v>
      </c>
      <c r="O183" t="s">
        <v>5406</v>
      </c>
      <c r="P183" t="s">
        <v>46</v>
      </c>
      <c r="Q183" t="s">
        <v>269</v>
      </c>
      <c r="R183" t="s">
        <v>5407</v>
      </c>
      <c r="S183">
        <v>7.8960000000000008</v>
      </c>
      <c r="T183">
        <v>3</v>
      </c>
      <c r="U183">
        <v>0.2</v>
      </c>
      <c r="V183">
        <v>2.4674999999999994</v>
      </c>
    </row>
    <row r="184" spans="1:22" x14ac:dyDescent="0.3">
      <c r="A184">
        <v>7787</v>
      </c>
      <c r="B184" t="s">
        <v>9668</v>
      </c>
      <c r="C184">
        <v>2013</v>
      </c>
      <c r="D184" s="19">
        <v>41412</v>
      </c>
      <c r="E184" s="19">
        <v>41415</v>
      </c>
      <c r="F184" t="s">
        <v>188</v>
      </c>
      <c r="G184" t="s">
        <v>4876</v>
      </c>
      <c r="H184" t="s">
        <v>4877</v>
      </c>
      <c r="I184" t="s">
        <v>26</v>
      </c>
      <c r="J184" t="s">
        <v>27</v>
      </c>
      <c r="K184" t="s">
        <v>303</v>
      </c>
      <c r="L184" t="s">
        <v>211</v>
      </c>
      <c r="M184">
        <v>60653</v>
      </c>
      <c r="N184" t="s">
        <v>105</v>
      </c>
      <c r="O184" t="s">
        <v>8872</v>
      </c>
      <c r="P184" t="s">
        <v>46</v>
      </c>
      <c r="Q184" t="s">
        <v>75</v>
      </c>
      <c r="R184" t="s">
        <v>8873</v>
      </c>
      <c r="S184">
        <v>2.8899999999999992</v>
      </c>
      <c r="T184">
        <v>1</v>
      </c>
      <c r="U184">
        <v>0.8</v>
      </c>
      <c r="V184">
        <v>-4.7685000000000013</v>
      </c>
    </row>
    <row r="185" spans="1:22" x14ac:dyDescent="0.3">
      <c r="A185">
        <v>7748</v>
      </c>
      <c r="B185" t="s">
        <v>9642</v>
      </c>
      <c r="C185">
        <v>2012</v>
      </c>
      <c r="D185" s="19">
        <v>41060</v>
      </c>
      <c r="E185" s="19">
        <v>41062</v>
      </c>
      <c r="F185" t="s">
        <v>23</v>
      </c>
      <c r="G185" t="s">
        <v>1679</v>
      </c>
      <c r="H185" t="s">
        <v>1680</v>
      </c>
      <c r="I185" t="s">
        <v>102</v>
      </c>
      <c r="J185" t="s">
        <v>27</v>
      </c>
      <c r="K185" t="s">
        <v>1173</v>
      </c>
      <c r="L185" t="s">
        <v>267</v>
      </c>
      <c r="M185">
        <v>11561</v>
      </c>
      <c r="N185" t="s">
        <v>148</v>
      </c>
      <c r="O185" t="s">
        <v>1002</v>
      </c>
      <c r="P185" t="s">
        <v>46</v>
      </c>
      <c r="Q185" t="s">
        <v>269</v>
      </c>
      <c r="R185" t="s">
        <v>1003</v>
      </c>
      <c r="S185">
        <v>7.5600000000000005</v>
      </c>
      <c r="T185">
        <v>6</v>
      </c>
      <c r="U185">
        <v>0</v>
      </c>
      <c r="V185">
        <v>0.3024</v>
      </c>
    </row>
    <row r="186" spans="1:22" x14ac:dyDescent="0.3">
      <c r="A186">
        <v>7737</v>
      </c>
      <c r="B186" t="s">
        <v>9634</v>
      </c>
      <c r="C186">
        <v>2011</v>
      </c>
      <c r="D186" s="19">
        <v>40693</v>
      </c>
      <c r="E186" s="19">
        <v>40700</v>
      </c>
      <c r="F186" t="s">
        <v>50</v>
      </c>
      <c r="G186" t="s">
        <v>4261</v>
      </c>
      <c r="H186" t="s">
        <v>4262</v>
      </c>
      <c r="I186" t="s">
        <v>26</v>
      </c>
      <c r="J186" t="s">
        <v>27</v>
      </c>
      <c r="K186" t="s">
        <v>266</v>
      </c>
      <c r="L186" t="s">
        <v>267</v>
      </c>
      <c r="M186">
        <v>10024</v>
      </c>
      <c r="N186" t="s">
        <v>148</v>
      </c>
      <c r="O186" t="s">
        <v>2786</v>
      </c>
      <c r="P186" t="s">
        <v>46</v>
      </c>
      <c r="Q186" t="s">
        <v>75</v>
      </c>
      <c r="R186" t="s">
        <v>2787</v>
      </c>
      <c r="S186">
        <v>70.367999999999995</v>
      </c>
      <c r="T186">
        <v>4</v>
      </c>
      <c r="U186">
        <v>0.2</v>
      </c>
      <c r="V186">
        <v>26.387999999999998</v>
      </c>
    </row>
    <row r="187" spans="1:22" x14ac:dyDescent="0.3">
      <c r="A187">
        <v>7734</v>
      </c>
      <c r="B187" t="s">
        <v>9631</v>
      </c>
      <c r="C187">
        <v>2013</v>
      </c>
      <c r="D187" s="19">
        <v>41410</v>
      </c>
      <c r="E187" s="19">
        <v>41414</v>
      </c>
      <c r="F187" t="s">
        <v>23</v>
      </c>
      <c r="G187" t="s">
        <v>3679</v>
      </c>
      <c r="H187" t="s">
        <v>3680</v>
      </c>
      <c r="I187" t="s">
        <v>26</v>
      </c>
      <c r="J187" t="s">
        <v>27</v>
      </c>
      <c r="K187" t="s">
        <v>318</v>
      </c>
      <c r="L187" t="s">
        <v>498</v>
      </c>
      <c r="M187">
        <v>45503</v>
      </c>
      <c r="N187" t="s">
        <v>148</v>
      </c>
      <c r="O187" t="s">
        <v>5761</v>
      </c>
      <c r="P187" t="s">
        <v>46</v>
      </c>
      <c r="Q187" t="s">
        <v>90</v>
      </c>
      <c r="R187" t="s">
        <v>5762</v>
      </c>
      <c r="S187">
        <v>15.231999999999999</v>
      </c>
      <c r="T187">
        <v>4</v>
      </c>
      <c r="U187">
        <v>0.2</v>
      </c>
      <c r="V187">
        <v>5.5215999999999994</v>
      </c>
    </row>
    <row r="188" spans="1:22" x14ac:dyDescent="0.3">
      <c r="A188">
        <v>7676</v>
      </c>
      <c r="B188" t="s">
        <v>9597</v>
      </c>
      <c r="C188">
        <v>2014</v>
      </c>
      <c r="D188" s="19">
        <v>41766</v>
      </c>
      <c r="E188" s="19">
        <v>41769</v>
      </c>
      <c r="F188" t="s">
        <v>23</v>
      </c>
      <c r="G188" t="s">
        <v>8649</v>
      </c>
      <c r="H188" t="s">
        <v>8650</v>
      </c>
      <c r="I188" t="s">
        <v>26</v>
      </c>
      <c r="J188" t="s">
        <v>27</v>
      </c>
      <c r="K188" t="s">
        <v>4981</v>
      </c>
      <c r="L188" t="s">
        <v>43</v>
      </c>
      <c r="M188">
        <v>91730</v>
      </c>
      <c r="N188" t="s">
        <v>44</v>
      </c>
      <c r="O188" t="s">
        <v>1837</v>
      </c>
      <c r="P188" t="s">
        <v>46</v>
      </c>
      <c r="Q188" t="s">
        <v>78</v>
      </c>
      <c r="R188" t="s">
        <v>1838</v>
      </c>
      <c r="S188">
        <v>152.94</v>
      </c>
      <c r="T188">
        <v>3</v>
      </c>
      <c r="U188">
        <v>0</v>
      </c>
      <c r="V188">
        <v>41.293800000000005</v>
      </c>
    </row>
    <row r="189" spans="1:22" x14ac:dyDescent="0.3">
      <c r="A189">
        <v>7626</v>
      </c>
      <c r="B189" t="s">
        <v>9569</v>
      </c>
      <c r="C189">
        <v>2012</v>
      </c>
      <c r="D189" s="19">
        <v>41052</v>
      </c>
      <c r="E189" s="19">
        <v>41056</v>
      </c>
      <c r="F189" t="s">
        <v>23</v>
      </c>
      <c r="G189" t="s">
        <v>1162</v>
      </c>
      <c r="H189" t="s">
        <v>1163</v>
      </c>
      <c r="I189" t="s">
        <v>102</v>
      </c>
      <c r="J189" t="s">
        <v>27</v>
      </c>
      <c r="K189" t="s">
        <v>880</v>
      </c>
      <c r="L189" t="s">
        <v>238</v>
      </c>
      <c r="M189">
        <v>48234</v>
      </c>
      <c r="N189" t="s">
        <v>105</v>
      </c>
      <c r="O189" t="s">
        <v>3505</v>
      </c>
      <c r="P189" t="s">
        <v>32</v>
      </c>
      <c r="Q189" t="s">
        <v>65</v>
      </c>
      <c r="R189" t="s">
        <v>3506</v>
      </c>
      <c r="S189">
        <v>75.33</v>
      </c>
      <c r="T189">
        <v>9</v>
      </c>
      <c r="U189">
        <v>0</v>
      </c>
      <c r="V189">
        <v>19.585799999999999</v>
      </c>
    </row>
    <row r="190" spans="1:22" x14ac:dyDescent="0.3">
      <c r="A190">
        <v>7625</v>
      </c>
      <c r="B190" t="s">
        <v>9569</v>
      </c>
      <c r="C190">
        <v>2012</v>
      </c>
      <c r="D190" s="19">
        <v>41052</v>
      </c>
      <c r="E190" s="19">
        <v>41056</v>
      </c>
      <c r="F190" t="s">
        <v>23</v>
      </c>
      <c r="G190" t="s">
        <v>1162</v>
      </c>
      <c r="H190" t="s">
        <v>1163</v>
      </c>
      <c r="I190" t="s">
        <v>102</v>
      </c>
      <c r="J190" t="s">
        <v>27</v>
      </c>
      <c r="K190" t="s">
        <v>880</v>
      </c>
      <c r="L190" t="s">
        <v>238</v>
      </c>
      <c r="M190">
        <v>48234</v>
      </c>
      <c r="N190" t="s">
        <v>105</v>
      </c>
      <c r="O190" t="s">
        <v>4570</v>
      </c>
      <c r="P190" t="s">
        <v>46</v>
      </c>
      <c r="Q190" t="s">
        <v>78</v>
      </c>
      <c r="R190" t="s">
        <v>4571</v>
      </c>
      <c r="S190">
        <v>850.5</v>
      </c>
      <c r="T190">
        <v>5</v>
      </c>
      <c r="U190">
        <v>0.1</v>
      </c>
      <c r="V190">
        <v>245.69999999999993</v>
      </c>
    </row>
    <row r="191" spans="1:22" x14ac:dyDescent="0.3">
      <c r="A191">
        <v>7610</v>
      </c>
      <c r="B191" t="s">
        <v>9560</v>
      </c>
      <c r="C191">
        <v>2014</v>
      </c>
      <c r="D191" s="19">
        <v>41763</v>
      </c>
      <c r="E191" s="19">
        <v>41767</v>
      </c>
      <c r="F191" t="s">
        <v>50</v>
      </c>
      <c r="G191" t="s">
        <v>1519</v>
      </c>
      <c r="H191" t="s">
        <v>1520</v>
      </c>
      <c r="I191" t="s">
        <v>26</v>
      </c>
      <c r="J191" t="s">
        <v>27</v>
      </c>
      <c r="K191" t="s">
        <v>127</v>
      </c>
      <c r="L191" t="s">
        <v>43</v>
      </c>
      <c r="M191">
        <v>94122</v>
      </c>
      <c r="N191" t="s">
        <v>44</v>
      </c>
      <c r="O191" t="s">
        <v>1114</v>
      </c>
      <c r="P191" t="s">
        <v>46</v>
      </c>
      <c r="Q191" t="s">
        <v>68</v>
      </c>
      <c r="R191" t="s">
        <v>1115</v>
      </c>
      <c r="S191">
        <v>22.959999999999997</v>
      </c>
      <c r="T191">
        <v>7</v>
      </c>
      <c r="U191">
        <v>0</v>
      </c>
      <c r="V191">
        <v>6.6583999999999968</v>
      </c>
    </row>
    <row r="192" spans="1:22" x14ac:dyDescent="0.3">
      <c r="A192">
        <v>7609</v>
      </c>
      <c r="B192" t="s">
        <v>9560</v>
      </c>
      <c r="C192">
        <v>2014</v>
      </c>
      <c r="D192" s="19">
        <v>41763</v>
      </c>
      <c r="E192" s="19">
        <v>41767</v>
      </c>
      <c r="F192" t="s">
        <v>50</v>
      </c>
      <c r="G192" t="s">
        <v>1519</v>
      </c>
      <c r="H192" t="s">
        <v>1520</v>
      </c>
      <c r="I192" t="s">
        <v>26</v>
      </c>
      <c r="J192" t="s">
        <v>27</v>
      </c>
      <c r="K192" t="s">
        <v>127</v>
      </c>
      <c r="L192" t="s">
        <v>43</v>
      </c>
      <c r="M192">
        <v>94122</v>
      </c>
      <c r="N192" t="s">
        <v>44</v>
      </c>
      <c r="O192" t="s">
        <v>3051</v>
      </c>
      <c r="P192" t="s">
        <v>46</v>
      </c>
      <c r="Q192" t="s">
        <v>90</v>
      </c>
      <c r="R192" t="s">
        <v>3052</v>
      </c>
      <c r="S192">
        <v>25.92</v>
      </c>
      <c r="T192">
        <v>4</v>
      </c>
      <c r="U192">
        <v>0</v>
      </c>
      <c r="V192">
        <v>12.441600000000001</v>
      </c>
    </row>
    <row r="193" spans="1:22" x14ac:dyDescent="0.3">
      <c r="A193">
        <v>7607</v>
      </c>
      <c r="B193" t="s">
        <v>9558</v>
      </c>
      <c r="C193">
        <v>2013</v>
      </c>
      <c r="D193" s="19">
        <v>41422</v>
      </c>
      <c r="E193" s="19">
        <v>41426</v>
      </c>
      <c r="F193" t="s">
        <v>50</v>
      </c>
      <c r="G193" t="s">
        <v>5038</v>
      </c>
      <c r="H193" t="s">
        <v>5039</v>
      </c>
      <c r="I193" t="s">
        <v>26</v>
      </c>
      <c r="J193" t="s">
        <v>27</v>
      </c>
      <c r="K193" t="s">
        <v>303</v>
      </c>
      <c r="L193" t="s">
        <v>211</v>
      </c>
      <c r="M193">
        <v>60623</v>
      </c>
      <c r="N193" t="s">
        <v>105</v>
      </c>
      <c r="O193" t="s">
        <v>2870</v>
      </c>
      <c r="P193" t="s">
        <v>46</v>
      </c>
      <c r="Q193" t="s">
        <v>59</v>
      </c>
      <c r="R193" t="s">
        <v>2871</v>
      </c>
      <c r="S193">
        <v>1297.3680000000002</v>
      </c>
      <c r="T193">
        <v>9</v>
      </c>
      <c r="U193">
        <v>0.2</v>
      </c>
      <c r="V193">
        <v>97.302599999999984</v>
      </c>
    </row>
    <row r="194" spans="1:22" x14ac:dyDescent="0.3">
      <c r="A194">
        <v>7606</v>
      </c>
      <c r="B194" t="s">
        <v>9558</v>
      </c>
      <c r="C194">
        <v>2013</v>
      </c>
      <c r="D194" s="19">
        <v>41422</v>
      </c>
      <c r="E194" s="19">
        <v>41426</v>
      </c>
      <c r="F194" t="s">
        <v>50</v>
      </c>
      <c r="G194" t="s">
        <v>5038</v>
      </c>
      <c r="H194" t="s">
        <v>5039</v>
      </c>
      <c r="I194" t="s">
        <v>26</v>
      </c>
      <c r="J194" t="s">
        <v>27</v>
      </c>
      <c r="K194" t="s">
        <v>303</v>
      </c>
      <c r="L194" t="s">
        <v>211</v>
      </c>
      <c r="M194">
        <v>60623</v>
      </c>
      <c r="N194" t="s">
        <v>105</v>
      </c>
      <c r="O194" t="s">
        <v>3027</v>
      </c>
      <c r="P194" t="s">
        <v>32</v>
      </c>
      <c r="Q194" t="s">
        <v>65</v>
      </c>
      <c r="R194" t="s">
        <v>3028</v>
      </c>
      <c r="S194">
        <v>5.5840000000000005</v>
      </c>
      <c r="T194">
        <v>2</v>
      </c>
      <c r="U194">
        <v>0.6</v>
      </c>
      <c r="V194">
        <v>-1.6751999999999994</v>
      </c>
    </row>
    <row r="195" spans="1:22" x14ac:dyDescent="0.3">
      <c r="A195">
        <v>7605</v>
      </c>
      <c r="B195" t="s">
        <v>9558</v>
      </c>
      <c r="C195">
        <v>2013</v>
      </c>
      <c r="D195" s="19">
        <v>41422</v>
      </c>
      <c r="E195" s="19">
        <v>41426</v>
      </c>
      <c r="F195" t="s">
        <v>50</v>
      </c>
      <c r="G195" t="s">
        <v>5038</v>
      </c>
      <c r="H195" t="s">
        <v>5039</v>
      </c>
      <c r="I195" t="s">
        <v>26</v>
      </c>
      <c r="J195" t="s">
        <v>27</v>
      </c>
      <c r="K195" t="s">
        <v>303</v>
      </c>
      <c r="L195" t="s">
        <v>211</v>
      </c>
      <c r="M195">
        <v>60623</v>
      </c>
      <c r="N195" t="s">
        <v>105</v>
      </c>
      <c r="O195" t="s">
        <v>6261</v>
      </c>
      <c r="P195" t="s">
        <v>32</v>
      </c>
      <c r="Q195" t="s">
        <v>65</v>
      </c>
      <c r="R195" t="s">
        <v>6262</v>
      </c>
      <c r="S195">
        <v>25.176000000000002</v>
      </c>
      <c r="T195">
        <v>3</v>
      </c>
      <c r="U195">
        <v>0.6</v>
      </c>
      <c r="V195">
        <v>-33.358199999999997</v>
      </c>
    </row>
    <row r="196" spans="1:22" x14ac:dyDescent="0.3">
      <c r="A196">
        <v>7556</v>
      </c>
      <c r="B196" t="s">
        <v>9532</v>
      </c>
      <c r="C196">
        <v>2011</v>
      </c>
      <c r="D196" s="19">
        <v>40673</v>
      </c>
      <c r="E196" s="19">
        <v>40677</v>
      </c>
      <c r="F196" t="s">
        <v>23</v>
      </c>
      <c r="G196" t="s">
        <v>2623</v>
      </c>
      <c r="H196" t="s">
        <v>2624</v>
      </c>
      <c r="I196" t="s">
        <v>26</v>
      </c>
      <c r="J196" t="s">
        <v>27</v>
      </c>
      <c r="K196" t="s">
        <v>146</v>
      </c>
      <c r="L196" t="s">
        <v>147</v>
      </c>
      <c r="M196">
        <v>19134</v>
      </c>
      <c r="N196" t="s">
        <v>148</v>
      </c>
      <c r="O196" t="s">
        <v>3118</v>
      </c>
      <c r="P196" t="s">
        <v>46</v>
      </c>
      <c r="Q196" t="s">
        <v>68</v>
      </c>
      <c r="R196" t="s">
        <v>3119</v>
      </c>
      <c r="S196">
        <v>22.32</v>
      </c>
      <c r="T196">
        <v>5</v>
      </c>
      <c r="U196">
        <v>0.2</v>
      </c>
      <c r="V196">
        <v>5.3010000000000002</v>
      </c>
    </row>
    <row r="197" spans="1:22" x14ac:dyDescent="0.3">
      <c r="A197">
        <v>7555</v>
      </c>
      <c r="B197" t="s">
        <v>9532</v>
      </c>
      <c r="C197">
        <v>2011</v>
      </c>
      <c r="D197" s="19">
        <v>40673</v>
      </c>
      <c r="E197" s="19">
        <v>40677</v>
      </c>
      <c r="F197" t="s">
        <v>23</v>
      </c>
      <c r="G197" t="s">
        <v>2623</v>
      </c>
      <c r="H197" t="s">
        <v>2624</v>
      </c>
      <c r="I197" t="s">
        <v>26</v>
      </c>
      <c r="J197" t="s">
        <v>27</v>
      </c>
      <c r="K197" t="s">
        <v>146</v>
      </c>
      <c r="L197" t="s">
        <v>147</v>
      </c>
      <c r="M197">
        <v>19134</v>
      </c>
      <c r="N197" t="s">
        <v>148</v>
      </c>
      <c r="O197" t="s">
        <v>3491</v>
      </c>
      <c r="P197" t="s">
        <v>32</v>
      </c>
      <c r="Q197" t="s">
        <v>33</v>
      </c>
      <c r="R197" t="s">
        <v>3492</v>
      </c>
      <c r="S197">
        <v>349.96499999999997</v>
      </c>
      <c r="T197">
        <v>7</v>
      </c>
      <c r="U197">
        <v>0.5</v>
      </c>
      <c r="V197">
        <v>-216.97830000000002</v>
      </c>
    </row>
    <row r="198" spans="1:22" x14ac:dyDescent="0.3">
      <c r="A198">
        <v>7467</v>
      </c>
      <c r="B198" t="s">
        <v>9492</v>
      </c>
      <c r="C198">
        <v>2013</v>
      </c>
      <c r="D198" s="19">
        <v>41414</v>
      </c>
      <c r="E198" s="19">
        <v>41418</v>
      </c>
      <c r="F198" t="s">
        <v>50</v>
      </c>
      <c r="G198" t="s">
        <v>6638</v>
      </c>
      <c r="H198" t="s">
        <v>6639</v>
      </c>
      <c r="I198" t="s">
        <v>41</v>
      </c>
      <c r="J198" t="s">
        <v>27</v>
      </c>
      <c r="K198" t="s">
        <v>42</v>
      </c>
      <c r="L198" t="s">
        <v>43</v>
      </c>
      <c r="M198">
        <v>90008</v>
      </c>
      <c r="N198" t="s">
        <v>44</v>
      </c>
      <c r="O198" t="s">
        <v>7348</v>
      </c>
      <c r="P198" t="s">
        <v>46</v>
      </c>
      <c r="Q198" t="s">
        <v>78</v>
      </c>
      <c r="R198" t="s">
        <v>186</v>
      </c>
      <c r="S198">
        <v>87.84</v>
      </c>
      <c r="T198">
        <v>8</v>
      </c>
      <c r="U198">
        <v>0</v>
      </c>
      <c r="V198">
        <v>23.716800000000006</v>
      </c>
    </row>
    <row r="199" spans="1:22" x14ac:dyDescent="0.3">
      <c r="A199">
        <v>7414</v>
      </c>
      <c r="B199" t="s">
        <v>9469</v>
      </c>
      <c r="C199">
        <v>2014</v>
      </c>
      <c r="D199" s="19">
        <v>41790</v>
      </c>
      <c r="E199" s="19">
        <v>41794</v>
      </c>
      <c r="F199" t="s">
        <v>50</v>
      </c>
      <c r="G199" t="s">
        <v>3763</v>
      </c>
      <c r="H199" t="s">
        <v>3764</v>
      </c>
      <c r="I199" t="s">
        <v>102</v>
      </c>
      <c r="J199" t="s">
        <v>27</v>
      </c>
      <c r="K199" t="s">
        <v>4278</v>
      </c>
      <c r="L199" t="s">
        <v>420</v>
      </c>
      <c r="M199">
        <v>97224</v>
      </c>
      <c r="N199" t="s">
        <v>44</v>
      </c>
      <c r="O199" t="s">
        <v>9022</v>
      </c>
      <c r="P199" t="s">
        <v>32</v>
      </c>
      <c r="Q199" t="s">
        <v>65</v>
      </c>
      <c r="R199" t="s">
        <v>9023</v>
      </c>
      <c r="S199">
        <v>13.591999999999999</v>
      </c>
      <c r="T199">
        <v>1</v>
      </c>
      <c r="U199">
        <v>0.2</v>
      </c>
      <c r="V199">
        <v>-0.33980000000000032</v>
      </c>
    </row>
    <row r="200" spans="1:22" x14ac:dyDescent="0.3">
      <c r="A200">
        <v>7413</v>
      </c>
      <c r="B200" t="s">
        <v>9469</v>
      </c>
      <c r="C200">
        <v>2014</v>
      </c>
      <c r="D200" s="19">
        <v>41790</v>
      </c>
      <c r="E200" s="19">
        <v>41794</v>
      </c>
      <c r="F200" t="s">
        <v>50</v>
      </c>
      <c r="G200" t="s">
        <v>3763</v>
      </c>
      <c r="H200" t="s">
        <v>3764</v>
      </c>
      <c r="I200" t="s">
        <v>102</v>
      </c>
      <c r="J200" t="s">
        <v>27</v>
      </c>
      <c r="K200" t="s">
        <v>4278</v>
      </c>
      <c r="L200" t="s">
        <v>420</v>
      </c>
      <c r="M200">
        <v>97224</v>
      </c>
      <c r="N200" t="s">
        <v>44</v>
      </c>
      <c r="O200" t="s">
        <v>753</v>
      </c>
      <c r="P200" t="s">
        <v>71</v>
      </c>
      <c r="Q200" t="s">
        <v>161</v>
      </c>
      <c r="R200" t="s">
        <v>754</v>
      </c>
      <c r="S200">
        <v>35.360000000000007</v>
      </c>
      <c r="T200">
        <v>2</v>
      </c>
      <c r="U200">
        <v>0.2</v>
      </c>
      <c r="V200">
        <v>-3.0939999999999994</v>
      </c>
    </row>
    <row r="201" spans="1:22" x14ac:dyDescent="0.3">
      <c r="A201">
        <v>7412</v>
      </c>
      <c r="B201" t="s">
        <v>9469</v>
      </c>
      <c r="C201">
        <v>2014</v>
      </c>
      <c r="D201" s="19">
        <v>41790</v>
      </c>
      <c r="E201" s="19">
        <v>41794</v>
      </c>
      <c r="F201" t="s">
        <v>50</v>
      </c>
      <c r="G201" t="s">
        <v>3763</v>
      </c>
      <c r="H201" t="s">
        <v>3764</v>
      </c>
      <c r="I201" t="s">
        <v>102</v>
      </c>
      <c r="J201" t="s">
        <v>27</v>
      </c>
      <c r="K201" t="s">
        <v>4278</v>
      </c>
      <c r="L201" t="s">
        <v>420</v>
      </c>
      <c r="M201">
        <v>97224</v>
      </c>
      <c r="N201" t="s">
        <v>44</v>
      </c>
      <c r="O201" t="s">
        <v>7055</v>
      </c>
      <c r="P201" t="s">
        <v>71</v>
      </c>
      <c r="Q201" t="s">
        <v>72</v>
      </c>
      <c r="R201" t="s">
        <v>7056</v>
      </c>
      <c r="S201">
        <v>156.79200000000003</v>
      </c>
      <c r="T201">
        <v>1</v>
      </c>
      <c r="U201">
        <v>0.2</v>
      </c>
      <c r="V201">
        <v>17.639099999999985</v>
      </c>
    </row>
    <row r="202" spans="1:22" x14ac:dyDescent="0.3">
      <c r="A202">
        <v>7409</v>
      </c>
      <c r="B202" t="s">
        <v>9466</v>
      </c>
      <c r="C202">
        <v>2013</v>
      </c>
      <c r="D202" s="19">
        <v>41425</v>
      </c>
      <c r="E202" s="19">
        <v>41432</v>
      </c>
      <c r="F202" t="s">
        <v>50</v>
      </c>
      <c r="G202" t="s">
        <v>6311</v>
      </c>
      <c r="H202" t="s">
        <v>6312</v>
      </c>
      <c r="I202" t="s">
        <v>41</v>
      </c>
      <c r="J202" t="s">
        <v>27</v>
      </c>
      <c r="K202" t="s">
        <v>42</v>
      </c>
      <c r="L202" t="s">
        <v>43</v>
      </c>
      <c r="M202">
        <v>90032</v>
      </c>
      <c r="N202" t="s">
        <v>44</v>
      </c>
      <c r="O202" t="s">
        <v>6261</v>
      </c>
      <c r="P202" t="s">
        <v>32</v>
      </c>
      <c r="Q202" t="s">
        <v>65</v>
      </c>
      <c r="R202" t="s">
        <v>6262</v>
      </c>
      <c r="S202">
        <v>167.84</v>
      </c>
      <c r="T202">
        <v>8</v>
      </c>
      <c r="U202">
        <v>0</v>
      </c>
      <c r="V202">
        <v>11.748799999999989</v>
      </c>
    </row>
    <row r="203" spans="1:22" x14ac:dyDescent="0.3">
      <c r="A203">
        <v>7407</v>
      </c>
      <c r="B203" t="s">
        <v>9464</v>
      </c>
      <c r="C203">
        <v>2012</v>
      </c>
      <c r="D203" s="19">
        <v>41043</v>
      </c>
      <c r="E203" s="19">
        <v>41048</v>
      </c>
      <c r="F203" t="s">
        <v>50</v>
      </c>
      <c r="G203" t="s">
        <v>995</v>
      </c>
      <c r="H203" t="s">
        <v>996</v>
      </c>
      <c r="I203" t="s">
        <v>41</v>
      </c>
      <c r="J203" t="s">
        <v>27</v>
      </c>
      <c r="K203" t="s">
        <v>9351</v>
      </c>
      <c r="L203" t="s">
        <v>43</v>
      </c>
      <c r="M203">
        <v>93010</v>
      </c>
      <c r="N203" t="s">
        <v>44</v>
      </c>
      <c r="O203" t="s">
        <v>6357</v>
      </c>
      <c r="P203" t="s">
        <v>32</v>
      </c>
      <c r="Q203" t="s">
        <v>36</v>
      </c>
      <c r="R203" t="s">
        <v>6358</v>
      </c>
      <c r="S203">
        <v>722.35200000000009</v>
      </c>
      <c r="T203">
        <v>3</v>
      </c>
      <c r="U203">
        <v>0.2</v>
      </c>
      <c r="V203">
        <v>81.264599999999916</v>
      </c>
    </row>
    <row r="204" spans="1:22" x14ac:dyDescent="0.3">
      <c r="A204">
        <v>7406</v>
      </c>
      <c r="B204" t="s">
        <v>9464</v>
      </c>
      <c r="C204">
        <v>2012</v>
      </c>
      <c r="D204" s="19">
        <v>41043</v>
      </c>
      <c r="E204" s="19">
        <v>41048</v>
      </c>
      <c r="F204" t="s">
        <v>50</v>
      </c>
      <c r="G204" t="s">
        <v>995</v>
      </c>
      <c r="H204" t="s">
        <v>996</v>
      </c>
      <c r="I204" t="s">
        <v>41</v>
      </c>
      <c r="J204" t="s">
        <v>27</v>
      </c>
      <c r="K204" t="s">
        <v>9351</v>
      </c>
      <c r="L204" t="s">
        <v>43</v>
      </c>
      <c r="M204">
        <v>93010</v>
      </c>
      <c r="N204" t="s">
        <v>44</v>
      </c>
      <c r="O204" t="s">
        <v>4928</v>
      </c>
      <c r="P204" t="s">
        <v>32</v>
      </c>
      <c r="Q204" t="s">
        <v>36</v>
      </c>
      <c r="R204" t="s">
        <v>4929</v>
      </c>
      <c r="S204">
        <v>97.567999999999998</v>
      </c>
      <c r="T204">
        <v>2</v>
      </c>
      <c r="U204">
        <v>0.2</v>
      </c>
      <c r="V204">
        <v>-6.0980000000000025</v>
      </c>
    </row>
    <row r="205" spans="1:22" x14ac:dyDescent="0.3">
      <c r="A205">
        <v>7405</v>
      </c>
      <c r="B205" t="s">
        <v>9464</v>
      </c>
      <c r="C205">
        <v>2012</v>
      </c>
      <c r="D205" s="19">
        <v>41043</v>
      </c>
      <c r="E205" s="19">
        <v>41048</v>
      </c>
      <c r="F205" t="s">
        <v>50</v>
      </c>
      <c r="G205" t="s">
        <v>995</v>
      </c>
      <c r="H205" t="s">
        <v>996</v>
      </c>
      <c r="I205" t="s">
        <v>41</v>
      </c>
      <c r="J205" t="s">
        <v>27</v>
      </c>
      <c r="K205" t="s">
        <v>9351</v>
      </c>
      <c r="L205" t="s">
        <v>43</v>
      </c>
      <c r="M205">
        <v>93010</v>
      </c>
      <c r="N205" t="s">
        <v>44</v>
      </c>
      <c r="O205" t="s">
        <v>1994</v>
      </c>
      <c r="P205" t="s">
        <v>32</v>
      </c>
      <c r="Q205" t="s">
        <v>65</v>
      </c>
      <c r="R205" t="s">
        <v>1995</v>
      </c>
      <c r="S205">
        <v>122.91</v>
      </c>
      <c r="T205">
        <v>3</v>
      </c>
      <c r="U205">
        <v>0</v>
      </c>
      <c r="V205">
        <v>34.414800000000007</v>
      </c>
    </row>
    <row r="206" spans="1:22" x14ac:dyDescent="0.3">
      <c r="A206">
        <v>7404</v>
      </c>
      <c r="B206" t="s">
        <v>9464</v>
      </c>
      <c r="C206">
        <v>2012</v>
      </c>
      <c r="D206" s="19">
        <v>41043</v>
      </c>
      <c r="E206" s="19">
        <v>41048</v>
      </c>
      <c r="F206" t="s">
        <v>50</v>
      </c>
      <c r="G206" t="s">
        <v>995</v>
      </c>
      <c r="H206" t="s">
        <v>996</v>
      </c>
      <c r="I206" t="s">
        <v>41</v>
      </c>
      <c r="J206" t="s">
        <v>27</v>
      </c>
      <c r="K206" t="s">
        <v>9351</v>
      </c>
      <c r="L206" t="s">
        <v>43</v>
      </c>
      <c r="M206">
        <v>93010</v>
      </c>
      <c r="N206" t="s">
        <v>44</v>
      </c>
      <c r="O206" t="s">
        <v>2232</v>
      </c>
      <c r="P206" t="s">
        <v>32</v>
      </c>
      <c r="Q206" t="s">
        <v>33</v>
      </c>
      <c r="R206" t="s">
        <v>2233</v>
      </c>
      <c r="S206">
        <v>509.95749999999992</v>
      </c>
      <c r="T206">
        <v>5</v>
      </c>
      <c r="U206">
        <v>0.15</v>
      </c>
      <c r="V206">
        <v>41.996499999999941</v>
      </c>
    </row>
    <row r="207" spans="1:22" x14ac:dyDescent="0.3">
      <c r="A207">
        <v>7395</v>
      </c>
      <c r="B207" t="s">
        <v>9458</v>
      </c>
      <c r="C207">
        <v>2014</v>
      </c>
      <c r="D207" s="19">
        <v>41762</v>
      </c>
      <c r="E207" s="19">
        <v>41766</v>
      </c>
      <c r="F207" t="s">
        <v>50</v>
      </c>
      <c r="G207" t="s">
        <v>7216</v>
      </c>
      <c r="H207" t="s">
        <v>7217</v>
      </c>
      <c r="I207" t="s">
        <v>26</v>
      </c>
      <c r="J207" t="s">
        <v>27</v>
      </c>
      <c r="K207" t="s">
        <v>42</v>
      </c>
      <c r="L207" t="s">
        <v>43</v>
      </c>
      <c r="M207">
        <v>90049</v>
      </c>
      <c r="N207" t="s">
        <v>44</v>
      </c>
      <c r="O207" t="s">
        <v>1266</v>
      </c>
      <c r="P207" t="s">
        <v>46</v>
      </c>
      <c r="Q207" t="s">
        <v>90</v>
      </c>
      <c r="R207" t="s">
        <v>1267</v>
      </c>
      <c r="S207">
        <v>34.4</v>
      </c>
      <c r="T207">
        <v>5</v>
      </c>
      <c r="U207">
        <v>0</v>
      </c>
      <c r="V207">
        <v>15.823999999999998</v>
      </c>
    </row>
    <row r="208" spans="1:22" x14ac:dyDescent="0.3">
      <c r="A208">
        <v>7394</v>
      </c>
      <c r="B208" t="s">
        <v>9458</v>
      </c>
      <c r="C208">
        <v>2014</v>
      </c>
      <c r="D208" s="19">
        <v>41762</v>
      </c>
      <c r="E208" s="19">
        <v>41766</v>
      </c>
      <c r="F208" t="s">
        <v>50</v>
      </c>
      <c r="G208" t="s">
        <v>7216</v>
      </c>
      <c r="H208" t="s">
        <v>7217</v>
      </c>
      <c r="I208" t="s">
        <v>26</v>
      </c>
      <c r="J208" t="s">
        <v>27</v>
      </c>
      <c r="K208" t="s">
        <v>42</v>
      </c>
      <c r="L208" t="s">
        <v>43</v>
      </c>
      <c r="M208">
        <v>90049</v>
      </c>
      <c r="N208" t="s">
        <v>44</v>
      </c>
      <c r="O208" t="s">
        <v>6380</v>
      </c>
      <c r="P208" t="s">
        <v>46</v>
      </c>
      <c r="Q208" t="s">
        <v>68</v>
      </c>
      <c r="R208" t="s">
        <v>6381</v>
      </c>
      <c r="S208">
        <v>59.519999999999996</v>
      </c>
      <c r="T208">
        <v>3</v>
      </c>
      <c r="U208">
        <v>0</v>
      </c>
      <c r="V208">
        <v>15.475200000000001</v>
      </c>
    </row>
    <row r="209" spans="1:22" x14ac:dyDescent="0.3">
      <c r="A209">
        <v>7393</v>
      </c>
      <c r="B209" t="s">
        <v>9458</v>
      </c>
      <c r="C209">
        <v>2014</v>
      </c>
      <c r="D209" s="19">
        <v>41762</v>
      </c>
      <c r="E209" s="19">
        <v>41766</v>
      </c>
      <c r="F209" t="s">
        <v>50</v>
      </c>
      <c r="G209" t="s">
        <v>7216</v>
      </c>
      <c r="H209" t="s">
        <v>7217</v>
      </c>
      <c r="I209" t="s">
        <v>26</v>
      </c>
      <c r="J209" t="s">
        <v>27</v>
      </c>
      <c r="K209" t="s">
        <v>42</v>
      </c>
      <c r="L209" t="s">
        <v>43</v>
      </c>
      <c r="M209">
        <v>90049</v>
      </c>
      <c r="N209" t="s">
        <v>44</v>
      </c>
      <c r="O209" t="s">
        <v>5825</v>
      </c>
      <c r="P209" t="s">
        <v>46</v>
      </c>
      <c r="Q209" t="s">
        <v>90</v>
      </c>
      <c r="R209" t="s">
        <v>5826</v>
      </c>
      <c r="S209">
        <v>15.700000000000001</v>
      </c>
      <c r="T209">
        <v>5</v>
      </c>
      <c r="U209">
        <v>0</v>
      </c>
      <c r="V209">
        <v>7.0649999999999995</v>
      </c>
    </row>
    <row r="210" spans="1:22" x14ac:dyDescent="0.3">
      <c r="A210">
        <v>7379</v>
      </c>
      <c r="B210" t="s">
        <v>9454</v>
      </c>
      <c r="C210">
        <v>2012</v>
      </c>
      <c r="D210" s="19">
        <v>41060</v>
      </c>
      <c r="E210" s="19">
        <v>41060</v>
      </c>
      <c r="F210" t="s">
        <v>1290</v>
      </c>
      <c r="G210" t="s">
        <v>8202</v>
      </c>
      <c r="H210" t="s">
        <v>8203</v>
      </c>
      <c r="I210" t="s">
        <v>26</v>
      </c>
      <c r="J210" t="s">
        <v>27</v>
      </c>
      <c r="K210" t="s">
        <v>1706</v>
      </c>
      <c r="L210" t="s">
        <v>88</v>
      </c>
      <c r="M210">
        <v>28314</v>
      </c>
      <c r="N210" t="s">
        <v>30</v>
      </c>
      <c r="O210" t="s">
        <v>4162</v>
      </c>
      <c r="P210" t="s">
        <v>46</v>
      </c>
      <c r="Q210" t="s">
        <v>68</v>
      </c>
      <c r="R210" t="s">
        <v>4163</v>
      </c>
      <c r="S210">
        <v>10.272000000000002</v>
      </c>
      <c r="T210">
        <v>3</v>
      </c>
      <c r="U210">
        <v>0.2</v>
      </c>
      <c r="V210">
        <v>1.1555999999999984</v>
      </c>
    </row>
    <row r="211" spans="1:22" x14ac:dyDescent="0.3">
      <c r="A211">
        <v>7316</v>
      </c>
      <c r="B211" t="s">
        <v>9414</v>
      </c>
      <c r="C211">
        <v>2014</v>
      </c>
      <c r="D211" s="19">
        <v>41771</v>
      </c>
      <c r="E211" s="19">
        <v>41776</v>
      </c>
      <c r="F211" t="s">
        <v>23</v>
      </c>
      <c r="G211" t="s">
        <v>1974</v>
      </c>
      <c r="H211" t="s">
        <v>1975</v>
      </c>
      <c r="I211" t="s">
        <v>26</v>
      </c>
      <c r="J211" t="s">
        <v>27</v>
      </c>
      <c r="K211" t="s">
        <v>266</v>
      </c>
      <c r="L211" t="s">
        <v>267</v>
      </c>
      <c r="M211">
        <v>10024</v>
      </c>
      <c r="N211" t="s">
        <v>148</v>
      </c>
      <c r="O211" t="s">
        <v>4231</v>
      </c>
      <c r="P211" t="s">
        <v>46</v>
      </c>
      <c r="Q211" t="s">
        <v>68</v>
      </c>
      <c r="R211" t="s">
        <v>4232</v>
      </c>
      <c r="S211">
        <v>43.92</v>
      </c>
      <c r="T211">
        <v>3</v>
      </c>
      <c r="U211">
        <v>0</v>
      </c>
      <c r="V211">
        <v>12.736799999999999</v>
      </c>
    </row>
    <row r="212" spans="1:22" x14ac:dyDescent="0.3">
      <c r="A212">
        <v>7315</v>
      </c>
      <c r="B212" t="s">
        <v>9413</v>
      </c>
      <c r="C212">
        <v>2013</v>
      </c>
      <c r="D212" s="19">
        <v>41423</v>
      </c>
      <c r="E212" s="19">
        <v>41428</v>
      </c>
      <c r="F212" t="s">
        <v>50</v>
      </c>
      <c r="G212" t="s">
        <v>1599</v>
      </c>
      <c r="H212" t="s">
        <v>1600</v>
      </c>
      <c r="I212" t="s">
        <v>102</v>
      </c>
      <c r="J212" t="s">
        <v>27</v>
      </c>
      <c r="K212" t="s">
        <v>1612</v>
      </c>
      <c r="L212" t="s">
        <v>211</v>
      </c>
      <c r="M212">
        <v>60068</v>
      </c>
      <c r="N212" t="s">
        <v>105</v>
      </c>
      <c r="O212" t="s">
        <v>4464</v>
      </c>
      <c r="P212" t="s">
        <v>71</v>
      </c>
      <c r="Q212" t="s">
        <v>72</v>
      </c>
      <c r="R212" t="s">
        <v>4465</v>
      </c>
      <c r="S212">
        <v>286.40000000000003</v>
      </c>
      <c r="T212">
        <v>1</v>
      </c>
      <c r="U212">
        <v>0.2</v>
      </c>
      <c r="V212">
        <v>25.060000000000016</v>
      </c>
    </row>
    <row r="213" spans="1:22" x14ac:dyDescent="0.3">
      <c r="A213">
        <v>7297</v>
      </c>
      <c r="B213" t="s">
        <v>9404</v>
      </c>
      <c r="C213">
        <v>2011</v>
      </c>
      <c r="D213" s="19">
        <v>40667</v>
      </c>
      <c r="E213" s="19">
        <v>40668</v>
      </c>
      <c r="F213" t="s">
        <v>188</v>
      </c>
      <c r="G213" t="s">
        <v>3302</v>
      </c>
      <c r="H213" t="s">
        <v>3303</v>
      </c>
      <c r="I213" t="s">
        <v>26</v>
      </c>
      <c r="J213" t="s">
        <v>27</v>
      </c>
      <c r="K213" t="s">
        <v>184</v>
      </c>
      <c r="L213" t="s">
        <v>104</v>
      </c>
      <c r="M213">
        <v>77036</v>
      </c>
      <c r="N213" t="s">
        <v>105</v>
      </c>
      <c r="O213" t="s">
        <v>7834</v>
      </c>
      <c r="P213" t="s">
        <v>46</v>
      </c>
      <c r="Q213" t="s">
        <v>269</v>
      </c>
      <c r="R213" t="s">
        <v>7835</v>
      </c>
      <c r="S213">
        <v>5.4719999999999995</v>
      </c>
      <c r="T213">
        <v>6</v>
      </c>
      <c r="U213">
        <v>0.2</v>
      </c>
      <c r="V213">
        <v>1.8467999999999996</v>
      </c>
    </row>
    <row r="214" spans="1:22" x14ac:dyDescent="0.3">
      <c r="A214">
        <v>7296</v>
      </c>
      <c r="B214" t="s">
        <v>9404</v>
      </c>
      <c r="C214">
        <v>2011</v>
      </c>
      <c r="D214" s="19">
        <v>40667</v>
      </c>
      <c r="E214" s="19">
        <v>40668</v>
      </c>
      <c r="F214" t="s">
        <v>188</v>
      </c>
      <c r="G214" t="s">
        <v>3302</v>
      </c>
      <c r="H214" t="s">
        <v>3303</v>
      </c>
      <c r="I214" t="s">
        <v>26</v>
      </c>
      <c r="J214" t="s">
        <v>27</v>
      </c>
      <c r="K214" t="s">
        <v>184</v>
      </c>
      <c r="L214" t="s">
        <v>104</v>
      </c>
      <c r="M214">
        <v>77036</v>
      </c>
      <c r="N214" t="s">
        <v>105</v>
      </c>
      <c r="O214" t="s">
        <v>6805</v>
      </c>
      <c r="P214" t="s">
        <v>46</v>
      </c>
      <c r="Q214" t="s">
        <v>68</v>
      </c>
      <c r="R214" t="s">
        <v>6806</v>
      </c>
      <c r="S214">
        <v>37.839999999999996</v>
      </c>
      <c r="T214">
        <v>2</v>
      </c>
      <c r="U214">
        <v>0.2</v>
      </c>
      <c r="V214">
        <v>2.8380000000000027</v>
      </c>
    </row>
    <row r="215" spans="1:22" x14ac:dyDescent="0.3">
      <c r="A215">
        <v>7295</v>
      </c>
      <c r="B215" t="s">
        <v>9403</v>
      </c>
      <c r="C215">
        <v>2012</v>
      </c>
      <c r="D215" s="19">
        <v>41055</v>
      </c>
      <c r="E215" s="19">
        <v>41060</v>
      </c>
      <c r="F215" t="s">
        <v>50</v>
      </c>
      <c r="G215" t="s">
        <v>665</v>
      </c>
      <c r="H215" t="s">
        <v>666</v>
      </c>
      <c r="I215" t="s">
        <v>26</v>
      </c>
      <c r="J215" t="s">
        <v>27</v>
      </c>
      <c r="K215" t="s">
        <v>4122</v>
      </c>
      <c r="L215" t="s">
        <v>96</v>
      </c>
      <c r="M215">
        <v>98006</v>
      </c>
      <c r="N215" t="s">
        <v>44</v>
      </c>
      <c r="O215" t="s">
        <v>2043</v>
      </c>
      <c r="P215" t="s">
        <v>32</v>
      </c>
      <c r="Q215" t="s">
        <v>65</v>
      </c>
      <c r="R215" t="s">
        <v>2044</v>
      </c>
      <c r="S215">
        <v>20.239999999999998</v>
      </c>
      <c r="T215">
        <v>1</v>
      </c>
      <c r="U215">
        <v>0</v>
      </c>
      <c r="V215">
        <v>7.8935999999999993</v>
      </c>
    </row>
    <row r="216" spans="1:22" x14ac:dyDescent="0.3">
      <c r="A216">
        <v>7280</v>
      </c>
      <c r="B216" t="s">
        <v>9391</v>
      </c>
      <c r="C216">
        <v>2013</v>
      </c>
      <c r="D216" s="19">
        <v>41409</v>
      </c>
      <c r="E216" s="19">
        <v>41409</v>
      </c>
      <c r="F216" t="s">
        <v>1290</v>
      </c>
      <c r="G216" t="s">
        <v>2171</v>
      </c>
      <c r="H216" t="s">
        <v>2172</v>
      </c>
      <c r="I216" t="s">
        <v>41</v>
      </c>
      <c r="J216" t="s">
        <v>27</v>
      </c>
      <c r="K216" t="s">
        <v>7801</v>
      </c>
      <c r="L216" t="s">
        <v>310</v>
      </c>
      <c r="M216">
        <v>85364</v>
      </c>
      <c r="N216" t="s">
        <v>44</v>
      </c>
      <c r="O216" t="s">
        <v>907</v>
      </c>
      <c r="P216" t="s">
        <v>71</v>
      </c>
      <c r="Q216" t="s">
        <v>161</v>
      </c>
      <c r="R216" t="s">
        <v>1784</v>
      </c>
      <c r="S216">
        <v>185.52800000000002</v>
      </c>
      <c r="T216">
        <v>7</v>
      </c>
      <c r="U216">
        <v>0.2</v>
      </c>
      <c r="V216">
        <v>48.701099999999997</v>
      </c>
    </row>
    <row r="217" spans="1:22" x14ac:dyDescent="0.3">
      <c r="A217">
        <v>7261</v>
      </c>
      <c r="B217" t="s">
        <v>9377</v>
      </c>
      <c r="C217">
        <v>2013</v>
      </c>
      <c r="D217" s="19">
        <v>41425</v>
      </c>
      <c r="E217" s="19">
        <v>41430</v>
      </c>
      <c r="F217" t="s">
        <v>50</v>
      </c>
      <c r="G217" t="s">
        <v>6140</v>
      </c>
      <c r="H217" t="s">
        <v>6141</v>
      </c>
      <c r="I217" t="s">
        <v>102</v>
      </c>
      <c r="J217" t="s">
        <v>27</v>
      </c>
      <c r="K217" t="s">
        <v>7153</v>
      </c>
      <c r="L217" t="s">
        <v>114</v>
      </c>
      <c r="M217">
        <v>54880</v>
      </c>
      <c r="N217" t="s">
        <v>105</v>
      </c>
      <c r="O217" t="s">
        <v>4238</v>
      </c>
      <c r="P217" t="s">
        <v>71</v>
      </c>
      <c r="Q217" t="s">
        <v>72</v>
      </c>
      <c r="R217" t="s">
        <v>4239</v>
      </c>
      <c r="S217">
        <v>125.99</v>
      </c>
      <c r="T217">
        <v>1</v>
      </c>
      <c r="U217">
        <v>0</v>
      </c>
      <c r="V217">
        <v>35.277200000000008</v>
      </c>
    </row>
    <row r="218" spans="1:22" x14ac:dyDescent="0.3">
      <c r="A218">
        <v>7260</v>
      </c>
      <c r="B218" t="s">
        <v>9377</v>
      </c>
      <c r="C218">
        <v>2013</v>
      </c>
      <c r="D218" s="19">
        <v>41425</v>
      </c>
      <c r="E218" s="19">
        <v>41430</v>
      </c>
      <c r="F218" t="s">
        <v>50</v>
      </c>
      <c r="G218" t="s">
        <v>6140</v>
      </c>
      <c r="H218" t="s">
        <v>6141</v>
      </c>
      <c r="I218" t="s">
        <v>102</v>
      </c>
      <c r="J218" t="s">
        <v>27</v>
      </c>
      <c r="K218" t="s">
        <v>7153</v>
      </c>
      <c r="L218" t="s">
        <v>114</v>
      </c>
      <c r="M218">
        <v>54880</v>
      </c>
      <c r="N218" t="s">
        <v>105</v>
      </c>
      <c r="O218" t="s">
        <v>3811</v>
      </c>
      <c r="P218" t="s">
        <v>46</v>
      </c>
      <c r="Q218" t="s">
        <v>90</v>
      </c>
      <c r="R218" t="s">
        <v>3812</v>
      </c>
      <c r="S218">
        <v>45.36</v>
      </c>
      <c r="T218">
        <v>7</v>
      </c>
      <c r="U218">
        <v>0</v>
      </c>
      <c r="V218">
        <v>21.772800000000004</v>
      </c>
    </row>
    <row r="219" spans="1:22" x14ac:dyDescent="0.3">
      <c r="A219">
        <v>7259</v>
      </c>
      <c r="B219" t="s">
        <v>9377</v>
      </c>
      <c r="C219">
        <v>2013</v>
      </c>
      <c r="D219" s="19">
        <v>41425</v>
      </c>
      <c r="E219" s="19">
        <v>41430</v>
      </c>
      <c r="F219" t="s">
        <v>50</v>
      </c>
      <c r="G219" t="s">
        <v>6140</v>
      </c>
      <c r="H219" t="s">
        <v>6141</v>
      </c>
      <c r="I219" t="s">
        <v>102</v>
      </c>
      <c r="J219" t="s">
        <v>27</v>
      </c>
      <c r="K219" t="s">
        <v>7153</v>
      </c>
      <c r="L219" t="s">
        <v>114</v>
      </c>
      <c r="M219">
        <v>54880</v>
      </c>
      <c r="N219" t="s">
        <v>105</v>
      </c>
      <c r="O219" t="s">
        <v>586</v>
      </c>
      <c r="P219" t="s">
        <v>46</v>
      </c>
      <c r="Q219" t="s">
        <v>68</v>
      </c>
      <c r="R219" t="s">
        <v>587</v>
      </c>
      <c r="S219">
        <v>14.7</v>
      </c>
      <c r="T219">
        <v>5</v>
      </c>
      <c r="U219">
        <v>0</v>
      </c>
      <c r="V219">
        <v>3.9690000000000003</v>
      </c>
    </row>
    <row r="220" spans="1:22" x14ac:dyDescent="0.3">
      <c r="A220">
        <v>7258</v>
      </c>
      <c r="B220" t="s">
        <v>9377</v>
      </c>
      <c r="C220">
        <v>2013</v>
      </c>
      <c r="D220" s="19">
        <v>41425</v>
      </c>
      <c r="E220" s="19">
        <v>41430</v>
      </c>
      <c r="F220" t="s">
        <v>50</v>
      </c>
      <c r="G220" t="s">
        <v>6140</v>
      </c>
      <c r="H220" t="s">
        <v>6141</v>
      </c>
      <c r="I220" t="s">
        <v>102</v>
      </c>
      <c r="J220" t="s">
        <v>27</v>
      </c>
      <c r="K220" t="s">
        <v>7153</v>
      </c>
      <c r="L220" t="s">
        <v>114</v>
      </c>
      <c r="M220">
        <v>54880</v>
      </c>
      <c r="N220" t="s">
        <v>105</v>
      </c>
      <c r="O220" t="s">
        <v>3569</v>
      </c>
      <c r="P220" t="s">
        <v>46</v>
      </c>
      <c r="Q220" t="s">
        <v>90</v>
      </c>
      <c r="R220" t="s">
        <v>3570</v>
      </c>
      <c r="S220">
        <v>629.09999999999991</v>
      </c>
      <c r="T220">
        <v>6</v>
      </c>
      <c r="U220">
        <v>0</v>
      </c>
      <c r="V220">
        <v>301.96799999999996</v>
      </c>
    </row>
    <row r="221" spans="1:22" x14ac:dyDescent="0.3">
      <c r="A221">
        <v>7257</v>
      </c>
      <c r="B221" t="s">
        <v>9377</v>
      </c>
      <c r="C221">
        <v>2013</v>
      </c>
      <c r="D221" s="19">
        <v>41425</v>
      </c>
      <c r="E221" s="19">
        <v>41430</v>
      </c>
      <c r="F221" t="s">
        <v>50</v>
      </c>
      <c r="G221" t="s">
        <v>6140</v>
      </c>
      <c r="H221" t="s">
        <v>6141</v>
      </c>
      <c r="I221" t="s">
        <v>102</v>
      </c>
      <c r="J221" t="s">
        <v>27</v>
      </c>
      <c r="K221" t="s">
        <v>7153</v>
      </c>
      <c r="L221" t="s">
        <v>114</v>
      </c>
      <c r="M221">
        <v>54880</v>
      </c>
      <c r="N221" t="s">
        <v>105</v>
      </c>
      <c r="O221" t="s">
        <v>1282</v>
      </c>
      <c r="P221" t="s">
        <v>46</v>
      </c>
      <c r="Q221" t="s">
        <v>68</v>
      </c>
      <c r="R221" t="s">
        <v>1283</v>
      </c>
      <c r="S221">
        <v>5.56</v>
      </c>
      <c r="T221">
        <v>2</v>
      </c>
      <c r="U221">
        <v>0</v>
      </c>
      <c r="V221">
        <v>1.4455999999999998</v>
      </c>
    </row>
    <row r="222" spans="1:22" x14ac:dyDescent="0.3">
      <c r="A222">
        <v>7256</v>
      </c>
      <c r="B222" t="s">
        <v>9377</v>
      </c>
      <c r="C222">
        <v>2013</v>
      </c>
      <c r="D222" s="19">
        <v>41425</v>
      </c>
      <c r="E222" s="19">
        <v>41430</v>
      </c>
      <c r="F222" t="s">
        <v>50</v>
      </c>
      <c r="G222" t="s">
        <v>6140</v>
      </c>
      <c r="H222" t="s">
        <v>6141</v>
      </c>
      <c r="I222" t="s">
        <v>102</v>
      </c>
      <c r="J222" t="s">
        <v>27</v>
      </c>
      <c r="K222" t="s">
        <v>7153</v>
      </c>
      <c r="L222" t="s">
        <v>114</v>
      </c>
      <c r="M222">
        <v>54880</v>
      </c>
      <c r="N222" t="s">
        <v>105</v>
      </c>
      <c r="O222" t="s">
        <v>1039</v>
      </c>
      <c r="P222" t="s">
        <v>46</v>
      </c>
      <c r="Q222" t="s">
        <v>59</v>
      </c>
      <c r="R222" t="s">
        <v>1040</v>
      </c>
      <c r="S222">
        <v>49.76</v>
      </c>
      <c r="T222">
        <v>4</v>
      </c>
      <c r="U222">
        <v>0</v>
      </c>
      <c r="V222">
        <v>13.9328</v>
      </c>
    </row>
    <row r="223" spans="1:22" x14ac:dyDescent="0.3">
      <c r="A223">
        <v>7255</v>
      </c>
      <c r="B223" t="s">
        <v>9377</v>
      </c>
      <c r="C223">
        <v>2013</v>
      </c>
      <c r="D223" s="19">
        <v>41425</v>
      </c>
      <c r="E223" s="19">
        <v>41430</v>
      </c>
      <c r="F223" t="s">
        <v>50</v>
      </c>
      <c r="G223" t="s">
        <v>6140</v>
      </c>
      <c r="H223" t="s">
        <v>6141</v>
      </c>
      <c r="I223" t="s">
        <v>102</v>
      </c>
      <c r="J223" t="s">
        <v>27</v>
      </c>
      <c r="K223" t="s">
        <v>7153</v>
      </c>
      <c r="L223" t="s">
        <v>114</v>
      </c>
      <c r="M223">
        <v>54880</v>
      </c>
      <c r="N223" t="s">
        <v>105</v>
      </c>
      <c r="O223" t="s">
        <v>4745</v>
      </c>
      <c r="P223" t="s">
        <v>32</v>
      </c>
      <c r="Q223" t="s">
        <v>65</v>
      </c>
      <c r="R223" t="s">
        <v>4746</v>
      </c>
      <c r="S223">
        <v>47.400000000000006</v>
      </c>
      <c r="T223">
        <v>5</v>
      </c>
      <c r="U223">
        <v>0</v>
      </c>
      <c r="V223">
        <v>21.33</v>
      </c>
    </row>
    <row r="224" spans="1:22" x14ac:dyDescent="0.3">
      <c r="A224">
        <v>7254</v>
      </c>
      <c r="B224" t="s">
        <v>9377</v>
      </c>
      <c r="C224">
        <v>2013</v>
      </c>
      <c r="D224" s="19">
        <v>41425</v>
      </c>
      <c r="E224" s="19">
        <v>41430</v>
      </c>
      <c r="F224" t="s">
        <v>50</v>
      </c>
      <c r="G224" t="s">
        <v>6140</v>
      </c>
      <c r="H224" t="s">
        <v>6141</v>
      </c>
      <c r="I224" t="s">
        <v>102</v>
      </c>
      <c r="J224" t="s">
        <v>27</v>
      </c>
      <c r="K224" t="s">
        <v>7153</v>
      </c>
      <c r="L224" t="s">
        <v>114</v>
      </c>
      <c r="M224">
        <v>54880</v>
      </c>
      <c r="N224" t="s">
        <v>105</v>
      </c>
      <c r="O224" t="s">
        <v>713</v>
      </c>
      <c r="P224" t="s">
        <v>46</v>
      </c>
      <c r="Q224" t="s">
        <v>78</v>
      </c>
      <c r="R224" t="s">
        <v>714</v>
      </c>
      <c r="S224">
        <v>364.74</v>
      </c>
      <c r="T224">
        <v>3</v>
      </c>
      <c r="U224">
        <v>0</v>
      </c>
      <c r="V224">
        <v>109.42199999999997</v>
      </c>
    </row>
    <row r="225" spans="1:22" x14ac:dyDescent="0.3">
      <c r="A225">
        <v>7245</v>
      </c>
      <c r="B225" t="s">
        <v>9369</v>
      </c>
      <c r="C225">
        <v>2014</v>
      </c>
      <c r="D225" s="19">
        <v>41782</v>
      </c>
      <c r="E225" s="19">
        <v>41785</v>
      </c>
      <c r="F225" t="s">
        <v>188</v>
      </c>
      <c r="G225" t="s">
        <v>1815</v>
      </c>
      <c r="H225" t="s">
        <v>1816</v>
      </c>
      <c r="I225" t="s">
        <v>26</v>
      </c>
      <c r="J225" t="s">
        <v>27</v>
      </c>
      <c r="K225" t="s">
        <v>42</v>
      </c>
      <c r="L225" t="s">
        <v>43</v>
      </c>
      <c r="M225">
        <v>90049</v>
      </c>
      <c r="N225" t="s">
        <v>44</v>
      </c>
      <c r="O225" t="s">
        <v>7474</v>
      </c>
      <c r="P225" t="s">
        <v>46</v>
      </c>
      <c r="Q225" t="s">
        <v>68</v>
      </c>
      <c r="R225" t="s">
        <v>7475</v>
      </c>
      <c r="S225">
        <v>49.56</v>
      </c>
      <c r="T225">
        <v>7</v>
      </c>
      <c r="U225">
        <v>0</v>
      </c>
      <c r="V225">
        <v>18.832800000000002</v>
      </c>
    </row>
    <row r="226" spans="1:22" x14ac:dyDescent="0.3">
      <c r="A226">
        <v>7220</v>
      </c>
      <c r="B226" t="s">
        <v>9353</v>
      </c>
      <c r="C226">
        <v>2012</v>
      </c>
      <c r="D226" s="19">
        <v>41032</v>
      </c>
      <c r="E226" s="19">
        <v>41035</v>
      </c>
      <c r="F226" t="s">
        <v>188</v>
      </c>
      <c r="G226" t="s">
        <v>454</v>
      </c>
      <c r="H226" t="s">
        <v>455</v>
      </c>
      <c r="I226" t="s">
        <v>26</v>
      </c>
      <c r="J226" t="s">
        <v>27</v>
      </c>
      <c r="K226" t="s">
        <v>127</v>
      </c>
      <c r="L226" t="s">
        <v>43</v>
      </c>
      <c r="M226">
        <v>94109</v>
      </c>
      <c r="N226" t="s">
        <v>44</v>
      </c>
      <c r="O226" t="s">
        <v>2259</v>
      </c>
      <c r="P226" t="s">
        <v>46</v>
      </c>
      <c r="Q226" t="s">
        <v>75</v>
      </c>
      <c r="R226" t="s">
        <v>2260</v>
      </c>
      <c r="S226">
        <v>49.568000000000005</v>
      </c>
      <c r="T226">
        <v>2</v>
      </c>
      <c r="U226">
        <v>0.2</v>
      </c>
      <c r="V226">
        <v>17.348799999999997</v>
      </c>
    </row>
    <row r="227" spans="1:22" x14ac:dyDescent="0.3">
      <c r="A227">
        <v>7219</v>
      </c>
      <c r="B227" t="s">
        <v>9353</v>
      </c>
      <c r="C227">
        <v>2012</v>
      </c>
      <c r="D227" s="19">
        <v>41032</v>
      </c>
      <c r="E227" s="19">
        <v>41035</v>
      </c>
      <c r="F227" t="s">
        <v>188</v>
      </c>
      <c r="G227" t="s">
        <v>454</v>
      </c>
      <c r="H227" t="s">
        <v>455</v>
      </c>
      <c r="I227" t="s">
        <v>26</v>
      </c>
      <c r="J227" t="s">
        <v>27</v>
      </c>
      <c r="K227" t="s">
        <v>127</v>
      </c>
      <c r="L227" t="s">
        <v>43</v>
      </c>
      <c r="M227">
        <v>94109</v>
      </c>
      <c r="N227" t="s">
        <v>44</v>
      </c>
      <c r="O227" t="s">
        <v>478</v>
      </c>
      <c r="P227" t="s">
        <v>71</v>
      </c>
      <c r="Q227" t="s">
        <v>161</v>
      </c>
      <c r="R227" t="s">
        <v>479</v>
      </c>
      <c r="S227">
        <v>339.96</v>
      </c>
      <c r="T227">
        <v>4</v>
      </c>
      <c r="U227">
        <v>0</v>
      </c>
      <c r="V227">
        <v>122.38559999999998</v>
      </c>
    </row>
    <row r="228" spans="1:22" x14ac:dyDescent="0.3">
      <c r="A228">
        <v>7218</v>
      </c>
      <c r="B228" t="s">
        <v>9353</v>
      </c>
      <c r="C228">
        <v>2012</v>
      </c>
      <c r="D228" s="19">
        <v>41032</v>
      </c>
      <c r="E228" s="19">
        <v>41035</v>
      </c>
      <c r="F228" t="s">
        <v>188</v>
      </c>
      <c r="G228" t="s">
        <v>454</v>
      </c>
      <c r="H228" t="s">
        <v>455</v>
      </c>
      <c r="I228" t="s">
        <v>26</v>
      </c>
      <c r="J228" t="s">
        <v>27</v>
      </c>
      <c r="K228" t="s">
        <v>127</v>
      </c>
      <c r="L228" t="s">
        <v>43</v>
      </c>
      <c r="M228">
        <v>94109</v>
      </c>
      <c r="N228" t="s">
        <v>44</v>
      </c>
      <c r="O228" t="s">
        <v>3567</v>
      </c>
      <c r="P228" t="s">
        <v>46</v>
      </c>
      <c r="Q228" t="s">
        <v>75</v>
      </c>
      <c r="R228" t="s">
        <v>8589</v>
      </c>
      <c r="S228">
        <v>62.496000000000009</v>
      </c>
      <c r="T228">
        <v>2</v>
      </c>
      <c r="U228">
        <v>0.2</v>
      </c>
      <c r="V228">
        <v>21.873599999999996</v>
      </c>
    </row>
    <row r="229" spans="1:22" x14ac:dyDescent="0.3">
      <c r="A229">
        <v>7217</v>
      </c>
      <c r="B229" t="s">
        <v>9353</v>
      </c>
      <c r="C229">
        <v>2012</v>
      </c>
      <c r="D229" s="19">
        <v>41032</v>
      </c>
      <c r="E229" s="19">
        <v>41035</v>
      </c>
      <c r="F229" t="s">
        <v>188</v>
      </c>
      <c r="G229" t="s">
        <v>454</v>
      </c>
      <c r="H229" t="s">
        <v>455</v>
      </c>
      <c r="I229" t="s">
        <v>26</v>
      </c>
      <c r="J229" t="s">
        <v>27</v>
      </c>
      <c r="K229" t="s">
        <v>127</v>
      </c>
      <c r="L229" t="s">
        <v>43</v>
      </c>
      <c r="M229">
        <v>94109</v>
      </c>
      <c r="N229" t="s">
        <v>44</v>
      </c>
      <c r="O229" t="s">
        <v>1758</v>
      </c>
      <c r="P229" t="s">
        <v>46</v>
      </c>
      <c r="Q229" t="s">
        <v>68</v>
      </c>
      <c r="R229" t="s">
        <v>1759</v>
      </c>
      <c r="S229">
        <v>8.82</v>
      </c>
      <c r="T229">
        <v>3</v>
      </c>
      <c r="U229">
        <v>0</v>
      </c>
      <c r="V229">
        <v>2.5577999999999994</v>
      </c>
    </row>
    <row r="230" spans="1:22" x14ac:dyDescent="0.3">
      <c r="A230">
        <v>7183</v>
      </c>
      <c r="B230" t="s">
        <v>9332</v>
      </c>
      <c r="C230">
        <v>2014</v>
      </c>
      <c r="D230" s="19">
        <v>41760</v>
      </c>
      <c r="E230" s="19">
        <v>41764</v>
      </c>
      <c r="F230" t="s">
        <v>50</v>
      </c>
      <c r="G230" t="s">
        <v>1068</v>
      </c>
      <c r="H230" t="s">
        <v>1069</v>
      </c>
      <c r="I230" t="s">
        <v>102</v>
      </c>
      <c r="J230" t="s">
        <v>27</v>
      </c>
      <c r="K230" t="s">
        <v>42</v>
      </c>
      <c r="L230" t="s">
        <v>43</v>
      </c>
      <c r="M230">
        <v>90032</v>
      </c>
      <c r="N230" t="s">
        <v>44</v>
      </c>
      <c r="O230" t="s">
        <v>2727</v>
      </c>
      <c r="P230" t="s">
        <v>46</v>
      </c>
      <c r="Q230" t="s">
        <v>75</v>
      </c>
      <c r="R230" t="s">
        <v>2728</v>
      </c>
      <c r="S230">
        <v>23.24</v>
      </c>
      <c r="T230">
        <v>5</v>
      </c>
      <c r="U230">
        <v>0.2</v>
      </c>
      <c r="V230">
        <v>7.5529999999999982</v>
      </c>
    </row>
    <row r="231" spans="1:22" x14ac:dyDescent="0.3">
      <c r="A231">
        <v>7179</v>
      </c>
      <c r="B231" t="s">
        <v>9328</v>
      </c>
      <c r="C231">
        <v>2014</v>
      </c>
      <c r="D231" s="19">
        <v>41764</v>
      </c>
      <c r="E231" s="19">
        <v>41770</v>
      </c>
      <c r="F231" t="s">
        <v>50</v>
      </c>
      <c r="G231" t="s">
        <v>4193</v>
      </c>
      <c r="H231" t="s">
        <v>4194</v>
      </c>
      <c r="I231" t="s">
        <v>41</v>
      </c>
      <c r="J231" t="s">
        <v>27</v>
      </c>
      <c r="K231" t="s">
        <v>146</v>
      </c>
      <c r="L231" t="s">
        <v>147</v>
      </c>
      <c r="M231">
        <v>19140</v>
      </c>
      <c r="N231" t="s">
        <v>148</v>
      </c>
      <c r="O231" t="s">
        <v>3366</v>
      </c>
      <c r="P231" t="s">
        <v>46</v>
      </c>
      <c r="Q231" t="s">
        <v>75</v>
      </c>
      <c r="R231" t="s">
        <v>3367</v>
      </c>
      <c r="S231">
        <v>9.3960000000000008</v>
      </c>
      <c r="T231">
        <v>3</v>
      </c>
      <c r="U231">
        <v>0.7</v>
      </c>
      <c r="V231">
        <v>-7.5167999999999964</v>
      </c>
    </row>
    <row r="232" spans="1:22" x14ac:dyDescent="0.3">
      <c r="A232">
        <v>7178</v>
      </c>
      <c r="B232" t="s">
        <v>9328</v>
      </c>
      <c r="C232">
        <v>2014</v>
      </c>
      <c r="D232" s="19">
        <v>41764</v>
      </c>
      <c r="E232" s="19">
        <v>41770</v>
      </c>
      <c r="F232" t="s">
        <v>50</v>
      </c>
      <c r="G232" t="s">
        <v>4193</v>
      </c>
      <c r="H232" t="s">
        <v>4194</v>
      </c>
      <c r="I232" t="s">
        <v>41</v>
      </c>
      <c r="J232" t="s">
        <v>27</v>
      </c>
      <c r="K232" t="s">
        <v>146</v>
      </c>
      <c r="L232" t="s">
        <v>147</v>
      </c>
      <c r="M232">
        <v>19140</v>
      </c>
      <c r="N232" t="s">
        <v>148</v>
      </c>
      <c r="O232" t="s">
        <v>9263</v>
      </c>
      <c r="P232" t="s">
        <v>46</v>
      </c>
      <c r="Q232" t="s">
        <v>75</v>
      </c>
      <c r="R232" t="s">
        <v>9264</v>
      </c>
      <c r="S232">
        <v>2.2020000000000004</v>
      </c>
      <c r="T232">
        <v>2</v>
      </c>
      <c r="U232">
        <v>0.7</v>
      </c>
      <c r="V232">
        <v>-1.5413999999999999</v>
      </c>
    </row>
    <row r="233" spans="1:22" x14ac:dyDescent="0.3">
      <c r="A233">
        <v>7161</v>
      </c>
      <c r="B233" t="s">
        <v>9320</v>
      </c>
      <c r="C233">
        <v>2012</v>
      </c>
      <c r="D233" s="19">
        <v>41042</v>
      </c>
      <c r="E233" s="19">
        <v>41047</v>
      </c>
      <c r="F233" t="s">
        <v>23</v>
      </c>
      <c r="G233" t="s">
        <v>3436</v>
      </c>
      <c r="H233" t="s">
        <v>3437</v>
      </c>
      <c r="I233" t="s">
        <v>102</v>
      </c>
      <c r="J233" t="s">
        <v>27</v>
      </c>
      <c r="K233" t="s">
        <v>303</v>
      </c>
      <c r="L233" t="s">
        <v>211</v>
      </c>
      <c r="M233">
        <v>60623</v>
      </c>
      <c r="N233" t="s">
        <v>105</v>
      </c>
      <c r="O233" t="s">
        <v>2572</v>
      </c>
      <c r="P233" t="s">
        <v>46</v>
      </c>
      <c r="Q233" t="s">
        <v>269</v>
      </c>
      <c r="R233" t="s">
        <v>2573</v>
      </c>
      <c r="S233">
        <v>16</v>
      </c>
      <c r="T233">
        <v>4</v>
      </c>
      <c r="U233">
        <v>0.2</v>
      </c>
      <c r="V233">
        <v>5.6</v>
      </c>
    </row>
    <row r="234" spans="1:22" x14ac:dyDescent="0.3">
      <c r="A234">
        <v>7160</v>
      </c>
      <c r="B234" t="s">
        <v>9320</v>
      </c>
      <c r="C234">
        <v>2012</v>
      </c>
      <c r="D234" s="19">
        <v>41042</v>
      </c>
      <c r="E234" s="19">
        <v>41047</v>
      </c>
      <c r="F234" t="s">
        <v>23</v>
      </c>
      <c r="G234" t="s">
        <v>3436</v>
      </c>
      <c r="H234" t="s">
        <v>3437</v>
      </c>
      <c r="I234" t="s">
        <v>102</v>
      </c>
      <c r="J234" t="s">
        <v>27</v>
      </c>
      <c r="K234" t="s">
        <v>303</v>
      </c>
      <c r="L234" t="s">
        <v>211</v>
      </c>
      <c r="M234">
        <v>60623</v>
      </c>
      <c r="N234" t="s">
        <v>105</v>
      </c>
      <c r="O234" t="s">
        <v>3398</v>
      </c>
      <c r="P234" t="s">
        <v>71</v>
      </c>
      <c r="Q234" t="s">
        <v>72</v>
      </c>
      <c r="R234" t="s">
        <v>3399</v>
      </c>
      <c r="S234">
        <v>222.38400000000001</v>
      </c>
      <c r="T234">
        <v>2</v>
      </c>
      <c r="U234">
        <v>0.2</v>
      </c>
      <c r="V234">
        <v>16.678799999999995</v>
      </c>
    </row>
    <row r="235" spans="1:22" x14ac:dyDescent="0.3">
      <c r="A235">
        <v>7116</v>
      </c>
      <c r="B235" t="s">
        <v>9293</v>
      </c>
      <c r="C235">
        <v>2013</v>
      </c>
      <c r="D235" s="19">
        <v>41400</v>
      </c>
      <c r="E235" s="19">
        <v>41401</v>
      </c>
      <c r="F235" t="s">
        <v>188</v>
      </c>
      <c r="G235" t="s">
        <v>2908</v>
      </c>
      <c r="H235" t="s">
        <v>2909</v>
      </c>
      <c r="I235" t="s">
        <v>41</v>
      </c>
      <c r="J235" t="s">
        <v>27</v>
      </c>
      <c r="K235" t="s">
        <v>28</v>
      </c>
      <c r="L235" t="s">
        <v>1392</v>
      </c>
      <c r="M235">
        <v>89015</v>
      </c>
      <c r="N235" t="s">
        <v>44</v>
      </c>
      <c r="O235" t="s">
        <v>748</v>
      </c>
      <c r="P235" t="s">
        <v>46</v>
      </c>
      <c r="Q235" t="s">
        <v>75</v>
      </c>
      <c r="R235" t="s">
        <v>749</v>
      </c>
      <c r="S235">
        <v>5.7280000000000006</v>
      </c>
      <c r="T235">
        <v>2</v>
      </c>
      <c r="U235">
        <v>0.2</v>
      </c>
      <c r="V235">
        <v>2.0047999999999995</v>
      </c>
    </row>
    <row r="236" spans="1:22" x14ac:dyDescent="0.3">
      <c r="A236">
        <v>7115</v>
      </c>
      <c r="B236" t="s">
        <v>9293</v>
      </c>
      <c r="C236">
        <v>2013</v>
      </c>
      <c r="D236" s="19">
        <v>41400</v>
      </c>
      <c r="E236" s="19">
        <v>41401</v>
      </c>
      <c r="F236" t="s">
        <v>188</v>
      </c>
      <c r="G236" t="s">
        <v>2908</v>
      </c>
      <c r="H236" t="s">
        <v>2909</v>
      </c>
      <c r="I236" t="s">
        <v>41</v>
      </c>
      <c r="J236" t="s">
        <v>27</v>
      </c>
      <c r="K236" t="s">
        <v>28</v>
      </c>
      <c r="L236" t="s">
        <v>1392</v>
      </c>
      <c r="M236">
        <v>89015</v>
      </c>
      <c r="N236" t="s">
        <v>44</v>
      </c>
      <c r="O236" t="s">
        <v>7497</v>
      </c>
      <c r="P236" t="s">
        <v>32</v>
      </c>
      <c r="Q236" t="s">
        <v>56</v>
      </c>
      <c r="R236" t="s">
        <v>7498</v>
      </c>
      <c r="S236">
        <v>1685.88</v>
      </c>
      <c r="T236">
        <v>6</v>
      </c>
      <c r="U236">
        <v>0</v>
      </c>
      <c r="V236">
        <v>320.31720000000001</v>
      </c>
    </row>
    <row r="237" spans="1:22" x14ac:dyDescent="0.3">
      <c r="A237">
        <v>7077</v>
      </c>
      <c r="B237" t="s">
        <v>9275</v>
      </c>
      <c r="C237">
        <v>2013</v>
      </c>
      <c r="D237" s="19">
        <v>41407</v>
      </c>
      <c r="E237" s="19">
        <v>41412</v>
      </c>
      <c r="F237" t="s">
        <v>50</v>
      </c>
      <c r="G237" t="s">
        <v>7983</v>
      </c>
      <c r="H237" t="s">
        <v>7984</v>
      </c>
      <c r="I237" t="s">
        <v>26</v>
      </c>
      <c r="J237" t="s">
        <v>27</v>
      </c>
      <c r="K237" t="s">
        <v>95</v>
      </c>
      <c r="L237" t="s">
        <v>96</v>
      </c>
      <c r="M237">
        <v>98105</v>
      </c>
      <c r="N237" t="s">
        <v>44</v>
      </c>
      <c r="O237" t="s">
        <v>2336</v>
      </c>
      <c r="P237" t="s">
        <v>46</v>
      </c>
      <c r="Q237" t="s">
        <v>173</v>
      </c>
      <c r="R237" t="s">
        <v>2337</v>
      </c>
      <c r="S237">
        <v>54.900000000000006</v>
      </c>
      <c r="T237">
        <v>5</v>
      </c>
      <c r="U237">
        <v>0</v>
      </c>
      <c r="V237">
        <v>26.901000000000003</v>
      </c>
    </row>
    <row r="238" spans="1:22" x14ac:dyDescent="0.3">
      <c r="A238">
        <v>7069</v>
      </c>
      <c r="B238" t="s">
        <v>9271</v>
      </c>
      <c r="C238">
        <v>2013</v>
      </c>
      <c r="D238" s="19">
        <v>41416</v>
      </c>
      <c r="E238" s="19">
        <v>41421</v>
      </c>
      <c r="F238" t="s">
        <v>50</v>
      </c>
      <c r="G238" t="s">
        <v>1338</v>
      </c>
      <c r="H238" t="s">
        <v>1339</v>
      </c>
      <c r="I238" t="s">
        <v>41</v>
      </c>
      <c r="J238" t="s">
        <v>27</v>
      </c>
      <c r="K238" t="s">
        <v>815</v>
      </c>
      <c r="L238" t="s">
        <v>104</v>
      </c>
      <c r="M238">
        <v>75081</v>
      </c>
      <c r="N238" t="s">
        <v>105</v>
      </c>
      <c r="O238" t="s">
        <v>2695</v>
      </c>
      <c r="P238" t="s">
        <v>46</v>
      </c>
      <c r="Q238" t="s">
        <v>90</v>
      </c>
      <c r="R238" t="s">
        <v>2696</v>
      </c>
      <c r="S238">
        <v>82.656000000000006</v>
      </c>
      <c r="T238">
        <v>9</v>
      </c>
      <c r="U238">
        <v>0.2</v>
      </c>
      <c r="V238">
        <v>30.996000000000002</v>
      </c>
    </row>
    <row r="239" spans="1:22" x14ac:dyDescent="0.3">
      <c r="A239">
        <v>7068</v>
      </c>
      <c r="B239" t="s">
        <v>9271</v>
      </c>
      <c r="C239">
        <v>2013</v>
      </c>
      <c r="D239" s="19">
        <v>41416</v>
      </c>
      <c r="E239" s="19">
        <v>41421</v>
      </c>
      <c r="F239" t="s">
        <v>50</v>
      </c>
      <c r="G239" t="s">
        <v>1338</v>
      </c>
      <c r="H239" t="s">
        <v>1339</v>
      </c>
      <c r="I239" t="s">
        <v>41</v>
      </c>
      <c r="J239" t="s">
        <v>27</v>
      </c>
      <c r="K239" t="s">
        <v>815</v>
      </c>
      <c r="L239" t="s">
        <v>104</v>
      </c>
      <c r="M239">
        <v>75081</v>
      </c>
      <c r="N239" t="s">
        <v>105</v>
      </c>
      <c r="O239" t="s">
        <v>794</v>
      </c>
      <c r="P239" t="s">
        <v>46</v>
      </c>
      <c r="Q239" t="s">
        <v>75</v>
      </c>
      <c r="R239" t="s">
        <v>795</v>
      </c>
      <c r="S239">
        <v>1.9639999999999995</v>
      </c>
      <c r="T239">
        <v>2</v>
      </c>
      <c r="U239">
        <v>0.8</v>
      </c>
      <c r="V239">
        <v>-3.2406000000000006</v>
      </c>
    </row>
    <row r="240" spans="1:22" x14ac:dyDescent="0.3">
      <c r="A240">
        <v>7067</v>
      </c>
      <c r="B240" t="s">
        <v>9270</v>
      </c>
      <c r="C240">
        <v>2013</v>
      </c>
      <c r="D240" s="19">
        <v>41425</v>
      </c>
      <c r="E240" s="19">
        <v>41429</v>
      </c>
      <c r="F240" t="s">
        <v>50</v>
      </c>
      <c r="G240" t="s">
        <v>5796</v>
      </c>
      <c r="H240" t="s">
        <v>5797</v>
      </c>
      <c r="I240" t="s">
        <v>102</v>
      </c>
      <c r="J240" t="s">
        <v>27</v>
      </c>
      <c r="K240" t="s">
        <v>42</v>
      </c>
      <c r="L240" t="s">
        <v>43</v>
      </c>
      <c r="M240">
        <v>90049</v>
      </c>
      <c r="N240" t="s">
        <v>44</v>
      </c>
      <c r="O240" t="s">
        <v>5987</v>
      </c>
      <c r="P240" t="s">
        <v>46</v>
      </c>
      <c r="Q240" t="s">
        <v>90</v>
      </c>
      <c r="R240" t="s">
        <v>5988</v>
      </c>
      <c r="S240">
        <v>38.880000000000003</v>
      </c>
      <c r="T240">
        <v>6</v>
      </c>
      <c r="U240">
        <v>0</v>
      </c>
      <c r="V240">
        <v>18.662400000000002</v>
      </c>
    </row>
    <row r="241" spans="1:22" x14ac:dyDescent="0.3">
      <c r="A241">
        <v>7037</v>
      </c>
      <c r="B241" t="s">
        <v>9252</v>
      </c>
      <c r="C241">
        <v>2011</v>
      </c>
      <c r="D241" s="19">
        <v>40665</v>
      </c>
      <c r="E241" s="19">
        <v>40667</v>
      </c>
      <c r="F241" t="s">
        <v>23</v>
      </c>
      <c r="G241" t="s">
        <v>7758</v>
      </c>
      <c r="H241" t="s">
        <v>7759</v>
      </c>
      <c r="I241" t="s">
        <v>26</v>
      </c>
      <c r="J241" t="s">
        <v>27</v>
      </c>
      <c r="K241" t="s">
        <v>1792</v>
      </c>
      <c r="L241" t="s">
        <v>54</v>
      </c>
      <c r="M241">
        <v>33801</v>
      </c>
      <c r="N241" t="s">
        <v>30</v>
      </c>
      <c r="O241" t="s">
        <v>3312</v>
      </c>
      <c r="P241" t="s">
        <v>71</v>
      </c>
      <c r="Q241" t="s">
        <v>1216</v>
      </c>
      <c r="R241" t="s">
        <v>3313</v>
      </c>
      <c r="S241">
        <v>479.98400000000004</v>
      </c>
      <c r="T241">
        <v>2</v>
      </c>
      <c r="U241">
        <v>0.2</v>
      </c>
      <c r="V241">
        <v>89.996999999999986</v>
      </c>
    </row>
    <row r="242" spans="1:22" x14ac:dyDescent="0.3">
      <c r="A242">
        <v>7013</v>
      </c>
      <c r="B242" t="s">
        <v>9240</v>
      </c>
      <c r="C242">
        <v>2011</v>
      </c>
      <c r="D242" s="19">
        <v>40686</v>
      </c>
      <c r="E242" s="19">
        <v>40690</v>
      </c>
      <c r="F242" t="s">
        <v>50</v>
      </c>
      <c r="G242" t="s">
        <v>1878</v>
      </c>
      <c r="H242" t="s">
        <v>1879</v>
      </c>
      <c r="I242" t="s">
        <v>26</v>
      </c>
      <c r="J242" t="s">
        <v>27</v>
      </c>
      <c r="K242" t="s">
        <v>266</v>
      </c>
      <c r="L242" t="s">
        <v>267</v>
      </c>
      <c r="M242">
        <v>10035</v>
      </c>
      <c r="N242" t="s">
        <v>148</v>
      </c>
      <c r="O242" t="s">
        <v>359</v>
      </c>
      <c r="P242" t="s">
        <v>46</v>
      </c>
      <c r="Q242" t="s">
        <v>78</v>
      </c>
      <c r="R242" t="s">
        <v>360</v>
      </c>
      <c r="S242">
        <v>208.16</v>
      </c>
      <c r="T242">
        <v>1</v>
      </c>
      <c r="U242">
        <v>0</v>
      </c>
      <c r="V242">
        <v>56.20320000000001</v>
      </c>
    </row>
    <row r="243" spans="1:22" x14ac:dyDescent="0.3">
      <c r="A243">
        <v>7012</v>
      </c>
      <c r="B243" t="s">
        <v>9240</v>
      </c>
      <c r="C243">
        <v>2011</v>
      </c>
      <c r="D243" s="19">
        <v>40686</v>
      </c>
      <c r="E243" s="19">
        <v>40690</v>
      </c>
      <c r="F243" t="s">
        <v>50</v>
      </c>
      <c r="G243" t="s">
        <v>1878</v>
      </c>
      <c r="H243" t="s">
        <v>1879</v>
      </c>
      <c r="I243" t="s">
        <v>26</v>
      </c>
      <c r="J243" t="s">
        <v>27</v>
      </c>
      <c r="K243" t="s">
        <v>266</v>
      </c>
      <c r="L243" t="s">
        <v>267</v>
      </c>
      <c r="M243">
        <v>10035</v>
      </c>
      <c r="N243" t="s">
        <v>148</v>
      </c>
      <c r="O243" t="s">
        <v>6877</v>
      </c>
      <c r="P243" t="s">
        <v>46</v>
      </c>
      <c r="Q243" t="s">
        <v>578</v>
      </c>
      <c r="R243" t="s">
        <v>6878</v>
      </c>
      <c r="S243">
        <v>5.04</v>
      </c>
      <c r="T243">
        <v>2</v>
      </c>
      <c r="U243">
        <v>0</v>
      </c>
      <c r="V243">
        <v>0.15120000000000022</v>
      </c>
    </row>
    <row r="244" spans="1:22" x14ac:dyDescent="0.3">
      <c r="A244">
        <v>7011</v>
      </c>
      <c r="B244" t="s">
        <v>9240</v>
      </c>
      <c r="C244">
        <v>2011</v>
      </c>
      <c r="D244" s="19">
        <v>40686</v>
      </c>
      <c r="E244" s="19">
        <v>40690</v>
      </c>
      <c r="F244" t="s">
        <v>50</v>
      </c>
      <c r="G244" t="s">
        <v>1878</v>
      </c>
      <c r="H244" t="s">
        <v>1879</v>
      </c>
      <c r="I244" t="s">
        <v>26</v>
      </c>
      <c r="J244" t="s">
        <v>27</v>
      </c>
      <c r="K244" t="s">
        <v>266</v>
      </c>
      <c r="L244" t="s">
        <v>267</v>
      </c>
      <c r="M244">
        <v>10035</v>
      </c>
      <c r="N244" t="s">
        <v>148</v>
      </c>
      <c r="O244" t="s">
        <v>5621</v>
      </c>
      <c r="P244" t="s">
        <v>46</v>
      </c>
      <c r="Q244" t="s">
        <v>75</v>
      </c>
      <c r="R244" t="s">
        <v>1219</v>
      </c>
      <c r="S244">
        <v>17.96</v>
      </c>
      <c r="T244">
        <v>5</v>
      </c>
      <c r="U244">
        <v>0.2</v>
      </c>
      <c r="V244">
        <v>5.8369999999999997</v>
      </c>
    </row>
    <row r="245" spans="1:22" x14ac:dyDescent="0.3">
      <c r="A245">
        <v>7001</v>
      </c>
      <c r="B245" t="s">
        <v>9232</v>
      </c>
      <c r="C245">
        <v>2014</v>
      </c>
      <c r="D245" s="19">
        <v>41786</v>
      </c>
      <c r="E245" s="19">
        <v>41789</v>
      </c>
      <c r="F245" t="s">
        <v>188</v>
      </c>
      <c r="G245" t="s">
        <v>1448</v>
      </c>
      <c r="H245" t="s">
        <v>1449</v>
      </c>
      <c r="I245" t="s">
        <v>41</v>
      </c>
      <c r="J245" t="s">
        <v>27</v>
      </c>
      <c r="K245" t="s">
        <v>1473</v>
      </c>
      <c r="L245" t="s">
        <v>29</v>
      </c>
      <c r="M245">
        <v>40214</v>
      </c>
      <c r="N245" t="s">
        <v>30</v>
      </c>
      <c r="O245" t="s">
        <v>1959</v>
      </c>
      <c r="P245" t="s">
        <v>46</v>
      </c>
      <c r="Q245" t="s">
        <v>578</v>
      </c>
      <c r="R245" t="s">
        <v>1960</v>
      </c>
      <c r="S245">
        <v>25.76</v>
      </c>
      <c r="T245">
        <v>2</v>
      </c>
      <c r="U245">
        <v>0</v>
      </c>
      <c r="V245">
        <v>0.77280000000000015</v>
      </c>
    </row>
    <row r="246" spans="1:22" x14ac:dyDescent="0.3">
      <c r="A246">
        <v>7000</v>
      </c>
      <c r="B246" t="s">
        <v>9232</v>
      </c>
      <c r="C246">
        <v>2014</v>
      </c>
      <c r="D246" s="19">
        <v>41786</v>
      </c>
      <c r="E246" s="19">
        <v>41789</v>
      </c>
      <c r="F246" t="s">
        <v>188</v>
      </c>
      <c r="G246" t="s">
        <v>1448</v>
      </c>
      <c r="H246" t="s">
        <v>1449</v>
      </c>
      <c r="I246" t="s">
        <v>41</v>
      </c>
      <c r="J246" t="s">
        <v>27</v>
      </c>
      <c r="K246" t="s">
        <v>1473</v>
      </c>
      <c r="L246" t="s">
        <v>29</v>
      </c>
      <c r="M246">
        <v>40214</v>
      </c>
      <c r="N246" t="s">
        <v>30</v>
      </c>
      <c r="O246" t="s">
        <v>7891</v>
      </c>
      <c r="P246" t="s">
        <v>46</v>
      </c>
      <c r="Q246" t="s">
        <v>78</v>
      </c>
      <c r="R246" t="s">
        <v>7892</v>
      </c>
      <c r="S246">
        <v>208.44</v>
      </c>
      <c r="T246">
        <v>3</v>
      </c>
      <c r="U246">
        <v>0</v>
      </c>
      <c r="V246">
        <v>62.531999999999982</v>
      </c>
    </row>
    <row r="247" spans="1:22" x14ac:dyDescent="0.3">
      <c r="A247">
        <v>6920</v>
      </c>
      <c r="B247" t="s">
        <v>9175</v>
      </c>
      <c r="C247">
        <v>2012</v>
      </c>
      <c r="D247" s="19">
        <v>41050</v>
      </c>
      <c r="E247" s="19">
        <v>41057</v>
      </c>
      <c r="F247" t="s">
        <v>50</v>
      </c>
      <c r="G247" t="s">
        <v>3630</v>
      </c>
      <c r="H247" t="s">
        <v>3631</v>
      </c>
      <c r="I247" t="s">
        <v>41</v>
      </c>
      <c r="J247" t="s">
        <v>27</v>
      </c>
      <c r="K247" t="s">
        <v>146</v>
      </c>
      <c r="L247" t="s">
        <v>147</v>
      </c>
      <c r="M247">
        <v>19143</v>
      </c>
      <c r="N247" t="s">
        <v>148</v>
      </c>
      <c r="O247" t="s">
        <v>3127</v>
      </c>
      <c r="P247" t="s">
        <v>46</v>
      </c>
      <c r="Q247" t="s">
        <v>75</v>
      </c>
      <c r="R247" t="s">
        <v>3128</v>
      </c>
      <c r="S247">
        <v>24.588000000000001</v>
      </c>
      <c r="T247">
        <v>2</v>
      </c>
      <c r="U247">
        <v>0.7</v>
      </c>
      <c r="V247">
        <v>-18.031199999999998</v>
      </c>
    </row>
    <row r="248" spans="1:22" x14ac:dyDescent="0.3">
      <c r="A248">
        <v>6913</v>
      </c>
      <c r="B248" t="s">
        <v>9169</v>
      </c>
      <c r="C248">
        <v>2014</v>
      </c>
      <c r="D248" s="19">
        <v>41762</v>
      </c>
      <c r="E248" s="19">
        <v>41765</v>
      </c>
      <c r="F248" t="s">
        <v>23</v>
      </c>
      <c r="G248" t="s">
        <v>5323</v>
      </c>
      <c r="H248" t="s">
        <v>5324</v>
      </c>
      <c r="I248" t="s">
        <v>41</v>
      </c>
      <c r="J248" t="s">
        <v>27</v>
      </c>
      <c r="K248" t="s">
        <v>42</v>
      </c>
      <c r="L248" t="s">
        <v>43</v>
      </c>
      <c r="M248">
        <v>90049</v>
      </c>
      <c r="N248" t="s">
        <v>44</v>
      </c>
      <c r="O248" t="s">
        <v>2665</v>
      </c>
      <c r="P248" t="s">
        <v>71</v>
      </c>
      <c r="Q248" t="s">
        <v>161</v>
      </c>
      <c r="R248" t="s">
        <v>2666</v>
      </c>
      <c r="S248">
        <v>159.56</v>
      </c>
      <c r="T248">
        <v>4</v>
      </c>
      <c r="U248">
        <v>0</v>
      </c>
      <c r="V248">
        <v>59.037199999999999</v>
      </c>
    </row>
    <row r="249" spans="1:22" x14ac:dyDescent="0.3">
      <c r="A249">
        <v>6907</v>
      </c>
      <c r="B249" t="s">
        <v>9163</v>
      </c>
      <c r="C249">
        <v>2014</v>
      </c>
      <c r="D249" s="19">
        <v>41780</v>
      </c>
      <c r="E249" s="19">
        <v>41780</v>
      </c>
      <c r="F249" t="s">
        <v>1290</v>
      </c>
      <c r="G249" t="s">
        <v>1324</v>
      </c>
      <c r="H249" t="s">
        <v>1325</v>
      </c>
      <c r="I249" t="s">
        <v>41</v>
      </c>
      <c r="J249" t="s">
        <v>27</v>
      </c>
      <c r="K249" t="s">
        <v>2386</v>
      </c>
      <c r="L249" t="s">
        <v>238</v>
      </c>
      <c r="M249">
        <v>48183</v>
      </c>
      <c r="N249" t="s">
        <v>105</v>
      </c>
      <c r="O249" t="s">
        <v>1342</v>
      </c>
      <c r="P249" t="s">
        <v>46</v>
      </c>
      <c r="Q249" t="s">
        <v>75</v>
      </c>
      <c r="R249" t="s">
        <v>1343</v>
      </c>
      <c r="S249">
        <v>41.28</v>
      </c>
      <c r="T249">
        <v>2</v>
      </c>
      <c r="U249">
        <v>0</v>
      </c>
      <c r="V249">
        <v>19.814399999999999</v>
      </c>
    </row>
    <row r="250" spans="1:22" x14ac:dyDescent="0.3">
      <c r="A250">
        <v>6900</v>
      </c>
      <c r="B250" t="s">
        <v>9156</v>
      </c>
      <c r="C250">
        <v>2012</v>
      </c>
      <c r="D250" s="19">
        <v>41053</v>
      </c>
      <c r="E250" s="19">
        <v>41055</v>
      </c>
      <c r="F250" t="s">
        <v>23</v>
      </c>
      <c r="G250" t="s">
        <v>7550</v>
      </c>
      <c r="H250" t="s">
        <v>7551</v>
      </c>
      <c r="I250" t="s">
        <v>26</v>
      </c>
      <c r="J250" t="s">
        <v>27</v>
      </c>
      <c r="K250" t="s">
        <v>210</v>
      </c>
      <c r="L250" t="s">
        <v>211</v>
      </c>
      <c r="M250">
        <v>60540</v>
      </c>
      <c r="N250" t="s">
        <v>105</v>
      </c>
      <c r="O250" t="s">
        <v>4832</v>
      </c>
      <c r="P250" t="s">
        <v>46</v>
      </c>
      <c r="Q250" t="s">
        <v>75</v>
      </c>
      <c r="R250" t="s">
        <v>4833</v>
      </c>
      <c r="S250">
        <v>7.6559999999999988</v>
      </c>
      <c r="T250">
        <v>6</v>
      </c>
      <c r="U250">
        <v>0.8</v>
      </c>
      <c r="V250">
        <v>-13.015200000000004</v>
      </c>
    </row>
    <row r="251" spans="1:22" x14ac:dyDescent="0.3">
      <c r="A251">
        <v>6899</v>
      </c>
      <c r="B251" t="s">
        <v>9156</v>
      </c>
      <c r="C251">
        <v>2012</v>
      </c>
      <c r="D251" s="19">
        <v>41053</v>
      </c>
      <c r="E251" s="19">
        <v>41055</v>
      </c>
      <c r="F251" t="s">
        <v>23</v>
      </c>
      <c r="G251" t="s">
        <v>7550</v>
      </c>
      <c r="H251" t="s">
        <v>7551</v>
      </c>
      <c r="I251" t="s">
        <v>26</v>
      </c>
      <c r="J251" t="s">
        <v>27</v>
      </c>
      <c r="K251" t="s">
        <v>210</v>
      </c>
      <c r="L251" t="s">
        <v>211</v>
      </c>
      <c r="M251">
        <v>60540</v>
      </c>
      <c r="N251" t="s">
        <v>105</v>
      </c>
      <c r="O251" t="s">
        <v>3186</v>
      </c>
      <c r="P251" t="s">
        <v>32</v>
      </c>
      <c r="Q251" t="s">
        <v>36</v>
      </c>
      <c r="R251" t="s">
        <v>3187</v>
      </c>
      <c r="S251">
        <v>602.65099999999995</v>
      </c>
      <c r="T251">
        <v>7</v>
      </c>
      <c r="U251">
        <v>0.3</v>
      </c>
      <c r="V251">
        <v>-163.57670000000005</v>
      </c>
    </row>
    <row r="252" spans="1:22" x14ac:dyDescent="0.3">
      <c r="A252">
        <v>6885</v>
      </c>
      <c r="B252" t="s">
        <v>9151</v>
      </c>
      <c r="C252">
        <v>2012</v>
      </c>
      <c r="D252" s="19">
        <v>41060</v>
      </c>
      <c r="E252" s="19">
        <v>41064</v>
      </c>
      <c r="F252" t="s">
        <v>50</v>
      </c>
      <c r="G252" t="s">
        <v>1870</v>
      </c>
      <c r="H252" t="s">
        <v>1871</v>
      </c>
      <c r="I252" t="s">
        <v>26</v>
      </c>
      <c r="J252" t="s">
        <v>27</v>
      </c>
      <c r="K252" t="s">
        <v>409</v>
      </c>
      <c r="L252" t="s">
        <v>229</v>
      </c>
      <c r="M252">
        <v>55407</v>
      </c>
      <c r="N252" t="s">
        <v>105</v>
      </c>
      <c r="O252" t="s">
        <v>6248</v>
      </c>
      <c r="P252" t="s">
        <v>32</v>
      </c>
      <c r="Q252" t="s">
        <v>36</v>
      </c>
      <c r="R252" t="s">
        <v>6249</v>
      </c>
      <c r="S252">
        <v>2567.84</v>
      </c>
      <c r="T252">
        <v>8</v>
      </c>
      <c r="U252">
        <v>0</v>
      </c>
      <c r="V252">
        <v>770.35199999999986</v>
      </c>
    </row>
    <row r="253" spans="1:22" x14ac:dyDescent="0.3">
      <c r="A253">
        <v>6847</v>
      </c>
      <c r="B253" t="s">
        <v>9135</v>
      </c>
      <c r="C253">
        <v>2013</v>
      </c>
      <c r="D253" s="19">
        <v>41404</v>
      </c>
      <c r="E253" s="19">
        <v>41409</v>
      </c>
      <c r="F253" t="s">
        <v>50</v>
      </c>
      <c r="G253" t="s">
        <v>5300</v>
      </c>
      <c r="H253" t="s">
        <v>5301</v>
      </c>
      <c r="I253" t="s">
        <v>41</v>
      </c>
      <c r="J253" t="s">
        <v>27</v>
      </c>
      <c r="K253" t="s">
        <v>42</v>
      </c>
      <c r="L253" t="s">
        <v>43</v>
      </c>
      <c r="M253">
        <v>90036</v>
      </c>
      <c r="N253" t="s">
        <v>44</v>
      </c>
      <c r="O253" t="s">
        <v>8938</v>
      </c>
      <c r="P253" t="s">
        <v>46</v>
      </c>
      <c r="Q253" t="s">
        <v>90</v>
      </c>
      <c r="R253" t="s">
        <v>8939</v>
      </c>
      <c r="S253">
        <v>32.04</v>
      </c>
      <c r="T253">
        <v>4</v>
      </c>
      <c r="U253">
        <v>0</v>
      </c>
      <c r="V253">
        <v>14.417999999999999</v>
      </c>
    </row>
    <row r="254" spans="1:22" x14ac:dyDescent="0.3">
      <c r="A254">
        <v>6742</v>
      </c>
      <c r="B254" t="s">
        <v>9066</v>
      </c>
      <c r="C254">
        <v>2011</v>
      </c>
      <c r="D254" s="19">
        <v>40689</v>
      </c>
      <c r="E254" s="19">
        <v>40694</v>
      </c>
      <c r="F254" t="s">
        <v>50</v>
      </c>
      <c r="G254" t="s">
        <v>4324</v>
      </c>
      <c r="H254" t="s">
        <v>4325</v>
      </c>
      <c r="I254" t="s">
        <v>26</v>
      </c>
      <c r="J254" t="s">
        <v>27</v>
      </c>
      <c r="K254" t="s">
        <v>303</v>
      </c>
      <c r="L254" t="s">
        <v>211</v>
      </c>
      <c r="M254">
        <v>60623</v>
      </c>
      <c r="N254" t="s">
        <v>105</v>
      </c>
      <c r="O254" t="s">
        <v>3118</v>
      </c>
      <c r="P254" t="s">
        <v>46</v>
      </c>
      <c r="Q254" t="s">
        <v>68</v>
      </c>
      <c r="R254" t="s">
        <v>3119</v>
      </c>
      <c r="S254">
        <v>13.392000000000001</v>
      </c>
      <c r="T254">
        <v>3</v>
      </c>
      <c r="U254">
        <v>0.2</v>
      </c>
      <c r="V254">
        <v>3.1806000000000005</v>
      </c>
    </row>
    <row r="255" spans="1:22" x14ac:dyDescent="0.3">
      <c r="A255">
        <v>6741</v>
      </c>
      <c r="B255" t="s">
        <v>9066</v>
      </c>
      <c r="C255">
        <v>2011</v>
      </c>
      <c r="D255" s="19">
        <v>40689</v>
      </c>
      <c r="E255" s="19">
        <v>40694</v>
      </c>
      <c r="F255" t="s">
        <v>50</v>
      </c>
      <c r="G255" t="s">
        <v>4324</v>
      </c>
      <c r="H255" t="s">
        <v>4325</v>
      </c>
      <c r="I255" t="s">
        <v>26</v>
      </c>
      <c r="J255" t="s">
        <v>27</v>
      </c>
      <c r="K255" t="s">
        <v>303</v>
      </c>
      <c r="L255" t="s">
        <v>211</v>
      </c>
      <c r="M255">
        <v>60623</v>
      </c>
      <c r="N255" t="s">
        <v>105</v>
      </c>
      <c r="O255" t="s">
        <v>4768</v>
      </c>
      <c r="P255" t="s">
        <v>32</v>
      </c>
      <c r="Q255" t="s">
        <v>36</v>
      </c>
      <c r="R255" t="s">
        <v>4769</v>
      </c>
      <c r="S255">
        <v>359.77199999999999</v>
      </c>
      <c r="T255">
        <v>2</v>
      </c>
      <c r="U255">
        <v>0.3</v>
      </c>
      <c r="V255">
        <v>-5.1396000000000583</v>
      </c>
    </row>
    <row r="256" spans="1:22" x14ac:dyDescent="0.3">
      <c r="A256">
        <v>6740</v>
      </c>
      <c r="B256" t="s">
        <v>9066</v>
      </c>
      <c r="C256">
        <v>2011</v>
      </c>
      <c r="D256" s="19">
        <v>40689</v>
      </c>
      <c r="E256" s="19">
        <v>40694</v>
      </c>
      <c r="F256" t="s">
        <v>50</v>
      </c>
      <c r="G256" t="s">
        <v>4324</v>
      </c>
      <c r="H256" t="s">
        <v>4325</v>
      </c>
      <c r="I256" t="s">
        <v>26</v>
      </c>
      <c r="J256" t="s">
        <v>27</v>
      </c>
      <c r="K256" t="s">
        <v>303</v>
      </c>
      <c r="L256" t="s">
        <v>211</v>
      </c>
      <c r="M256">
        <v>60623</v>
      </c>
      <c r="N256" t="s">
        <v>105</v>
      </c>
      <c r="O256" t="s">
        <v>5557</v>
      </c>
      <c r="P256" t="s">
        <v>46</v>
      </c>
      <c r="Q256" t="s">
        <v>59</v>
      </c>
      <c r="R256" t="s">
        <v>5558</v>
      </c>
      <c r="S256">
        <v>102.624</v>
      </c>
      <c r="T256">
        <v>3</v>
      </c>
      <c r="U256">
        <v>0.2</v>
      </c>
      <c r="V256">
        <v>7.6968000000000032</v>
      </c>
    </row>
    <row r="257" spans="1:22" x14ac:dyDescent="0.3">
      <c r="A257">
        <v>6703</v>
      </c>
      <c r="B257" t="s">
        <v>9043</v>
      </c>
      <c r="C257">
        <v>2012</v>
      </c>
      <c r="D257" s="19">
        <v>41049</v>
      </c>
      <c r="E257" s="19">
        <v>41053</v>
      </c>
      <c r="F257" t="s">
        <v>50</v>
      </c>
      <c r="G257" t="s">
        <v>4143</v>
      </c>
      <c r="H257" t="s">
        <v>4144</v>
      </c>
      <c r="I257" t="s">
        <v>26</v>
      </c>
      <c r="J257" t="s">
        <v>27</v>
      </c>
      <c r="K257" t="s">
        <v>9002</v>
      </c>
      <c r="L257" t="s">
        <v>88</v>
      </c>
      <c r="M257">
        <v>27893</v>
      </c>
      <c r="N257" t="s">
        <v>30</v>
      </c>
      <c r="O257" t="s">
        <v>3424</v>
      </c>
      <c r="P257" t="s">
        <v>46</v>
      </c>
      <c r="Q257" t="s">
        <v>75</v>
      </c>
      <c r="R257" t="s">
        <v>3425</v>
      </c>
      <c r="S257">
        <v>6.4080000000000004</v>
      </c>
      <c r="T257">
        <v>4</v>
      </c>
      <c r="U257">
        <v>0.7</v>
      </c>
      <c r="V257">
        <v>-4.9127999999999989</v>
      </c>
    </row>
    <row r="258" spans="1:22" x14ac:dyDescent="0.3">
      <c r="A258">
        <v>6702</v>
      </c>
      <c r="B258" t="s">
        <v>9043</v>
      </c>
      <c r="C258">
        <v>2012</v>
      </c>
      <c r="D258" s="19">
        <v>41049</v>
      </c>
      <c r="E258" s="19">
        <v>41053</v>
      </c>
      <c r="F258" t="s">
        <v>50</v>
      </c>
      <c r="G258" t="s">
        <v>4143</v>
      </c>
      <c r="H258" t="s">
        <v>4144</v>
      </c>
      <c r="I258" t="s">
        <v>26</v>
      </c>
      <c r="J258" t="s">
        <v>27</v>
      </c>
      <c r="K258" t="s">
        <v>9002</v>
      </c>
      <c r="L258" t="s">
        <v>88</v>
      </c>
      <c r="M258">
        <v>27893</v>
      </c>
      <c r="N258" t="s">
        <v>30</v>
      </c>
      <c r="O258" t="s">
        <v>4622</v>
      </c>
      <c r="P258" t="s">
        <v>32</v>
      </c>
      <c r="Q258" t="s">
        <v>65</v>
      </c>
      <c r="R258" t="s">
        <v>4623</v>
      </c>
      <c r="S258">
        <v>163.136</v>
      </c>
      <c r="T258">
        <v>4</v>
      </c>
      <c r="U258">
        <v>0.2</v>
      </c>
      <c r="V258">
        <v>20.391999999999989</v>
      </c>
    </row>
    <row r="259" spans="1:22" x14ac:dyDescent="0.3">
      <c r="A259">
        <v>6688</v>
      </c>
      <c r="B259" t="s">
        <v>9032</v>
      </c>
      <c r="C259">
        <v>2012</v>
      </c>
      <c r="D259" s="19">
        <v>41043</v>
      </c>
      <c r="E259" s="19">
        <v>41050</v>
      </c>
      <c r="F259" t="s">
        <v>50</v>
      </c>
      <c r="G259" t="s">
        <v>5793</v>
      </c>
      <c r="H259" t="s">
        <v>5794</v>
      </c>
      <c r="I259" t="s">
        <v>26</v>
      </c>
      <c r="J259" t="s">
        <v>27</v>
      </c>
      <c r="K259" t="s">
        <v>42</v>
      </c>
      <c r="L259" t="s">
        <v>43</v>
      </c>
      <c r="M259">
        <v>90032</v>
      </c>
      <c r="N259" t="s">
        <v>44</v>
      </c>
      <c r="O259" t="s">
        <v>5599</v>
      </c>
      <c r="P259" t="s">
        <v>46</v>
      </c>
      <c r="Q259" t="s">
        <v>59</v>
      </c>
      <c r="R259" t="s">
        <v>5600</v>
      </c>
      <c r="S259">
        <v>1117.92</v>
      </c>
      <c r="T259">
        <v>4</v>
      </c>
      <c r="U259">
        <v>0</v>
      </c>
      <c r="V259">
        <v>55.895999999999958</v>
      </c>
    </row>
    <row r="260" spans="1:22" x14ac:dyDescent="0.3">
      <c r="A260">
        <v>6671</v>
      </c>
      <c r="B260" t="s">
        <v>9018</v>
      </c>
      <c r="C260">
        <v>2014</v>
      </c>
      <c r="D260" s="19">
        <v>41785</v>
      </c>
      <c r="E260" s="19">
        <v>41789</v>
      </c>
      <c r="F260" t="s">
        <v>50</v>
      </c>
      <c r="G260" t="s">
        <v>3503</v>
      </c>
      <c r="H260" t="s">
        <v>3504</v>
      </c>
      <c r="I260" t="s">
        <v>102</v>
      </c>
      <c r="J260" t="s">
        <v>27</v>
      </c>
      <c r="K260" t="s">
        <v>497</v>
      </c>
      <c r="L260" t="s">
        <v>1272</v>
      </c>
      <c r="M260">
        <v>31907</v>
      </c>
      <c r="N260" t="s">
        <v>30</v>
      </c>
      <c r="O260" t="s">
        <v>2047</v>
      </c>
      <c r="P260" t="s">
        <v>46</v>
      </c>
      <c r="Q260" t="s">
        <v>75</v>
      </c>
      <c r="R260" t="s">
        <v>2048</v>
      </c>
      <c r="S260">
        <v>29.84</v>
      </c>
      <c r="T260">
        <v>2</v>
      </c>
      <c r="U260">
        <v>0</v>
      </c>
      <c r="V260">
        <v>13.427999999999997</v>
      </c>
    </row>
    <row r="261" spans="1:22" x14ac:dyDescent="0.3">
      <c r="A261">
        <v>6670</v>
      </c>
      <c r="B261" t="s">
        <v>9017</v>
      </c>
      <c r="C261">
        <v>2014</v>
      </c>
      <c r="D261" s="19">
        <v>41772</v>
      </c>
      <c r="E261" s="19">
        <v>41774</v>
      </c>
      <c r="F261" t="s">
        <v>23</v>
      </c>
      <c r="G261" t="s">
        <v>1906</v>
      </c>
      <c r="H261" t="s">
        <v>1907</v>
      </c>
      <c r="I261" t="s">
        <v>26</v>
      </c>
      <c r="J261" t="s">
        <v>27</v>
      </c>
      <c r="K261" t="s">
        <v>3936</v>
      </c>
      <c r="L261" t="s">
        <v>788</v>
      </c>
      <c r="M261">
        <v>8360</v>
      </c>
      <c r="N261" t="s">
        <v>148</v>
      </c>
      <c r="O261" t="s">
        <v>6817</v>
      </c>
      <c r="P261" t="s">
        <v>71</v>
      </c>
      <c r="Q261" t="s">
        <v>161</v>
      </c>
      <c r="R261" t="s">
        <v>6818</v>
      </c>
      <c r="S261">
        <v>87.4</v>
      </c>
      <c r="T261">
        <v>5</v>
      </c>
      <c r="U261">
        <v>0</v>
      </c>
      <c r="V261">
        <v>34.960000000000008</v>
      </c>
    </row>
    <row r="262" spans="1:22" x14ac:dyDescent="0.3">
      <c r="A262">
        <v>6669</v>
      </c>
      <c r="B262" t="s">
        <v>9017</v>
      </c>
      <c r="C262">
        <v>2014</v>
      </c>
      <c r="D262" s="19">
        <v>41772</v>
      </c>
      <c r="E262" s="19">
        <v>41774</v>
      </c>
      <c r="F262" t="s">
        <v>23</v>
      </c>
      <c r="G262" t="s">
        <v>1906</v>
      </c>
      <c r="H262" t="s">
        <v>1907</v>
      </c>
      <c r="I262" t="s">
        <v>26</v>
      </c>
      <c r="J262" t="s">
        <v>27</v>
      </c>
      <c r="K262" t="s">
        <v>3936</v>
      </c>
      <c r="L262" t="s">
        <v>788</v>
      </c>
      <c r="M262">
        <v>8360</v>
      </c>
      <c r="N262" t="s">
        <v>148</v>
      </c>
      <c r="O262" t="s">
        <v>8573</v>
      </c>
      <c r="P262" t="s">
        <v>46</v>
      </c>
      <c r="Q262" t="s">
        <v>578</v>
      </c>
      <c r="R262" t="s">
        <v>8574</v>
      </c>
      <c r="S262">
        <v>17</v>
      </c>
      <c r="T262">
        <v>2</v>
      </c>
      <c r="U262">
        <v>0</v>
      </c>
      <c r="V262">
        <v>4.42</v>
      </c>
    </row>
    <row r="263" spans="1:22" x14ac:dyDescent="0.3">
      <c r="A263">
        <v>6668</v>
      </c>
      <c r="B263" t="s">
        <v>9017</v>
      </c>
      <c r="C263">
        <v>2014</v>
      </c>
      <c r="D263" s="19">
        <v>41772</v>
      </c>
      <c r="E263" s="19">
        <v>41774</v>
      </c>
      <c r="F263" t="s">
        <v>23</v>
      </c>
      <c r="G263" t="s">
        <v>1906</v>
      </c>
      <c r="H263" t="s">
        <v>1907</v>
      </c>
      <c r="I263" t="s">
        <v>26</v>
      </c>
      <c r="J263" t="s">
        <v>27</v>
      </c>
      <c r="K263" t="s">
        <v>3936</v>
      </c>
      <c r="L263" t="s">
        <v>788</v>
      </c>
      <c r="M263">
        <v>8360</v>
      </c>
      <c r="N263" t="s">
        <v>148</v>
      </c>
      <c r="O263" t="s">
        <v>2500</v>
      </c>
      <c r="P263" t="s">
        <v>46</v>
      </c>
      <c r="Q263" t="s">
        <v>47</v>
      </c>
      <c r="R263" t="s">
        <v>2501</v>
      </c>
      <c r="S263">
        <v>6.16</v>
      </c>
      <c r="T263">
        <v>2</v>
      </c>
      <c r="U263">
        <v>0</v>
      </c>
      <c r="V263">
        <v>2.9567999999999999</v>
      </c>
    </row>
    <row r="264" spans="1:22" x14ac:dyDescent="0.3">
      <c r="A264">
        <v>6667</v>
      </c>
      <c r="B264" t="s">
        <v>9017</v>
      </c>
      <c r="C264">
        <v>2014</v>
      </c>
      <c r="D264" s="19">
        <v>41772</v>
      </c>
      <c r="E264" s="19">
        <v>41774</v>
      </c>
      <c r="F264" t="s">
        <v>23</v>
      </c>
      <c r="G264" t="s">
        <v>1906</v>
      </c>
      <c r="H264" t="s">
        <v>1907</v>
      </c>
      <c r="I264" t="s">
        <v>26</v>
      </c>
      <c r="J264" t="s">
        <v>27</v>
      </c>
      <c r="K264" t="s">
        <v>3936</v>
      </c>
      <c r="L264" t="s">
        <v>788</v>
      </c>
      <c r="M264">
        <v>8360</v>
      </c>
      <c r="N264" t="s">
        <v>148</v>
      </c>
      <c r="O264" t="s">
        <v>7654</v>
      </c>
      <c r="P264" t="s">
        <v>32</v>
      </c>
      <c r="Q264" t="s">
        <v>65</v>
      </c>
      <c r="R264" t="s">
        <v>7655</v>
      </c>
      <c r="S264">
        <v>42.85</v>
      </c>
      <c r="T264">
        <v>5</v>
      </c>
      <c r="U264">
        <v>0</v>
      </c>
      <c r="V264">
        <v>15.426000000000002</v>
      </c>
    </row>
    <row r="265" spans="1:22" x14ac:dyDescent="0.3">
      <c r="A265">
        <v>6637</v>
      </c>
      <c r="B265" t="s">
        <v>9006</v>
      </c>
      <c r="C265">
        <v>2014</v>
      </c>
      <c r="D265" s="19">
        <v>41766</v>
      </c>
      <c r="E265" s="19">
        <v>41766</v>
      </c>
      <c r="F265" t="s">
        <v>1290</v>
      </c>
      <c r="G265" t="s">
        <v>3934</v>
      </c>
      <c r="H265" t="s">
        <v>3935</v>
      </c>
      <c r="I265" t="s">
        <v>26</v>
      </c>
      <c r="J265" t="s">
        <v>27</v>
      </c>
      <c r="K265" t="s">
        <v>467</v>
      </c>
      <c r="L265" t="s">
        <v>88</v>
      </c>
      <c r="M265">
        <v>28205</v>
      </c>
      <c r="N265" t="s">
        <v>30</v>
      </c>
      <c r="O265" t="s">
        <v>2255</v>
      </c>
      <c r="P265" t="s">
        <v>46</v>
      </c>
      <c r="Q265" t="s">
        <v>47</v>
      </c>
      <c r="R265" t="s">
        <v>2256</v>
      </c>
      <c r="S265">
        <v>122.12000000000002</v>
      </c>
      <c r="T265">
        <v>5</v>
      </c>
      <c r="U265">
        <v>0.2</v>
      </c>
      <c r="V265">
        <v>39.689000000000007</v>
      </c>
    </row>
    <row r="266" spans="1:22" x14ac:dyDescent="0.3">
      <c r="A266">
        <v>6636</v>
      </c>
      <c r="B266" t="s">
        <v>9006</v>
      </c>
      <c r="C266">
        <v>2014</v>
      </c>
      <c r="D266" s="19">
        <v>41766</v>
      </c>
      <c r="E266" s="19">
        <v>41766</v>
      </c>
      <c r="F266" t="s">
        <v>1290</v>
      </c>
      <c r="G266" t="s">
        <v>3934</v>
      </c>
      <c r="H266" t="s">
        <v>3935</v>
      </c>
      <c r="I266" t="s">
        <v>26</v>
      </c>
      <c r="J266" t="s">
        <v>27</v>
      </c>
      <c r="K266" t="s">
        <v>467</v>
      </c>
      <c r="L266" t="s">
        <v>88</v>
      </c>
      <c r="M266">
        <v>28205</v>
      </c>
      <c r="N266" t="s">
        <v>30</v>
      </c>
      <c r="O266" t="s">
        <v>192</v>
      </c>
      <c r="P266" t="s">
        <v>71</v>
      </c>
      <c r="Q266" t="s">
        <v>72</v>
      </c>
      <c r="R266" t="s">
        <v>193</v>
      </c>
      <c r="S266">
        <v>627.16800000000012</v>
      </c>
      <c r="T266">
        <v>4</v>
      </c>
      <c r="U266">
        <v>0.2</v>
      </c>
      <c r="V266">
        <v>70.55639999999994</v>
      </c>
    </row>
    <row r="267" spans="1:22" x14ac:dyDescent="0.3">
      <c r="A267">
        <v>6635</v>
      </c>
      <c r="B267" t="s">
        <v>9006</v>
      </c>
      <c r="C267">
        <v>2014</v>
      </c>
      <c r="D267" s="19">
        <v>41766</v>
      </c>
      <c r="E267" s="19">
        <v>41766</v>
      </c>
      <c r="F267" t="s">
        <v>1290</v>
      </c>
      <c r="G267" t="s">
        <v>3934</v>
      </c>
      <c r="H267" t="s">
        <v>3935</v>
      </c>
      <c r="I267" t="s">
        <v>26</v>
      </c>
      <c r="J267" t="s">
        <v>27</v>
      </c>
      <c r="K267" t="s">
        <v>467</v>
      </c>
      <c r="L267" t="s">
        <v>88</v>
      </c>
      <c r="M267">
        <v>28205</v>
      </c>
      <c r="N267" t="s">
        <v>30</v>
      </c>
      <c r="O267" t="s">
        <v>1386</v>
      </c>
      <c r="P267" t="s">
        <v>46</v>
      </c>
      <c r="Q267" t="s">
        <v>75</v>
      </c>
      <c r="R267" t="s">
        <v>1387</v>
      </c>
      <c r="S267">
        <v>68.541000000000011</v>
      </c>
      <c r="T267">
        <v>11</v>
      </c>
      <c r="U267">
        <v>0.7</v>
      </c>
      <c r="V267">
        <v>-52.548099999999991</v>
      </c>
    </row>
    <row r="268" spans="1:22" x14ac:dyDescent="0.3">
      <c r="A268">
        <v>6633</v>
      </c>
      <c r="B268" t="s">
        <v>9004</v>
      </c>
      <c r="C268">
        <v>2013</v>
      </c>
      <c r="D268" s="19">
        <v>41401</v>
      </c>
      <c r="E268" s="19">
        <v>41403</v>
      </c>
      <c r="F268" t="s">
        <v>23</v>
      </c>
      <c r="G268" t="s">
        <v>4527</v>
      </c>
      <c r="H268" t="s">
        <v>4528</v>
      </c>
      <c r="I268" t="s">
        <v>102</v>
      </c>
      <c r="J268" t="s">
        <v>27</v>
      </c>
      <c r="K268" t="s">
        <v>318</v>
      </c>
      <c r="L268" t="s">
        <v>596</v>
      </c>
      <c r="M268">
        <v>65807</v>
      </c>
      <c r="N268" t="s">
        <v>105</v>
      </c>
      <c r="O268" t="s">
        <v>5367</v>
      </c>
      <c r="P268" t="s">
        <v>46</v>
      </c>
      <c r="Q268" t="s">
        <v>78</v>
      </c>
      <c r="R268" t="s">
        <v>5368</v>
      </c>
      <c r="S268">
        <v>54.48</v>
      </c>
      <c r="T268">
        <v>1</v>
      </c>
      <c r="U268">
        <v>0</v>
      </c>
      <c r="V268">
        <v>15.254400000000004</v>
      </c>
    </row>
    <row r="269" spans="1:22" x14ac:dyDescent="0.3">
      <c r="A269">
        <v>6628</v>
      </c>
      <c r="B269" t="s">
        <v>8999</v>
      </c>
      <c r="C269">
        <v>2011</v>
      </c>
      <c r="D269" s="19">
        <v>40686</v>
      </c>
      <c r="E269" s="19">
        <v>40690</v>
      </c>
      <c r="F269" t="s">
        <v>50</v>
      </c>
      <c r="G269" t="s">
        <v>4754</v>
      </c>
      <c r="H269" t="s">
        <v>4755</v>
      </c>
      <c r="I269" t="s">
        <v>26</v>
      </c>
      <c r="J269" t="s">
        <v>27</v>
      </c>
      <c r="K269" t="s">
        <v>4122</v>
      </c>
      <c r="L269" t="s">
        <v>96</v>
      </c>
      <c r="M269">
        <v>98006</v>
      </c>
      <c r="N269" t="s">
        <v>44</v>
      </c>
      <c r="O269" t="s">
        <v>410</v>
      </c>
      <c r="P269" t="s">
        <v>46</v>
      </c>
      <c r="Q269" t="s">
        <v>90</v>
      </c>
      <c r="R269" t="s">
        <v>411</v>
      </c>
      <c r="S269">
        <v>12.96</v>
      </c>
      <c r="T269">
        <v>2</v>
      </c>
      <c r="U269">
        <v>0</v>
      </c>
      <c r="V269">
        <v>6.2208000000000006</v>
      </c>
    </row>
    <row r="270" spans="1:22" x14ac:dyDescent="0.3">
      <c r="A270">
        <v>6609</v>
      </c>
      <c r="B270" t="s">
        <v>8987</v>
      </c>
      <c r="C270">
        <v>2013</v>
      </c>
      <c r="D270" s="19">
        <v>41421</v>
      </c>
      <c r="E270" s="19">
        <v>41426</v>
      </c>
      <c r="F270" t="s">
        <v>50</v>
      </c>
      <c r="G270" t="s">
        <v>5810</v>
      </c>
      <c r="H270" t="s">
        <v>5811</v>
      </c>
      <c r="I270" t="s">
        <v>26</v>
      </c>
      <c r="J270" t="s">
        <v>27</v>
      </c>
      <c r="K270" t="s">
        <v>2542</v>
      </c>
      <c r="L270" t="s">
        <v>43</v>
      </c>
      <c r="M270">
        <v>92704</v>
      </c>
      <c r="N270" t="s">
        <v>44</v>
      </c>
      <c r="O270" t="s">
        <v>6516</v>
      </c>
      <c r="P270" t="s">
        <v>71</v>
      </c>
      <c r="Q270" t="s">
        <v>682</v>
      </c>
      <c r="R270" t="s">
        <v>6517</v>
      </c>
      <c r="S270">
        <v>371.97600000000006</v>
      </c>
      <c r="T270">
        <v>3</v>
      </c>
      <c r="U270">
        <v>0.2</v>
      </c>
      <c r="V270">
        <v>116.24249999999996</v>
      </c>
    </row>
    <row r="271" spans="1:22" x14ac:dyDescent="0.3">
      <c r="A271">
        <v>6608</v>
      </c>
      <c r="B271" t="s">
        <v>8987</v>
      </c>
      <c r="C271">
        <v>2013</v>
      </c>
      <c r="D271" s="19">
        <v>41421</v>
      </c>
      <c r="E271" s="19">
        <v>41426</v>
      </c>
      <c r="F271" t="s">
        <v>50</v>
      </c>
      <c r="G271" t="s">
        <v>5810</v>
      </c>
      <c r="H271" t="s">
        <v>5811</v>
      </c>
      <c r="I271" t="s">
        <v>26</v>
      </c>
      <c r="J271" t="s">
        <v>27</v>
      </c>
      <c r="K271" t="s">
        <v>2542</v>
      </c>
      <c r="L271" t="s">
        <v>43</v>
      </c>
      <c r="M271">
        <v>92704</v>
      </c>
      <c r="N271" t="s">
        <v>44</v>
      </c>
      <c r="O271" t="s">
        <v>890</v>
      </c>
      <c r="P271" t="s">
        <v>32</v>
      </c>
      <c r="Q271" t="s">
        <v>36</v>
      </c>
      <c r="R271" t="s">
        <v>891</v>
      </c>
      <c r="S271">
        <v>484.70400000000006</v>
      </c>
      <c r="T271">
        <v>6</v>
      </c>
      <c r="U271">
        <v>0.2</v>
      </c>
      <c r="V271">
        <v>-84.823200000000071</v>
      </c>
    </row>
    <row r="272" spans="1:22" x14ac:dyDescent="0.3">
      <c r="A272">
        <v>6607</v>
      </c>
      <c r="B272" t="s">
        <v>8987</v>
      </c>
      <c r="C272">
        <v>2013</v>
      </c>
      <c r="D272" s="19">
        <v>41421</v>
      </c>
      <c r="E272" s="19">
        <v>41426</v>
      </c>
      <c r="F272" t="s">
        <v>50</v>
      </c>
      <c r="G272" t="s">
        <v>5810</v>
      </c>
      <c r="H272" t="s">
        <v>5811</v>
      </c>
      <c r="I272" t="s">
        <v>26</v>
      </c>
      <c r="J272" t="s">
        <v>27</v>
      </c>
      <c r="K272" t="s">
        <v>2542</v>
      </c>
      <c r="L272" t="s">
        <v>43</v>
      </c>
      <c r="M272">
        <v>92704</v>
      </c>
      <c r="N272" t="s">
        <v>44</v>
      </c>
      <c r="O272" t="s">
        <v>3058</v>
      </c>
      <c r="P272" t="s">
        <v>71</v>
      </c>
      <c r="Q272" t="s">
        <v>72</v>
      </c>
      <c r="R272" t="s">
        <v>3059</v>
      </c>
      <c r="S272">
        <v>211.16800000000001</v>
      </c>
      <c r="T272">
        <v>4</v>
      </c>
      <c r="U272">
        <v>0.2</v>
      </c>
      <c r="V272">
        <v>23.756399999999985</v>
      </c>
    </row>
    <row r="273" spans="1:22" x14ac:dyDescent="0.3">
      <c r="A273">
        <v>6606</v>
      </c>
      <c r="B273" t="s">
        <v>8987</v>
      </c>
      <c r="C273">
        <v>2013</v>
      </c>
      <c r="D273" s="19">
        <v>41421</v>
      </c>
      <c r="E273" s="19">
        <v>41426</v>
      </c>
      <c r="F273" t="s">
        <v>50</v>
      </c>
      <c r="G273" t="s">
        <v>5810</v>
      </c>
      <c r="H273" t="s">
        <v>5811</v>
      </c>
      <c r="I273" t="s">
        <v>26</v>
      </c>
      <c r="J273" t="s">
        <v>27</v>
      </c>
      <c r="K273" t="s">
        <v>2542</v>
      </c>
      <c r="L273" t="s">
        <v>43</v>
      </c>
      <c r="M273">
        <v>92704</v>
      </c>
      <c r="N273" t="s">
        <v>44</v>
      </c>
      <c r="O273" t="s">
        <v>3947</v>
      </c>
      <c r="P273" t="s">
        <v>46</v>
      </c>
      <c r="Q273" t="s">
        <v>90</v>
      </c>
      <c r="R273" t="s">
        <v>3948</v>
      </c>
      <c r="S273">
        <v>45.36</v>
      </c>
      <c r="T273">
        <v>7</v>
      </c>
      <c r="U273">
        <v>0</v>
      </c>
      <c r="V273">
        <v>21.772800000000004</v>
      </c>
    </row>
    <row r="274" spans="1:22" x14ac:dyDescent="0.3">
      <c r="A274">
        <v>6605</v>
      </c>
      <c r="B274" t="s">
        <v>8987</v>
      </c>
      <c r="C274">
        <v>2013</v>
      </c>
      <c r="D274" s="19">
        <v>41421</v>
      </c>
      <c r="E274" s="19">
        <v>41426</v>
      </c>
      <c r="F274" t="s">
        <v>50</v>
      </c>
      <c r="G274" t="s">
        <v>5810</v>
      </c>
      <c r="H274" t="s">
        <v>5811</v>
      </c>
      <c r="I274" t="s">
        <v>26</v>
      </c>
      <c r="J274" t="s">
        <v>27</v>
      </c>
      <c r="K274" t="s">
        <v>2542</v>
      </c>
      <c r="L274" t="s">
        <v>43</v>
      </c>
      <c r="M274">
        <v>92704</v>
      </c>
      <c r="N274" t="s">
        <v>44</v>
      </c>
      <c r="O274" t="s">
        <v>1915</v>
      </c>
      <c r="P274" t="s">
        <v>46</v>
      </c>
      <c r="Q274" t="s">
        <v>269</v>
      </c>
      <c r="R274" t="s">
        <v>1916</v>
      </c>
      <c r="S274">
        <v>5.9399999999999995</v>
      </c>
      <c r="T274">
        <v>3</v>
      </c>
      <c r="U274">
        <v>0</v>
      </c>
      <c r="V274">
        <v>0</v>
      </c>
    </row>
    <row r="275" spans="1:22" x14ac:dyDescent="0.3">
      <c r="A275">
        <v>6595</v>
      </c>
      <c r="B275" t="s">
        <v>8981</v>
      </c>
      <c r="C275">
        <v>2012</v>
      </c>
      <c r="D275" s="19">
        <v>41033</v>
      </c>
      <c r="E275" s="19">
        <v>41040</v>
      </c>
      <c r="F275" t="s">
        <v>50</v>
      </c>
      <c r="G275" t="s">
        <v>3842</v>
      </c>
      <c r="H275" t="s">
        <v>3843</v>
      </c>
      <c r="I275" t="s">
        <v>41</v>
      </c>
      <c r="J275" t="s">
        <v>27</v>
      </c>
      <c r="K275" t="s">
        <v>4374</v>
      </c>
      <c r="L275" t="s">
        <v>254</v>
      </c>
      <c r="M275">
        <v>46203</v>
      </c>
      <c r="N275" t="s">
        <v>105</v>
      </c>
      <c r="O275" t="s">
        <v>2525</v>
      </c>
      <c r="P275" t="s">
        <v>46</v>
      </c>
      <c r="Q275" t="s">
        <v>68</v>
      </c>
      <c r="R275" t="s">
        <v>2526</v>
      </c>
      <c r="S275">
        <v>125.92999999999999</v>
      </c>
      <c r="T275">
        <v>7</v>
      </c>
      <c r="U275">
        <v>0</v>
      </c>
      <c r="V275">
        <v>35.260400000000004</v>
      </c>
    </row>
    <row r="276" spans="1:22" x14ac:dyDescent="0.3">
      <c r="A276">
        <v>6573</v>
      </c>
      <c r="B276" t="s">
        <v>8965</v>
      </c>
      <c r="C276">
        <v>2013</v>
      </c>
      <c r="D276" s="19">
        <v>41405</v>
      </c>
      <c r="E276" s="19">
        <v>41411</v>
      </c>
      <c r="F276" t="s">
        <v>50</v>
      </c>
      <c r="G276" t="s">
        <v>7418</v>
      </c>
      <c r="H276" t="s">
        <v>7419</v>
      </c>
      <c r="I276" t="s">
        <v>26</v>
      </c>
      <c r="J276" t="s">
        <v>27</v>
      </c>
      <c r="K276" t="s">
        <v>95</v>
      </c>
      <c r="L276" t="s">
        <v>96</v>
      </c>
      <c r="M276">
        <v>98105</v>
      </c>
      <c r="N276" t="s">
        <v>44</v>
      </c>
      <c r="O276" t="s">
        <v>5290</v>
      </c>
      <c r="P276" t="s">
        <v>46</v>
      </c>
      <c r="Q276" t="s">
        <v>90</v>
      </c>
      <c r="R276" t="s">
        <v>5291</v>
      </c>
      <c r="S276">
        <v>11.96</v>
      </c>
      <c r="T276">
        <v>2</v>
      </c>
      <c r="U276">
        <v>0</v>
      </c>
      <c r="V276">
        <v>5.8604000000000003</v>
      </c>
    </row>
    <row r="277" spans="1:22" x14ac:dyDescent="0.3">
      <c r="A277">
        <v>6566</v>
      </c>
      <c r="B277" t="s">
        <v>8962</v>
      </c>
      <c r="C277">
        <v>2011</v>
      </c>
      <c r="D277" s="19">
        <v>40670</v>
      </c>
      <c r="E277" s="19">
        <v>40675</v>
      </c>
      <c r="F277" t="s">
        <v>50</v>
      </c>
      <c r="G277" t="s">
        <v>4911</v>
      </c>
      <c r="H277" t="s">
        <v>4912</v>
      </c>
      <c r="I277" t="s">
        <v>26</v>
      </c>
      <c r="J277" t="s">
        <v>27</v>
      </c>
      <c r="K277" t="s">
        <v>1479</v>
      </c>
      <c r="L277" t="s">
        <v>1245</v>
      </c>
      <c r="M277">
        <v>1841</v>
      </c>
      <c r="N277" t="s">
        <v>148</v>
      </c>
      <c r="O277" t="s">
        <v>2476</v>
      </c>
      <c r="P277" t="s">
        <v>32</v>
      </c>
      <c r="Q277" t="s">
        <v>36</v>
      </c>
      <c r="R277" t="s">
        <v>2477</v>
      </c>
      <c r="S277">
        <v>872.32</v>
      </c>
      <c r="T277">
        <v>4</v>
      </c>
      <c r="U277">
        <v>0</v>
      </c>
      <c r="V277">
        <v>244.24959999999999</v>
      </c>
    </row>
    <row r="278" spans="1:22" x14ac:dyDescent="0.3">
      <c r="A278">
        <v>6565</v>
      </c>
      <c r="B278" t="s">
        <v>8962</v>
      </c>
      <c r="C278">
        <v>2011</v>
      </c>
      <c r="D278" s="19">
        <v>40670</v>
      </c>
      <c r="E278" s="19">
        <v>40675</v>
      </c>
      <c r="F278" t="s">
        <v>50</v>
      </c>
      <c r="G278" t="s">
        <v>4911</v>
      </c>
      <c r="H278" t="s">
        <v>4912</v>
      </c>
      <c r="I278" t="s">
        <v>26</v>
      </c>
      <c r="J278" t="s">
        <v>27</v>
      </c>
      <c r="K278" t="s">
        <v>1479</v>
      </c>
      <c r="L278" t="s">
        <v>1245</v>
      </c>
      <c r="M278">
        <v>1841</v>
      </c>
      <c r="N278" t="s">
        <v>148</v>
      </c>
      <c r="O278" t="s">
        <v>2607</v>
      </c>
      <c r="P278" t="s">
        <v>46</v>
      </c>
      <c r="Q278" t="s">
        <v>68</v>
      </c>
      <c r="R278" t="s">
        <v>2608</v>
      </c>
      <c r="S278">
        <v>8.64</v>
      </c>
      <c r="T278">
        <v>3</v>
      </c>
      <c r="U278">
        <v>0</v>
      </c>
      <c r="V278">
        <v>2.5055999999999998</v>
      </c>
    </row>
    <row r="279" spans="1:22" x14ac:dyDescent="0.3">
      <c r="A279">
        <v>6564</v>
      </c>
      <c r="B279" t="s">
        <v>8962</v>
      </c>
      <c r="C279">
        <v>2011</v>
      </c>
      <c r="D279" s="19">
        <v>40670</v>
      </c>
      <c r="E279" s="19">
        <v>40675</v>
      </c>
      <c r="F279" t="s">
        <v>50</v>
      </c>
      <c r="G279" t="s">
        <v>4911</v>
      </c>
      <c r="H279" t="s">
        <v>4912</v>
      </c>
      <c r="I279" t="s">
        <v>26</v>
      </c>
      <c r="J279" t="s">
        <v>27</v>
      </c>
      <c r="K279" t="s">
        <v>1479</v>
      </c>
      <c r="L279" t="s">
        <v>1245</v>
      </c>
      <c r="M279">
        <v>1841</v>
      </c>
      <c r="N279" t="s">
        <v>148</v>
      </c>
      <c r="O279" t="s">
        <v>6944</v>
      </c>
      <c r="P279" t="s">
        <v>32</v>
      </c>
      <c r="Q279" t="s">
        <v>56</v>
      </c>
      <c r="R279" t="s">
        <v>6945</v>
      </c>
      <c r="S279">
        <v>194.25</v>
      </c>
      <c r="T279">
        <v>2</v>
      </c>
      <c r="U279">
        <v>0.3</v>
      </c>
      <c r="V279">
        <v>-38.849999999999994</v>
      </c>
    </row>
    <row r="280" spans="1:22" x14ac:dyDescent="0.3">
      <c r="A280">
        <v>6563</v>
      </c>
      <c r="B280" t="s">
        <v>8962</v>
      </c>
      <c r="C280">
        <v>2011</v>
      </c>
      <c r="D280" s="19">
        <v>40670</v>
      </c>
      <c r="E280" s="19">
        <v>40675</v>
      </c>
      <c r="F280" t="s">
        <v>50</v>
      </c>
      <c r="G280" t="s">
        <v>4911</v>
      </c>
      <c r="H280" t="s">
        <v>4912</v>
      </c>
      <c r="I280" t="s">
        <v>26</v>
      </c>
      <c r="J280" t="s">
        <v>27</v>
      </c>
      <c r="K280" t="s">
        <v>1479</v>
      </c>
      <c r="L280" t="s">
        <v>1245</v>
      </c>
      <c r="M280">
        <v>1841</v>
      </c>
      <c r="N280" t="s">
        <v>148</v>
      </c>
      <c r="O280" t="s">
        <v>294</v>
      </c>
      <c r="P280" t="s">
        <v>46</v>
      </c>
      <c r="Q280" t="s">
        <v>75</v>
      </c>
      <c r="R280" t="s">
        <v>295</v>
      </c>
      <c r="S280">
        <v>16.14</v>
      </c>
      <c r="T280">
        <v>3</v>
      </c>
      <c r="U280">
        <v>0</v>
      </c>
      <c r="V280">
        <v>7.9085999999999999</v>
      </c>
    </row>
    <row r="281" spans="1:22" x14ac:dyDescent="0.3">
      <c r="A281">
        <v>6547</v>
      </c>
      <c r="B281" t="s">
        <v>8951</v>
      </c>
      <c r="C281">
        <v>2014</v>
      </c>
      <c r="D281" s="19">
        <v>41774</v>
      </c>
      <c r="E281" s="19">
        <v>41778</v>
      </c>
      <c r="F281" t="s">
        <v>50</v>
      </c>
      <c r="G281" t="s">
        <v>251</v>
      </c>
      <c r="H281" t="s">
        <v>252</v>
      </c>
      <c r="I281" t="s">
        <v>26</v>
      </c>
      <c r="J281" t="s">
        <v>27</v>
      </c>
      <c r="K281" t="s">
        <v>2180</v>
      </c>
      <c r="L281" t="s">
        <v>498</v>
      </c>
      <c r="M281">
        <v>44105</v>
      </c>
      <c r="N281" t="s">
        <v>148</v>
      </c>
      <c r="O281" t="s">
        <v>7716</v>
      </c>
      <c r="P281" t="s">
        <v>46</v>
      </c>
      <c r="Q281" t="s">
        <v>90</v>
      </c>
      <c r="R281" t="s">
        <v>7717</v>
      </c>
      <c r="S281">
        <v>24.784000000000002</v>
      </c>
      <c r="T281">
        <v>1</v>
      </c>
      <c r="U281">
        <v>0.2</v>
      </c>
      <c r="V281">
        <v>7.7449999999999983</v>
      </c>
    </row>
    <row r="282" spans="1:22" x14ac:dyDescent="0.3">
      <c r="A282">
        <v>6546</v>
      </c>
      <c r="B282" t="s">
        <v>8951</v>
      </c>
      <c r="C282">
        <v>2014</v>
      </c>
      <c r="D282" s="19">
        <v>41774</v>
      </c>
      <c r="E282" s="19">
        <v>41778</v>
      </c>
      <c r="F282" t="s">
        <v>50</v>
      </c>
      <c r="G282" t="s">
        <v>251</v>
      </c>
      <c r="H282" t="s">
        <v>252</v>
      </c>
      <c r="I282" t="s">
        <v>26</v>
      </c>
      <c r="J282" t="s">
        <v>27</v>
      </c>
      <c r="K282" t="s">
        <v>2180</v>
      </c>
      <c r="L282" t="s">
        <v>498</v>
      </c>
      <c r="M282">
        <v>44105</v>
      </c>
      <c r="N282" t="s">
        <v>148</v>
      </c>
      <c r="O282" t="s">
        <v>3280</v>
      </c>
      <c r="P282" t="s">
        <v>46</v>
      </c>
      <c r="Q282" t="s">
        <v>47</v>
      </c>
      <c r="R282" t="s">
        <v>3281</v>
      </c>
      <c r="S282">
        <v>5.04</v>
      </c>
      <c r="T282">
        <v>2</v>
      </c>
      <c r="U282">
        <v>0.2</v>
      </c>
      <c r="V282">
        <v>1.764</v>
      </c>
    </row>
    <row r="283" spans="1:22" x14ac:dyDescent="0.3">
      <c r="A283">
        <v>6545</v>
      </c>
      <c r="B283" t="s">
        <v>8951</v>
      </c>
      <c r="C283">
        <v>2014</v>
      </c>
      <c r="D283" s="19">
        <v>41774</v>
      </c>
      <c r="E283" s="19">
        <v>41778</v>
      </c>
      <c r="F283" t="s">
        <v>50</v>
      </c>
      <c r="G283" t="s">
        <v>251</v>
      </c>
      <c r="H283" t="s">
        <v>252</v>
      </c>
      <c r="I283" t="s">
        <v>26</v>
      </c>
      <c r="J283" t="s">
        <v>27</v>
      </c>
      <c r="K283" t="s">
        <v>2180</v>
      </c>
      <c r="L283" t="s">
        <v>498</v>
      </c>
      <c r="M283">
        <v>44105</v>
      </c>
      <c r="N283" t="s">
        <v>148</v>
      </c>
      <c r="O283" t="s">
        <v>6809</v>
      </c>
      <c r="P283" t="s">
        <v>46</v>
      </c>
      <c r="Q283" t="s">
        <v>75</v>
      </c>
      <c r="R283" t="s">
        <v>6810</v>
      </c>
      <c r="S283">
        <v>58.170000000000009</v>
      </c>
      <c r="T283">
        <v>5</v>
      </c>
      <c r="U283">
        <v>0.7</v>
      </c>
      <c r="V283">
        <v>-46.53600000000003</v>
      </c>
    </row>
    <row r="284" spans="1:22" x14ac:dyDescent="0.3">
      <c r="A284">
        <v>6467</v>
      </c>
      <c r="B284" t="s">
        <v>8912</v>
      </c>
      <c r="C284">
        <v>2014</v>
      </c>
      <c r="D284" s="19">
        <v>41782</v>
      </c>
      <c r="E284" s="19">
        <v>41785</v>
      </c>
      <c r="F284" t="s">
        <v>23</v>
      </c>
      <c r="G284" t="s">
        <v>156</v>
      </c>
      <c r="H284" t="s">
        <v>157</v>
      </c>
      <c r="I284" t="s">
        <v>26</v>
      </c>
      <c r="J284" t="s">
        <v>27</v>
      </c>
      <c r="K284" t="s">
        <v>42</v>
      </c>
      <c r="L284" t="s">
        <v>43</v>
      </c>
      <c r="M284">
        <v>90008</v>
      </c>
      <c r="N284" t="s">
        <v>44</v>
      </c>
      <c r="O284" t="s">
        <v>7037</v>
      </c>
      <c r="P284" t="s">
        <v>71</v>
      </c>
      <c r="Q284" t="s">
        <v>161</v>
      </c>
      <c r="R284" t="s">
        <v>7038</v>
      </c>
      <c r="S284">
        <v>68.459999999999994</v>
      </c>
      <c r="T284">
        <v>7</v>
      </c>
      <c r="U284">
        <v>0</v>
      </c>
      <c r="V284">
        <v>25.330199999999998</v>
      </c>
    </row>
    <row r="285" spans="1:22" x14ac:dyDescent="0.3">
      <c r="A285">
        <v>6464</v>
      </c>
      <c r="B285" t="s">
        <v>8909</v>
      </c>
      <c r="C285">
        <v>2014</v>
      </c>
      <c r="D285" s="19">
        <v>41774</v>
      </c>
      <c r="E285" s="19">
        <v>41777</v>
      </c>
      <c r="F285" t="s">
        <v>188</v>
      </c>
      <c r="G285" t="s">
        <v>2672</v>
      </c>
      <c r="H285" t="s">
        <v>2673</v>
      </c>
      <c r="I285" t="s">
        <v>41</v>
      </c>
      <c r="J285" t="s">
        <v>27</v>
      </c>
      <c r="K285" t="s">
        <v>4492</v>
      </c>
      <c r="L285" t="s">
        <v>2735</v>
      </c>
      <c r="M285">
        <v>21215</v>
      </c>
      <c r="N285" t="s">
        <v>148</v>
      </c>
      <c r="O285" t="s">
        <v>850</v>
      </c>
      <c r="P285" t="s">
        <v>46</v>
      </c>
      <c r="Q285" t="s">
        <v>47</v>
      </c>
      <c r="R285" t="s">
        <v>851</v>
      </c>
      <c r="S285">
        <v>74</v>
      </c>
      <c r="T285">
        <v>5</v>
      </c>
      <c r="U285">
        <v>0</v>
      </c>
      <c r="V285">
        <v>37</v>
      </c>
    </row>
    <row r="286" spans="1:22" x14ac:dyDescent="0.3">
      <c r="A286">
        <v>6463</v>
      </c>
      <c r="B286" t="s">
        <v>8909</v>
      </c>
      <c r="C286">
        <v>2014</v>
      </c>
      <c r="D286" s="19">
        <v>41774</v>
      </c>
      <c r="E286" s="19">
        <v>41777</v>
      </c>
      <c r="F286" t="s">
        <v>188</v>
      </c>
      <c r="G286" t="s">
        <v>2672</v>
      </c>
      <c r="H286" t="s">
        <v>2673</v>
      </c>
      <c r="I286" t="s">
        <v>41</v>
      </c>
      <c r="J286" t="s">
        <v>27</v>
      </c>
      <c r="K286" t="s">
        <v>4492</v>
      </c>
      <c r="L286" t="s">
        <v>2735</v>
      </c>
      <c r="M286">
        <v>21215</v>
      </c>
      <c r="N286" t="s">
        <v>148</v>
      </c>
      <c r="O286" t="s">
        <v>6956</v>
      </c>
      <c r="P286" t="s">
        <v>32</v>
      </c>
      <c r="Q286" t="s">
        <v>36</v>
      </c>
      <c r="R286" t="s">
        <v>6957</v>
      </c>
      <c r="S286">
        <v>261.95999999999998</v>
      </c>
      <c r="T286">
        <v>2</v>
      </c>
      <c r="U286">
        <v>0</v>
      </c>
      <c r="V286">
        <v>23.576399999999978</v>
      </c>
    </row>
    <row r="287" spans="1:22" x14ac:dyDescent="0.3">
      <c r="A287">
        <v>6462</v>
      </c>
      <c r="B287" t="s">
        <v>8909</v>
      </c>
      <c r="C287">
        <v>2014</v>
      </c>
      <c r="D287" s="19">
        <v>41774</v>
      </c>
      <c r="E287" s="19">
        <v>41777</v>
      </c>
      <c r="F287" t="s">
        <v>188</v>
      </c>
      <c r="G287" t="s">
        <v>2672</v>
      </c>
      <c r="H287" t="s">
        <v>2673</v>
      </c>
      <c r="I287" t="s">
        <v>41</v>
      </c>
      <c r="J287" t="s">
        <v>27</v>
      </c>
      <c r="K287" t="s">
        <v>4492</v>
      </c>
      <c r="L287" t="s">
        <v>2735</v>
      </c>
      <c r="M287">
        <v>21215</v>
      </c>
      <c r="N287" t="s">
        <v>148</v>
      </c>
      <c r="O287" t="s">
        <v>4167</v>
      </c>
      <c r="P287" t="s">
        <v>71</v>
      </c>
      <c r="Q287" t="s">
        <v>161</v>
      </c>
      <c r="R287" t="s">
        <v>4168</v>
      </c>
      <c r="S287">
        <v>89.97</v>
      </c>
      <c r="T287">
        <v>3</v>
      </c>
      <c r="U287">
        <v>0</v>
      </c>
      <c r="V287">
        <v>18.893699999999995</v>
      </c>
    </row>
    <row r="288" spans="1:22" x14ac:dyDescent="0.3">
      <c r="A288">
        <v>6461</v>
      </c>
      <c r="B288" t="s">
        <v>8909</v>
      </c>
      <c r="C288">
        <v>2014</v>
      </c>
      <c r="D288" s="19">
        <v>41774</v>
      </c>
      <c r="E288" s="19">
        <v>41777</v>
      </c>
      <c r="F288" t="s">
        <v>188</v>
      </c>
      <c r="G288" t="s">
        <v>2672</v>
      </c>
      <c r="H288" t="s">
        <v>2673</v>
      </c>
      <c r="I288" t="s">
        <v>41</v>
      </c>
      <c r="J288" t="s">
        <v>27</v>
      </c>
      <c r="K288" t="s">
        <v>4492</v>
      </c>
      <c r="L288" t="s">
        <v>2735</v>
      </c>
      <c r="M288">
        <v>21215</v>
      </c>
      <c r="N288" t="s">
        <v>148</v>
      </c>
      <c r="O288" t="s">
        <v>6109</v>
      </c>
      <c r="P288" t="s">
        <v>46</v>
      </c>
      <c r="Q288" t="s">
        <v>68</v>
      </c>
      <c r="R288" t="s">
        <v>6110</v>
      </c>
      <c r="S288">
        <v>37.200000000000003</v>
      </c>
      <c r="T288">
        <v>5</v>
      </c>
      <c r="U288">
        <v>0</v>
      </c>
      <c r="V288">
        <v>9.3000000000000007</v>
      </c>
    </row>
    <row r="289" spans="1:22" x14ac:dyDescent="0.3">
      <c r="A289">
        <v>6460</v>
      </c>
      <c r="B289" t="s">
        <v>8909</v>
      </c>
      <c r="C289">
        <v>2014</v>
      </c>
      <c r="D289" s="19">
        <v>41774</v>
      </c>
      <c r="E289" s="19">
        <v>41777</v>
      </c>
      <c r="F289" t="s">
        <v>188</v>
      </c>
      <c r="G289" t="s">
        <v>2672</v>
      </c>
      <c r="H289" t="s">
        <v>2673</v>
      </c>
      <c r="I289" t="s">
        <v>41</v>
      </c>
      <c r="J289" t="s">
        <v>27</v>
      </c>
      <c r="K289" t="s">
        <v>4492</v>
      </c>
      <c r="L289" t="s">
        <v>2735</v>
      </c>
      <c r="M289">
        <v>21215</v>
      </c>
      <c r="N289" t="s">
        <v>148</v>
      </c>
      <c r="O289" t="s">
        <v>1650</v>
      </c>
      <c r="P289" t="s">
        <v>46</v>
      </c>
      <c r="Q289" t="s">
        <v>68</v>
      </c>
      <c r="R289" t="s">
        <v>1651</v>
      </c>
      <c r="S289">
        <v>14.7</v>
      </c>
      <c r="T289">
        <v>5</v>
      </c>
      <c r="U289">
        <v>0</v>
      </c>
      <c r="V289">
        <v>6.6150000000000002</v>
      </c>
    </row>
    <row r="290" spans="1:22" x14ac:dyDescent="0.3">
      <c r="A290">
        <v>6459</v>
      </c>
      <c r="B290" t="s">
        <v>8909</v>
      </c>
      <c r="C290">
        <v>2014</v>
      </c>
      <c r="D290" s="19">
        <v>41774</v>
      </c>
      <c r="E290" s="19">
        <v>41777</v>
      </c>
      <c r="F290" t="s">
        <v>188</v>
      </c>
      <c r="G290" t="s">
        <v>2672</v>
      </c>
      <c r="H290" t="s">
        <v>2673</v>
      </c>
      <c r="I290" t="s">
        <v>41</v>
      </c>
      <c r="J290" t="s">
        <v>27</v>
      </c>
      <c r="K290" t="s">
        <v>4492</v>
      </c>
      <c r="L290" t="s">
        <v>2735</v>
      </c>
      <c r="M290">
        <v>21215</v>
      </c>
      <c r="N290" t="s">
        <v>148</v>
      </c>
      <c r="O290" t="s">
        <v>3383</v>
      </c>
      <c r="P290" t="s">
        <v>46</v>
      </c>
      <c r="Q290" t="s">
        <v>68</v>
      </c>
      <c r="R290" t="s">
        <v>3384</v>
      </c>
      <c r="S290">
        <v>3.76</v>
      </c>
      <c r="T290">
        <v>2</v>
      </c>
      <c r="U290">
        <v>0</v>
      </c>
      <c r="V290">
        <v>1.0903999999999998</v>
      </c>
    </row>
    <row r="291" spans="1:22" x14ac:dyDescent="0.3">
      <c r="A291">
        <v>6438</v>
      </c>
      <c r="B291" t="s">
        <v>8897</v>
      </c>
      <c r="C291">
        <v>2014</v>
      </c>
      <c r="D291" s="19">
        <v>41787</v>
      </c>
      <c r="E291" s="19">
        <v>41789</v>
      </c>
      <c r="F291" t="s">
        <v>188</v>
      </c>
      <c r="G291" t="s">
        <v>4261</v>
      </c>
      <c r="H291" t="s">
        <v>4262</v>
      </c>
      <c r="I291" t="s">
        <v>26</v>
      </c>
      <c r="J291" t="s">
        <v>27</v>
      </c>
      <c r="K291" t="s">
        <v>8414</v>
      </c>
      <c r="L291" t="s">
        <v>6260</v>
      </c>
      <c r="M291">
        <v>83201</v>
      </c>
      <c r="N291" t="s">
        <v>44</v>
      </c>
      <c r="O291" t="s">
        <v>6048</v>
      </c>
      <c r="P291" t="s">
        <v>71</v>
      </c>
      <c r="Q291" t="s">
        <v>72</v>
      </c>
      <c r="R291" t="s">
        <v>6049</v>
      </c>
      <c r="S291">
        <v>302.37599999999998</v>
      </c>
      <c r="T291">
        <v>3</v>
      </c>
      <c r="U291">
        <v>0.2</v>
      </c>
      <c r="V291">
        <v>22.678200000000018</v>
      </c>
    </row>
    <row r="292" spans="1:22" x14ac:dyDescent="0.3">
      <c r="A292">
        <v>6437</v>
      </c>
      <c r="B292" t="s">
        <v>8897</v>
      </c>
      <c r="C292">
        <v>2014</v>
      </c>
      <c r="D292" s="19">
        <v>41787</v>
      </c>
      <c r="E292" s="19">
        <v>41789</v>
      </c>
      <c r="F292" t="s">
        <v>188</v>
      </c>
      <c r="G292" t="s">
        <v>4261</v>
      </c>
      <c r="H292" t="s">
        <v>4262</v>
      </c>
      <c r="I292" t="s">
        <v>26</v>
      </c>
      <c r="J292" t="s">
        <v>27</v>
      </c>
      <c r="K292" t="s">
        <v>8414</v>
      </c>
      <c r="L292" t="s">
        <v>6260</v>
      </c>
      <c r="M292">
        <v>83201</v>
      </c>
      <c r="N292" t="s">
        <v>44</v>
      </c>
      <c r="O292" t="s">
        <v>2428</v>
      </c>
      <c r="P292" t="s">
        <v>46</v>
      </c>
      <c r="Q292" t="s">
        <v>59</v>
      </c>
      <c r="R292" t="s">
        <v>2429</v>
      </c>
      <c r="S292">
        <v>477.15000000000003</v>
      </c>
      <c r="T292">
        <v>5</v>
      </c>
      <c r="U292">
        <v>0</v>
      </c>
      <c r="V292">
        <v>28.628999999999962</v>
      </c>
    </row>
    <row r="293" spans="1:22" x14ac:dyDescent="0.3">
      <c r="A293">
        <v>6436</v>
      </c>
      <c r="B293" t="s">
        <v>8897</v>
      </c>
      <c r="C293">
        <v>2014</v>
      </c>
      <c r="D293" s="19">
        <v>41787</v>
      </c>
      <c r="E293" s="19">
        <v>41789</v>
      </c>
      <c r="F293" t="s">
        <v>188</v>
      </c>
      <c r="G293" t="s">
        <v>4261</v>
      </c>
      <c r="H293" t="s">
        <v>4262</v>
      </c>
      <c r="I293" t="s">
        <v>26</v>
      </c>
      <c r="J293" t="s">
        <v>27</v>
      </c>
      <c r="K293" t="s">
        <v>8414</v>
      </c>
      <c r="L293" t="s">
        <v>6260</v>
      </c>
      <c r="M293">
        <v>83201</v>
      </c>
      <c r="N293" t="s">
        <v>44</v>
      </c>
      <c r="O293" t="s">
        <v>6135</v>
      </c>
      <c r="P293" t="s">
        <v>32</v>
      </c>
      <c r="Q293" t="s">
        <v>65</v>
      </c>
      <c r="R293" t="s">
        <v>6136</v>
      </c>
      <c r="S293">
        <v>35</v>
      </c>
      <c r="T293">
        <v>4</v>
      </c>
      <c r="U293">
        <v>0</v>
      </c>
      <c r="V293">
        <v>14.700000000000003</v>
      </c>
    </row>
    <row r="294" spans="1:22" x14ac:dyDescent="0.3">
      <c r="A294">
        <v>6429</v>
      </c>
      <c r="B294" t="s">
        <v>8890</v>
      </c>
      <c r="C294">
        <v>2013</v>
      </c>
      <c r="D294" s="19">
        <v>41418</v>
      </c>
      <c r="E294" s="19">
        <v>41422</v>
      </c>
      <c r="F294" t="s">
        <v>50</v>
      </c>
      <c r="G294" t="s">
        <v>6045</v>
      </c>
      <c r="H294" t="s">
        <v>6046</v>
      </c>
      <c r="I294" t="s">
        <v>26</v>
      </c>
      <c r="J294" t="s">
        <v>27</v>
      </c>
      <c r="K294" t="s">
        <v>146</v>
      </c>
      <c r="L294" t="s">
        <v>147</v>
      </c>
      <c r="M294">
        <v>19120</v>
      </c>
      <c r="N294" t="s">
        <v>148</v>
      </c>
      <c r="O294" t="s">
        <v>8893</v>
      </c>
      <c r="P294" t="s">
        <v>71</v>
      </c>
      <c r="Q294" t="s">
        <v>72</v>
      </c>
      <c r="R294" t="s">
        <v>8894</v>
      </c>
      <c r="S294">
        <v>122.38199999999999</v>
      </c>
      <c r="T294">
        <v>3</v>
      </c>
      <c r="U294">
        <v>0.4</v>
      </c>
      <c r="V294">
        <v>-24.476399999999998</v>
      </c>
    </row>
    <row r="295" spans="1:22" x14ac:dyDescent="0.3">
      <c r="A295">
        <v>6428</v>
      </c>
      <c r="B295" t="s">
        <v>8890</v>
      </c>
      <c r="C295">
        <v>2013</v>
      </c>
      <c r="D295" s="19">
        <v>41418</v>
      </c>
      <c r="E295" s="19">
        <v>41422</v>
      </c>
      <c r="F295" t="s">
        <v>50</v>
      </c>
      <c r="G295" t="s">
        <v>6045</v>
      </c>
      <c r="H295" t="s">
        <v>6046</v>
      </c>
      <c r="I295" t="s">
        <v>26</v>
      </c>
      <c r="J295" t="s">
        <v>27</v>
      </c>
      <c r="K295" t="s">
        <v>146</v>
      </c>
      <c r="L295" t="s">
        <v>147</v>
      </c>
      <c r="M295">
        <v>19120</v>
      </c>
      <c r="N295" t="s">
        <v>148</v>
      </c>
      <c r="O295" t="s">
        <v>3194</v>
      </c>
      <c r="P295" t="s">
        <v>46</v>
      </c>
      <c r="Q295" t="s">
        <v>90</v>
      </c>
      <c r="R295" t="s">
        <v>3195</v>
      </c>
      <c r="S295">
        <v>10.368000000000002</v>
      </c>
      <c r="T295">
        <v>2</v>
      </c>
      <c r="U295">
        <v>0.2</v>
      </c>
      <c r="V295">
        <v>3.6288</v>
      </c>
    </row>
    <row r="296" spans="1:22" x14ac:dyDescent="0.3">
      <c r="A296">
        <v>6427</v>
      </c>
      <c r="B296" t="s">
        <v>8890</v>
      </c>
      <c r="C296">
        <v>2013</v>
      </c>
      <c r="D296" s="19">
        <v>41418</v>
      </c>
      <c r="E296" s="19">
        <v>41422</v>
      </c>
      <c r="F296" t="s">
        <v>50</v>
      </c>
      <c r="G296" t="s">
        <v>6045</v>
      </c>
      <c r="H296" t="s">
        <v>6046</v>
      </c>
      <c r="I296" t="s">
        <v>26</v>
      </c>
      <c r="J296" t="s">
        <v>27</v>
      </c>
      <c r="K296" t="s">
        <v>146</v>
      </c>
      <c r="L296" t="s">
        <v>147</v>
      </c>
      <c r="M296">
        <v>19120</v>
      </c>
      <c r="N296" t="s">
        <v>148</v>
      </c>
      <c r="O296" t="s">
        <v>8891</v>
      </c>
      <c r="P296" t="s">
        <v>46</v>
      </c>
      <c r="Q296" t="s">
        <v>75</v>
      </c>
      <c r="R296" t="s">
        <v>8892</v>
      </c>
      <c r="S296">
        <v>6.2940000000000014</v>
      </c>
      <c r="T296">
        <v>1</v>
      </c>
      <c r="U296">
        <v>0.7</v>
      </c>
      <c r="V296">
        <v>-4.1959999999999997</v>
      </c>
    </row>
    <row r="297" spans="1:22" x14ac:dyDescent="0.3">
      <c r="A297">
        <v>6426</v>
      </c>
      <c r="B297" t="s">
        <v>8890</v>
      </c>
      <c r="C297">
        <v>2013</v>
      </c>
      <c r="D297" s="19">
        <v>41418</v>
      </c>
      <c r="E297" s="19">
        <v>41422</v>
      </c>
      <c r="F297" t="s">
        <v>50</v>
      </c>
      <c r="G297" t="s">
        <v>6045</v>
      </c>
      <c r="H297" t="s">
        <v>6046</v>
      </c>
      <c r="I297" t="s">
        <v>26</v>
      </c>
      <c r="J297" t="s">
        <v>27</v>
      </c>
      <c r="K297" t="s">
        <v>146</v>
      </c>
      <c r="L297" t="s">
        <v>147</v>
      </c>
      <c r="M297">
        <v>19120</v>
      </c>
      <c r="N297" t="s">
        <v>148</v>
      </c>
      <c r="O297" t="s">
        <v>5739</v>
      </c>
      <c r="P297" t="s">
        <v>71</v>
      </c>
      <c r="Q297" t="s">
        <v>1216</v>
      </c>
      <c r="R297" t="s">
        <v>5740</v>
      </c>
      <c r="S297">
        <v>8399.9759999999987</v>
      </c>
      <c r="T297">
        <v>4</v>
      </c>
      <c r="U297">
        <v>0.4</v>
      </c>
      <c r="V297">
        <v>1119.996799999999</v>
      </c>
    </row>
    <row r="298" spans="1:22" x14ac:dyDescent="0.3">
      <c r="A298">
        <v>6412</v>
      </c>
      <c r="B298" t="s">
        <v>8879</v>
      </c>
      <c r="C298">
        <v>2014</v>
      </c>
      <c r="D298" s="19">
        <v>41774</v>
      </c>
      <c r="E298" s="19">
        <v>41775</v>
      </c>
      <c r="F298" t="s">
        <v>188</v>
      </c>
      <c r="G298" t="s">
        <v>1878</v>
      </c>
      <c r="H298" t="s">
        <v>1879</v>
      </c>
      <c r="I298" t="s">
        <v>26</v>
      </c>
      <c r="J298" t="s">
        <v>27</v>
      </c>
      <c r="K298" t="s">
        <v>184</v>
      </c>
      <c r="L298" t="s">
        <v>104</v>
      </c>
      <c r="M298">
        <v>77041</v>
      </c>
      <c r="N298" t="s">
        <v>105</v>
      </c>
      <c r="O298" t="s">
        <v>7640</v>
      </c>
      <c r="P298" t="s">
        <v>46</v>
      </c>
      <c r="Q298" t="s">
        <v>90</v>
      </c>
      <c r="R298" t="s">
        <v>7641</v>
      </c>
      <c r="S298">
        <v>76.864000000000004</v>
      </c>
      <c r="T298">
        <v>2</v>
      </c>
      <c r="U298">
        <v>0.2</v>
      </c>
      <c r="V298">
        <v>26.902399999999993</v>
      </c>
    </row>
    <row r="299" spans="1:22" x14ac:dyDescent="0.3">
      <c r="A299">
        <v>6411</v>
      </c>
      <c r="B299" t="s">
        <v>8879</v>
      </c>
      <c r="C299">
        <v>2014</v>
      </c>
      <c r="D299" s="19">
        <v>41774</v>
      </c>
      <c r="E299" s="19">
        <v>41775</v>
      </c>
      <c r="F299" t="s">
        <v>188</v>
      </c>
      <c r="G299" t="s">
        <v>1878</v>
      </c>
      <c r="H299" t="s">
        <v>1879</v>
      </c>
      <c r="I299" t="s">
        <v>26</v>
      </c>
      <c r="J299" t="s">
        <v>27</v>
      </c>
      <c r="K299" t="s">
        <v>184</v>
      </c>
      <c r="L299" t="s">
        <v>104</v>
      </c>
      <c r="M299">
        <v>77041</v>
      </c>
      <c r="N299" t="s">
        <v>105</v>
      </c>
      <c r="O299" t="s">
        <v>6791</v>
      </c>
      <c r="P299" t="s">
        <v>71</v>
      </c>
      <c r="Q299" t="s">
        <v>72</v>
      </c>
      <c r="R299" t="s">
        <v>6792</v>
      </c>
      <c r="S299">
        <v>7.9920000000000009</v>
      </c>
      <c r="T299">
        <v>1</v>
      </c>
      <c r="U299">
        <v>0.2</v>
      </c>
      <c r="V299">
        <v>0.69930000000000003</v>
      </c>
    </row>
    <row r="300" spans="1:22" x14ac:dyDescent="0.3">
      <c r="A300">
        <v>6410</v>
      </c>
      <c r="B300" t="s">
        <v>8879</v>
      </c>
      <c r="C300">
        <v>2014</v>
      </c>
      <c r="D300" s="19">
        <v>41774</v>
      </c>
      <c r="E300" s="19">
        <v>41775</v>
      </c>
      <c r="F300" t="s">
        <v>188</v>
      </c>
      <c r="G300" t="s">
        <v>1878</v>
      </c>
      <c r="H300" t="s">
        <v>1879</v>
      </c>
      <c r="I300" t="s">
        <v>26</v>
      </c>
      <c r="J300" t="s">
        <v>27</v>
      </c>
      <c r="K300" t="s">
        <v>184</v>
      </c>
      <c r="L300" t="s">
        <v>104</v>
      </c>
      <c r="M300">
        <v>77041</v>
      </c>
      <c r="N300" t="s">
        <v>105</v>
      </c>
      <c r="O300" t="s">
        <v>8880</v>
      </c>
      <c r="P300" t="s">
        <v>46</v>
      </c>
      <c r="Q300" t="s">
        <v>90</v>
      </c>
      <c r="R300" t="s">
        <v>8881</v>
      </c>
      <c r="S300">
        <v>47.952000000000005</v>
      </c>
      <c r="T300">
        <v>3</v>
      </c>
      <c r="U300">
        <v>0.2</v>
      </c>
      <c r="V300">
        <v>16.183799999999998</v>
      </c>
    </row>
    <row r="301" spans="1:22" x14ac:dyDescent="0.3">
      <c r="A301">
        <v>6409</v>
      </c>
      <c r="B301" t="s">
        <v>8879</v>
      </c>
      <c r="C301">
        <v>2014</v>
      </c>
      <c r="D301" s="19">
        <v>41774</v>
      </c>
      <c r="E301" s="19">
        <v>41775</v>
      </c>
      <c r="F301" t="s">
        <v>188</v>
      </c>
      <c r="G301" t="s">
        <v>1878</v>
      </c>
      <c r="H301" t="s">
        <v>1879</v>
      </c>
      <c r="I301" t="s">
        <v>26</v>
      </c>
      <c r="J301" t="s">
        <v>27</v>
      </c>
      <c r="K301" t="s">
        <v>184</v>
      </c>
      <c r="L301" t="s">
        <v>104</v>
      </c>
      <c r="M301">
        <v>77041</v>
      </c>
      <c r="N301" t="s">
        <v>105</v>
      </c>
      <c r="O301" t="s">
        <v>4711</v>
      </c>
      <c r="P301" t="s">
        <v>46</v>
      </c>
      <c r="Q301" t="s">
        <v>68</v>
      </c>
      <c r="R301" t="s">
        <v>4712</v>
      </c>
      <c r="S301">
        <v>46.2</v>
      </c>
      <c r="T301">
        <v>5</v>
      </c>
      <c r="U301">
        <v>0.2</v>
      </c>
      <c r="V301">
        <v>5.7749999999999986</v>
      </c>
    </row>
    <row r="302" spans="1:22" x14ac:dyDescent="0.3">
      <c r="A302">
        <v>6408</v>
      </c>
      <c r="B302" t="s">
        <v>8879</v>
      </c>
      <c r="C302">
        <v>2014</v>
      </c>
      <c r="D302" s="19">
        <v>41774</v>
      </c>
      <c r="E302" s="19">
        <v>41775</v>
      </c>
      <c r="F302" t="s">
        <v>188</v>
      </c>
      <c r="G302" t="s">
        <v>1878</v>
      </c>
      <c r="H302" t="s">
        <v>1879</v>
      </c>
      <c r="I302" t="s">
        <v>26</v>
      </c>
      <c r="J302" t="s">
        <v>27</v>
      </c>
      <c r="K302" t="s">
        <v>184</v>
      </c>
      <c r="L302" t="s">
        <v>104</v>
      </c>
      <c r="M302">
        <v>77041</v>
      </c>
      <c r="N302" t="s">
        <v>105</v>
      </c>
      <c r="O302" t="s">
        <v>4768</v>
      </c>
      <c r="P302" t="s">
        <v>32</v>
      </c>
      <c r="Q302" t="s">
        <v>36</v>
      </c>
      <c r="R302" t="s">
        <v>4769</v>
      </c>
      <c r="S302">
        <v>899.43</v>
      </c>
      <c r="T302">
        <v>5</v>
      </c>
      <c r="U302">
        <v>0.3</v>
      </c>
      <c r="V302">
        <v>-12.84900000000016</v>
      </c>
    </row>
    <row r="303" spans="1:22" x14ac:dyDescent="0.3">
      <c r="A303">
        <v>6404</v>
      </c>
      <c r="B303" t="s">
        <v>8876</v>
      </c>
      <c r="C303">
        <v>2014</v>
      </c>
      <c r="D303" s="19">
        <v>41790</v>
      </c>
      <c r="E303" s="19">
        <v>41791</v>
      </c>
      <c r="F303" t="s">
        <v>188</v>
      </c>
      <c r="G303" t="s">
        <v>1969</v>
      </c>
      <c r="H303" t="s">
        <v>1970</v>
      </c>
      <c r="I303" t="s">
        <v>26</v>
      </c>
      <c r="J303" t="s">
        <v>27</v>
      </c>
      <c r="K303" t="s">
        <v>4268</v>
      </c>
      <c r="L303" t="s">
        <v>736</v>
      </c>
      <c r="M303">
        <v>70506</v>
      </c>
      <c r="N303" t="s">
        <v>30</v>
      </c>
      <c r="O303" t="s">
        <v>6826</v>
      </c>
      <c r="P303" t="s">
        <v>32</v>
      </c>
      <c r="Q303" t="s">
        <v>65</v>
      </c>
      <c r="R303" t="s">
        <v>6827</v>
      </c>
      <c r="S303">
        <v>8.01</v>
      </c>
      <c r="T303">
        <v>3</v>
      </c>
      <c r="U303">
        <v>0</v>
      </c>
      <c r="V303">
        <v>3.0438000000000001</v>
      </c>
    </row>
    <row r="304" spans="1:22" x14ac:dyDescent="0.3">
      <c r="A304">
        <v>6403</v>
      </c>
      <c r="B304" t="s">
        <v>8876</v>
      </c>
      <c r="C304">
        <v>2014</v>
      </c>
      <c r="D304" s="19">
        <v>41790</v>
      </c>
      <c r="E304" s="19">
        <v>41791</v>
      </c>
      <c r="F304" t="s">
        <v>188</v>
      </c>
      <c r="G304" t="s">
        <v>1969</v>
      </c>
      <c r="H304" t="s">
        <v>1970</v>
      </c>
      <c r="I304" t="s">
        <v>26</v>
      </c>
      <c r="J304" t="s">
        <v>27</v>
      </c>
      <c r="K304" t="s">
        <v>4268</v>
      </c>
      <c r="L304" t="s">
        <v>736</v>
      </c>
      <c r="M304">
        <v>70506</v>
      </c>
      <c r="N304" t="s">
        <v>30</v>
      </c>
      <c r="O304" t="s">
        <v>4233</v>
      </c>
      <c r="P304" t="s">
        <v>46</v>
      </c>
      <c r="Q304" t="s">
        <v>75</v>
      </c>
      <c r="R304" t="s">
        <v>4234</v>
      </c>
      <c r="S304">
        <v>3.89</v>
      </c>
      <c r="T304">
        <v>1</v>
      </c>
      <c r="U304">
        <v>0</v>
      </c>
      <c r="V304">
        <v>1.8672</v>
      </c>
    </row>
    <row r="305" spans="1:22" x14ac:dyDescent="0.3">
      <c r="A305">
        <v>6402</v>
      </c>
      <c r="B305" t="s">
        <v>8876</v>
      </c>
      <c r="C305">
        <v>2014</v>
      </c>
      <c r="D305" s="19">
        <v>41790</v>
      </c>
      <c r="E305" s="19">
        <v>41791</v>
      </c>
      <c r="F305" t="s">
        <v>188</v>
      </c>
      <c r="G305" t="s">
        <v>1969</v>
      </c>
      <c r="H305" t="s">
        <v>1970</v>
      </c>
      <c r="I305" t="s">
        <v>26</v>
      </c>
      <c r="J305" t="s">
        <v>27</v>
      </c>
      <c r="K305" t="s">
        <v>4268</v>
      </c>
      <c r="L305" t="s">
        <v>736</v>
      </c>
      <c r="M305">
        <v>70506</v>
      </c>
      <c r="N305" t="s">
        <v>30</v>
      </c>
      <c r="O305" t="s">
        <v>4472</v>
      </c>
      <c r="P305" t="s">
        <v>32</v>
      </c>
      <c r="Q305" t="s">
        <v>33</v>
      </c>
      <c r="R305" t="s">
        <v>4473</v>
      </c>
      <c r="S305">
        <v>241.96</v>
      </c>
      <c r="T305">
        <v>2</v>
      </c>
      <c r="U305">
        <v>0</v>
      </c>
      <c r="V305">
        <v>33.874400000000009</v>
      </c>
    </row>
    <row r="306" spans="1:22" x14ac:dyDescent="0.3">
      <c r="A306">
        <v>305</v>
      </c>
      <c r="B306" t="s">
        <v>1107</v>
      </c>
      <c r="C306">
        <v>2012</v>
      </c>
      <c r="D306" s="19">
        <v>41033</v>
      </c>
      <c r="E306" s="19">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12.863999999999999</v>
      </c>
    </row>
    <row r="307" spans="1:22" x14ac:dyDescent="0.3">
      <c r="A307">
        <v>6369</v>
      </c>
      <c r="B307" t="s">
        <v>8858</v>
      </c>
      <c r="C307">
        <v>2014</v>
      </c>
      <c r="D307" s="19">
        <v>41779</v>
      </c>
      <c r="E307" s="19">
        <v>41784</v>
      </c>
      <c r="F307" t="s">
        <v>50</v>
      </c>
      <c r="G307" t="s">
        <v>1674</v>
      </c>
      <c r="H307" t="s">
        <v>1675</v>
      </c>
      <c r="I307" t="s">
        <v>26</v>
      </c>
      <c r="J307" t="s">
        <v>27</v>
      </c>
      <c r="K307" t="s">
        <v>630</v>
      </c>
      <c r="L307" t="s">
        <v>43</v>
      </c>
      <c r="M307">
        <v>95123</v>
      </c>
      <c r="N307" t="s">
        <v>44</v>
      </c>
      <c r="O307" t="s">
        <v>4801</v>
      </c>
      <c r="P307" t="s">
        <v>46</v>
      </c>
      <c r="Q307" t="s">
        <v>75</v>
      </c>
      <c r="R307" t="s">
        <v>4802</v>
      </c>
      <c r="S307">
        <v>133.12</v>
      </c>
      <c r="T307">
        <v>5</v>
      </c>
      <c r="U307">
        <v>0.2</v>
      </c>
      <c r="V307">
        <v>49.92</v>
      </c>
    </row>
    <row r="308" spans="1:22" x14ac:dyDescent="0.3">
      <c r="A308">
        <v>6350</v>
      </c>
      <c r="B308" t="s">
        <v>8842</v>
      </c>
      <c r="C308">
        <v>2012</v>
      </c>
      <c r="D308" s="19">
        <v>41030</v>
      </c>
      <c r="E308" s="19">
        <v>41035</v>
      </c>
      <c r="F308" t="s">
        <v>50</v>
      </c>
      <c r="G308" t="s">
        <v>1189</v>
      </c>
      <c r="H308" t="s">
        <v>1190</v>
      </c>
      <c r="I308" t="s">
        <v>26</v>
      </c>
      <c r="J308" t="s">
        <v>27</v>
      </c>
      <c r="K308" t="s">
        <v>127</v>
      </c>
      <c r="L308" t="s">
        <v>43</v>
      </c>
      <c r="M308">
        <v>94109</v>
      </c>
      <c r="N308" t="s">
        <v>44</v>
      </c>
      <c r="O308" t="s">
        <v>1405</v>
      </c>
      <c r="P308" t="s">
        <v>46</v>
      </c>
      <c r="Q308" t="s">
        <v>578</v>
      </c>
      <c r="R308" t="s">
        <v>1406</v>
      </c>
      <c r="S308">
        <v>35.06</v>
      </c>
      <c r="T308">
        <v>2</v>
      </c>
      <c r="U308">
        <v>0</v>
      </c>
      <c r="V308">
        <v>10.517999999999997</v>
      </c>
    </row>
    <row r="309" spans="1:22" x14ac:dyDescent="0.3">
      <c r="A309">
        <v>6349</v>
      </c>
      <c r="B309" t="s">
        <v>8842</v>
      </c>
      <c r="C309">
        <v>2012</v>
      </c>
      <c r="D309" s="19">
        <v>41030</v>
      </c>
      <c r="E309" s="19">
        <v>41035</v>
      </c>
      <c r="F309" t="s">
        <v>50</v>
      </c>
      <c r="G309" t="s">
        <v>1189</v>
      </c>
      <c r="H309" t="s">
        <v>1190</v>
      </c>
      <c r="I309" t="s">
        <v>26</v>
      </c>
      <c r="J309" t="s">
        <v>27</v>
      </c>
      <c r="K309" t="s">
        <v>127</v>
      </c>
      <c r="L309" t="s">
        <v>43</v>
      </c>
      <c r="M309">
        <v>94109</v>
      </c>
      <c r="N309" t="s">
        <v>44</v>
      </c>
      <c r="O309" t="s">
        <v>1039</v>
      </c>
      <c r="P309" t="s">
        <v>46</v>
      </c>
      <c r="Q309" t="s">
        <v>59</v>
      </c>
      <c r="R309" t="s">
        <v>1040</v>
      </c>
      <c r="S309">
        <v>37.32</v>
      </c>
      <c r="T309">
        <v>3</v>
      </c>
      <c r="U309">
        <v>0</v>
      </c>
      <c r="V309">
        <v>10.4496</v>
      </c>
    </row>
    <row r="310" spans="1:22" x14ac:dyDescent="0.3">
      <c r="A310">
        <v>6348</v>
      </c>
      <c r="B310" t="s">
        <v>8842</v>
      </c>
      <c r="C310">
        <v>2012</v>
      </c>
      <c r="D310" s="19">
        <v>41030</v>
      </c>
      <c r="E310" s="19">
        <v>41035</v>
      </c>
      <c r="F310" t="s">
        <v>50</v>
      </c>
      <c r="G310" t="s">
        <v>1189</v>
      </c>
      <c r="H310" t="s">
        <v>1190</v>
      </c>
      <c r="I310" t="s">
        <v>26</v>
      </c>
      <c r="J310" t="s">
        <v>27</v>
      </c>
      <c r="K310" t="s">
        <v>127</v>
      </c>
      <c r="L310" t="s">
        <v>43</v>
      </c>
      <c r="M310">
        <v>94109</v>
      </c>
      <c r="N310" t="s">
        <v>44</v>
      </c>
      <c r="O310" t="s">
        <v>1335</v>
      </c>
      <c r="P310" t="s">
        <v>46</v>
      </c>
      <c r="Q310" t="s">
        <v>75</v>
      </c>
      <c r="R310" t="s">
        <v>1336</v>
      </c>
      <c r="S310">
        <v>12.176000000000002</v>
      </c>
      <c r="T310">
        <v>1</v>
      </c>
      <c r="U310">
        <v>0.2</v>
      </c>
      <c r="V310">
        <v>4.4137999999999993</v>
      </c>
    </row>
    <row r="311" spans="1:22" x14ac:dyDescent="0.3">
      <c r="A311">
        <v>6305</v>
      </c>
      <c r="B311" t="s">
        <v>8822</v>
      </c>
      <c r="C311">
        <v>2014</v>
      </c>
      <c r="D311" s="19">
        <v>41765</v>
      </c>
      <c r="E311" s="19">
        <v>41765</v>
      </c>
      <c r="F311" t="s">
        <v>1290</v>
      </c>
      <c r="G311" t="s">
        <v>4042</v>
      </c>
      <c r="H311" t="s">
        <v>4043</v>
      </c>
      <c r="I311" t="s">
        <v>26</v>
      </c>
      <c r="J311" t="s">
        <v>27</v>
      </c>
      <c r="K311" t="s">
        <v>266</v>
      </c>
      <c r="L311" t="s">
        <v>267</v>
      </c>
      <c r="M311">
        <v>10035</v>
      </c>
      <c r="N311" t="s">
        <v>148</v>
      </c>
      <c r="O311" t="s">
        <v>2777</v>
      </c>
      <c r="P311" t="s">
        <v>46</v>
      </c>
      <c r="Q311" t="s">
        <v>90</v>
      </c>
      <c r="R311" t="s">
        <v>2778</v>
      </c>
      <c r="S311">
        <v>6.68</v>
      </c>
      <c r="T311">
        <v>1</v>
      </c>
      <c r="U311">
        <v>0</v>
      </c>
      <c r="V311">
        <v>3.2063999999999999</v>
      </c>
    </row>
    <row r="312" spans="1:22" x14ac:dyDescent="0.3">
      <c r="A312">
        <v>6281</v>
      </c>
      <c r="B312" t="s">
        <v>8801</v>
      </c>
      <c r="C312">
        <v>2014</v>
      </c>
      <c r="D312" s="19">
        <v>41772</v>
      </c>
      <c r="E312" s="19">
        <v>41776</v>
      </c>
      <c r="F312" t="s">
        <v>50</v>
      </c>
      <c r="G312" t="s">
        <v>859</v>
      </c>
      <c r="H312" t="s">
        <v>860</v>
      </c>
      <c r="I312" t="s">
        <v>26</v>
      </c>
      <c r="J312" t="s">
        <v>27</v>
      </c>
      <c r="K312" t="s">
        <v>1007</v>
      </c>
      <c r="L312" t="s">
        <v>498</v>
      </c>
      <c r="M312">
        <v>45231</v>
      </c>
      <c r="N312" t="s">
        <v>148</v>
      </c>
      <c r="O312" t="s">
        <v>4562</v>
      </c>
      <c r="P312" t="s">
        <v>46</v>
      </c>
      <c r="Q312" t="s">
        <v>47</v>
      </c>
      <c r="R312" t="s">
        <v>4563</v>
      </c>
      <c r="S312">
        <v>5.9039999999999999</v>
      </c>
      <c r="T312">
        <v>2</v>
      </c>
      <c r="U312">
        <v>0.2</v>
      </c>
      <c r="V312">
        <v>1.9925999999999999</v>
      </c>
    </row>
    <row r="313" spans="1:22" x14ac:dyDescent="0.3">
      <c r="A313">
        <v>6264</v>
      </c>
      <c r="B313" t="s">
        <v>8790</v>
      </c>
      <c r="C313">
        <v>2014</v>
      </c>
      <c r="D313" s="19">
        <v>41765</v>
      </c>
      <c r="E313" s="19">
        <v>41770</v>
      </c>
      <c r="F313" t="s">
        <v>50</v>
      </c>
      <c r="G313" t="s">
        <v>3801</v>
      </c>
      <c r="H313" t="s">
        <v>3802</v>
      </c>
      <c r="I313" t="s">
        <v>41</v>
      </c>
      <c r="J313" t="s">
        <v>27</v>
      </c>
      <c r="K313" t="s">
        <v>497</v>
      </c>
      <c r="L313" t="s">
        <v>1272</v>
      </c>
      <c r="M313">
        <v>31907</v>
      </c>
      <c r="N313" t="s">
        <v>30</v>
      </c>
      <c r="O313" t="s">
        <v>4035</v>
      </c>
      <c r="P313" t="s">
        <v>46</v>
      </c>
      <c r="Q313" t="s">
        <v>75</v>
      </c>
      <c r="R313" t="s">
        <v>4036</v>
      </c>
      <c r="S313">
        <v>34.5</v>
      </c>
      <c r="T313">
        <v>3</v>
      </c>
      <c r="U313">
        <v>0</v>
      </c>
      <c r="V313">
        <v>15.524999999999999</v>
      </c>
    </row>
    <row r="314" spans="1:22" x14ac:dyDescent="0.3">
      <c r="A314">
        <v>6261</v>
      </c>
      <c r="B314" t="s">
        <v>8787</v>
      </c>
      <c r="C314">
        <v>2012</v>
      </c>
      <c r="D314" s="19">
        <v>41041</v>
      </c>
      <c r="E314" s="19">
        <v>41047</v>
      </c>
      <c r="F314" t="s">
        <v>50</v>
      </c>
      <c r="G314" t="s">
        <v>1699</v>
      </c>
      <c r="H314" t="s">
        <v>1700</v>
      </c>
      <c r="I314" t="s">
        <v>26</v>
      </c>
      <c r="J314" t="s">
        <v>27</v>
      </c>
      <c r="K314" t="s">
        <v>95</v>
      </c>
      <c r="L314" t="s">
        <v>96</v>
      </c>
      <c r="M314">
        <v>98115</v>
      </c>
      <c r="N314" t="s">
        <v>44</v>
      </c>
      <c r="O314" t="s">
        <v>2038</v>
      </c>
      <c r="P314" t="s">
        <v>46</v>
      </c>
      <c r="Q314" t="s">
        <v>75</v>
      </c>
      <c r="R314" t="s">
        <v>2039</v>
      </c>
      <c r="S314">
        <v>14.592000000000002</v>
      </c>
      <c r="T314">
        <v>3</v>
      </c>
      <c r="U314">
        <v>0.2</v>
      </c>
      <c r="V314">
        <v>4.9247999999999985</v>
      </c>
    </row>
    <row r="315" spans="1:22" x14ac:dyDescent="0.3">
      <c r="A315">
        <v>6251</v>
      </c>
      <c r="B315" t="s">
        <v>8776</v>
      </c>
      <c r="C315">
        <v>2014</v>
      </c>
      <c r="D315" s="19">
        <v>41789</v>
      </c>
      <c r="E315" s="19">
        <v>41795</v>
      </c>
      <c r="F315" t="s">
        <v>50</v>
      </c>
      <c r="G315" t="s">
        <v>5155</v>
      </c>
      <c r="H315" t="s">
        <v>5156</v>
      </c>
      <c r="I315" t="s">
        <v>26</v>
      </c>
      <c r="J315" t="s">
        <v>27</v>
      </c>
      <c r="K315" t="s">
        <v>497</v>
      </c>
      <c r="L315" t="s">
        <v>254</v>
      </c>
      <c r="M315">
        <v>47201</v>
      </c>
      <c r="N315" t="s">
        <v>105</v>
      </c>
      <c r="O315" t="s">
        <v>935</v>
      </c>
      <c r="P315" t="s">
        <v>46</v>
      </c>
      <c r="Q315" t="s">
        <v>90</v>
      </c>
      <c r="R315" t="s">
        <v>936</v>
      </c>
      <c r="S315">
        <v>7.98</v>
      </c>
      <c r="T315">
        <v>1</v>
      </c>
      <c r="U315">
        <v>0</v>
      </c>
      <c r="V315">
        <v>3.99</v>
      </c>
    </row>
    <row r="316" spans="1:22" x14ac:dyDescent="0.3">
      <c r="A316">
        <v>6250</v>
      </c>
      <c r="B316" t="s">
        <v>8776</v>
      </c>
      <c r="C316">
        <v>2014</v>
      </c>
      <c r="D316" s="19">
        <v>41789</v>
      </c>
      <c r="E316" s="19">
        <v>41795</v>
      </c>
      <c r="F316" t="s">
        <v>50</v>
      </c>
      <c r="G316" t="s">
        <v>5155</v>
      </c>
      <c r="H316" t="s">
        <v>5156</v>
      </c>
      <c r="I316" t="s">
        <v>26</v>
      </c>
      <c r="J316" t="s">
        <v>27</v>
      </c>
      <c r="K316" t="s">
        <v>497</v>
      </c>
      <c r="L316" t="s">
        <v>254</v>
      </c>
      <c r="M316">
        <v>47201</v>
      </c>
      <c r="N316" t="s">
        <v>105</v>
      </c>
      <c r="O316" t="s">
        <v>8777</v>
      </c>
      <c r="P316" t="s">
        <v>46</v>
      </c>
      <c r="Q316" t="s">
        <v>78</v>
      </c>
      <c r="R316" t="s">
        <v>8778</v>
      </c>
      <c r="S316">
        <v>465.16</v>
      </c>
      <c r="T316">
        <v>2</v>
      </c>
      <c r="U316">
        <v>0</v>
      </c>
      <c r="V316">
        <v>120.94159999999999</v>
      </c>
    </row>
    <row r="317" spans="1:22" x14ac:dyDescent="0.3">
      <c r="A317">
        <v>6249</v>
      </c>
      <c r="B317" t="s">
        <v>8776</v>
      </c>
      <c r="C317">
        <v>2014</v>
      </c>
      <c r="D317" s="19">
        <v>41789</v>
      </c>
      <c r="E317" s="19">
        <v>41795</v>
      </c>
      <c r="F317" t="s">
        <v>50</v>
      </c>
      <c r="G317" t="s">
        <v>5155</v>
      </c>
      <c r="H317" t="s">
        <v>5156</v>
      </c>
      <c r="I317" t="s">
        <v>26</v>
      </c>
      <c r="J317" t="s">
        <v>27</v>
      </c>
      <c r="K317" t="s">
        <v>497</v>
      </c>
      <c r="L317" t="s">
        <v>254</v>
      </c>
      <c r="M317">
        <v>47201</v>
      </c>
      <c r="N317" t="s">
        <v>105</v>
      </c>
      <c r="O317" t="s">
        <v>4098</v>
      </c>
      <c r="P317" t="s">
        <v>32</v>
      </c>
      <c r="Q317" t="s">
        <v>65</v>
      </c>
      <c r="R317" t="s">
        <v>1285</v>
      </c>
      <c r="S317">
        <v>6.24</v>
      </c>
      <c r="T317">
        <v>3</v>
      </c>
      <c r="U317">
        <v>0</v>
      </c>
      <c r="V317">
        <v>2.6208000000000005</v>
      </c>
    </row>
    <row r="318" spans="1:22" x14ac:dyDescent="0.3">
      <c r="A318">
        <v>6248</v>
      </c>
      <c r="B318" t="s">
        <v>8776</v>
      </c>
      <c r="C318">
        <v>2014</v>
      </c>
      <c r="D318" s="19">
        <v>41789</v>
      </c>
      <c r="E318" s="19">
        <v>41795</v>
      </c>
      <c r="F318" t="s">
        <v>50</v>
      </c>
      <c r="G318" t="s">
        <v>5155</v>
      </c>
      <c r="H318" t="s">
        <v>5156</v>
      </c>
      <c r="I318" t="s">
        <v>26</v>
      </c>
      <c r="J318" t="s">
        <v>27</v>
      </c>
      <c r="K318" t="s">
        <v>497</v>
      </c>
      <c r="L318" t="s">
        <v>254</v>
      </c>
      <c r="M318">
        <v>47201</v>
      </c>
      <c r="N318" t="s">
        <v>105</v>
      </c>
      <c r="O318" t="s">
        <v>5374</v>
      </c>
      <c r="P318" t="s">
        <v>46</v>
      </c>
      <c r="Q318" t="s">
        <v>75</v>
      </c>
      <c r="R318" t="s">
        <v>5375</v>
      </c>
      <c r="S318">
        <v>43.41</v>
      </c>
      <c r="T318">
        <v>1</v>
      </c>
      <c r="U318">
        <v>0</v>
      </c>
      <c r="V318">
        <v>19.968599999999999</v>
      </c>
    </row>
    <row r="319" spans="1:22" x14ac:dyDescent="0.3">
      <c r="A319">
        <v>6242</v>
      </c>
      <c r="B319" t="s">
        <v>8772</v>
      </c>
      <c r="C319">
        <v>2014</v>
      </c>
      <c r="D319" s="19">
        <v>41788</v>
      </c>
      <c r="E319" s="19">
        <v>41791</v>
      </c>
      <c r="F319" t="s">
        <v>23</v>
      </c>
      <c r="G319" t="s">
        <v>5624</v>
      </c>
      <c r="H319" t="s">
        <v>5625</v>
      </c>
      <c r="I319" t="s">
        <v>41</v>
      </c>
      <c r="J319" t="s">
        <v>27</v>
      </c>
      <c r="K319" t="s">
        <v>87</v>
      </c>
      <c r="L319" t="s">
        <v>2694</v>
      </c>
      <c r="M319">
        <v>3301</v>
      </c>
      <c r="N319" t="s">
        <v>148</v>
      </c>
      <c r="O319" t="s">
        <v>5990</v>
      </c>
      <c r="P319" t="s">
        <v>32</v>
      </c>
      <c r="Q319" t="s">
        <v>65</v>
      </c>
      <c r="R319" t="s">
        <v>5991</v>
      </c>
      <c r="S319">
        <v>247.44</v>
      </c>
      <c r="T319">
        <v>8</v>
      </c>
      <c r="U319">
        <v>0</v>
      </c>
      <c r="V319">
        <v>101.4504</v>
      </c>
    </row>
    <row r="320" spans="1:22" x14ac:dyDescent="0.3">
      <c r="A320">
        <v>6070</v>
      </c>
      <c r="B320" t="s">
        <v>8660</v>
      </c>
      <c r="C320">
        <v>2014</v>
      </c>
      <c r="D320" s="19">
        <v>41780</v>
      </c>
      <c r="E320" s="19">
        <v>41784</v>
      </c>
      <c r="F320" t="s">
        <v>50</v>
      </c>
      <c r="G320" t="s">
        <v>2130</v>
      </c>
      <c r="H320" t="s">
        <v>2131</v>
      </c>
      <c r="I320" t="s">
        <v>102</v>
      </c>
      <c r="J320" t="s">
        <v>27</v>
      </c>
      <c r="K320" t="s">
        <v>1119</v>
      </c>
      <c r="L320" t="s">
        <v>43</v>
      </c>
      <c r="M320">
        <v>90712</v>
      </c>
      <c r="N320" t="s">
        <v>44</v>
      </c>
      <c r="O320" t="s">
        <v>8661</v>
      </c>
      <c r="P320" t="s">
        <v>71</v>
      </c>
      <c r="Q320" t="s">
        <v>682</v>
      </c>
      <c r="R320" t="s">
        <v>8662</v>
      </c>
      <c r="S320">
        <v>343.20000000000005</v>
      </c>
      <c r="T320">
        <v>1</v>
      </c>
      <c r="U320">
        <v>0.2</v>
      </c>
      <c r="V320">
        <v>38.609999999999957</v>
      </c>
    </row>
    <row r="321" spans="1:22" x14ac:dyDescent="0.3">
      <c r="A321">
        <v>6069</v>
      </c>
      <c r="B321" t="s">
        <v>8660</v>
      </c>
      <c r="C321">
        <v>2014</v>
      </c>
      <c r="D321" s="19">
        <v>41780</v>
      </c>
      <c r="E321" s="19">
        <v>41784</v>
      </c>
      <c r="F321" t="s">
        <v>50</v>
      </c>
      <c r="G321" t="s">
        <v>2130</v>
      </c>
      <c r="H321" t="s">
        <v>2131</v>
      </c>
      <c r="I321" t="s">
        <v>102</v>
      </c>
      <c r="J321" t="s">
        <v>27</v>
      </c>
      <c r="K321" t="s">
        <v>1119</v>
      </c>
      <c r="L321" t="s">
        <v>43</v>
      </c>
      <c r="M321">
        <v>90712</v>
      </c>
      <c r="N321" t="s">
        <v>44</v>
      </c>
      <c r="O321" t="s">
        <v>3027</v>
      </c>
      <c r="P321" t="s">
        <v>32</v>
      </c>
      <c r="Q321" t="s">
        <v>65</v>
      </c>
      <c r="R321" t="s">
        <v>3028</v>
      </c>
      <c r="S321">
        <v>6.98</v>
      </c>
      <c r="T321">
        <v>1</v>
      </c>
      <c r="U321">
        <v>0</v>
      </c>
      <c r="V321">
        <v>3.3504</v>
      </c>
    </row>
    <row r="322" spans="1:22" x14ac:dyDescent="0.3">
      <c r="A322">
        <v>6068</v>
      </c>
      <c r="B322" t="s">
        <v>8660</v>
      </c>
      <c r="C322">
        <v>2014</v>
      </c>
      <c r="D322" s="19">
        <v>41780</v>
      </c>
      <c r="E322" s="19">
        <v>41784</v>
      </c>
      <c r="F322" t="s">
        <v>50</v>
      </c>
      <c r="G322" t="s">
        <v>2130</v>
      </c>
      <c r="H322" t="s">
        <v>2131</v>
      </c>
      <c r="I322" t="s">
        <v>102</v>
      </c>
      <c r="J322" t="s">
        <v>27</v>
      </c>
      <c r="K322" t="s">
        <v>1119</v>
      </c>
      <c r="L322" t="s">
        <v>43</v>
      </c>
      <c r="M322">
        <v>90712</v>
      </c>
      <c r="N322" t="s">
        <v>44</v>
      </c>
      <c r="O322" t="s">
        <v>1585</v>
      </c>
      <c r="P322" t="s">
        <v>32</v>
      </c>
      <c r="Q322" t="s">
        <v>36</v>
      </c>
      <c r="R322" t="s">
        <v>1586</v>
      </c>
      <c r="S322">
        <v>518.27200000000005</v>
      </c>
      <c r="T322">
        <v>8</v>
      </c>
      <c r="U322">
        <v>0.2</v>
      </c>
      <c r="V322">
        <v>-97.176000000000073</v>
      </c>
    </row>
    <row r="323" spans="1:22" x14ac:dyDescent="0.3">
      <c r="A323">
        <v>6045</v>
      </c>
      <c r="B323" t="s">
        <v>8643</v>
      </c>
      <c r="C323">
        <v>2014</v>
      </c>
      <c r="D323" s="19">
        <v>41779</v>
      </c>
      <c r="E323" s="19">
        <v>41784</v>
      </c>
      <c r="F323" t="s">
        <v>23</v>
      </c>
      <c r="G323" t="s">
        <v>2822</v>
      </c>
      <c r="H323" t="s">
        <v>2823</v>
      </c>
      <c r="I323" t="s">
        <v>41</v>
      </c>
      <c r="J323" t="s">
        <v>27</v>
      </c>
      <c r="K323" t="s">
        <v>5137</v>
      </c>
      <c r="L323" t="s">
        <v>335</v>
      </c>
      <c r="M323">
        <v>37918</v>
      </c>
      <c r="N323" t="s">
        <v>30</v>
      </c>
      <c r="O323" t="s">
        <v>4179</v>
      </c>
      <c r="P323" t="s">
        <v>46</v>
      </c>
      <c r="Q323" t="s">
        <v>90</v>
      </c>
      <c r="R323" t="s">
        <v>4180</v>
      </c>
      <c r="S323">
        <v>27.888000000000002</v>
      </c>
      <c r="T323">
        <v>7</v>
      </c>
      <c r="U323">
        <v>0.2</v>
      </c>
      <c r="V323">
        <v>10.109400000000001</v>
      </c>
    </row>
    <row r="324" spans="1:22" x14ac:dyDescent="0.3">
      <c r="A324">
        <v>6044</v>
      </c>
      <c r="B324" t="s">
        <v>8643</v>
      </c>
      <c r="C324">
        <v>2014</v>
      </c>
      <c r="D324" s="19">
        <v>41779</v>
      </c>
      <c r="E324" s="19">
        <v>41784</v>
      </c>
      <c r="F324" t="s">
        <v>23</v>
      </c>
      <c r="G324" t="s">
        <v>2822</v>
      </c>
      <c r="H324" t="s">
        <v>2823</v>
      </c>
      <c r="I324" t="s">
        <v>41</v>
      </c>
      <c r="J324" t="s">
        <v>27</v>
      </c>
      <c r="K324" t="s">
        <v>5137</v>
      </c>
      <c r="L324" t="s">
        <v>335</v>
      </c>
      <c r="M324">
        <v>37918</v>
      </c>
      <c r="N324" t="s">
        <v>30</v>
      </c>
      <c r="O324" t="s">
        <v>2095</v>
      </c>
      <c r="P324" t="s">
        <v>32</v>
      </c>
      <c r="Q324" t="s">
        <v>36</v>
      </c>
      <c r="R324" t="s">
        <v>2096</v>
      </c>
      <c r="S324">
        <v>314.35199999999998</v>
      </c>
      <c r="T324">
        <v>3</v>
      </c>
      <c r="U324">
        <v>0.2</v>
      </c>
      <c r="V324">
        <v>-35.36460000000001</v>
      </c>
    </row>
    <row r="325" spans="1:22" x14ac:dyDescent="0.3">
      <c r="A325">
        <v>5940</v>
      </c>
      <c r="B325" t="s">
        <v>8583</v>
      </c>
      <c r="C325">
        <v>2014</v>
      </c>
      <c r="D325" s="19">
        <v>41779</v>
      </c>
      <c r="E325" s="19">
        <v>41785</v>
      </c>
      <c r="F325" t="s">
        <v>50</v>
      </c>
      <c r="G325" t="s">
        <v>5748</v>
      </c>
      <c r="H325" t="s">
        <v>5749</v>
      </c>
      <c r="I325" t="s">
        <v>26</v>
      </c>
      <c r="J325" t="s">
        <v>27</v>
      </c>
      <c r="K325" t="s">
        <v>4346</v>
      </c>
      <c r="L325" t="s">
        <v>104</v>
      </c>
      <c r="M325">
        <v>75023</v>
      </c>
      <c r="N325" t="s">
        <v>105</v>
      </c>
      <c r="O325" t="s">
        <v>8008</v>
      </c>
      <c r="P325" t="s">
        <v>46</v>
      </c>
      <c r="Q325" t="s">
        <v>47</v>
      </c>
      <c r="R325" t="s">
        <v>8009</v>
      </c>
      <c r="S325">
        <v>13.216000000000001</v>
      </c>
      <c r="T325">
        <v>4</v>
      </c>
      <c r="U325">
        <v>0.2</v>
      </c>
      <c r="V325">
        <v>4.2951999999999995</v>
      </c>
    </row>
    <row r="326" spans="1:22" x14ac:dyDescent="0.3">
      <c r="A326">
        <v>5939</v>
      </c>
      <c r="B326" t="s">
        <v>8583</v>
      </c>
      <c r="C326">
        <v>2014</v>
      </c>
      <c r="D326" s="19">
        <v>41779</v>
      </c>
      <c r="E326" s="19">
        <v>41785</v>
      </c>
      <c r="F326" t="s">
        <v>50</v>
      </c>
      <c r="G326" t="s">
        <v>5748</v>
      </c>
      <c r="H326" t="s">
        <v>5749</v>
      </c>
      <c r="I326" t="s">
        <v>26</v>
      </c>
      <c r="J326" t="s">
        <v>27</v>
      </c>
      <c r="K326" t="s">
        <v>4346</v>
      </c>
      <c r="L326" t="s">
        <v>104</v>
      </c>
      <c r="M326">
        <v>75023</v>
      </c>
      <c r="N326" t="s">
        <v>105</v>
      </c>
      <c r="O326" t="s">
        <v>4848</v>
      </c>
      <c r="P326" t="s">
        <v>71</v>
      </c>
      <c r="Q326" t="s">
        <v>72</v>
      </c>
      <c r="R326" t="s">
        <v>4849</v>
      </c>
      <c r="S326">
        <v>95.992000000000004</v>
      </c>
      <c r="T326">
        <v>1</v>
      </c>
      <c r="U326">
        <v>0.2</v>
      </c>
      <c r="V326">
        <v>9.5991999999999997</v>
      </c>
    </row>
    <row r="327" spans="1:22" x14ac:dyDescent="0.3">
      <c r="A327">
        <v>5889</v>
      </c>
      <c r="B327" t="s">
        <v>8556</v>
      </c>
      <c r="C327">
        <v>2012</v>
      </c>
      <c r="D327" s="19">
        <v>41036</v>
      </c>
      <c r="E327" s="19">
        <v>41041</v>
      </c>
      <c r="F327" t="s">
        <v>50</v>
      </c>
      <c r="G327" t="s">
        <v>3525</v>
      </c>
      <c r="H327" t="s">
        <v>3526</v>
      </c>
      <c r="I327" t="s">
        <v>26</v>
      </c>
      <c r="J327" t="s">
        <v>27</v>
      </c>
      <c r="K327" t="s">
        <v>8557</v>
      </c>
      <c r="L327" t="s">
        <v>29</v>
      </c>
      <c r="M327">
        <v>42301</v>
      </c>
      <c r="N327" t="s">
        <v>30</v>
      </c>
      <c r="O327" t="s">
        <v>8558</v>
      </c>
      <c r="P327" t="s">
        <v>46</v>
      </c>
      <c r="Q327" t="s">
        <v>90</v>
      </c>
      <c r="R327" t="s">
        <v>8559</v>
      </c>
      <c r="S327">
        <v>45.68</v>
      </c>
      <c r="T327">
        <v>2</v>
      </c>
      <c r="U327">
        <v>0</v>
      </c>
      <c r="V327">
        <v>21.012799999999999</v>
      </c>
    </row>
    <row r="328" spans="1:22" x14ac:dyDescent="0.3">
      <c r="A328">
        <v>5879</v>
      </c>
      <c r="B328" t="s">
        <v>8548</v>
      </c>
      <c r="C328">
        <v>2011</v>
      </c>
      <c r="D328" s="19">
        <v>40684</v>
      </c>
      <c r="E328" s="19">
        <v>40689</v>
      </c>
      <c r="F328" t="s">
        <v>50</v>
      </c>
      <c r="G328" t="s">
        <v>3668</v>
      </c>
      <c r="H328" t="s">
        <v>3669</v>
      </c>
      <c r="I328" t="s">
        <v>102</v>
      </c>
      <c r="J328" t="s">
        <v>27</v>
      </c>
      <c r="K328" t="s">
        <v>1479</v>
      </c>
      <c r="L328" t="s">
        <v>1245</v>
      </c>
      <c r="M328">
        <v>1841</v>
      </c>
      <c r="N328" t="s">
        <v>148</v>
      </c>
      <c r="O328" t="s">
        <v>5593</v>
      </c>
      <c r="P328" t="s">
        <v>46</v>
      </c>
      <c r="Q328" t="s">
        <v>78</v>
      </c>
      <c r="R328" t="s">
        <v>5594</v>
      </c>
      <c r="S328">
        <v>245.88</v>
      </c>
      <c r="T328">
        <v>6</v>
      </c>
      <c r="U328">
        <v>0</v>
      </c>
      <c r="V328">
        <v>68.846399999999988</v>
      </c>
    </row>
    <row r="329" spans="1:22" x14ac:dyDescent="0.3">
      <c r="A329">
        <v>5878</v>
      </c>
      <c r="B329" t="s">
        <v>8548</v>
      </c>
      <c r="C329">
        <v>2011</v>
      </c>
      <c r="D329" s="19">
        <v>40684</v>
      </c>
      <c r="E329" s="19">
        <v>40689</v>
      </c>
      <c r="F329" t="s">
        <v>50</v>
      </c>
      <c r="G329" t="s">
        <v>3668</v>
      </c>
      <c r="H329" t="s">
        <v>3669</v>
      </c>
      <c r="I329" t="s">
        <v>102</v>
      </c>
      <c r="J329" t="s">
        <v>27</v>
      </c>
      <c r="K329" t="s">
        <v>1479</v>
      </c>
      <c r="L329" t="s">
        <v>1245</v>
      </c>
      <c r="M329">
        <v>1841</v>
      </c>
      <c r="N329" t="s">
        <v>148</v>
      </c>
      <c r="O329" t="s">
        <v>7517</v>
      </c>
      <c r="P329" t="s">
        <v>46</v>
      </c>
      <c r="Q329" t="s">
        <v>90</v>
      </c>
      <c r="R329" t="s">
        <v>7518</v>
      </c>
      <c r="S329">
        <v>17.940000000000001</v>
      </c>
      <c r="T329">
        <v>3</v>
      </c>
      <c r="U329">
        <v>0</v>
      </c>
      <c r="V329">
        <v>8.7906000000000013</v>
      </c>
    </row>
    <row r="330" spans="1:22" x14ac:dyDescent="0.3">
      <c r="A330">
        <v>5877</v>
      </c>
      <c r="B330" t="s">
        <v>8548</v>
      </c>
      <c r="C330">
        <v>2011</v>
      </c>
      <c r="D330" s="19">
        <v>40684</v>
      </c>
      <c r="E330" s="19">
        <v>40689</v>
      </c>
      <c r="F330" t="s">
        <v>50</v>
      </c>
      <c r="G330" t="s">
        <v>3668</v>
      </c>
      <c r="H330" t="s">
        <v>3669</v>
      </c>
      <c r="I330" t="s">
        <v>102</v>
      </c>
      <c r="J330" t="s">
        <v>27</v>
      </c>
      <c r="K330" t="s">
        <v>1479</v>
      </c>
      <c r="L330" t="s">
        <v>1245</v>
      </c>
      <c r="M330">
        <v>1841</v>
      </c>
      <c r="N330" t="s">
        <v>148</v>
      </c>
      <c r="O330" t="s">
        <v>2596</v>
      </c>
      <c r="P330" t="s">
        <v>46</v>
      </c>
      <c r="Q330" t="s">
        <v>75</v>
      </c>
      <c r="R330" t="s">
        <v>2597</v>
      </c>
      <c r="S330">
        <v>447.85999999999996</v>
      </c>
      <c r="T330">
        <v>7</v>
      </c>
      <c r="U330">
        <v>0</v>
      </c>
      <c r="V330">
        <v>219.45140000000001</v>
      </c>
    </row>
    <row r="331" spans="1:22" x14ac:dyDescent="0.3">
      <c r="A331">
        <v>5864</v>
      </c>
      <c r="B331" t="s">
        <v>8535</v>
      </c>
      <c r="C331">
        <v>2013</v>
      </c>
      <c r="D331" s="19">
        <v>41396</v>
      </c>
      <c r="E331" s="19">
        <v>41399</v>
      </c>
      <c r="F331" t="s">
        <v>23</v>
      </c>
      <c r="G331" t="s">
        <v>5677</v>
      </c>
      <c r="H331" t="s">
        <v>5678</v>
      </c>
      <c r="I331" t="s">
        <v>26</v>
      </c>
      <c r="J331" t="s">
        <v>27</v>
      </c>
      <c r="K331" t="s">
        <v>5141</v>
      </c>
      <c r="L331" t="s">
        <v>1707</v>
      </c>
      <c r="M331">
        <v>72209</v>
      </c>
      <c r="N331" t="s">
        <v>30</v>
      </c>
      <c r="O331" t="s">
        <v>3118</v>
      </c>
      <c r="P331" t="s">
        <v>46</v>
      </c>
      <c r="Q331" t="s">
        <v>68</v>
      </c>
      <c r="R331" t="s">
        <v>3119</v>
      </c>
      <c r="S331">
        <v>11.16</v>
      </c>
      <c r="T331">
        <v>2</v>
      </c>
      <c r="U331">
        <v>0</v>
      </c>
      <c r="V331">
        <v>4.3524000000000003</v>
      </c>
    </row>
    <row r="332" spans="1:22" x14ac:dyDescent="0.3">
      <c r="A332">
        <v>5863</v>
      </c>
      <c r="B332" t="s">
        <v>8535</v>
      </c>
      <c r="C332">
        <v>2013</v>
      </c>
      <c r="D332" s="19">
        <v>41396</v>
      </c>
      <c r="E332" s="19">
        <v>41399</v>
      </c>
      <c r="F332" t="s">
        <v>23</v>
      </c>
      <c r="G332" t="s">
        <v>5677</v>
      </c>
      <c r="H332" t="s">
        <v>5678</v>
      </c>
      <c r="I332" t="s">
        <v>26</v>
      </c>
      <c r="J332" t="s">
        <v>27</v>
      </c>
      <c r="K332" t="s">
        <v>5141</v>
      </c>
      <c r="L332" t="s">
        <v>1707</v>
      </c>
      <c r="M332">
        <v>72209</v>
      </c>
      <c r="N332" t="s">
        <v>30</v>
      </c>
      <c r="O332" t="s">
        <v>5358</v>
      </c>
      <c r="P332" t="s">
        <v>46</v>
      </c>
      <c r="Q332" t="s">
        <v>90</v>
      </c>
      <c r="R332" t="s">
        <v>5359</v>
      </c>
      <c r="S332">
        <v>19.440000000000001</v>
      </c>
      <c r="T332">
        <v>3</v>
      </c>
      <c r="U332">
        <v>0</v>
      </c>
      <c r="V332">
        <v>9.3312000000000008</v>
      </c>
    </row>
    <row r="333" spans="1:22" x14ac:dyDescent="0.3">
      <c r="A333">
        <v>5862</v>
      </c>
      <c r="B333" t="s">
        <v>8535</v>
      </c>
      <c r="C333">
        <v>2013</v>
      </c>
      <c r="D333" s="19">
        <v>41396</v>
      </c>
      <c r="E333" s="19">
        <v>41399</v>
      </c>
      <c r="F333" t="s">
        <v>23</v>
      </c>
      <c r="G333" t="s">
        <v>5677</v>
      </c>
      <c r="H333" t="s">
        <v>5678</v>
      </c>
      <c r="I333" t="s">
        <v>26</v>
      </c>
      <c r="J333" t="s">
        <v>27</v>
      </c>
      <c r="K333" t="s">
        <v>5141</v>
      </c>
      <c r="L333" t="s">
        <v>1707</v>
      </c>
      <c r="M333">
        <v>72209</v>
      </c>
      <c r="N333" t="s">
        <v>30</v>
      </c>
      <c r="O333" t="s">
        <v>8536</v>
      </c>
      <c r="P333" t="s">
        <v>46</v>
      </c>
      <c r="Q333" t="s">
        <v>90</v>
      </c>
      <c r="R333" t="s">
        <v>8537</v>
      </c>
      <c r="S333">
        <v>109.92</v>
      </c>
      <c r="T333">
        <v>2</v>
      </c>
      <c r="U333">
        <v>0</v>
      </c>
      <c r="V333">
        <v>53.860799999999998</v>
      </c>
    </row>
    <row r="334" spans="1:22" x14ac:dyDescent="0.3">
      <c r="A334">
        <v>5825</v>
      </c>
      <c r="B334" t="s">
        <v>8510</v>
      </c>
      <c r="C334">
        <v>2011</v>
      </c>
      <c r="D334" s="19">
        <v>40665</v>
      </c>
      <c r="E334" s="19">
        <v>40665</v>
      </c>
      <c r="F334" t="s">
        <v>1290</v>
      </c>
      <c r="G334" t="s">
        <v>2016</v>
      </c>
      <c r="H334" t="s">
        <v>2017</v>
      </c>
      <c r="I334" t="s">
        <v>26</v>
      </c>
      <c r="J334" t="s">
        <v>27</v>
      </c>
      <c r="K334" t="s">
        <v>497</v>
      </c>
      <c r="L334" t="s">
        <v>498</v>
      </c>
      <c r="M334">
        <v>43229</v>
      </c>
      <c r="N334" t="s">
        <v>148</v>
      </c>
      <c r="O334" t="s">
        <v>3619</v>
      </c>
      <c r="P334" t="s">
        <v>46</v>
      </c>
      <c r="Q334" t="s">
        <v>78</v>
      </c>
      <c r="R334" t="s">
        <v>3620</v>
      </c>
      <c r="S334">
        <v>26.136000000000003</v>
      </c>
      <c r="T334">
        <v>3</v>
      </c>
      <c r="U334">
        <v>0.2</v>
      </c>
      <c r="V334">
        <v>1.9602000000000004</v>
      </c>
    </row>
    <row r="335" spans="1:22" x14ac:dyDescent="0.3">
      <c r="A335">
        <v>5824</v>
      </c>
      <c r="B335" t="s">
        <v>8509</v>
      </c>
      <c r="C335">
        <v>2014</v>
      </c>
      <c r="D335" s="19">
        <v>41772</v>
      </c>
      <c r="E335" s="19">
        <v>41778</v>
      </c>
      <c r="F335" t="s">
        <v>50</v>
      </c>
      <c r="G335" t="s">
        <v>7122</v>
      </c>
      <c r="H335" t="s">
        <v>7123</v>
      </c>
      <c r="I335" t="s">
        <v>41</v>
      </c>
      <c r="J335" t="s">
        <v>27</v>
      </c>
      <c r="K335" t="s">
        <v>127</v>
      </c>
      <c r="L335" t="s">
        <v>43</v>
      </c>
      <c r="M335">
        <v>94122</v>
      </c>
      <c r="N335" t="s">
        <v>44</v>
      </c>
      <c r="O335" t="s">
        <v>4474</v>
      </c>
      <c r="P335" t="s">
        <v>46</v>
      </c>
      <c r="Q335" t="s">
        <v>75</v>
      </c>
      <c r="R335" t="s">
        <v>4475</v>
      </c>
      <c r="S335">
        <v>19.168000000000003</v>
      </c>
      <c r="T335">
        <v>4</v>
      </c>
      <c r="U335">
        <v>0.2</v>
      </c>
      <c r="V335">
        <v>6.4691999999999998</v>
      </c>
    </row>
    <row r="336" spans="1:22" x14ac:dyDescent="0.3">
      <c r="A336">
        <v>5823</v>
      </c>
      <c r="B336" t="s">
        <v>8509</v>
      </c>
      <c r="C336">
        <v>2014</v>
      </c>
      <c r="D336" s="19">
        <v>41772</v>
      </c>
      <c r="E336" s="19">
        <v>41778</v>
      </c>
      <c r="F336" t="s">
        <v>50</v>
      </c>
      <c r="G336" t="s">
        <v>7122</v>
      </c>
      <c r="H336" t="s">
        <v>7123</v>
      </c>
      <c r="I336" t="s">
        <v>41</v>
      </c>
      <c r="J336" t="s">
        <v>27</v>
      </c>
      <c r="K336" t="s">
        <v>127</v>
      </c>
      <c r="L336" t="s">
        <v>43</v>
      </c>
      <c r="M336">
        <v>94122</v>
      </c>
      <c r="N336" t="s">
        <v>44</v>
      </c>
      <c r="O336" t="s">
        <v>2803</v>
      </c>
      <c r="P336" t="s">
        <v>32</v>
      </c>
      <c r="Q336" t="s">
        <v>56</v>
      </c>
      <c r="R336" t="s">
        <v>2804</v>
      </c>
      <c r="S336">
        <v>285.48</v>
      </c>
      <c r="T336">
        <v>5</v>
      </c>
      <c r="U336">
        <v>0.2</v>
      </c>
      <c r="V336">
        <v>-10.705500000000043</v>
      </c>
    </row>
    <row r="337" spans="1:22" x14ac:dyDescent="0.3">
      <c r="A337">
        <v>5822</v>
      </c>
      <c r="B337" t="s">
        <v>8509</v>
      </c>
      <c r="C337">
        <v>2014</v>
      </c>
      <c r="D337" s="19">
        <v>41772</v>
      </c>
      <c r="E337" s="19">
        <v>41778</v>
      </c>
      <c r="F337" t="s">
        <v>50</v>
      </c>
      <c r="G337" t="s">
        <v>7122</v>
      </c>
      <c r="H337" t="s">
        <v>7123</v>
      </c>
      <c r="I337" t="s">
        <v>41</v>
      </c>
      <c r="J337" t="s">
        <v>27</v>
      </c>
      <c r="K337" t="s">
        <v>127</v>
      </c>
      <c r="L337" t="s">
        <v>43</v>
      </c>
      <c r="M337">
        <v>94122</v>
      </c>
      <c r="N337" t="s">
        <v>44</v>
      </c>
      <c r="O337" t="s">
        <v>4109</v>
      </c>
      <c r="P337" t="s">
        <v>46</v>
      </c>
      <c r="Q337" t="s">
        <v>78</v>
      </c>
      <c r="R337" t="s">
        <v>4110</v>
      </c>
      <c r="S337">
        <v>7.77</v>
      </c>
      <c r="T337">
        <v>1</v>
      </c>
      <c r="U337">
        <v>0</v>
      </c>
      <c r="V337">
        <v>2.0979000000000001</v>
      </c>
    </row>
    <row r="338" spans="1:22" x14ac:dyDescent="0.3">
      <c r="A338">
        <v>5821</v>
      </c>
      <c r="B338" t="s">
        <v>8509</v>
      </c>
      <c r="C338">
        <v>2014</v>
      </c>
      <c r="D338" s="19">
        <v>41772</v>
      </c>
      <c r="E338" s="19">
        <v>41778</v>
      </c>
      <c r="F338" t="s">
        <v>50</v>
      </c>
      <c r="G338" t="s">
        <v>7122</v>
      </c>
      <c r="H338" t="s">
        <v>7123</v>
      </c>
      <c r="I338" t="s">
        <v>41</v>
      </c>
      <c r="J338" t="s">
        <v>27</v>
      </c>
      <c r="K338" t="s">
        <v>127</v>
      </c>
      <c r="L338" t="s">
        <v>43</v>
      </c>
      <c r="M338">
        <v>94122</v>
      </c>
      <c r="N338" t="s">
        <v>44</v>
      </c>
      <c r="O338" t="s">
        <v>5894</v>
      </c>
      <c r="P338" t="s">
        <v>46</v>
      </c>
      <c r="Q338" t="s">
        <v>578</v>
      </c>
      <c r="R338" t="s">
        <v>5895</v>
      </c>
      <c r="S338">
        <v>238.62</v>
      </c>
      <c r="T338">
        <v>2</v>
      </c>
      <c r="U338">
        <v>0</v>
      </c>
      <c r="V338">
        <v>4.7724000000000046</v>
      </c>
    </row>
    <row r="339" spans="1:22" x14ac:dyDescent="0.3">
      <c r="A339">
        <v>5804</v>
      </c>
      <c r="B339" t="s">
        <v>8498</v>
      </c>
      <c r="C339">
        <v>2014</v>
      </c>
      <c r="D339" s="19">
        <v>41772</v>
      </c>
      <c r="E339" s="19">
        <v>41779</v>
      </c>
      <c r="F339" t="s">
        <v>50</v>
      </c>
      <c r="G339" t="s">
        <v>5925</v>
      </c>
      <c r="H339" t="s">
        <v>5926</v>
      </c>
      <c r="I339" t="s">
        <v>102</v>
      </c>
      <c r="J339" t="s">
        <v>27</v>
      </c>
      <c r="K339" t="s">
        <v>318</v>
      </c>
      <c r="L339" t="s">
        <v>498</v>
      </c>
      <c r="M339">
        <v>45503</v>
      </c>
      <c r="N339" t="s">
        <v>148</v>
      </c>
      <c r="O339" t="s">
        <v>4162</v>
      </c>
      <c r="P339" t="s">
        <v>46</v>
      </c>
      <c r="Q339" t="s">
        <v>68</v>
      </c>
      <c r="R339" t="s">
        <v>4163</v>
      </c>
      <c r="S339">
        <v>10.272000000000002</v>
      </c>
      <c r="T339">
        <v>3</v>
      </c>
      <c r="U339">
        <v>0.2</v>
      </c>
      <c r="V339">
        <v>1.1555999999999984</v>
      </c>
    </row>
    <row r="340" spans="1:22" x14ac:dyDescent="0.3">
      <c r="A340">
        <v>5751</v>
      </c>
      <c r="B340" t="s">
        <v>8455</v>
      </c>
      <c r="C340">
        <v>2011</v>
      </c>
      <c r="D340" s="19">
        <v>40693</v>
      </c>
      <c r="E340" s="19">
        <v>40699</v>
      </c>
      <c r="F340" t="s">
        <v>50</v>
      </c>
      <c r="G340" t="s">
        <v>7946</v>
      </c>
      <c r="H340" t="s">
        <v>7947</v>
      </c>
      <c r="I340" t="s">
        <v>26</v>
      </c>
      <c r="J340" t="s">
        <v>27</v>
      </c>
      <c r="K340" t="s">
        <v>8456</v>
      </c>
      <c r="L340" t="s">
        <v>211</v>
      </c>
      <c r="M340">
        <v>60089</v>
      </c>
      <c r="N340" t="s">
        <v>105</v>
      </c>
      <c r="O340" t="s">
        <v>80</v>
      </c>
      <c r="P340" t="s">
        <v>32</v>
      </c>
      <c r="Q340" t="s">
        <v>56</v>
      </c>
      <c r="R340" t="s">
        <v>81</v>
      </c>
      <c r="S340">
        <v>355.45499999999998</v>
      </c>
      <c r="T340">
        <v>3</v>
      </c>
      <c r="U340">
        <v>0.5</v>
      </c>
      <c r="V340">
        <v>-184.83660000000003</v>
      </c>
    </row>
    <row r="341" spans="1:22" x14ac:dyDescent="0.3">
      <c r="A341">
        <v>5727</v>
      </c>
      <c r="B341" t="s">
        <v>8445</v>
      </c>
      <c r="C341">
        <v>2012</v>
      </c>
      <c r="D341" s="19">
        <v>41033</v>
      </c>
      <c r="E341" s="19">
        <v>41037</v>
      </c>
      <c r="F341" t="s">
        <v>50</v>
      </c>
      <c r="G341" t="s">
        <v>6638</v>
      </c>
      <c r="H341" t="s">
        <v>6639</v>
      </c>
      <c r="I341" t="s">
        <v>41</v>
      </c>
      <c r="J341" t="s">
        <v>27</v>
      </c>
      <c r="K341" t="s">
        <v>184</v>
      </c>
      <c r="L341" t="s">
        <v>104</v>
      </c>
      <c r="M341">
        <v>77095</v>
      </c>
      <c r="N341" t="s">
        <v>105</v>
      </c>
      <c r="O341" t="s">
        <v>3844</v>
      </c>
      <c r="P341" t="s">
        <v>71</v>
      </c>
      <c r="Q341" t="s">
        <v>72</v>
      </c>
      <c r="R341" t="s">
        <v>3845</v>
      </c>
      <c r="S341">
        <v>946.34400000000005</v>
      </c>
      <c r="T341">
        <v>7</v>
      </c>
      <c r="U341">
        <v>0.2</v>
      </c>
      <c r="V341">
        <v>118.29299999999989</v>
      </c>
    </row>
    <row r="342" spans="1:22" x14ac:dyDescent="0.3">
      <c r="A342">
        <v>5712</v>
      </c>
      <c r="B342" t="s">
        <v>8435</v>
      </c>
      <c r="C342">
        <v>2012</v>
      </c>
      <c r="D342" s="19">
        <v>41037</v>
      </c>
      <c r="E342" s="19">
        <v>41044</v>
      </c>
      <c r="F342" t="s">
        <v>50</v>
      </c>
      <c r="G342" t="s">
        <v>4276</v>
      </c>
      <c r="H342" t="s">
        <v>4277</v>
      </c>
      <c r="I342" t="s">
        <v>26</v>
      </c>
      <c r="J342" t="s">
        <v>27</v>
      </c>
      <c r="K342" t="s">
        <v>266</v>
      </c>
      <c r="L342" t="s">
        <v>267</v>
      </c>
      <c r="M342">
        <v>10024</v>
      </c>
      <c r="N342" t="s">
        <v>148</v>
      </c>
      <c r="O342" t="s">
        <v>6673</v>
      </c>
      <c r="P342" t="s">
        <v>46</v>
      </c>
      <c r="Q342" t="s">
        <v>90</v>
      </c>
      <c r="R342" t="s">
        <v>6674</v>
      </c>
      <c r="S342">
        <v>19.440000000000001</v>
      </c>
      <c r="T342">
        <v>3</v>
      </c>
      <c r="U342">
        <v>0</v>
      </c>
      <c r="V342">
        <v>9.3312000000000008</v>
      </c>
    </row>
    <row r="343" spans="1:22" x14ac:dyDescent="0.3">
      <c r="A343">
        <v>5711</v>
      </c>
      <c r="B343" t="s">
        <v>8435</v>
      </c>
      <c r="C343">
        <v>2012</v>
      </c>
      <c r="D343" s="19">
        <v>41037</v>
      </c>
      <c r="E343" s="19">
        <v>41044</v>
      </c>
      <c r="F343" t="s">
        <v>50</v>
      </c>
      <c r="G343" t="s">
        <v>4276</v>
      </c>
      <c r="H343" t="s">
        <v>4277</v>
      </c>
      <c r="I343" t="s">
        <v>26</v>
      </c>
      <c r="J343" t="s">
        <v>27</v>
      </c>
      <c r="K343" t="s">
        <v>266</v>
      </c>
      <c r="L343" t="s">
        <v>267</v>
      </c>
      <c r="M343">
        <v>10024</v>
      </c>
      <c r="N343" t="s">
        <v>148</v>
      </c>
      <c r="O343" t="s">
        <v>1432</v>
      </c>
      <c r="P343" t="s">
        <v>71</v>
      </c>
      <c r="Q343" t="s">
        <v>1216</v>
      </c>
      <c r="R343" t="s">
        <v>1433</v>
      </c>
      <c r="S343">
        <v>2799.944</v>
      </c>
      <c r="T343">
        <v>7</v>
      </c>
      <c r="U343">
        <v>0.2</v>
      </c>
      <c r="V343">
        <v>1014.9797</v>
      </c>
    </row>
    <row r="344" spans="1:22" x14ac:dyDescent="0.3">
      <c r="A344">
        <v>5710</v>
      </c>
      <c r="B344" t="s">
        <v>8435</v>
      </c>
      <c r="C344">
        <v>2012</v>
      </c>
      <c r="D344" s="19">
        <v>41037</v>
      </c>
      <c r="E344" s="19">
        <v>41044</v>
      </c>
      <c r="F344" t="s">
        <v>50</v>
      </c>
      <c r="G344" t="s">
        <v>4276</v>
      </c>
      <c r="H344" t="s">
        <v>4277</v>
      </c>
      <c r="I344" t="s">
        <v>26</v>
      </c>
      <c r="J344" t="s">
        <v>27</v>
      </c>
      <c r="K344" t="s">
        <v>266</v>
      </c>
      <c r="L344" t="s">
        <v>267</v>
      </c>
      <c r="M344">
        <v>10024</v>
      </c>
      <c r="N344" t="s">
        <v>148</v>
      </c>
      <c r="O344" t="s">
        <v>1839</v>
      </c>
      <c r="P344" t="s">
        <v>32</v>
      </c>
      <c r="Q344" t="s">
        <v>36</v>
      </c>
      <c r="R344" t="s">
        <v>1840</v>
      </c>
      <c r="S344">
        <v>127.76400000000001</v>
      </c>
      <c r="T344">
        <v>2</v>
      </c>
      <c r="U344">
        <v>0.1</v>
      </c>
      <c r="V344">
        <v>21.294000000000008</v>
      </c>
    </row>
    <row r="345" spans="1:22" x14ac:dyDescent="0.3">
      <c r="A345">
        <v>5709</v>
      </c>
      <c r="B345" t="s">
        <v>8435</v>
      </c>
      <c r="C345">
        <v>2012</v>
      </c>
      <c r="D345" s="19">
        <v>41037</v>
      </c>
      <c r="E345" s="19">
        <v>41044</v>
      </c>
      <c r="F345" t="s">
        <v>50</v>
      </c>
      <c r="G345" t="s">
        <v>4276</v>
      </c>
      <c r="H345" t="s">
        <v>4277</v>
      </c>
      <c r="I345" t="s">
        <v>26</v>
      </c>
      <c r="J345" t="s">
        <v>27</v>
      </c>
      <c r="K345" t="s">
        <v>266</v>
      </c>
      <c r="L345" t="s">
        <v>267</v>
      </c>
      <c r="M345">
        <v>10024</v>
      </c>
      <c r="N345" t="s">
        <v>148</v>
      </c>
      <c r="O345" t="s">
        <v>5894</v>
      </c>
      <c r="P345" t="s">
        <v>46</v>
      </c>
      <c r="Q345" t="s">
        <v>578</v>
      </c>
      <c r="R345" t="s">
        <v>5895</v>
      </c>
      <c r="S345">
        <v>357.93</v>
      </c>
      <c r="T345">
        <v>3</v>
      </c>
      <c r="U345">
        <v>0</v>
      </c>
      <c r="V345">
        <v>7.158600000000007</v>
      </c>
    </row>
    <row r="346" spans="1:22" x14ac:dyDescent="0.3">
      <c r="A346">
        <v>5708</v>
      </c>
      <c r="B346" t="s">
        <v>8435</v>
      </c>
      <c r="C346">
        <v>2012</v>
      </c>
      <c r="D346" s="19">
        <v>41037</v>
      </c>
      <c r="E346" s="19">
        <v>41044</v>
      </c>
      <c r="F346" t="s">
        <v>50</v>
      </c>
      <c r="G346" t="s">
        <v>4276</v>
      </c>
      <c r="H346" t="s">
        <v>4277</v>
      </c>
      <c r="I346" t="s">
        <v>26</v>
      </c>
      <c r="J346" t="s">
        <v>27</v>
      </c>
      <c r="K346" t="s">
        <v>266</v>
      </c>
      <c r="L346" t="s">
        <v>267</v>
      </c>
      <c r="M346">
        <v>10024</v>
      </c>
      <c r="N346" t="s">
        <v>148</v>
      </c>
      <c r="O346" t="s">
        <v>2932</v>
      </c>
      <c r="P346" t="s">
        <v>32</v>
      </c>
      <c r="Q346" t="s">
        <v>65</v>
      </c>
      <c r="R346" t="s">
        <v>2933</v>
      </c>
      <c r="S346">
        <v>79.44</v>
      </c>
      <c r="T346">
        <v>3</v>
      </c>
      <c r="U346">
        <v>0</v>
      </c>
      <c r="V346">
        <v>30.187200000000001</v>
      </c>
    </row>
    <row r="347" spans="1:22" x14ac:dyDescent="0.3">
      <c r="A347">
        <v>5696</v>
      </c>
      <c r="B347" t="s">
        <v>8427</v>
      </c>
      <c r="C347">
        <v>2013</v>
      </c>
      <c r="D347" s="19">
        <v>41400</v>
      </c>
      <c r="E347" s="19">
        <v>41402</v>
      </c>
      <c r="F347" t="s">
        <v>23</v>
      </c>
      <c r="G347" t="s">
        <v>7259</v>
      </c>
      <c r="H347" t="s">
        <v>7260</v>
      </c>
      <c r="I347" t="s">
        <v>26</v>
      </c>
      <c r="J347" t="s">
        <v>27</v>
      </c>
      <c r="K347" t="s">
        <v>127</v>
      </c>
      <c r="L347" t="s">
        <v>43</v>
      </c>
      <c r="M347">
        <v>94109</v>
      </c>
      <c r="N347" t="s">
        <v>44</v>
      </c>
      <c r="O347" t="s">
        <v>3806</v>
      </c>
      <c r="P347" t="s">
        <v>32</v>
      </c>
      <c r="Q347" t="s">
        <v>56</v>
      </c>
      <c r="R347" t="s">
        <v>3807</v>
      </c>
      <c r="S347">
        <v>71.088000000000008</v>
      </c>
      <c r="T347">
        <v>2</v>
      </c>
      <c r="U347">
        <v>0.2</v>
      </c>
      <c r="V347">
        <v>-1.7772000000000041</v>
      </c>
    </row>
    <row r="348" spans="1:22" x14ac:dyDescent="0.3">
      <c r="A348">
        <v>5677</v>
      </c>
      <c r="B348" t="s">
        <v>8417</v>
      </c>
      <c r="C348">
        <v>2011</v>
      </c>
      <c r="D348" s="19">
        <v>40691</v>
      </c>
      <c r="E348" s="19">
        <v>40696</v>
      </c>
      <c r="F348" t="s">
        <v>50</v>
      </c>
      <c r="G348" t="s">
        <v>5288</v>
      </c>
      <c r="H348" t="s">
        <v>5289</v>
      </c>
      <c r="I348" t="s">
        <v>41</v>
      </c>
      <c r="J348" t="s">
        <v>27</v>
      </c>
      <c r="K348" t="s">
        <v>95</v>
      </c>
      <c r="L348" t="s">
        <v>96</v>
      </c>
      <c r="M348">
        <v>98115</v>
      </c>
      <c r="N348" t="s">
        <v>44</v>
      </c>
      <c r="O348" t="s">
        <v>7692</v>
      </c>
      <c r="P348" t="s">
        <v>71</v>
      </c>
      <c r="Q348" t="s">
        <v>161</v>
      </c>
      <c r="R348" t="s">
        <v>7693</v>
      </c>
      <c r="S348">
        <v>27.6</v>
      </c>
      <c r="T348">
        <v>4</v>
      </c>
      <c r="U348">
        <v>0</v>
      </c>
      <c r="V348">
        <v>2.2079999999999984</v>
      </c>
    </row>
    <row r="349" spans="1:22" x14ac:dyDescent="0.3">
      <c r="A349">
        <v>5676</v>
      </c>
      <c r="B349" t="s">
        <v>8417</v>
      </c>
      <c r="C349">
        <v>2011</v>
      </c>
      <c r="D349" s="19">
        <v>40691</v>
      </c>
      <c r="E349" s="19">
        <v>40696</v>
      </c>
      <c r="F349" t="s">
        <v>50</v>
      </c>
      <c r="G349" t="s">
        <v>5288</v>
      </c>
      <c r="H349" t="s">
        <v>5289</v>
      </c>
      <c r="I349" t="s">
        <v>41</v>
      </c>
      <c r="J349" t="s">
        <v>27</v>
      </c>
      <c r="K349" t="s">
        <v>95</v>
      </c>
      <c r="L349" t="s">
        <v>96</v>
      </c>
      <c r="M349">
        <v>98115</v>
      </c>
      <c r="N349" t="s">
        <v>44</v>
      </c>
      <c r="O349" t="s">
        <v>766</v>
      </c>
      <c r="P349" t="s">
        <v>71</v>
      </c>
      <c r="Q349" t="s">
        <v>72</v>
      </c>
      <c r="R349" t="s">
        <v>767</v>
      </c>
      <c r="S349">
        <v>57.408000000000008</v>
      </c>
      <c r="T349">
        <v>6</v>
      </c>
      <c r="U349">
        <v>0.2</v>
      </c>
      <c r="V349">
        <v>5.7408000000000019</v>
      </c>
    </row>
    <row r="350" spans="1:22" x14ac:dyDescent="0.3">
      <c r="A350">
        <v>5644</v>
      </c>
      <c r="B350" t="s">
        <v>8398</v>
      </c>
      <c r="C350">
        <v>2012</v>
      </c>
      <c r="D350" s="19">
        <v>41044</v>
      </c>
      <c r="E350" s="19">
        <v>41049</v>
      </c>
      <c r="F350" t="s">
        <v>23</v>
      </c>
      <c r="G350" t="s">
        <v>6638</v>
      </c>
      <c r="H350" t="s">
        <v>6639</v>
      </c>
      <c r="I350" t="s">
        <v>41</v>
      </c>
      <c r="J350" t="s">
        <v>27</v>
      </c>
      <c r="K350" t="s">
        <v>3261</v>
      </c>
      <c r="L350" t="s">
        <v>1272</v>
      </c>
      <c r="M350">
        <v>30076</v>
      </c>
      <c r="N350" t="s">
        <v>30</v>
      </c>
      <c r="O350" t="s">
        <v>5341</v>
      </c>
      <c r="P350" t="s">
        <v>46</v>
      </c>
      <c r="Q350" t="s">
        <v>173</v>
      </c>
      <c r="R350" t="s">
        <v>5342</v>
      </c>
      <c r="S350">
        <v>17.940000000000001</v>
      </c>
      <c r="T350">
        <v>3</v>
      </c>
      <c r="U350">
        <v>0</v>
      </c>
      <c r="V350">
        <v>8.7906000000000013</v>
      </c>
    </row>
    <row r="351" spans="1:22" x14ac:dyDescent="0.3">
      <c r="A351">
        <v>5583</v>
      </c>
      <c r="B351" t="s">
        <v>8340</v>
      </c>
      <c r="C351">
        <v>2013</v>
      </c>
      <c r="D351" s="19">
        <v>41404</v>
      </c>
      <c r="E351" s="19">
        <v>41408</v>
      </c>
      <c r="F351" t="s">
        <v>50</v>
      </c>
      <c r="G351" t="s">
        <v>301</v>
      </c>
      <c r="H351" t="s">
        <v>302</v>
      </c>
      <c r="I351" t="s">
        <v>102</v>
      </c>
      <c r="J351" t="s">
        <v>27</v>
      </c>
      <c r="K351" t="s">
        <v>266</v>
      </c>
      <c r="L351" t="s">
        <v>267</v>
      </c>
      <c r="M351">
        <v>10024</v>
      </c>
      <c r="N351" t="s">
        <v>148</v>
      </c>
      <c r="O351" t="s">
        <v>3497</v>
      </c>
      <c r="P351" t="s">
        <v>46</v>
      </c>
      <c r="Q351" t="s">
        <v>68</v>
      </c>
      <c r="R351" t="s">
        <v>3498</v>
      </c>
      <c r="S351">
        <v>8</v>
      </c>
      <c r="T351">
        <v>5</v>
      </c>
      <c r="U351">
        <v>0</v>
      </c>
      <c r="V351">
        <v>3.4400000000000008</v>
      </c>
    </row>
    <row r="352" spans="1:22" x14ac:dyDescent="0.3">
      <c r="A352">
        <v>5542</v>
      </c>
      <c r="B352" t="s">
        <v>8314</v>
      </c>
      <c r="C352">
        <v>2014</v>
      </c>
      <c r="D352" s="19">
        <v>41782</v>
      </c>
      <c r="E352" s="19">
        <v>41786</v>
      </c>
      <c r="F352" t="s">
        <v>50</v>
      </c>
      <c r="G352" t="s">
        <v>824</v>
      </c>
      <c r="H352" t="s">
        <v>825</v>
      </c>
      <c r="I352" t="s">
        <v>26</v>
      </c>
      <c r="J352" t="s">
        <v>27</v>
      </c>
      <c r="K352" t="s">
        <v>303</v>
      </c>
      <c r="L352" t="s">
        <v>211</v>
      </c>
      <c r="M352">
        <v>60653</v>
      </c>
      <c r="N352" t="s">
        <v>105</v>
      </c>
      <c r="O352" t="s">
        <v>2574</v>
      </c>
      <c r="P352" t="s">
        <v>46</v>
      </c>
      <c r="Q352" t="s">
        <v>578</v>
      </c>
      <c r="R352" t="s">
        <v>2575</v>
      </c>
      <c r="S352">
        <v>22.344000000000001</v>
      </c>
      <c r="T352">
        <v>3</v>
      </c>
      <c r="U352">
        <v>0.2</v>
      </c>
      <c r="V352">
        <v>2.5136999999999983</v>
      </c>
    </row>
    <row r="353" spans="1:22" x14ac:dyDescent="0.3">
      <c r="A353">
        <v>5541</v>
      </c>
      <c r="B353" t="s">
        <v>8314</v>
      </c>
      <c r="C353">
        <v>2014</v>
      </c>
      <c r="D353" s="19">
        <v>41782</v>
      </c>
      <c r="E353" s="19">
        <v>41786</v>
      </c>
      <c r="F353" t="s">
        <v>50</v>
      </c>
      <c r="G353" t="s">
        <v>824</v>
      </c>
      <c r="H353" t="s">
        <v>825</v>
      </c>
      <c r="I353" t="s">
        <v>26</v>
      </c>
      <c r="J353" t="s">
        <v>27</v>
      </c>
      <c r="K353" t="s">
        <v>303</v>
      </c>
      <c r="L353" t="s">
        <v>211</v>
      </c>
      <c r="M353">
        <v>60653</v>
      </c>
      <c r="N353" t="s">
        <v>105</v>
      </c>
      <c r="O353" t="s">
        <v>545</v>
      </c>
      <c r="P353" t="s">
        <v>46</v>
      </c>
      <c r="Q353" t="s">
        <v>75</v>
      </c>
      <c r="R353" t="s">
        <v>546</v>
      </c>
      <c r="S353">
        <v>1.5919999999999996</v>
      </c>
      <c r="T353">
        <v>2</v>
      </c>
      <c r="U353">
        <v>0.8</v>
      </c>
      <c r="V353">
        <v>-2.6268000000000002</v>
      </c>
    </row>
    <row r="354" spans="1:22" x14ac:dyDescent="0.3">
      <c r="A354">
        <v>5540</v>
      </c>
      <c r="B354" t="s">
        <v>8314</v>
      </c>
      <c r="C354">
        <v>2014</v>
      </c>
      <c r="D354" s="19">
        <v>41782</v>
      </c>
      <c r="E354" s="19">
        <v>41786</v>
      </c>
      <c r="F354" t="s">
        <v>50</v>
      </c>
      <c r="G354" t="s">
        <v>824</v>
      </c>
      <c r="H354" t="s">
        <v>825</v>
      </c>
      <c r="I354" t="s">
        <v>26</v>
      </c>
      <c r="J354" t="s">
        <v>27</v>
      </c>
      <c r="K354" t="s">
        <v>303</v>
      </c>
      <c r="L354" t="s">
        <v>211</v>
      </c>
      <c r="M354">
        <v>60653</v>
      </c>
      <c r="N354" t="s">
        <v>105</v>
      </c>
      <c r="O354" t="s">
        <v>336</v>
      </c>
      <c r="P354" t="s">
        <v>32</v>
      </c>
      <c r="Q354" t="s">
        <v>36</v>
      </c>
      <c r="R354" t="s">
        <v>337</v>
      </c>
      <c r="S354">
        <v>181.98599999999999</v>
      </c>
      <c r="T354">
        <v>2</v>
      </c>
      <c r="U354">
        <v>0.3</v>
      </c>
      <c r="V354">
        <v>-54.595799999999997</v>
      </c>
    </row>
    <row r="355" spans="1:22" x14ac:dyDescent="0.3">
      <c r="A355">
        <v>5528</v>
      </c>
      <c r="B355" t="s">
        <v>8304</v>
      </c>
      <c r="C355">
        <v>2012</v>
      </c>
      <c r="D355" s="19">
        <v>41037</v>
      </c>
      <c r="E355" s="19">
        <v>41039</v>
      </c>
      <c r="F355" t="s">
        <v>188</v>
      </c>
      <c r="G355" t="s">
        <v>3676</v>
      </c>
      <c r="H355" t="s">
        <v>3677</v>
      </c>
      <c r="I355" t="s">
        <v>102</v>
      </c>
      <c r="J355" t="s">
        <v>27</v>
      </c>
      <c r="K355" t="s">
        <v>266</v>
      </c>
      <c r="L355" t="s">
        <v>267</v>
      </c>
      <c r="M355">
        <v>10009</v>
      </c>
      <c r="N355" t="s">
        <v>148</v>
      </c>
      <c r="O355" t="s">
        <v>1639</v>
      </c>
      <c r="P355" t="s">
        <v>46</v>
      </c>
      <c r="Q355" t="s">
        <v>90</v>
      </c>
      <c r="R355" t="s">
        <v>1640</v>
      </c>
      <c r="S355">
        <v>37.94</v>
      </c>
      <c r="T355">
        <v>2</v>
      </c>
      <c r="U355">
        <v>0</v>
      </c>
      <c r="V355">
        <v>18.211199999999998</v>
      </c>
    </row>
    <row r="356" spans="1:22" x14ac:dyDescent="0.3">
      <c r="A356">
        <v>5526</v>
      </c>
      <c r="B356" t="s">
        <v>8301</v>
      </c>
      <c r="C356">
        <v>2014</v>
      </c>
      <c r="D356" s="19">
        <v>41760</v>
      </c>
      <c r="E356" s="19">
        <v>41765</v>
      </c>
      <c r="F356" t="s">
        <v>50</v>
      </c>
      <c r="G356" t="s">
        <v>895</v>
      </c>
      <c r="H356" t="s">
        <v>896</v>
      </c>
      <c r="I356" t="s">
        <v>41</v>
      </c>
      <c r="J356" t="s">
        <v>27</v>
      </c>
      <c r="K356" t="s">
        <v>42</v>
      </c>
      <c r="L356" t="s">
        <v>43</v>
      </c>
      <c r="M356">
        <v>90008</v>
      </c>
      <c r="N356" t="s">
        <v>44</v>
      </c>
      <c r="O356" t="s">
        <v>1128</v>
      </c>
      <c r="P356" t="s">
        <v>46</v>
      </c>
      <c r="Q356" t="s">
        <v>68</v>
      </c>
      <c r="R356" t="s">
        <v>1129</v>
      </c>
      <c r="S356">
        <v>9.7799999999999994</v>
      </c>
      <c r="T356">
        <v>2</v>
      </c>
      <c r="U356">
        <v>0</v>
      </c>
      <c r="V356">
        <v>4.0098000000000003</v>
      </c>
    </row>
    <row r="357" spans="1:22" x14ac:dyDescent="0.3">
      <c r="A357">
        <v>5516</v>
      </c>
      <c r="B357" t="s">
        <v>8295</v>
      </c>
      <c r="C357">
        <v>2012</v>
      </c>
      <c r="D357" s="19">
        <v>41059</v>
      </c>
      <c r="E357" s="19">
        <v>41061</v>
      </c>
      <c r="F357" t="s">
        <v>188</v>
      </c>
      <c r="G357" t="s">
        <v>5710</v>
      </c>
      <c r="H357" t="s">
        <v>5711</v>
      </c>
      <c r="I357" t="s">
        <v>26</v>
      </c>
      <c r="J357" t="s">
        <v>27</v>
      </c>
      <c r="K357" t="s">
        <v>266</v>
      </c>
      <c r="L357" t="s">
        <v>267</v>
      </c>
      <c r="M357">
        <v>10009</v>
      </c>
      <c r="N357" t="s">
        <v>148</v>
      </c>
      <c r="O357" t="s">
        <v>5308</v>
      </c>
      <c r="P357" t="s">
        <v>71</v>
      </c>
      <c r="Q357" t="s">
        <v>72</v>
      </c>
      <c r="R357" t="s">
        <v>5309</v>
      </c>
      <c r="S357">
        <v>128.85000000000002</v>
      </c>
      <c r="T357">
        <v>3</v>
      </c>
      <c r="U357">
        <v>0</v>
      </c>
      <c r="V357">
        <v>3.8654999999999973</v>
      </c>
    </row>
    <row r="358" spans="1:22" x14ac:dyDescent="0.3">
      <c r="A358">
        <v>5515</v>
      </c>
      <c r="B358" t="s">
        <v>8295</v>
      </c>
      <c r="C358">
        <v>2012</v>
      </c>
      <c r="D358" s="19">
        <v>41059</v>
      </c>
      <c r="E358" s="19">
        <v>41061</v>
      </c>
      <c r="F358" t="s">
        <v>188</v>
      </c>
      <c r="G358" t="s">
        <v>5710</v>
      </c>
      <c r="H358" t="s">
        <v>5711</v>
      </c>
      <c r="I358" t="s">
        <v>26</v>
      </c>
      <c r="J358" t="s">
        <v>27</v>
      </c>
      <c r="K358" t="s">
        <v>266</v>
      </c>
      <c r="L358" t="s">
        <v>267</v>
      </c>
      <c r="M358">
        <v>10009</v>
      </c>
      <c r="N358" t="s">
        <v>148</v>
      </c>
      <c r="O358" t="s">
        <v>5392</v>
      </c>
      <c r="P358" t="s">
        <v>46</v>
      </c>
      <c r="Q358" t="s">
        <v>78</v>
      </c>
      <c r="R358" t="s">
        <v>5393</v>
      </c>
      <c r="S358">
        <v>160.32</v>
      </c>
      <c r="T358">
        <v>2</v>
      </c>
      <c r="U358">
        <v>0</v>
      </c>
      <c r="V358">
        <v>44.889600000000002</v>
      </c>
    </row>
    <row r="359" spans="1:22" x14ac:dyDescent="0.3">
      <c r="A359">
        <v>5514</v>
      </c>
      <c r="B359" t="s">
        <v>8295</v>
      </c>
      <c r="C359">
        <v>2012</v>
      </c>
      <c r="D359" s="19">
        <v>41059</v>
      </c>
      <c r="E359" s="19">
        <v>41061</v>
      </c>
      <c r="F359" t="s">
        <v>188</v>
      </c>
      <c r="G359" t="s">
        <v>5710</v>
      </c>
      <c r="H359" t="s">
        <v>5711</v>
      </c>
      <c r="I359" t="s">
        <v>26</v>
      </c>
      <c r="J359" t="s">
        <v>27</v>
      </c>
      <c r="K359" t="s">
        <v>266</v>
      </c>
      <c r="L359" t="s">
        <v>267</v>
      </c>
      <c r="M359">
        <v>10009</v>
      </c>
      <c r="N359" t="s">
        <v>148</v>
      </c>
      <c r="O359" t="s">
        <v>2527</v>
      </c>
      <c r="P359" t="s">
        <v>71</v>
      </c>
      <c r="Q359" t="s">
        <v>72</v>
      </c>
      <c r="R359" t="s">
        <v>8296</v>
      </c>
      <c r="S359">
        <v>239.96999999999997</v>
      </c>
      <c r="T359">
        <v>3</v>
      </c>
      <c r="U359">
        <v>0</v>
      </c>
      <c r="V359">
        <v>2.3996999999999815</v>
      </c>
    </row>
    <row r="360" spans="1:22" x14ac:dyDescent="0.3">
      <c r="A360">
        <v>5511</v>
      </c>
      <c r="B360" t="s">
        <v>8293</v>
      </c>
      <c r="C360">
        <v>2014</v>
      </c>
      <c r="D360" s="19">
        <v>41775</v>
      </c>
      <c r="E360" s="19">
        <v>41780</v>
      </c>
      <c r="F360" t="s">
        <v>50</v>
      </c>
      <c r="G360" t="s">
        <v>4830</v>
      </c>
      <c r="H360" t="s">
        <v>4831</v>
      </c>
      <c r="I360" t="s">
        <v>26</v>
      </c>
      <c r="J360" t="s">
        <v>27</v>
      </c>
      <c r="K360" t="s">
        <v>303</v>
      </c>
      <c r="L360" t="s">
        <v>211</v>
      </c>
      <c r="M360">
        <v>60653</v>
      </c>
      <c r="N360" t="s">
        <v>105</v>
      </c>
      <c r="O360" t="s">
        <v>4340</v>
      </c>
      <c r="P360" t="s">
        <v>71</v>
      </c>
      <c r="Q360" t="s">
        <v>72</v>
      </c>
      <c r="R360" t="s">
        <v>4341</v>
      </c>
      <c r="S360">
        <v>11.120000000000001</v>
      </c>
      <c r="T360">
        <v>2</v>
      </c>
      <c r="U360">
        <v>0.2</v>
      </c>
      <c r="V360">
        <v>3.4749999999999996</v>
      </c>
    </row>
    <row r="361" spans="1:22" x14ac:dyDescent="0.3">
      <c r="A361">
        <v>5510</v>
      </c>
      <c r="B361" t="s">
        <v>8293</v>
      </c>
      <c r="C361">
        <v>2014</v>
      </c>
      <c r="D361" s="19">
        <v>41775</v>
      </c>
      <c r="E361" s="19">
        <v>41780</v>
      </c>
      <c r="F361" t="s">
        <v>50</v>
      </c>
      <c r="G361" t="s">
        <v>4830</v>
      </c>
      <c r="H361" t="s">
        <v>4831</v>
      </c>
      <c r="I361" t="s">
        <v>26</v>
      </c>
      <c r="J361" t="s">
        <v>27</v>
      </c>
      <c r="K361" t="s">
        <v>303</v>
      </c>
      <c r="L361" t="s">
        <v>211</v>
      </c>
      <c r="M361">
        <v>60653</v>
      </c>
      <c r="N361" t="s">
        <v>105</v>
      </c>
      <c r="O361" t="s">
        <v>569</v>
      </c>
      <c r="P361" t="s">
        <v>46</v>
      </c>
      <c r="Q361" t="s">
        <v>90</v>
      </c>
      <c r="R361" t="s">
        <v>570</v>
      </c>
      <c r="S361">
        <v>56.704000000000001</v>
      </c>
      <c r="T361">
        <v>2</v>
      </c>
      <c r="U361">
        <v>0.2</v>
      </c>
      <c r="V361">
        <v>19.137599999999992</v>
      </c>
    </row>
    <row r="362" spans="1:22" x14ac:dyDescent="0.3">
      <c r="A362">
        <v>5471</v>
      </c>
      <c r="B362" t="s">
        <v>8269</v>
      </c>
      <c r="C362">
        <v>2013</v>
      </c>
      <c r="D362" s="19">
        <v>41425</v>
      </c>
      <c r="E362" s="19">
        <v>41430</v>
      </c>
      <c r="F362" t="s">
        <v>50</v>
      </c>
      <c r="G362" t="s">
        <v>5224</v>
      </c>
      <c r="H362" t="s">
        <v>5225</v>
      </c>
      <c r="I362" t="s">
        <v>26</v>
      </c>
      <c r="J362" t="s">
        <v>27</v>
      </c>
      <c r="K362" t="s">
        <v>779</v>
      </c>
      <c r="L362" t="s">
        <v>498</v>
      </c>
      <c r="M362">
        <v>45011</v>
      </c>
      <c r="N362" t="s">
        <v>148</v>
      </c>
      <c r="O362" t="s">
        <v>5161</v>
      </c>
      <c r="P362" t="s">
        <v>46</v>
      </c>
      <c r="Q362" t="s">
        <v>78</v>
      </c>
      <c r="R362" t="s">
        <v>5162</v>
      </c>
      <c r="S362">
        <v>123.92000000000002</v>
      </c>
      <c r="T362">
        <v>5</v>
      </c>
      <c r="U362">
        <v>0.2</v>
      </c>
      <c r="V362">
        <v>9.2939999999999969</v>
      </c>
    </row>
    <row r="363" spans="1:22" x14ac:dyDescent="0.3">
      <c r="A363">
        <v>5454</v>
      </c>
      <c r="B363" t="s">
        <v>8255</v>
      </c>
      <c r="C363">
        <v>2014</v>
      </c>
      <c r="D363" s="19">
        <v>41779</v>
      </c>
      <c r="E363" s="19">
        <v>41783</v>
      </c>
      <c r="F363" t="s">
        <v>50</v>
      </c>
      <c r="G363" t="s">
        <v>5288</v>
      </c>
      <c r="H363" t="s">
        <v>5289</v>
      </c>
      <c r="I363" t="s">
        <v>41</v>
      </c>
      <c r="J363" t="s">
        <v>27</v>
      </c>
      <c r="K363" t="s">
        <v>3101</v>
      </c>
      <c r="L363" t="s">
        <v>211</v>
      </c>
      <c r="M363">
        <v>61107</v>
      </c>
      <c r="N363" t="s">
        <v>105</v>
      </c>
      <c r="O363" t="s">
        <v>6976</v>
      </c>
      <c r="P363" t="s">
        <v>46</v>
      </c>
      <c r="Q363" t="s">
        <v>90</v>
      </c>
      <c r="R363" t="s">
        <v>6977</v>
      </c>
      <c r="S363">
        <v>38.016000000000005</v>
      </c>
      <c r="T363">
        <v>6</v>
      </c>
      <c r="U363">
        <v>0.2</v>
      </c>
      <c r="V363">
        <v>13.780799999999996</v>
      </c>
    </row>
    <row r="364" spans="1:22" x14ac:dyDescent="0.3">
      <c r="A364">
        <v>5377</v>
      </c>
      <c r="B364" t="s">
        <v>8182</v>
      </c>
      <c r="C364">
        <v>2014</v>
      </c>
      <c r="D364" s="19">
        <v>41787</v>
      </c>
      <c r="E364" s="19">
        <v>41791</v>
      </c>
      <c r="F364" t="s">
        <v>50</v>
      </c>
      <c r="G364" t="s">
        <v>4512</v>
      </c>
      <c r="H364" t="s">
        <v>4513</v>
      </c>
      <c r="I364" t="s">
        <v>41</v>
      </c>
      <c r="J364" t="s">
        <v>27</v>
      </c>
      <c r="K364" t="s">
        <v>95</v>
      </c>
      <c r="L364" t="s">
        <v>96</v>
      </c>
      <c r="M364">
        <v>98103</v>
      </c>
      <c r="N364" t="s">
        <v>44</v>
      </c>
      <c r="O364" t="s">
        <v>6754</v>
      </c>
      <c r="P364" t="s">
        <v>46</v>
      </c>
      <c r="Q364" t="s">
        <v>68</v>
      </c>
      <c r="R364" t="s">
        <v>186</v>
      </c>
      <c r="S364">
        <v>31.44</v>
      </c>
      <c r="T364">
        <v>3</v>
      </c>
      <c r="U364">
        <v>0</v>
      </c>
      <c r="V364">
        <v>7.86</v>
      </c>
    </row>
    <row r="365" spans="1:22" x14ac:dyDescent="0.3">
      <c r="A365">
        <v>5376</v>
      </c>
      <c r="B365" t="s">
        <v>8182</v>
      </c>
      <c r="C365">
        <v>2014</v>
      </c>
      <c r="D365" s="19">
        <v>41787</v>
      </c>
      <c r="E365" s="19">
        <v>41791</v>
      </c>
      <c r="F365" t="s">
        <v>50</v>
      </c>
      <c r="G365" t="s">
        <v>4512</v>
      </c>
      <c r="H365" t="s">
        <v>4513</v>
      </c>
      <c r="I365" t="s">
        <v>41</v>
      </c>
      <c r="J365" t="s">
        <v>27</v>
      </c>
      <c r="K365" t="s">
        <v>95</v>
      </c>
      <c r="L365" t="s">
        <v>96</v>
      </c>
      <c r="M365">
        <v>98103</v>
      </c>
      <c r="N365" t="s">
        <v>44</v>
      </c>
      <c r="O365" t="s">
        <v>3765</v>
      </c>
      <c r="P365" t="s">
        <v>71</v>
      </c>
      <c r="Q365" t="s">
        <v>161</v>
      </c>
      <c r="R365" t="s">
        <v>3766</v>
      </c>
      <c r="S365">
        <v>98.16</v>
      </c>
      <c r="T365">
        <v>6</v>
      </c>
      <c r="U365">
        <v>0</v>
      </c>
      <c r="V365">
        <v>9.8159999999999954</v>
      </c>
    </row>
    <row r="366" spans="1:22" x14ac:dyDescent="0.3">
      <c r="A366">
        <v>5356</v>
      </c>
      <c r="B366" t="s">
        <v>8166</v>
      </c>
      <c r="C366">
        <v>2011</v>
      </c>
      <c r="D366" s="19">
        <v>40676</v>
      </c>
      <c r="E366" s="19">
        <v>40682</v>
      </c>
      <c r="F366" t="s">
        <v>50</v>
      </c>
      <c r="G366" t="s">
        <v>6420</v>
      </c>
      <c r="H366" t="s">
        <v>6421</v>
      </c>
      <c r="I366" t="s">
        <v>41</v>
      </c>
      <c r="J366" t="s">
        <v>27</v>
      </c>
      <c r="K366" t="s">
        <v>42</v>
      </c>
      <c r="L366" t="s">
        <v>43</v>
      </c>
      <c r="M366">
        <v>90004</v>
      </c>
      <c r="N366" t="s">
        <v>44</v>
      </c>
      <c r="O366" t="s">
        <v>8167</v>
      </c>
      <c r="P366" t="s">
        <v>46</v>
      </c>
      <c r="Q366" t="s">
        <v>90</v>
      </c>
      <c r="R366" t="s">
        <v>8168</v>
      </c>
      <c r="S366">
        <v>8</v>
      </c>
      <c r="T366">
        <v>2</v>
      </c>
      <c r="U366">
        <v>0</v>
      </c>
      <c r="V366">
        <v>3.84</v>
      </c>
    </row>
    <row r="367" spans="1:22" x14ac:dyDescent="0.3">
      <c r="A367">
        <v>5355</v>
      </c>
      <c r="B367" t="s">
        <v>8166</v>
      </c>
      <c r="C367">
        <v>2011</v>
      </c>
      <c r="D367" s="19">
        <v>40676</v>
      </c>
      <c r="E367" s="19">
        <v>40682</v>
      </c>
      <c r="F367" t="s">
        <v>50</v>
      </c>
      <c r="G367" t="s">
        <v>6420</v>
      </c>
      <c r="H367" t="s">
        <v>6421</v>
      </c>
      <c r="I367" t="s">
        <v>41</v>
      </c>
      <c r="J367" t="s">
        <v>27</v>
      </c>
      <c r="K367" t="s">
        <v>42</v>
      </c>
      <c r="L367" t="s">
        <v>43</v>
      </c>
      <c r="M367">
        <v>90004</v>
      </c>
      <c r="N367" t="s">
        <v>44</v>
      </c>
      <c r="O367" t="s">
        <v>5494</v>
      </c>
      <c r="P367" t="s">
        <v>32</v>
      </c>
      <c r="Q367" t="s">
        <v>36</v>
      </c>
      <c r="R367" t="s">
        <v>5495</v>
      </c>
      <c r="S367">
        <v>279.45600000000002</v>
      </c>
      <c r="T367">
        <v>6</v>
      </c>
      <c r="U367">
        <v>0.2</v>
      </c>
      <c r="V367">
        <v>20.959199999999996</v>
      </c>
    </row>
    <row r="368" spans="1:22" x14ac:dyDescent="0.3">
      <c r="A368">
        <v>5337</v>
      </c>
      <c r="B368" t="s">
        <v>8153</v>
      </c>
      <c r="C368">
        <v>2012</v>
      </c>
      <c r="D368" s="19">
        <v>41050</v>
      </c>
      <c r="E368" s="19">
        <v>41054</v>
      </c>
      <c r="F368" t="s">
        <v>50</v>
      </c>
      <c r="G368" t="s">
        <v>4667</v>
      </c>
      <c r="H368" t="s">
        <v>4668</v>
      </c>
      <c r="I368" t="s">
        <v>41</v>
      </c>
      <c r="J368" t="s">
        <v>27</v>
      </c>
      <c r="K368" t="s">
        <v>95</v>
      </c>
      <c r="L368" t="s">
        <v>96</v>
      </c>
      <c r="M368">
        <v>98105</v>
      </c>
      <c r="N368" t="s">
        <v>44</v>
      </c>
      <c r="O368" t="s">
        <v>2616</v>
      </c>
      <c r="P368" t="s">
        <v>46</v>
      </c>
      <c r="Q368" t="s">
        <v>75</v>
      </c>
      <c r="R368" t="s">
        <v>2617</v>
      </c>
      <c r="S368">
        <v>26.975999999999999</v>
      </c>
      <c r="T368">
        <v>4</v>
      </c>
      <c r="U368">
        <v>0.2</v>
      </c>
      <c r="V368">
        <v>8.767199999999999</v>
      </c>
    </row>
    <row r="369" spans="1:22" x14ac:dyDescent="0.3">
      <c r="A369">
        <v>5316</v>
      </c>
      <c r="B369" t="s">
        <v>8141</v>
      </c>
      <c r="C369">
        <v>2013</v>
      </c>
      <c r="D369" s="19">
        <v>41397</v>
      </c>
      <c r="E369" s="19">
        <v>41403</v>
      </c>
      <c r="F369" t="s">
        <v>50</v>
      </c>
      <c r="G369" t="s">
        <v>2450</v>
      </c>
      <c r="H369" t="s">
        <v>2451</v>
      </c>
      <c r="I369" t="s">
        <v>26</v>
      </c>
      <c r="J369" t="s">
        <v>27</v>
      </c>
      <c r="K369" t="s">
        <v>4488</v>
      </c>
      <c r="L369" t="s">
        <v>88</v>
      </c>
      <c r="M369">
        <v>27405</v>
      </c>
      <c r="N369" t="s">
        <v>30</v>
      </c>
      <c r="O369" t="s">
        <v>3102</v>
      </c>
      <c r="P369" t="s">
        <v>32</v>
      </c>
      <c r="Q369" t="s">
        <v>36</v>
      </c>
      <c r="R369" t="s">
        <v>3103</v>
      </c>
      <c r="S369">
        <v>187.05600000000001</v>
      </c>
      <c r="T369">
        <v>9</v>
      </c>
      <c r="U369">
        <v>0.2</v>
      </c>
      <c r="V369">
        <v>11.69100000000001</v>
      </c>
    </row>
    <row r="370" spans="1:22" x14ac:dyDescent="0.3">
      <c r="A370">
        <v>5315</v>
      </c>
      <c r="B370" t="s">
        <v>8140</v>
      </c>
      <c r="C370">
        <v>2014</v>
      </c>
      <c r="D370" s="19">
        <v>41760</v>
      </c>
      <c r="E370" s="19">
        <v>41765</v>
      </c>
      <c r="F370" t="s">
        <v>50</v>
      </c>
      <c r="G370" t="s">
        <v>1183</v>
      </c>
      <c r="H370" t="s">
        <v>1184</v>
      </c>
      <c r="I370" t="s">
        <v>41</v>
      </c>
      <c r="J370" t="s">
        <v>27</v>
      </c>
      <c r="K370" t="s">
        <v>127</v>
      </c>
      <c r="L370" t="s">
        <v>43</v>
      </c>
      <c r="M370">
        <v>94110</v>
      </c>
      <c r="N370" t="s">
        <v>44</v>
      </c>
      <c r="O370" t="s">
        <v>2290</v>
      </c>
      <c r="P370" t="s">
        <v>46</v>
      </c>
      <c r="Q370" t="s">
        <v>173</v>
      </c>
      <c r="R370" t="s">
        <v>2291</v>
      </c>
      <c r="S370">
        <v>30.56</v>
      </c>
      <c r="T370">
        <v>4</v>
      </c>
      <c r="U370">
        <v>0</v>
      </c>
      <c r="V370">
        <v>14.974399999999999</v>
      </c>
    </row>
    <row r="371" spans="1:22" x14ac:dyDescent="0.3">
      <c r="A371">
        <v>5314</v>
      </c>
      <c r="B371" t="s">
        <v>8140</v>
      </c>
      <c r="C371">
        <v>2014</v>
      </c>
      <c r="D371" s="19">
        <v>41760</v>
      </c>
      <c r="E371" s="19">
        <v>41765</v>
      </c>
      <c r="F371" t="s">
        <v>50</v>
      </c>
      <c r="G371" t="s">
        <v>1183</v>
      </c>
      <c r="H371" t="s">
        <v>1184</v>
      </c>
      <c r="I371" t="s">
        <v>41</v>
      </c>
      <c r="J371" t="s">
        <v>27</v>
      </c>
      <c r="K371" t="s">
        <v>127</v>
      </c>
      <c r="L371" t="s">
        <v>43</v>
      </c>
      <c r="M371">
        <v>94110</v>
      </c>
      <c r="N371" t="s">
        <v>44</v>
      </c>
      <c r="O371" t="s">
        <v>2325</v>
      </c>
      <c r="P371" t="s">
        <v>32</v>
      </c>
      <c r="Q371" t="s">
        <v>65</v>
      </c>
      <c r="R371" t="s">
        <v>2326</v>
      </c>
      <c r="S371">
        <v>64.959999999999994</v>
      </c>
      <c r="T371">
        <v>2</v>
      </c>
      <c r="U371">
        <v>0</v>
      </c>
      <c r="V371">
        <v>21.436799999999998</v>
      </c>
    </row>
    <row r="372" spans="1:22" x14ac:dyDescent="0.3">
      <c r="A372">
        <v>371</v>
      </c>
      <c r="B372" t="s">
        <v>1299</v>
      </c>
      <c r="C372">
        <v>2014</v>
      </c>
      <c r="D372" s="19">
        <v>41789</v>
      </c>
      <c r="E372" s="19">
        <v>41795</v>
      </c>
      <c r="F372" t="s">
        <v>50</v>
      </c>
      <c r="G372" t="s">
        <v>1300</v>
      </c>
      <c r="H372" t="s">
        <v>1301</v>
      </c>
      <c r="I372" t="s">
        <v>26</v>
      </c>
      <c r="J372" t="s">
        <v>27</v>
      </c>
      <c r="K372" t="s">
        <v>1302</v>
      </c>
      <c r="L372" t="s">
        <v>104</v>
      </c>
      <c r="M372">
        <v>78550</v>
      </c>
      <c r="N372" t="s">
        <v>105</v>
      </c>
      <c r="O372" t="s">
        <v>1303</v>
      </c>
      <c r="P372" t="s">
        <v>46</v>
      </c>
      <c r="Q372" t="s">
        <v>90</v>
      </c>
      <c r="R372" t="s">
        <v>1304</v>
      </c>
      <c r="S372">
        <v>25.920000000000005</v>
      </c>
      <c r="T372">
        <v>5</v>
      </c>
      <c r="U372">
        <v>0.2</v>
      </c>
      <c r="V372">
        <v>9.3960000000000008</v>
      </c>
    </row>
    <row r="373" spans="1:22" x14ac:dyDescent="0.3">
      <c r="A373">
        <v>372</v>
      </c>
      <c r="B373" t="s">
        <v>1299</v>
      </c>
      <c r="C373">
        <v>2014</v>
      </c>
      <c r="D373" s="19">
        <v>41789</v>
      </c>
      <c r="E373" s="19">
        <v>41795</v>
      </c>
      <c r="F373" t="s">
        <v>50</v>
      </c>
      <c r="G373" t="s">
        <v>1300</v>
      </c>
      <c r="H373" t="s">
        <v>1301</v>
      </c>
      <c r="I373" t="s">
        <v>26</v>
      </c>
      <c r="J373" t="s">
        <v>27</v>
      </c>
      <c r="K373" t="s">
        <v>1302</v>
      </c>
      <c r="L373" t="s">
        <v>104</v>
      </c>
      <c r="M373">
        <v>78550</v>
      </c>
      <c r="N373" t="s">
        <v>105</v>
      </c>
      <c r="O373" t="s">
        <v>1305</v>
      </c>
      <c r="P373" t="s">
        <v>46</v>
      </c>
      <c r="Q373" t="s">
        <v>59</v>
      </c>
      <c r="R373" t="s">
        <v>1306</v>
      </c>
      <c r="S373">
        <v>53.424000000000007</v>
      </c>
      <c r="T373">
        <v>3</v>
      </c>
      <c r="U373">
        <v>0.2</v>
      </c>
      <c r="V373">
        <v>4.6746000000000016</v>
      </c>
    </row>
    <row r="374" spans="1:22" x14ac:dyDescent="0.3">
      <c r="A374">
        <v>5303</v>
      </c>
      <c r="B374" t="s">
        <v>8130</v>
      </c>
      <c r="C374">
        <v>2013</v>
      </c>
      <c r="D374" s="19">
        <v>41425</v>
      </c>
      <c r="E374" s="19">
        <v>41429</v>
      </c>
      <c r="F374" t="s">
        <v>50</v>
      </c>
      <c r="G374" t="s">
        <v>6638</v>
      </c>
      <c r="H374" t="s">
        <v>6639</v>
      </c>
      <c r="I374" t="s">
        <v>41</v>
      </c>
      <c r="J374" t="s">
        <v>27</v>
      </c>
      <c r="K374" t="s">
        <v>318</v>
      </c>
      <c r="L374" t="s">
        <v>319</v>
      </c>
      <c r="M374">
        <v>22153</v>
      </c>
      <c r="N374" t="s">
        <v>30</v>
      </c>
      <c r="O374" t="s">
        <v>1894</v>
      </c>
      <c r="P374" t="s">
        <v>46</v>
      </c>
      <c r="Q374" t="s">
        <v>47</v>
      </c>
      <c r="R374" t="s">
        <v>1895</v>
      </c>
      <c r="S374">
        <v>62.099999999999994</v>
      </c>
      <c r="T374">
        <v>6</v>
      </c>
      <c r="U374">
        <v>0</v>
      </c>
      <c r="V374">
        <v>29.808</v>
      </c>
    </row>
    <row r="375" spans="1:22" x14ac:dyDescent="0.3">
      <c r="A375">
        <v>5302</v>
      </c>
      <c r="B375" t="s">
        <v>8130</v>
      </c>
      <c r="C375">
        <v>2013</v>
      </c>
      <c r="D375" s="19">
        <v>41425</v>
      </c>
      <c r="E375" s="19">
        <v>41429</v>
      </c>
      <c r="F375" t="s">
        <v>50</v>
      </c>
      <c r="G375" t="s">
        <v>6638</v>
      </c>
      <c r="H375" t="s">
        <v>6639</v>
      </c>
      <c r="I375" t="s">
        <v>41</v>
      </c>
      <c r="J375" t="s">
        <v>27</v>
      </c>
      <c r="K375" t="s">
        <v>318</v>
      </c>
      <c r="L375" t="s">
        <v>319</v>
      </c>
      <c r="M375">
        <v>22153</v>
      </c>
      <c r="N375" t="s">
        <v>30</v>
      </c>
      <c r="O375" t="s">
        <v>2993</v>
      </c>
      <c r="P375" t="s">
        <v>71</v>
      </c>
      <c r="Q375" t="s">
        <v>161</v>
      </c>
      <c r="R375" t="s">
        <v>2994</v>
      </c>
      <c r="S375">
        <v>1979.6999999999998</v>
      </c>
      <c r="T375">
        <v>6</v>
      </c>
      <c r="U375">
        <v>0</v>
      </c>
      <c r="V375">
        <v>653.30099999999982</v>
      </c>
    </row>
    <row r="376" spans="1:22" x14ac:dyDescent="0.3">
      <c r="A376">
        <v>5301</v>
      </c>
      <c r="B376" t="s">
        <v>8130</v>
      </c>
      <c r="C376">
        <v>2013</v>
      </c>
      <c r="D376" s="19">
        <v>41425</v>
      </c>
      <c r="E376" s="19">
        <v>41429</v>
      </c>
      <c r="F376" t="s">
        <v>50</v>
      </c>
      <c r="G376" t="s">
        <v>6638</v>
      </c>
      <c r="H376" t="s">
        <v>6639</v>
      </c>
      <c r="I376" t="s">
        <v>41</v>
      </c>
      <c r="J376" t="s">
        <v>27</v>
      </c>
      <c r="K376" t="s">
        <v>318</v>
      </c>
      <c r="L376" t="s">
        <v>319</v>
      </c>
      <c r="M376">
        <v>22153</v>
      </c>
      <c r="N376" t="s">
        <v>30</v>
      </c>
      <c r="O376" t="s">
        <v>5482</v>
      </c>
      <c r="P376" t="s">
        <v>32</v>
      </c>
      <c r="Q376" t="s">
        <v>56</v>
      </c>
      <c r="R376" t="s">
        <v>5483</v>
      </c>
      <c r="S376">
        <v>2275.5</v>
      </c>
      <c r="T376">
        <v>10</v>
      </c>
      <c r="U376">
        <v>0</v>
      </c>
      <c r="V376">
        <v>386.83499999999981</v>
      </c>
    </row>
    <row r="377" spans="1:22" x14ac:dyDescent="0.3">
      <c r="A377">
        <v>5289</v>
      </c>
      <c r="B377" t="s">
        <v>8120</v>
      </c>
      <c r="C377">
        <v>2014</v>
      </c>
      <c r="D377" s="19">
        <v>41760</v>
      </c>
      <c r="E377" s="19">
        <v>41765</v>
      </c>
      <c r="F377" t="s">
        <v>50</v>
      </c>
      <c r="G377" t="s">
        <v>531</v>
      </c>
      <c r="H377" t="s">
        <v>532</v>
      </c>
      <c r="I377" t="s">
        <v>102</v>
      </c>
      <c r="J377" t="s">
        <v>27</v>
      </c>
      <c r="K377" t="s">
        <v>127</v>
      </c>
      <c r="L377" t="s">
        <v>43</v>
      </c>
      <c r="M377">
        <v>94122</v>
      </c>
      <c r="N377" t="s">
        <v>44</v>
      </c>
      <c r="O377" t="s">
        <v>4500</v>
      </c>
      <c r="P377" t="s">
        <v>46</v>
      </c>
      <c r="Q377" t="s">
        <v>90</v>
      </c>
      <c r="R377" t="s">
        <v>4501</v>
      </c>
      <c r="S377">
        <v>163.96</v>
      </c>
      <c r="T377">
        <v>4</v>
      </c>
      <c r="U377">
        <v>0</v>
      </c>
      <c r="V377">
        <v>80.340400000000002</v>
      </c>
    </row>
    <row r="378" spans="1:22" x14ac:dyDescent="0.3">
      <c r="A378">
        <v>5288</v>
      </c>
      <c r="B378" t="s">
        <v>8119</v>
      </c>
      <c r="C378">
        <v>2014</v>
      </c>
      <c r="D378" s="19">
        <v>41765</v>
      </c>
      <c r="E378" s="19">
        <v>41766</v>
      </c>
      <c r="F378" t="s">
        <v>188</v>
      </c>
      <c r="G378" t="s">
        <v>2417</v>
      </c>
      <c r="H378" t="s">
        <v>2418</v>
      </c>
      <c r="I378" t="s">
        <v>26</v>
      </c>
      <c r="J378" t="s">
        <v>27</v>
      </c>
      <c r="K378" t="s">
        <v>1473</v>
      </c>
      <c r="L378" t="s">
        <v>457</v>
      </c>
      <c r="M378">
        <v>80027</v>
      </c>
      <c r="N378" t="s">
        <v>44</v>
      </c>
      <c r="O378" t="s">
        <v>3491</v>
      </c>
      <c r="P378" t="s">
        <v>32</v>
      </c>
      <c r="Q378" t="s">
        <v>33</v>
      </c>
      <c r="R378" t="s">
        <v>3492</v>
      </c>
      <c r="S378">
        <v>89.991000000000014</v>
      </c>
      <c r="T378">
        <v>3</v>
      </c>
      <c r="U378">
        <v>0.7</v>
      </c>
      <c r="V378">
        <v>-152.9847</v>
      </c>
    </row>
    <row r="379" spans="1:22" x14ac:dyDescent="0.3">
      <c r="A379">
        <v>5287</v>
      </c>
      <c r="B379" t="s">
        <v>8119</v>
      </c>
      <c r="C379">
        <v>2014</v>
      </c>
      <c r="D379" s="19">
        <v>41765</v>
      </c>
      <c r="E379" s="19">
        <v>41766</v>
      </c>
      <c r="F379" t="s">
        <v>188</v>
      </c>
      <c r="G379" t="s">
        <v>2417</v>
      </c>
      <c r="H379" t="s">
        <v>2418</v>
      </c>
      <c r="I379" t="s">
        <v>26</v>
      </c>
      <c r="J379" t="s">
        <v>27</v>
      </c>
      <c r="K379" t="s">
        <v>1473</v>
      </c>
      <c r="L379" t="s">
        <v>457</v>
      </c>
      <c r="M379">
        <v>80027</v>
      </c>
      <c r="N379" t="s">
        <v>44</v>
      </c>
      <c r="O379" t="s">
        <v>545</v>
      </c>
      <c r="P379" t="s">
        <v>46</v>
      </c>
      <c r="Q379" t="s">
        <v>75</v>
      </c>
      <c r="R379" t="s">
        <v>546</v>
      </c>
      <c r="S379">
        <v>9.5520000000000014</v>
      </c>
      <c r="T379">
        <v>8</v>
      </c>
      <c r="U379">
        <v>0.7</v>
      </c>
      <c r="V379">
        <v>-7.3231999999999999</v>
      </c>
    </row>
    <row r="380" spans="1:22" x14ac:dyDescent="0.3">
      <c r="A380">
        <v>5286</v>
      </c>
      <c r="B380" t="s">
        <v>8119</v>
      </c>
      <c r="C380">
        <v>2014</v>
      </c>
      <c r="D380" s="19">
        <v>41765</v>
      </c>
      <c r="E380" s="19">
        <v>41766</v>
      </c>
      <c r="F380" t="s">
        <v>188</v>
      </c>
      <c r="G380" t="s">
        <v>2417</v>
      </c>
      <c r="H380" t="s">
        <v>2418</v>
      </c>
      <c r="I380" t="s">
        <v>26</v>
      </c>
      <c r="J380" t="s">
        <v>27</v>
      </c>
      <c r="K380" t="s">
        <v>1473</v>
      </c>
      <c r="L380" t="s">
        <v>457</v>
      </c>
      <c r="M380">
        <v>80027</v>
      </c>
      <c r="N380" t="s">
        <v>44</v>
      </c>
      <c r="O380" t="s">
        <v>501</v>
      </c>
      <c r="P380" t="s">
        <v>46</v>
      </c>
      <c r="Q380" t="s">
        <v>173</v>
      </c>
      <c r="R380" t="s">
        <v>502</v>
      </c>
      <c r="S380">
        <v>21.240000000000002</v>
      </c>
      <c r="T380">
        <v>9</v>
      </c>
      <c r="U380">
        <v>0.2</v>
      </c>
      <c r="V380">
        <v>7.4339999999999993</v>
      </c>
    </row>
    <row r="381" spans="1:22" x14ac:dyDescent="0.3">
      <c r="A381">
        <v>5248</v>
      </c>
      <c r="B381" t="s">
        <v>8090</v>
      </c>
      <c r="C381">
        <v>2012</v>
      </c>
      <c r="D381" s="19">
        <v>41050</v>
      </c>
      <c r="E381" s="19">
        <v>41056</v>
      </c>
      <c r="F381" t="s">
        <v>50</v>
      </c>
      <c r="G381" t="s">
        <v>332</v>
      </c>
      <c r="H381" t="s">
        <v>333</v>
      </c>
      <c r="I381" t="s">
        <v>26</v>
      </c>
      <c r="J381" t="s">
        <v>27</v>
      </c>
      <c r="K381" t="s">
        <v>8091</v>
      </c>
      <c r="L381" t="s">
        <v>211</v>
      </c>
      <c r="M381">
        <v>60423</v>
      </c>
      <c r="N381" t="s">
        <v>105</v>
      </c>
      <c r="O381" t="s">
        <v>437</v>
      </c>
      <c r="P381" t="s">
        <v>46</v>
      </c>
      <c r="Q381" t="s">
        <v>78</v>
      </c>
      <c r="R381" t="s">
        <v>438</v>
      </c>
      <c r="S381">
        <v>20.767999999999997</v>
      </c>
      <c r="T381">
        <v>8</v>
      </c>
      <c r="U381">
        <v>0.8</v>
      </c>
      <c r="V381">
        <v>-52.958400000000012</v>
      </c>
    </row>
    <row r="382" spans="1:22" x14ac:dyDescent="0.3">
      <c r="A382">
        <v>5224</v>
      </c>
      <c r="B382" t="s">
        <v>8070</v>
      </c>
      <c r="C382">
        <v>2014</v>
      </c>
      <c r="D382" s="19">
        <v>41778</v>
      </c>
      <c r="E382" s="19">
        <v>41782</v>
      </c>
      <c r="F382" t="s">
        <v>23</v>
      </c>
      <c r="G382" t="s">
        <v>3790</v>
      </c>
      <c r="H382" t="s">
        <v>3791</v>
      </c>
      <c r="I382" t="s">
        <v>102</v>
      </c>
      <c r="J382" t="s">
        <v>27</v>
      </c>
      <c r="K382" t="s">
        <v>318</v>
      </c>
      <c r="L382" t="s">
        <v>596</v>
      </c>
      <c r="M382">
        <v>65807</v>
      </c>
      <c r="N382" t="s">
        <v>105</v>
      </c>
      <c r="O382" t="s">
        <v>6316</v>
      </c>
      <c r="P382" t="s">
        <v>46</v>
      </c>
      <c r="Q382" t="s">
        <v>75</v>
      </c>
      <c r="R382" t="s">
        <v>6317</v>
      </c>
      <c r="S382">
        <v>43.19</v>
      </c>
      <c r="T382">
        <v>7</v>
      </c>
      <c r="U382">
        <v>0</v>
      </c>
      <c r="V382">
        <v>20.731199999999998</v>
      </c>
    </row>
    <row r="383" spans="1:22" x14ac:dyDescent="0.3">
      <c r="A383">
        <v>5223</v>
      </c>
      <c r="B383" t="s">
        <v>8070</v>
      </c>
      <c r="C383">
        <v>2014</v>
      </c>
      <c r="D383" s="19">
        <v>41778</v>
      </c>
      <c r="E383" s="19">
        <v>41782</v>
      </c>
      <c r="F383" t="s">
        <v>23</v>
      </c>
      <c r="G383" t="s">
        <v>3790</v>
      </c>
      <c r="H383" t="s">
        <v>3791</v>
      </c>
      <c r="I383" t="s">
        <v>102</v>
      </c>
      <c r="J383" t="s">
        <v>27</v>
      </c>
      <c r="K383" t="s">
        <v>318</v>
      </c>
      <c r="L383" t="s">
        <v>596</v>
      </c>
      <c r="M383">
        <v>65807</v>
      </c>
      <c r="N383" t="s">
        <v>105</v>
      </c>
      <c r="O383" t="s">
        <v>1782</v>
      </c>
      <c r="P383" t="s">
        <v>71</v>
      </c>
      <c r="Q383" t="s">
        <v>72</v>
      </c>
      <c r="R383" t="s">
        <v>1783</v>
      </c>
      <c r="S383">
        <v>114.94999999999999</v>
      </c>
      <c r="T383">
        <v>5</v>
      </c>
      <c r="U383">
        <v>0</v>
      </c>
      <c r="V383">
        <v>2.2990000000000066</v>
      </c>
    </row>
    <row r="384" spans="1:22" x14ac:dyDescent="0.3">
      <c r="A384">
        <v>5222</v>
      </c>
      <c r="B384" t="s">
        <v>8070</v>
      </c>
      <c r="C384">
        <v>2014</v>
      </c>
      <c r="D384" s="19">
        <v>41778</v>
      </c>
      <c r="E384" s="19">
        <v>41782</v>
      </c>
      <c r="F384" t="s">
        <v>23</v>
      </c>
      <c r="G384" t="s">
        <v>3790</v>
      </c>
      <c r="H384" t="s">
        <v>3791</v>
      </c>
      <c r="I384" t="s">
        <v>102</v>
      </c>
      <c r="J384" t="s">
        <v>27</v>
      </c>
      <c r="K384" t="s">
        <v>318</v>
      </c>
      <c r="L384" t="s">
        <v>596</v>
      </c>
      <c r="M384">
        <v>65807</v>
      </c>
      <c r="N384" t="s">
        <v>105</v>
      </c>
      <c r="O384" t="s">
        <v>8071</v>
      </c>
      <c r="P384" t="s">
        <v>46</v>
      </c>
      <c r="Q384" t="s">
        <v>78</v>
      </c>
      <c r="R384" t="s">
        <v>8072</v>
      </c>
      <c r="S384">
        <v>706.86</v>
      </c>
      <c r="T384">
        <v>7</v>
      </c>
      <c r="U384">
        <v>0</v>
      </c>
      <c r="V384">
        <v>197.92079999999999</v>
      </c>
    </row>
    <row r="385" spans="1:22" x14ac:dyDescent="0.3">
      <c r="A385">
        <v>5212</v>
      </c>
      <c r="B385" t="s">
        <v>8063</v>
      </c>
      <c r="C385">
        <v>2012</v>
      </c>
      <c r="D385" s="19">
        <v>41041</v>
      </c>
      <c r="E385" s="19">
        <v>41045</v>
      </c>
      <c r="F385" t="s">
        <v>23</v>
      </c>
      <c r="G385" t="s">
        <v>5492</v>
      </c>
      <c r="H385" t="s">
        <v>5493</v>
      </c>
      <c r="I385" t="s">
        <v>26</v>
      </c>
      <c r="J385" t="s">
        <v>27</v>
      </c>
      <c r="K385" t="s">
        <v>266</v>
      </c>
      <c r="L385" t="s">
        <v>267</v>
      </c>
      <c r="M385">
        <v>10024</v>
      </c>
      <c r="N385" t="s">
        <v>148</v>
      </c>
      <c r="O385" t="s">
        <v>2987</v>
      </c>
      <c r="P385" t="s">
        <v>46</v>
      </c>
      <c r="Q385" t="s">
        <v>59</v>
      </c>
      <c r="R385" t="s">
        <v>2988</v>
      </c>
      <c r="S385">
        <v>36.630000000000003</v>
      </c>
      <c r="T385">
        <v>3</v>
      </c>
      <c r="U385">
        <v>0</v>
      </c>
      <c r="V385">
        <v>9.8901000000000039</v>
      </c>
    </row>
    <row r="386" spans="1:22" x14ac:dyDescent="0.3">
      <c r="A386">
        <v>5198</v>
      </c>
      <c r="B386" t="s">
        <v>8058</v>
      </c>
      <c r="C386">
        <v>2011</v>
      </c>
      <c r="D386" s="19">
        <v>40673</v>
      </c>
      <c r="E386" s="19">
        <v>40678</v>
      </c>
      <c r="F386" t="s">
        <v>50</v>
      </c>
      <c r="G386" t="s">
        <v>4042</v>
      </c>
      <c r="H386" t="s">
        <v>4043</v>
      </c>
      <c r="I386" t="s">
        <v>26</v>
      </c>
      <c r="J386" t="s">
        <v>27</v>
      </c>
      <c r="K386" t="s">
        <v>4255</v>
      </c>
      <c r="L386" t="s">
        <v>96</v>
      </c>
      <c r="M386">
        <v>98031</v>
      </c>
      <c r="N386" t="s">
        <v>44</v>
      </c>
      <c r="O386" t="s">
        <v>248</v>
      </c>
      <c r="P386" t="s">
        <v>71</v>
      </c>
      <c r="Q386" t="s">
        <v>72</v>
      </c>
      <c r="R386" t="s">
        <v>249</v>
      </c>
      <c r="S386">
        <v>43.6</v>
      </c>
      <c r="T386">
        <v>5</v>
      </c>
      <c r="U386">
        <v>0.2</v>
      </c>
      <c r="V386">
        <v>4.3600000000000012</v>
      </c>
    </row>
    <row r="387" spans="1:22" x14ac:dyDescent="0.3">
      <c r="A387">
        <v>5197</v>
      </c>
      <c r="B387" t="s">
        <v>8058</v>
      </c>
      <c r="C387">
        <v>2011</v>
      </c>
      <c r="D387" s="19">
        <v>40673</v>
      </c>
      <c r="E387" s="19">
        <v>40678</v>
      </c>
      <c r="F387" t="s">
        <v>50</v>
      </c>
      <c r="G387" t="s">
        <v>4042</v>
      </c>
      <c r="H387" t="s">
        <v>4043</v>
      </c>
      <c r="I387" t="s">
        <v>26</v>
      </c>
      <c r="J387" t="s">
        <v>27</v>
      </c>
      <c r="K387" t="s">
        <v>4255</v>
      </c>
      <c r="L387" t="s">
        <v>96</v>
      </c>
      <c r="M387">
        <v>98031</v>
      </c>
      <c r="N387" t="s">
        <v>44</v>
      </c>
      <c r="O387" t="s">
        <v>1708</v>
      </c>
      <c r="P387" t="s">
        <v>46</v>
      </c>
      <c r="Q387" t="s">
        <v>173</v>
      </c>
      <c r="R387" t="s">
        <v>1709</v>
      </c>
      <c r="S387">
        <v>158.13</v>
      </c>
      <c r="T387">
        <v>3</v>
      </c>
      <c r="U387">
        <v>0</v>
      </c>
      <c r="V387">
        <v>77.483699999999999</v>
      </c>
    </row>
    <row r="388" spans="1:22" x14ac:dyDescent="0.3">
      <c r="A388">
        <v>5192</v>
      </c>
      <c r="B388" t="s">
        <v>8054</v>
      </c>
      <c r="C388">
        <v>2014</v>
      </c>
      <c r="D388" s="19">
        <v>41765</v>
      </c>
      <c r="E388" s="19">
        <v>41769</v>
      </c>
      <c r="F388" t="s">
        <v>50</v>
      </c>
      <c r="G388" t="s">
        <v>1835</v>
      </c>
      <c r="H388" t="s">
        <v>1836</v>
      </c>
      <c r="I388" t="s">
        <v>26</v>
      </c>
      <c r="J388" t="s">
        <v>27</v>
      </c>
      <c r="K388" t="s">
        <v>127</v>
      </c>
      <c r="L388" t="s">
        <v>43</v>
      </c>
      <c r="M388">
        <v>94122</v>
      </c>
      <c r="N388" t="s">
        <v>44</v>
      </c>
      <c r="O388" t="s">
        <v>8055</v>
      </c>
      <c r="P388" t="s">
        <v>46</v>
      </c>
      <c r="Q388" t="s">
        <v>173</v>
      </c>
      <c r="R388" t="s">
        <v>8056</v>
      </c>
      <c r="S388">
        <v>23.16</v>
      </c>
      <c r="T388">
        <v>2</v>
      </c>
      <c r="U388">
        <v>0</v>
      </c>
      <c r="V388">
        <v>11.58</v>
      </c>
    </row>
    <row r="389" spans="1:22" x14ac:dyDescent="0.3">
      <c r="A389">
        <v>5173</v>
      </c>
      <c r="B389" t="s">
        <v>8041</v>
      </c>
      <c r="C389">
        <v>2013</v>
      </c>
      <c r="D389" s="19">
        <v>41422</v>
      </c>
      <c r="E389" s="19">
        <v>41424</v>
      </c>
      <c r="F389" t="s">
        <v>23</v>
      </c>
      <c r="G389" t="s">
        <v>1345</v>
      </c>
      <c r="H389" t="s">
        <v>1346</v>
      </c>
      <c r="I389" t="s">
        <v>41</v>
      </c>
      <c r="J389" t="s">
        <v>27</v>
      </c>
      <c r="K389" t="s">
        <v>880</v>
      </c>
      <c r="L389" t="s">
        <v>238</v>
      </c>
      <c r="M389">
        <v>48205</v>
      </c>
      <c r="N389" t="s">
        <v>105</v>
      </c>
      <c r="O389" t="s">
        <v>3569</v>
      </c>
      <c r="P389" t="s">
        <v>46</v>
      </c>
      <c r="Q389" t="s">
        <v>90</v>
      </c>
      <c r="R389" t="s">
        <v>3570</v>
      </c>
      <c r="S389">
        <v>314.54999999999995</v>
      </c>
      <c r="T389">
        <v>3</v>
      </c>
      <c r="U389">
        <v>0</v>
      </c>
      <c r="V389">
        <v>150.98399999999998</v>
      </c>
    </row>
    <row r="390" spans="1:22" x14ac:dyDescent="0.3">
      <c r="A390">
        <v>5172</v>
      </c>
      <c r="B390" t="s">
        <v>8041</v>
      </c>
      <c r="C390">
        <v>2013</v>
      </c>
      <c r="D390" s="19">
        <v>41422</v>
      </c>
      <c r="E390" s="19">
        <v>41424</v>
      </c>
      <c r="F390" t="s">
        <v>23</v>
      </c>
      <c r="G390" t="s">
        <v>1345</v>
      </c>
      <c r="H390" t="s">
        <v>1346</v>
      </c>
      <c r="I390" t="s">
        <v>41</v>
      </c>
      <c r="J390" t="s">
        <v>27</v>
      </c>
      <c r="K390" t="s">
        <v>880</v>
      </c>
      <c r="L390" t="s">
        <v>238</v>
      </c>
      <c r="M390">
        <v>48205</v>
      </c>
      <c r="N390" t="s">
        <v>105</v>
      </c>
      <c r="O390" t="s">
        <v>2701</v>
      </c>
      <c r="P390" t="s">
        <v>46</v>
      </c>
      <c r="Q390" t="s">
        <v>90</v>
      </c>
      <c r="R390" t="s">
        <v>2702</v>
      </c>
      <c r="S390">
        <v>144.12</v>
      </c>
      <c r="T390">
        <v>3</v>
      </c>
      <c r="U390">
        <v>0</v>
      </c>
      <c r="V390">
        <v>69.177599999999984</v>
      </c>
    </row>
    <row r="391" spans="1:22" x14ac:dyDescent="0.3">
      <c r="A391">
        <v>5171</v>
      </c>
      <c r="B391" t="s">
        <v>8041</v>
      </c>
      <c r="C391">
        <v>2013</v>
      </c>
      <c r="D391" s="19">
        <v>41422</v>
      </c>
      <c r="E391" s="19">
        <v>41424</v>
      </c>
      <c r="F391" t="s">
        <v>23</v>
      </c>
      <c r="G391" t="s">
        <v>1345</v>
      </c>
      <c r="H391" t="s">
        <v>1346</v>
      </c>
      <c r="I391" t="s">
        <v>41</v>
      </c>
      <c r="J391" t="s">
        <v>27</v>
      </c>
      <c r="K391" t="s">
        <v>880</v>
      </c>
      <c r="L391" t="s">
        <v>238</v>
      </c>
      <c r="M391">
        <v>48205</v>
      </c>
      <c r="N391" t="s">
        <v>105</v>
      </c>
      <c r="O391" t="s">
        <v>1872</v>
      </c>
      <c r="P391" t="s">
        <v>32</v>
      </c>
      <c r="Q391" t="s">
        <v>36</v>
      </c>
      <c r="R391" t="s">
        <v>1873</v>
      </c>
      <c r="S391">
        <v>3504.9</v>
      </c>
      <c r="T391">
        <v>5</v>
      </c>
      <c r="U391">
        <v>0</v>
      </c>
      <c r="V391">
        <v>700.98000000000013</v>
      </c>
    </row>
    <row r="392" spans="1:22" x14ac:dyDescent="0.3">
      <c r="A392">
        <v>5093</v>
      </c>
      <c r="B392" t="s">
        <v>7993</v>
      </c>
      <c r="C392">
        <v>2012</v>
      </c>
      <c r="D392" s="19">
        <v>41052</v>
      </c>
      <c r="E392" s="19">
        <v>41056</v>
      </c>
      <c r="F392" t="s">
        <v>50</v>
      </c>
      <c r="G392" t="s">
        <v>1013</v>
      </c>
      <c r="H392" t="s">
        <v>1014</v>
      </c>
      <c r="I392" t="s">
        <v>41</v>
      </c>
      <c r="J392" t="s">
        <v>27</v>
      </c>
      <c r="K392" t="s">
        <v>7127</v>
      </c>
      <c r="L392" t="s">
        <v>1399</v>
      </c>
      <c r="M392">
        <v>2895</v>
      </c>
      <c r="N392" t="s">
        <v>148</v>
      </c>
      <c r="O392" t="s">
        <v>1765</v>
      </c>
      <c r="P392" t="s">
        <v>46</v>
      </c>
      <c r="Q392" t="s">
        <v>59</v>
      </c>
      <c r="R392" t="s">
        <v>1766</v>
      </c>
      <c r="S392">
        <v>51.449999999999996</v>
      </c>
      <c r="T392">
        <v>3</v>
      </c>
      <c r="U392">
        <v>0</v>
      </c>
      <c r="V392">
        <v>13.891499999999999</v>
      </c>
    </row>
    <row r="393" spans="1:22" x14ac:dyDescent="0.3">
      <c r="A393">
        <v>5064</v>
      </c>
      <c r="B393" t="s">
        <v>7971</v>
      </c>
      <c r="C393">
        <v>2012</v>
      </c>
      <c r="D393" s="19">
        <v>41037</v>
      </c>
      <c r="E393" s="19">
        <v>41041</v>
      </c>
      <c r="F393" t="s">
        <v>50</v>
      </c>
      <c r="G393" t="s">
        <v>2903</v>
      </c>
      <c r="H393" t="s">
        <v>2904</v>
      </c>
      <c r="I393" t="s">
        <v>26</v>
      </c>
      <c r="J393" t="s">
        <v>27</v>
      </c>
      <c r="K393" t="s">
        <v>409</v>
      </c>
      <c r="L393" t="s">
        <v>229</v>
      </c>
      <c r="M393">
        <v>55407</v>
      </c>
      <c r="N393" t="s">
        <v>105</v>
      </c>
      <c r="O393" t="s">
        <v>1858</v>
      </c>
      <c r="P393" t="s">
        <v>32</v>
      </c>
      <c r="Q393" t="s">
        <v>65</v>
      </c>
      <c r="R393" t="s">
        <v>1859</v>
      </c>
      <c r="S393">
        <v>123.96000000000001</v>
      </c>
      <c r="T393">
        <v>3</v>
      </c>
      <c r="U393">
        <v>0</v>
      </c>
      <c r="V393">
        <v>11.156400000000005</v>
      </c>
    </row>
    <row r="394" spans="1:22" x14ac:dyDescent="0.3">
      <c r="A394">
        <v>5063</v>
      </c>
      <c r="B394" t="s">
        <v>7971</v>
      </c>
      <c r="C394">
        <v>2012</v>
      </c>
      <c r="D394" s="19">
        <v>41037</v>
      </c>
      <c r="E394" s="19">
        <v>41041</v>
      </c>
      <c r="F394" t="s">
        <v>50</v>
      </c>
      <c r="G394" t="s">
        <v>2903</v>
      </c>
      <c r="H394" t="s">
        <v>2904</v>
      </c>
      <c r="I394" t="s">
        <v>26</v>
      </c>
      <c r="J394" t="s">
        <v>27</v>
      </c>
      <c r="K394" t="s">
        <v>409</v>
      </c>
      <c r="L394" t="s">
        <v>229</v>
      </c>
      <c r="M394">
        <v>55407</v>
      </c>
      <c r="N394" t="s">
        <v>105</v>
      </c>
      <c r="O394" t="s">
        <v>4238</v>
      </c>
      <c r="P394" t="s">
        <v>71</v>
      </c>
      <c r="Q394" t="s">
        <v>72</v>
      </c>
      <c r="R394" t="s">
        <v>4239</v>
      </c>
      <c r="S394">
        <v>377.96999999999997</v>
      </c>
      <c r="T394">
        <v>3</v>
      </c>
      <c r="U394">
        <v>0</v>
      </c>
      <c r="V394">
        <v>105.83160000000002</v>
      </c>
    </row>
    <row r="395" spans="1:22" x14ac:dyDescent="0.3">
      <c r="A395">
        <v>5062</v>
      </c>
      <c r="B395" t="s">
        <v>7971</v>
      </c>
      <c r="C395">
        <v>2012</v>
      </c>
      <c r="D395" s="19">
        <v>41037</v>
      </c>
      <c r="E395" s="19">
        <v>41041</v>
      </c>
      <c r="F395" t="s">
        <v>50</v>
      </c>
      <c r="G395" t="s">
        <v>2903</v>
      </c>
      <c r="H395" t="s">
        <v>2904</v>
      </c>
      <c r="I395" t="s">
        <v>26</v>
      </c>
      <c r="J395" t="s">
        <v>27</v>
      </c>
      <c r="K395" t="s">
        <v>409</v>
      </c>
      <c r="L395" t="s">
        <v>229</v>
      </c>
      <c r="M395">
        <v>55407</v>
      </c>
      <c r="N395" t="s">
        <v>105</v>
      </c>
      <c r="O395" t="s">
        <v>2786</v>
      </c>
      <c r="P395" t="s">
        <v>46</v>
      </c>
      <c r="Q395" t="s">
        <v>75</v>
      </c>
      <c r="R395" t="s">
        <v>2787</v>
      </c>
      <c r="S395">
        <v>43.98</v>
      </c>
      <c r="T395">
        <v>2</v>
      </c>
      <c r="U395">
        <v>0</v>
      </c>
      <c r="V395">
        <v>21.99</v>
      </c>
    </row>
    <row r="396" spans="1:22" x14ac:dyDescent="0.3">
      <c r="A396">
        <v>5053</v>
      </c>
      <c r="B396" t="s">
        <v>7964</v>
      </c>
      <c r="C396">
        <v>2014</v>
      </c>
      <c r="D396" s="19">
        <v>41779</v>
      </c>
      <c r="E396" s="19">
        <v>41779</v>
      </c>
      <c r="F396" t="s">
        <v>1290</v>
      </c>
      <c r="G396" t="s">
        <v>4682</v>
      </c>
      <c r="H396" t="s">
        <v>4683</v>
      </c>
      <c r="I396" t="s">
        <v>26</v>
      </c>
      <c r="J396" t="s">
        <v>27</v>
      </c>
      <c r="K396" t="s">
        <v>1736</v>
      </c>
      <c r="L396" t="s">
        <v>1272</v>
      </c>
      <c r="M396">
        <v>30318</v>
      </c>
      <c r="N396" t="s">
        <v>30</v>
      </c>
      <c r="O396" t="s">
        <v>4637</v>
      </c>
      <c r="P396" t="s">
        <v>46</v>
      </c>
      <c r="Q396" t="s">
        <v>90</v>
      </c>
      <c r="R396" t="s">
        <v>4638</v>
      </c>
      <c r="S396">
        <v>195.64</v>
      </c>
      <c r="T396">
        <v>4</v>
      </c>
      <c r="U396">
        <v>0</v>
      </c>
      <c r="V396">
        <v>91.950799999999987</v>
      </c>
    </row>
    <row r="397" spans="1:22" x14ac:dyDescent="0.3">
      <c r="A397">
        <v>5012</v>
      </c>
      <c r="B397" t="s">
        <v>7936</v>
      </c>
      <c r="C397">
        <v>2014</v>
      </c>
      <c r="D397" s="19">
        <v>41771</v>
      </c>
      <c r="E397" s="19">
        <v>41773</v>
      </c>
      <c r="F397" t="s">
        <v>188</v>
      </c>
      <c r="G397" t="s">
        <v>4002</v>
      </c>
      <c r="H397" t="s">
        <v>4003</v>
      </c>
      <c r="I397" t="s">
        <v>41</v>
      </c>
      <c r="J397" t="s">
        <v>27</v>
      </c>
      <c r="K397" t="s">
        <v>544</v>
      </c>
      <c r="L397" t="s">
        <v>310</v>
      </c>
      <c r="M397">
        <v>85023</v>
      </c>
      <c r="N397" t="s">
        <v>44</v>
      </c>
      <c r="O397" t="s">
        <v>3491</v>
      </c>
      <c r="P397" t="s">
        <v>32</v>
      </c>
      <c r="Q397" t="s">
        <v>33</v>
      </c>
      <c r="R397" t="s">
        <v>3492</v>
      </c>
      <c r="S397">
        <v>209.97900000000001</v>
      </c>
      <c r="T397">
        <v>7</v>
      </c>
      <c r="U397">
        <v>0.7</v>
      </c>
      <c r="V397">
        <v>-356.96429999999998</v>
      </c>
    </row>
    <row r="398" spans="1:22" x14ac:dyDescent="0.3">
      <c r="A398">
        <v>5003</v>
      </c>
      <c r="B398" t="s">
        <v>7924</v>
      </c>
      <c r="C398">
        <v>2013</v>
      </c>
      <c r="D398" s="19">
        <v>41419</v>
      </c>
      <c r="E398" s="19">
        <v>41419</v>
      </c>
      <c r="F398" t="s">
        <v>1290</v>
      </c>
      <c r="G398" t="s">
        <v>2161</v>
      </c>
      <c r="H398" t="s">
        <v>2162</v>
      </c>
      <c r="I398" t="s">
        <v>102</v>
      </c>
      <c r="J398" t="s">
        <v>27</v>
      </c>
      <c r="K398" t="s">
        <v>5527</v>
      </c>
      <c r="L398" t="s">
        <v>319</v>
      </c>
      <c r="M398">
        <v>23602</v>
      </c>
      <c r="N398" t="s">
        <v>30</v>
      </c>
      <c r="O398" t="s">
        <v>590</v>
      </c>
      <c r="P398" t="s">
        <v>46</v>
      </c>
      <c r="Q398" t="s">
        <v>90</v>
      </c>
      <c r="R398" t="s">
        <v>591</v>
      </c>
      <c r="S398">
        <v>191.6</v>
      </c>
      <c r="T398">
        <v>4</v>
      </c>
      <c r="U398">
        <v>0</v>
      </c>
      <c r="V398">
        <v>91.967999999999989</v>
      </c>
    </row>
    <row r="399" spans="1:22" x14ac:dyDescent="0.3">
      <c r="A399">
        <v>5002</v>
      </c>
      <c r="B399" t="s">
        <v>7924</v>
      </c>
      <c r="C399">
        <v>2013</v>
      </c>
      <c r="D399" s="19">
        <v>41419</v>
      </c>
      <c r="E399" s="19">
        <v>41419</v>
      </c>
      <c r="F399" t="s">
        <v>1290</v>
      </c>
      <c r="G399" t="s">
        <v>2161</v>
      </c>
      <c r="H399" t="s">
        <v>2162</v>
      </c>
      <c r="I399" t="s">
        <v>102</v>
      </c>
      <c r="J399" t="s">
        <v>27</v>
      </c>
      <c r="K399" t="s">
        <v>5527</v>
      </c>
      <c r="L399" t="s">
        <v>319</v>
      </c>
      <c r="M399">
        <v>23602</v>
      </c>
      <c r="N399" t="s">
        <v>30</v>
      </c>
      <c r="O399" t="s">
        <v>4825</v>
      </c>
      <c r="P399" t="s">
        <v>46</v>
      </c>
      <c r="Q399" t="s">
        <v>578</v>
      </c>
      <c r="R399" t="s">
        <v>4826</v>
      </c>
      <c r="S399">
        <v>69.5</v>
      </c>
      <c r="T399">
        <v>5</v>
      </c>
      <c r="U399">
        <v>0</v>
      </c>
      <c r="V399">
        <v>20.154999999999994</v>
      </c>
    </row>
    <row r="400" spans="1:22" x14ac:dyDescent="0.3">
      <c r="A400">
        <v>5001</v>
      </c>
      <c r="B400" t="s">
        <v>7923</v>
      </c>
      <c r="C400">
        <v>2014</v>
      </c>
      <c r="D400" s="19">
        <v>41767</v>
      </c>
      <c r="E400" s="19">
        <v>41772</v>
      </c>
      <c r="F400" t="s">
        <v>50</v>
      </c>
      <c r="G400" t="s">
        <v>1249</v>
      </c>
      <c r="H400" t="s">
        <v>1250</v>
      </c>
      <c r="I400" t="s">
        <v>102</v>
      </c>
      <c r="J400" t="s">
        <v>27</v>
      </c>
      <c r="K400" t="s">
        <v>42</v>
      </c>
      <c r="L400" t="s">
        <v>43</v>
      </c>
      <c r="M400">
        <v>90004</v>
      </c>
      <c r="N400" t="s">
        <v>44</v>
      </c>
      <c r="O400" t="s">
        <v>4415</v>
      </c>
      <c r="P400" t="s">
        <v>71</v>
      </c>
      <c r="Q400" t="s">
        <v>161</v>
      </c>
      <c r="R400" t="s">
        <v>4416</v>
      </c>
      <c r="S400">
        <v>79.989999999999995</v>
      </c>
      <c r="T400">
        <v>1</v>
      </c>
      <c r="U400">
        <v>0</v>
      </c>
      <c r="V400">
        <v>28.796399999999998</v>
      </c>
    </row>
    <row r="401" spans="1:22" x14ac:dyDescent="0.3">
      <c r="A401">
        <v>4966</v>
      </c>
      <c r="B401" t="s">
        <v>7902</v>
      </c>
      <c r="C401">
        <v>2012</v>
      </c>
      <c r="D401" s="19">
        <v>41054</v>
      </c>
      <c r="E401" s="19">
        <v>41057</v>
      </c>
      <c r="F401" t="s">
        <v>23</v>
      </c>
      <c r="G401" t="s">
        <v>3197</v>
      </c>
      <c r="H401" t="s">
        <v>3198</v>
      </c>
      <c r="I401" t="s">
        <v>41</v>
      </c>
      <c r="J401" t="s">
        <v>27</v>
      </c>
      <c r="K401" t="s">
        <v>382</v>
      </c>
      <c r="L401" t="s">
        <v>335</v>
      </c>
      <c r="M401">
        <v>38401</v>
      </c>
      <c r="N401" t="s">
        <v>30</v>
      </c>
      <c r="O401" t="s">
        <v>5236</v>
      </c>
      <c r="P401" t="s">
        <v>71</v>
      </c>
      <c r="Q401" t="s">
        <v>72</v>
      </c>
      <c r="R401" t="s">
        <v>5237</v>
      </c>
      <c r="S401">
        <v>467.03999999999996</v>
      </c>
      <c r="T401">
        <v>4</v>
      </c>
      <c r="U401">
        <v>0.2</v>
      </c>
      <c r="V401">
        <v>58.379999999999939</v>
      </c>
    </row>
    <row r="402" spans="1:22" x14ac:dyDescent="0.3">
      <c r="A402">
        <v>4965</v>
      </c>
      <c r="B402" t="s">
        <v>7901</v>
      </c>
      <c r="C402">
        <v>2013</v>
      </c>
      <c r="D402" s="19">
        <v>41410</v>
      </c>
      <c r="E402" s="19">
        <v>41414</v>
      </c>
      <c r="F402" t="s">
        <v>23</v>
      </c>
      <c r="G402" t="s">
        <v>251</v>
      </c>
      <c r="H402" t="s">
        <v>252</v>
      </c>
      <c r="I402" t="s">
        <v>26</v>
      </c>
      <c r="J402" t="s">
        <v>27</v>
      </c>
      <c r="K402" t="s">
        <v>53</v>
      </c>
      <c r="L402" t="s">
        <v>54</v>
      </c>
      <c r="M402">
        <v>33311</v>
      </c>
      <c r="N402" t="s">
        <v>30</v>
      </c>
      <c r="O402" t="s">
        <v>2443</v>
      </c>
      <c r="P402" t="s">
        <v>46</v>
      </c>
      <c r="Q402" t="s">
        <v>75</v>
      </c>
      <c r="R402" t="s">
        <v>2444</v>
      </c>
      <c r="S402">
        <v>7.7640000000000011</v>
      </c>
      <c r="T402">
        <v>4</v>
      </c>
      <c r="U402">
        <v>0.7</v>
      </c>
      <c r="V402">
        <v>-5.1760000000000002</v>
      </c>
    </row>
    <row r="403" spans="1:22" x14ac:dyDescent="0.3">
      <c r="A403">
        <v>4875</v>
      </c>
      <c r="B403" t="s">
        <v>7833</v>
      </c>
      <c r="C403">
        <v>2014</v>
      </c>
      <c r="D403" s="19">
        <v>41783</v>
      </c>
      <c r="E403" s="19">
        <v>41787</v>
      </c>
      <c r="F403" t="s">
        <v>50</v>
      </c>
      <c r="G403" t="s">
        <v>916</v>
      </c>
      <c r="H403" t="s">
        <v>917</v>
      </c>
      <c r="I403" t="s">
        <v>26</v>
      </c>
      <c r="J403" t="s">
        <v>27</v>
      </c>
      <c r="K403" t="s">
        <v>184</v>
      </c>
      <c r="L403" t="s">
        <v>104</v>
      </c>
      <c r="M403">
        <v>77095</v>
      </c>
      <c r="N403" t="s">
        <v>105</v>
      </c>
      <c r="O403" t="s">
        <v>1213</v>
      </c>
      <c r="P403" t="s">
        <v>46</v>
      </c>
      <c r="Q403" t="s">
        <v>75</v>
      </c>
      <c r="R403" t="s">
        <v>1214</v>
      </c>
      <c r="S403">
        <v>1.1879999999999997</v>
      </c>
      <c r="T403">
        <v>1</v>
      </c>
      <c r="U403">
        <v>0.8</v>
      </c>
      <c r="V403">
        <v>-1.9602000000000008</v>
      </c>
    </row>
    <row r="404" spans="1:22" x14ac:dyDescent="0.3">
      <c r="A404">
        <v>4874</v>
      </c>
      <c r="B404" t="s">
        <v>7833</v>
      </c>
      <c r="C404">
        <v>2014</v>
      </c>
      <c r="D404" s="19">
        <v>41783</v>
      </c>
      <c r="E404" s="19">
        <v>41787</v>
      </c>
      <c r="F404" t="s">
        <v>50</v>
      </c>
      <c r="G404" t="s">
        <v>916</v>
      </c>
      <c r="H404" t="s">
        <v>917</v>
      </c>
      <c r="I404" t="s">
        <v>26</v>
      </c>
      <c r="J404" t="s">
        <v>27</v>
      </c>
      <c r="K404" t="s">
        <v>184</v>
      </c>
      <c r="L404" t="s">
        <v>104</v>
      </c>
      <c r="M404">
        <v>77095</v>
      </c>
      <c r="N404" t="s">
        <v>105</v>
      </c>
      <c r="O404" t="s">
        <v>6446</v>
      </c>
      <c r="P404" t="s">
        <v>46</v>
      </c>
      <c r="Q404" t="s">
        <v>59</v>
      </c>
      <c r="R404" t="s">
        <v>6447</v>
      </c>
      <c r="S404">
        <v>48.816000000000003</v>
      </c>
      <c r="T404">
        <v>3</v>
      </c>
      <c r="U404">
        <v>0.2</v>
      </c>
      <c r="V404">
        <v>-11.593800000000005</v>
      </c>
    </row>
    <row r="405" spans="1:22" x14ac:dyDescent="0.3">
      <c r="A405">
        <v>4873</v>
      </c>
      <c r="B405" t="s">
        <v>7833</v>
      </c>
      <c r="C405">
        <v>2014</v>
      </c>
      <c r="D405" s="19">
        <v>41783</v>
      </c>
      <c r="E405" s="19">
        <v>41787</v>
      </c>
      <c r="F405" t="s">
        <v>50</v>
      </c>
      <c r="G405" t="s">
        <v>916</v>
      </c>
      <c r="H405" t="s">
        <v>917</v>
      </c>
      <c r="I405" t="s">
        <v>26</v>
      </c>
      <c r="J405" t="s">
        <v>27</v>
      </c>
      <c r="K405" t="s">
        <v>184</v>
      </c>
      <c r="L405" t="s">
        <v>104</v>
      </c>
      <c r="M405">
        <v>77095</v>
      </c>
      <c r="N405" t="s">
        <v>105</v>
      </c>
      <c r="O405" t="s">
        <v>6728</v>
      </c>
      <c r="P405" t="s">
        <v>46</v>
      </c>
      <c r="Q405" t="s">
        <v>78</v>
      </c>
      <c r="R405" t="s">
        <v>6729</v>
      </c>
      <c r="S405">
        <v>18.319999999999997</v>
      </c>
      <c r="T405">
        <v>5</v>
      </c>
      <c r="U405">
        <v>0.8</v>
      </c>
      <c r="V405">
        <v>-46.716000000000008</v>
      </c>
    </row>
    <row r="406" spans="1:22" x14ac:dyDescent="0.3">
      <c r="A406">
        <v>4872</v>
      </c>
      <c r="B406" t="s">
        <v>7833</v>
      </c>
      <c r="C406">
        <v>2014</v>
      </c>
      <c r="D406" s="19">
        <v>41783</v>
      </c>
      <c r="E406" s="19">
        <v>41787</v>
      </c>
      <c r="F406" t="s">
        <v>50</v>
      </c>
      <c r="G406" t="s">
        <v>916</v>
      </c>
      <c r="H406" t="s">
        <v>917</v>
      </c>
      <c r="I406" t="s">
        <v>26</v>
      </c>
      <c r="J406" t="s">
        <v>27</v>
      </c>
      <c r="K406" t="s">
        <v>184</v>
      </c>
      <c r="L406" t="s">
        <v>104</v>
      </c>
      <c r="M406">
        <v>77095</v>
      </c>
      <c r="N406" t="s">
        <v>105</v>
      </c>
      <c r="O406" t="s">
        <v>7834</v>
      </c>
      <c r="P406" t="s">
        <v>46</v>
      </c>
      <c r="Q406" t="s">
        <v>269</v>
      </c>
      <c r="R406" t="s">
        <v>7835</v>
      </c>
      <c r="S406">
        <v>1.8239999999999998</v>
      </c>
      <c r="T406">
        <v>2</v>
      </c>
      <c r="U406">
        <v>0.2</v>
      </c>
      <c r="V406">
        <v>0.61559999999999993</v>
      </c>
    </row>
    <row r="407" spans="1:22" x14ac:dyDescent="0.3">
      <c r="A407">
        <v>4830</v>
      </c>
      <c r="B407" t="s">
        <v>7807</v>
      </c>
      <c r="C407">
        <v>2013</v>
      </c>
      <c r="D407" s="19">
        <v>41410</v>
      </c>
      <c r="E407" s="19">
        <v>41416</v>
      </c>
      <c r="F407" t="s">
        <v>50</v>
      </c>
      <c r="G407" t="s">
        <v>5615</v>
      </c>
      <c r="H407" t="s">
        <v>5616</v>
      </c>
      <c r="I407" t="s">
        <v>26</v>
      </c>
      <c r="J407" t="s">
        <v>27</v>
      </c>
      <c r="K407" t="s">
        <v>266</v>
      </c>
      <c r="L407" t="s">
        <v>267</v>
      </c>
      <c r="M407">
        <v>10035</v>
      </c>
      <c r="N407" t="s">
        <v>148</v>
      </c>
      <c r="O407" t="s">
        <v>4855</v>
      </c>
      <c r="P407" t="s">
        <v>46</v>
      </c>
      <c r="Q407" t="s">
        <v>75</v>
      </c>
      <c r="R407" t="s">
        <v>4856</v>
      </c>
      <c r="S407">
        <v>13.776000000000002</v>
      </c>
      <c r="T407">
        <v>3</v>
      </c>
      <c r="U407">
        <v>0.2</v>
      </c>
      <c r="V407">
        <v>4.4771999999999998</v>
      </c>
    </row>
    <row r="408" spans="1:22" x14ac:dyDescent="0.3">
      <c r="A408">
        <v>4815</v>
      </c>
      <c r="B408" t="s">
        <v>7794</v>
      </c>
      <c r="C408">
        <v>2013</v>
      </c>
      <c r="D408" s="19">
        <v>41403</v>
      </c>
      <c r="E408" s="19">
        <v>41405</v>
      </c>
      <c r="F408" t="s">
        <v>188</v>
      </c>
      <c r="G408" t="s">
        <v>5059</v>
      </c>
      <c r="H408" t="s">
        <v>5060</v>
      </c>
      <c r="I408" t="s">
        <v>26</v>
      </c>
      <c r="J408" t="s">
        <v>27</v>
      </c>
      <c r="K408" t="s">
        <v>42</v>
      </c>
      <c r="L408" t="s">
        <v>43</v>
      </c>
      <c r="M408">
        <v>90004</v>
      </c>
      <c r="N408" t="s">
        <v>44</v>
      </c>
      <c r="O408" t="s">
        <v>657</v>
      </c>
      <c r="P408" t="s">
        <v>46</v>
      </c>
      <c r="Q408" t="s">
        <v>90</v>
      </c>
      <c r="R408" t="s">
        <v>658</v>
      </c>
      <c r="S408">
        <v>17.940000000000001</v>
      </c>
      <c r="T408">
        <v>3</v>
      </c>
      <c r="U408">
        <v>0</v>
      </c>
      <c r="V408">
        <v>8.0730000000000004</v>
      </c>
    </row>
    <row r="409" spans="1:22" x14ac:dyDescent="0.3">
      <c r="A409">
        <v>4803</v>
      </c>
      <c r="B409" t="s">
        <v>7784</v>
      </c>
      <c r="C409">
        <v>2013</v>
      </c>
      <c r="D409" s="19">
        <v>41409</v>
      </c>
      <c r="E409" s="19">
        <v>41414</v>
      </c>
      <c r="F409" t="s">
        <v>50</v>
      </c>
      <c r="G409" t="s">
        <v>1291</v>
      </c>
      <c r="H409" t="s">
        <v>1292</v>
      </c>
      <c r="I409" t="s">
        <v>41</v>
      </c>
      <c r="J409" t="s">
        <v>27</v>
      </c>
      <c r="K409" t="s">
        <v>1521</v>
      </c>
      <c r="L409" t="s">
        <v>54</v>
      </c>
      <c r="M409">
        <v>32216</v>
      </c>
      <c r="N409" t="s">
        <v>30</v>
      </c>
      <c r="O409" t="s">
        <v>361</v>
      </c>
      <c r="P409" t="s">
        <v>46</v>
      </c>
      <c r="Q409" t="s">
        <v>75</v>
      </c>
      <c r="R409" t="s">
        <v>362</v>
      </c>
      <c r="S409">
        <v>13.392000000000003</v>
      </c>
      <c r="T409">
        <v>8</v>
      </c>
      <c r="U409">
        <v>0.7</v>
      </c>
      <c r="V409">
        <v>-9.8207999999999984</v>
      </c>
    </row>
    <row r="410" spans="1:22" x14ac:dyDescent="0.3">
      <c r="A410">
        <v>4802</v>
      </c>
      <c r="B410" t="s">
        <v>7784</v>
      </c>
      <c r="C410">
        <v>2013</v>
      </c>
      <c r="D410" s="19">
        <v>41409</v>
      </c>
      <c r="E410" s="19">
        <v>41414</v>
      </c>
      <c r="F410" t="s">
        <v>50</v>
      </c>
      <c r="G410" t="s">
        <v>1291</v>
      </c>
      <c r="H410" t="s">
        <v>1292</v>
      </c>
      <c r="I410" t="s">
        <v>41</v>
      </c>
      <c r="J410" t="s">
        <v>27</v>
      </c>
      <c r="K410" t="s">
        <v>1521</v>
      </c>
      <c r="L410" t="s">
        <v>54</v>
      </c>
      <c r="M410">
        <v>32216</v>
      </c>
      <c r="N410" t="s">
        <v>30</v>
      </c>
      <c r="O410" t="s">
        <v>673</v>
      </c>
      <c r="P410" t="s">
        <v>46</v>
      </c>
      <c r="Q410" t="s">
        <v>75</v>
      </c>
      <c r="R410" t="s">
        <v>674</v>
      </c>
      <c r="S410">
        <v>10.380000000000003</v>
      </c>
      <c r="T410">
        <v>2</v>
      </c>
      <c r="U410">
        <v>0.7</v>
      </c>
      <c r="V410">
        <v>-7.6119999999999983</v>
      </c>
    </row>
    <row r="411" spans="1:22" x14ac:dyDescent="0.3">
      <c r="A411">
        <v>4801</v>
      </c>
      <c r="B411" t="s">
        <v>7784</v>
      </c>
      <c r="C411">
        <v>2013</v>
      </c>
      <c r="D411" s="19">
        <v>41409</v>
      </c>
      <c r="E411" s="19">
        <v>41414</v>
      </c>
      <c r="F411" t="s">
        <v>50</v>
      </c>
      <c r="G411" t="s">
        <v>1291</v>
      </c>
      <c r="H411" t="s">
        <v>1292</v>
      </c>
      <c r="I411" t="s">
        <v>41</v>
      </c>
      <c r="J411" t="s">
        <v>27</v>
      </c>
      <c r="K411" t="s">
        <v>1521</v>
      </c>
      <c r="L411" t="s">
        <v>54</v>
      </c>
      <c r="M411">
        <v>32216</v>
      </c>
      <c r="N411" t="s">
        <v>30</v>
      </c>
      <c r="O411" t="s">
        <v>7785</v>
      </c>
      <c r="P411" t="s">
        <v>46</v>
      </c>
      <c r="Q411" t="s">
        <v>68</v>
      </c>
      <c r="R411" t="s">
        <v>7786</v>
      </c>
      <c r="S411">
        <v>4.7679999999999998</v>
      </c>
      <c r="T411">
        <v>2</v>
      </c>
      <c r="U411">
        <v>0.2</v>
      </c>
      <c r="V411">
        <v>0.41720000000000046</v>
      </c>
    </row>
    <row r="412" spans="1:22" x14ac:dyDescent="0.3">
      <c r="A412">
        <v>4800</v>
      </c>
      <c r="B412" t="s">
        <v>7784</v>
      </c>
      <c r="C412">
        <v>2013</v>
      </c>
      <c r="D412" s="19">
        <v>41409</v>
      </c>
      <c r="E412" s="19">
        <v>41414</v>
      </c>
      <c r="F412" t="s">
        <v>50</v>
      </c>
      <c r="G412" t="s">
        <v>1291</v>
      </c>
      <c r="H412" t="s">
        <v>1292</v>
      </c>
      <c r="I412" t="s">
        <v>41</v>
      </c>
      <c r="J412" t="s">
        <v>27</v>
      </c>
      <c r="K412" t="s">
        <v>1521</v>
      </c>
      <c r="L412" t="s">
        <v>54</v>
      </c>
      <c r="M412">
        <v>32216</v>
      </c>
      <c r="N412" t="s">
        <v>30</v>
      </c>
      <c r="O412" t="s">
        <v>248</v>
      </c>
      <c r="P412" t="s">
        <v>71</v>
      </c>
      <c r="Q412" t="s">
        <v>72</v>
      </c>
      <c r="R412" t="s">
        <v>249</v>
      </c>
      <c r="S412">
        <v>43.6</v>
      </c>
      <c r="T412">
        <v>5</v>
      </c>
      <c r="U412">
        <v>0.2</v>
      </c>
      <c r="V412">
        <v>4.3600000000000012</v>
      </c>
    </row>
    <row r="413" spans="1:22" x14ac:dyDescent="0.3">
      <c r="A413">
        <v>4799</v>
      </c>
      <c r="B413" t="s">
        <v>7784</v>
      </c>
      <c r="C413">
        <v>2013</v>
      </c>
      <c r="D413" s="19">
        <v>41409</v>
      </c>
      <c r="E413" s="19">
        <v>41414</v>
      </c>
      <c r="F413" t="s">
        <v>50</v>
      </c>
      <c r="G413" t="s">
        <v>1291</v>
      </c>
      <c r="H413" t="s">
        <v>1292</v>
      </c>
      <c r="I413" t="s">
        <v>41</v>
      </c>
      <c r="J413" t="s">
        <v>27</v>
      </c>
      <c r="K413" t="s">
        <v>1521</v>
      </c>
      <c r="L413" t="s">
        <v>54</v>
      </c>
      <c r="M413">
        <v>32216</v>
      </c>
      <c r="N413" t="s">
        <v>30</v>
      </c>
      <c r="O413" t="s">
        <v>7026</v>
      </c>
      <c r="P413" t="s">
        <v>32</v>
      </c>
      <c r="Q413" t="s">
        <v>65</v>
      </c>
      <c r="R413" t="s">
        <v>7027</v>
      </c>
      <c r="S413">
        <v>30.192</v>
      </c>
      <c r="T413">
        <v>3</v>
      </c>
      <c r="U413">
        <v>0.2</v>
      </c>
      <c r="V413">
        <v>8.3028000000000031</v>
      </c>
    </row>
    <row r="414" spans="1:22" x14ac:dyDescent="0.3">
      <c r="A414">
        <v>4798</v>
      </c>
      <c r="B414" t="s">
        <v>7784</v>
      </c>
      <c r="C414">
        <v>2013</v>
      </c>
      <c r="D414" s="19">
        <v>41409</v>
      </c>
      <c r="E414" s="19">
        <v>41414</v>
      </c>
      <c r="F414" t="s">
        <v>50</v>
      </c>
      <c r="G414" t="s">
        <v>1291</v>
      </c>
      <c r="H414" t="s">
        <v>1292</v>
      </c>
      <c r="I414" t="s">
        <v>41</v>
      </c>
      <c r="J414" t="s">
        <v>27</v>
      </c>
      <c r="K414" t="s">
        <v>1521</v>
      </c>
      <c r="L414" t="s">
        <v>54</v>
      </c>
      <c r="M414">
        <v>32216</v>
      </c>
      <c r="N414" t="s">
        <v>30</v>
      </c>
      <c r="O414" t="s">
        <v>5530</v>
      </c>
      <c r="P414" t="s">
        <v>46</v>
      </c>
      <c r="Q414" t="s">
        <v>90</v>
      </c>
      <c r="R414" t="s">
        <v>5531</v>
      </c>
      <c r="S414">
        <v>31.104000000000006</v>
      </c>
      <c r="T414">
        <v>6</v>
      </c>
      <c r="U414">
        <v>0.2</v>
      </c>
      <c r="V414">
        <v>10.8864</v>
      </c>
    </row>
    <row r="415" spans="1:22" x14ac:dyDescent="0.3">
      <c r="A415">
        <v>4797</v>
      </c>
      <c r="B415" t="s">
        <v>7784</v>
      </c>
      <c r="C415">
        <v>2013</v>
      </c>
      <c r="D415" s="19">
        <v>41409</v>
      </c>
      <c r="E415" s="19">
        <v>41414</v>
      </c>
      <c r="F415" t="s">
        <v>50</v>
      </c>
      <c r="G415" t="s">
        <v>1291</v>
      </c>
      <c r="H415" t="s">
        <v>1292</v>
      </c>
      <c r="I415" t="s">
        <v>41</v>
      </c>
      <c r="J415" t="s">
        <v>27</v>
      </c>
      <c r="K415" t="s">
        <v>1521</v>
      </c>
      <c r="L415" t="s">
        <v>54</v>
      </c>
      <c r="M415">
        <v>32216</v>
      </c>
      <c r="N415" t="s">
        <v>30</v>
      </c>
      <c r="O415" t="s">
        <v>4994</v>
      </c>
      <c r="P415" t="s">
        <v>46</v>
      </c>
      <c r="Q415" t="s">
        <v>75</v>
      </c>
      <c r="R415" t="s">
        <v>4995</v>
      </c>
      <c r="S415">
        <v>57.582000000000008</v>
      </c>
      <c r="T415">
        <v>3</v>
      </c>
      <c r="U415">
        <v>0.7</v>
      </c>
      <c r="V415">
        <v>-44.146199999999979</v>
      </c>
    </row>
    <row r="416" spans="1:22" x14ac:dyDescent="0.3">
      <c r="A416">
        <v>4758</v>
      </c>
      <c r="B416" t="s">
        <v>7748</v>
      </c>
      <c r="C416">
        <v>2014</v>
      </c>
      <c r="D416" s="19">
        <v>41760</v>
      </c>
      <c r="E416" s="19">
        <v>41765</v>
      </c>
      <c r="F416" t="s">
        <v>50</v>
      </c>
      <c r="G416" t="s">
        <v>6256</v>
      </c>
      <c r="H416" t="s">
        <v>6257</v>
      </c>
      <c r="I416" t="s">
        <v>102</v>
      </c>
      <c r="J416" t="s">
        <v>27</v>
      </c>
      <c r="K416" t="s">
        <v>7628</v>
      </c>
      <c r="L416" t="s">
        <v>211</v>
      </c>
      <c r="M416">
        <v>61832</v>
      </c>
      <c r="N416" t="s">
        <v>105</v>
      </c>
      <c r="O416" t="s">
        <v>2259</v>
      </c>
      <c r="P416" t="s">
        <v>46</v>
      </c>
      <c r="Q416" t="s">
        <v>75</v>
      </c>
      <c r="R416" t="s">
        <v>2260</v>
      </c>
      <c r="S416">
        <v>43.371999999999993</v>
      </c>
      <c r="T416">
        <v>7</v>
      </c>
      <c r="U416">
        <v>0.8</v>
      </c>
      <c r="V416">
        <v>-69.395200000000031</v>
      </c>
    </row>
    <row r="417" spans="1:22" x14ac:dyDescent="0.3">
      <c r="A417">
        <v>4724</v>
      </c>
      <c r="B417" t="s">
        <v>7722</v>
      </c>
      <c r="C417">
        <v>2013</v>
      </c>
      <c r="D417" s="19">
        <v>41417</v>
      </c>
      <c r="E417" s="19">
        <v>41417</v>
      </c>
      <c r="F417" t="s">
        <v>1290</v>
      </c>
      <c r="G417" t="s">
        <v>1913</v>
      </c>
      <c r="H417" t="s">
        <v>1914</v>
      </c>
      <c r="I417" t="s">
        <v>26</v>
      </c>
      <c r="J417" t="s">
        <v>27</v>
      </c>
      <c r="K417" t="s">
        <v>7723</v>
      </c>
      <c r="L417" t="s">
        <v>1272</v>
      </c>
      <c r="M417">
        <v>30605</v>
      </c>
      <c r="N417" t="s">
        <v>30</v>
      </c>
      <c r="O417" t="s">
        <v>2025</v>
      </c>
      <c r="P417" t="s">
        <v>46</v>
      </c>
      <c r="Q417" t="s">
        <v>47</v>
      </c>
      <c r="R417" t="s">
        <v>2026</v>
      </c>
      <c r="S417">
        <v>14.73</v>
      </c>
      <c r="T417">
        <v>3</v>
      </c>
      <c r="U417">
        <v>0</v>
      </c>
      <c r="V417">
        <v>7.2176999999999998</v>
      </c>
    </row>
    <row r="418" spans="1:22" x14ac:dyDescent="0.3">
      <c r="A418">
        <v>4716</v>
      </c>
      <c r="B418" t="s">
        <v>7711</v>
      </c>
      <c r="C418">
        <v>2012</v>
      </c>
      <c r="D418" s="19">
        <v>41041</v>
      </c>
      <c r="E418" s="19">
        <v>41045</v>
      </c>
      <c r="F418" t="s">
        <v>50</v>
      </c>
      <c r="G418" t="s">
        <v>3336</v>
      </c>
      <c r="H418" t="s">
        <v>3337</v>
      </c>
      <c r="I418" t="s">
        <v>26</v>
      </c>
      <c r="J418" t="s">
        <v>27</v>
      </c>
      <c r="K418" t="s">
        <v>1473</v>
      </c>
      <c r="L418" t="s">
        <v>457</v>
      </c>
      <c r="M418">
        <v>80027</v>
      </c>
      <c r="N418" t="s">
        <v>44</v>
      </c>
      <c r="O418" t="s">
        <v>4238</v>
      </c>
      <c r="P418" t="s">
        <v>71</v>
      </c>
      <c r="Q418" t="s">
        <v>72</v>
      </c>
      <c r="R418" t="s">
        <v>4239</v>
      </c>
      <c r="S418">
        <v>201.584</v>
      </c>
      <c r="T418">
        <v>2</v>
      </c>
      <c r="U418">
        <v>0.2</v>
      </c>
      <c r="V418">
        <v>20.158400000000015</v>
      </c>
    </row>
    <row r="419" spans="1:22" x14ac:dyDescent="0.3">
      <c r="A419">
        <v>4715</v>
      </c>
      <c r="B419" t="s">
        <v>7710</v>
      </c>
      <c r="C419">
        <v>2014</v>
      </c>
      <c r="D419" s="19">
        <v>41778</v>
      </c>
      <c r="E419" s="19">
        <v>41780</v>
      </c>
      <c r="F419" t="s">
        <v>188</v>
      </c>
      <c r="G419" t="s">
        <v>3827</v>
      </c>
      <c r="H419" t="s">
        <v>3828</v>
      </c>
      <c r="I419" t="s">
        <v>26</v>
      </c>
      <c r="J419" t="s">
        <v>27</v>
      </c>
      <c r="K419" t="s">
        <v>419</v>
      </c>
      <c r="L419" t="s">
        <v>420</v>
      </c>
      <c r="M419">
        <v>97206</v>
      </c>
      <c r="N419" t="s">
        <v>44</v>
      </c>
      <c r="O419" t="s">
        <v>3433</v>
      </c>
      <c r="P419" t="s">
        <v>71</v>
      </c>
      <c r="Q419" t="s">
        <v>72</v>
      </c>
      <c r="R419" t="s">
        <v>6337</v>
      </c>
      <c r="S419">
        <v>344.70400000000001</v>
      </c>
      <c r="T419">
        <v>2</v>
      </c>
      <c r="U419">
        <v>0.2</v>
      </c>
      <c r="V419">
        <v>38.779199999999989</v>
      </c>
    </row>
    <row r="420" spans="1:22" x14ac:dyDescent="0.3">
      <c r="A420">
        <v>4707</v>
      </c>
      <c r="B420" t="s">
        <v>7705</v>
      </c>
      <c r="C420">
        <v>2013</v>
      </c>
      <c r="D420" s="19">
        <v>41412</v>
      </c>
      <c r="E420" s="19">
        <v>41413</v>
      </c>
      <c r="F420" t="s">
        <v>188</v>
      </c>
      <c r="G420" t="s">
        <v>1308</v>
      </c>
      <c r="H420" t="s">
        <v>1309</v>
      </c>
      <c r="I420" t="s">
        <v>26</v>
      </c>
      <c r="J420" t="s">
        <v>27</v>
      </c>
      <c r="K420" t="s">
        <v>7706</v>
      </c>
      <c r="L420" t="s">
        <v>747</v>
      </c>
      <c r="M420">
        <v>6708</v>
      </c>
      <c r="N420" t="s">
        <v>148</v>
      </c>
      <c r="O420" t="s">
        <v>3069</v>
      </c>
      <c r="P420" t="s">
        <v>32</v>
      </c>
      <c r="Q420" t="s">
        <v>65</v>
      </c>
      <c r="R420" t="s">
        <v>3070</v>
      </c>
      <c r="S420">
        <v>173.24</v>
      </c>
      <c r="T420">
        <v>4</v>
      </c>
      <c r="U420">
        <v>0</v>
      </c>
      <c r="V420">
        <v>17.323999999999984</v>
      </c>
    </row>
    <row r="421" spans="1:22" x14ac:dyDescent="0.3">
      <c r="A421">
        <v>4706</v>
      </c>
      <c r="B421" t="s">
        <v>7705</v>
      </c>
      <c r="C421">
        <v>2013</v>
      </c>
      <c r="D421" s="19">
        <v>41412</v>
      </c>
      <c r="E421" s="19">
        <v>41413</v>
      </c>
      <c r="F421" t="s">
        <v>188</v>
      </c>
      <c r="G421" t="s">
        <v>1308</v>
      </c>
      <c r="H421" t="s">
        <v>1309</v>
      </c>
      <c r="I421" t="s">
        <v>26</v>
      </c>
      <c r="J421" t="s">
        <v>27</v>
      </c>
      <c r="K421" t="s">
        <v>7706</v>
      </c>
      <c r="L421" t="s">
        <v>747</v>
      </c>
      <c r="M421">
        <v>6708</v>
      </c>
      <c r="N421" t="s">
        <v>148</v>
      </c>
      <c r="O421" t="s">
        <v>650</v>
      </c>
      <c r="P421" t="s">
        <v>46</v>
      </c>
      <c r="Q421" t="s">
        <v>47</v>
      </c>
      <c r="R421" t="s">
        <v>651</v>
      </c>
      <c r="S421">
        <v>14.62</v>
      </c>
      <c r="T421">
        <v>2</v>
      </c>
      <c r="U421">
        <v>0</v>
      </c>
      <c r="V421">
        <v>6.8713999999999995</v>
      </c>
    </row>
    <row r="422" spans="1:22" x14ac:dyDescent="0.3">
      <c r="A422">
        <v>4705</v>
      </c>
      <c r="B422" t="s">
        <v>7705</v>
      </c>
      <c r="C422">
        <v>2013</v>
      </c>
      <c r="D422" s="19">
        <v>41412</v>
      </c>
      <c r="E422" s="19">
        <v>41413</v>
      </c>
      <c r="F422" t="s">
        <v>188</v>
      </c>
      <c r="G422" t="s">
        <v>1308</v>
      </c>
      <c r="H422" t="s">
        <v>1309</v>
      </c>
      <c r="I422" t="s">
        <v>26</v>
      </c>
      <c r="J422" t="s">
        <v>27</v>
      </c>
      <c r="K422" t="s">
        <v>7706</v>
      </c>
      <c r="L422" t="s">
        <v>747</v>
      </c>
      <c r="M422">
        <v>6708</v>
      </c>
      <c r="N422" t="s">
        <v>148</v>
      </c>
      <c r="O422" t="s">
        <v>2574</v>
      </c>
      <c r="P422" t="s">
        <v>46</v>
      </c>
      <c r="Q422" t="s">
        <v>578</v>
      </c>
      <c r="R422" t="s">
        <v>2575</v>
      </c>
      <c r="S422">
        <v>65.17</v>
      </c>
      <c r="T422">
        <v>7</v>
      </c>
      <c r="U422">
        <v>0</v>
      </c>
      <c r="V422">
        <v>18.899299999999997</v>
      </c>
    </row>
    <row r="423" spans="1:22" x14ac:dyDescent="0.3">
      <c r="A423">
        <v>4703</v>
      </c>
      <c r="B423" t="s">
        <v>7703</v>
      </c>
      <c r="C423">
        <v>2014</v>
      </c>
      <c r="D423" s="19">
        <v>41771</v>
      </c>
      <c r="E423" s="19">
        <v>41777</v>
      </c>
      <c r="F423" t="s">
        <v>50</v>
      </c>
      <c r="G423" t="s">
        <v>3787</v>
      </c>
      <c r="H423" t="s">
        <v>3788</v>
      </c>
      <c r="I423" t="s">
        <v>102</v>
      </c>
      <c r="J423" t="s">
        <v>27</v>
      </c>
      <c r="K423" t="s">
        <v>1237</v>
      </c>
      <c r="L423" t="s">
        <v>104</v>
      </c>
      <c r="M423">
        <v>78745</v>
      </c>
      <c r="N423" t="s">
        <v>105</v>
      </c>
      <c r="O423" t="s">
        <v>1186</v>
      </c>
      <c r="P423" t="s">
        <v>32</v>
      </c>
      <c r="Q423" t="s">
        <v>65</v>
      </c>
      <c r="R423" t="s">
        <v>1187</v>
      </c>
      <c r="S423">
        <v>7.9959999999999996</v>
      </c>
      <c r="T423">
        <v>1</v>
      </c>
      <c r="U423">
        <v>0.6</v>
      </c>
      <c r="V423">
        <v>-6.9964999999999993</v>
      </c>
    </row>
    <row r="424" spans="1:22" x14ac:dyDescent="0.3">
      <c r="A424">
        <v>4702</v>
      </c>
      <c r="B424" t="s">
        <v>7703</v>
      </c>
      <c r="C424">
        <v>2014</v>
      </c>
      <c r="D424" s="19">
        <v>41771</v>
      </c>
      <c r="E424" s="19">
        <v>41777</v>
      </c>
      <c r="F424" t="s">
        <v>50</v>
      </c>
      <c r="G424" t="s">
        <v>3787</v>
      </c>
      <c r="H424" t="s">
        <v>3788</v>
      </c>
      <c r="I424" t="s">
        <v>102</v>
      </c>
      <c r="J424" t="s">
        <v>27</v>
      </c>
      <c r="K424" t="s">
        <v>1237</v>
      </c>
      <c r="L424" t="s">
        <v>104</v>
      </c>
      <c r="M424">
        <v>78745</v>
      </c>
      <c r="N424" t="s">
        <v>105</v>
      </c>
      <c r="O424" t="s">
        <v>2457</v>
      </c>
      <c r="P424" t="s">
        <v>46</v>
      </c>
      <c r="Q424" t="s">
        <v>90</v>
      </c>
      <c r="R424" t="s">
        <v>2458</v>
      </c>
      <c r="S424">
        <v>6.8480000000000008</v>
      </c>
      <c r="T424">
        <v>2</v>
      </c>
      <c r="U424">
        <v>0.2</v>
      </c>
      <c r="V424">
        <v>2.1399999999999992</v>
      </c>
    </row>
    <row r="425" spans="1:22" x14ac:dyDescent="0.3">
      <c r="A425">
        <v>4701</v>
      </c>
      <c r="B425" t="s">
        <v>7703</v>
      </c>
      <c r="C425">
        <v>2014</v>
      </c>
      <c r="D425" s="19">
        <v>41771</v>
      </c>
      <c r="E425" s="19">
        <v>41777</v>
      </c>
      <c r="F425" t="s">
        <v>50</v>
      </c>
      <c r="G425" t="s">
        <v>3787</v>
      </c>
      <c r="H425" t="s">
        <v>3788</v>
      </c>
      <c r="I425" t="s">
        <v>102</v>
      </c>
      <c r="J425" t="s">
        <v>27</v>
      </c>
      <c r="K425" t="s">
        <v>1237</v>
      </c>
      <c r="L425" t="s">
        <v>104</v>
      </c>
      <c r="M425">
        <v>78745</v>
      </c>
      <c r="N425" t="s">
        <v>105</v>
      </c>
      <c r="O425" t="s">
        <v>1008</v>
      </c>
      <c r="P425" t="s">
        <v>46</v>
      </c>
      <c r="Q425" t="s">
        <v>59</v>
      </c>
      <c r="R425" t="s">
        <v>1009</v>
      </c>
      <c r="S425">
        <v>74.415999999999997</v>
      </c>
      <c r="T425">
        <v>2</v>
      </c>
      <c r="U425">
        <v>0.2</v>
      </c>
      <c r="V425">
        <v>-14.883200000000002</v>
      </c>
    </row>
    <row r="426" spans="1:22" x14ac:dyDescent="0.3">
      <c r="A426">
        <v>4700</v>
      </c>
      <c r="B426" t="s">
        <v>7703</v>
      </c>
      <c r="C426">
        <v>2014</v>
      </c>
      <c r="D426" s="19">
        <v>41771</v>
      </c>
      <c r="E426" s="19">
        <v>41777</v>
      </c>
      <c r="F426" t="s">
        <v>50</v>
      </c>
      <c r="G426" t="s">
        <v>3787</v>
      </c>
      <c r="H426" t="s">
        <v>3788</v>
      </c>
      <c r="I426" t="s">
        <v>102</v>
      </c>
      <c r="J426" t="s">
        <v>27</v>
      </c>
      <c r="K426" t="s">
        <v>1237</v>
      </c>
      <c r="L426" t="s">
        <v>104</v>
      </c>
      <c r="M426">
        <v>78745</v>
      </c>
      <c r="N426" t="s">
        <v>105</v>
      </c>
      <c r="O426" t="s">
        <v>7097</v>
      </c>
      <c r="P426" t="s">
        <v>46</v>
      </c>
      <c r="Q426" t="s">
        <v>68</v>
      </c>
      <c r="R426" t="s">
        <v>7098</v>
      </c>
      <c r="S426">
        <v>5.2480000000000002</v>
      </c>
      <c r="T426">
        <v>2</v>
      </c>
      <c r="U426">
        <v>0.2</v>
      </c>
      <c r="V426">
        <v>0.59039999999999915</v>
      </c>
    </row>
    <row r="427" spans="1:22" x14ac:dyDescent="0.3">
      <c r="A427">
        <v>4671</v>
      </c>
      <c r="B427" t="s">
        <v>7687</v>
      </c>
      <c r="C427">
        <v>2014</v>
      </c>
      <c r="D427" s="19">
        <v>41766</v>
      </c>
      <c r="E427" s="19">
        <v>41771</v>
      </c>
      <c r="F427" t="s">
        <v>50</v>
      </c>
      <c r="G427" t="s">
        <v>5168</v>
      </c>
      <c r="H427" t="s">
        <v>5169</v>
      </c>
      <c r="I427" t="s">
        <v>41</v>
      </c>
      <c r="J427" t="s">
        <v>27</v>
      </c>
      <c r="K427" t="s">
        <v>103</v>
      </c>
      <c r="L427" t="s">
        <v>104</v>
      </c>
      <c r="M427">
        <v>76106</v>
      </c>
      <c r="N427" t="s">
        <v>105</v>
      </c>
      <c r="O427" t="s">
        <v>7504</v>
      </c>
      <c r="P427" t="s">
        <v>46</v>
      </c>
      <c r="Q427" t="s">
        <v>59</v>
      </c>
      <c r="R427" t="s">
        <v>7505</v>
      </c>
      <c r="S427">
        <v>772.68000000000006</v>
      </c>
      <c r="T427">
        <v>5</v>
      </c>
      <c r="U427">
        <v>0.2</v>
      </c>
      <c r="V427">
        <v>-57.950999999999993</v>
      </c>
    </row>
    <row r="428" spans="1:22" x14ac:dyDescent="0.3">
      <c r="A428">
        <v>4670</v>
      </c>
      <c r="B428" t="s">
        <v>7687</v>
      </c>
      <c r="C428">
        <v>2014</v>
      </c>
      <c r="D428" s="19">
        <v>41766</v>
      </c>
      <c r="E428" s="19">
        <v>41771</v>
      </c>
      <c r="F428" t="s">
        <v>50</v>
      </c>
      <c r="G428" t="s">
        <v>5168</v>
      </c>
      <c r="H428" t="s">
        <v>5169</v>
      </c>
      <c r="I428" t="s">
        <v>41</v>
      </c>
      <c r="J428" t="s">
        <v>27</v>
      </c>
      <c r="K428" t="s">
        <v>103</v>
      </c>
      <c r="L428" t="s">
        <v>104</v>
      </c>
      <c r="M428">
        <v>76106</v>
      </c>
      <c r="N428" t="s">
        <v>105</v>
      </c>
      <c r="O428" t="s">
        <v>1631</v>
      </c>
      <c r="P428" t="s">
        <v>32</v>
      </c>
      <c r="Q428" t="s">
        <v>33</v>
      </c>
      <c r="R428" t="s">
        <v>1632</v>
      </c>
      <c r="S428">
        <v>623.46479999999997</v>
      </c>
      <c r="T428">
        <v>7</v>
      </c>
      <c r="U428">
        <v>0.32</v>
      </c>
      <c r="V428">
        <v>-119.19180000000006</v>
      </c>
    </row>
    <row r="429" spans="1:22" x14ac:dyDescent="0.3">
      <c r="A429">
        <v>4669</v>
      </c>
      <c r="B429" t="s">
        <v>7687</v>
      </c>
      <c r="C429">
        <v>2014</v>
      </c>
      <c r="D429" s="19">
        <v>41766</v>
      </c>
      <c r="E429" s="19">
        <v>41771</v>
      </c>
      <c r="F429" t="s">
        <v>50</v>
      </c>
      <c r="G429" t="s">
        <v>5168</v>
      </c>
      <c r="H429" t="s">
        <v>5169</v>
      </c>
      <c r="I429" t="s">
        <v>41</v>
      </c>
      <c r="J429" t="s">
        <v>27</v>
      </c>
      <c r="K429" t="s">
        <v>103</v>
      </c>
      <c r="L429" t="s">
        <v>104</v>
      </c>
      <c r="M429">
        <v>76106</v>
      </c>
      <c r="N429" t="s">
        <v>105</v>
      </c>
      <c r="O429" t="s">
        <v>2156</v>
      </c>
      <c r="P429" t="s">
        <v>46</v>
      </c>
      <c r="Q429" t="s">
        <v>75</v>
      </c>
      <c r="R429" t="s">
        <v>2157</v>
      </c>
      <c r="S429">
        <v>11.059999999999999</v>
      </c>
      <c r="T429">
        <v>10</v>
      </c>
      <c r="U429">
        <v>0.8</v>
      </c>
      <c r="V429">
        <v>-18.802</v>
      </c>
    </row>
    <row r="430" spans="1:22" x14ac:dyDescent="0.3">
      <c r="A430">
        <v>4663</v>
      </c>
      <c r="B430" t="s">
        <v>7681</v>
      </c>
      <c r="C430">
        <v>2012</v>
      </c>
      <c r="D430" s="19">
        <v>41032</v>
      </c>
      <c r="E430" s="19">
        <v>41036</v>
      </c>
      <c r="F430" t="s">
        <v>50</v>
      </c>
      <c r="G430" t="s">
        <v>5810</v>
      </c>
      <c r="H430" t="s">
        <v>5811</v>
      </c>
      <c r="I430" t="s">
        <v>26</v>
      </c>
      <c r="J430" t="s">
        <v>27</v>
      </c>
      <c r="K430" t="s">
        <v>146</v>
      </c>
      <c r="L430" t="s">
        <v>147</v>
      </c>
      <c r="M430">
        <v>19140</v>
      </c>
      <c r="N430" t="s">
        <v>148</v>
      </c>
      <c r="O430" t="s">
        <v>3540</v>
      </c>
      <c r="P430" t="s">
        <v>46</v>
      </c>
      <c r="Q430" t="s">
        <v>59</v>
      </c>
      <c r="R430" t="s">
        <v>3541</v>
      </c>
      <c r="S430">
        <v>76.75200000000001</v>
      </c>
      <c r="T430">
        <v>3</v>
      </c>
      <c r="U430">
        <v>0.2</v>
      </c>
      <c r="V430">
        <v>-9.5940000000000012</v>
      </c>
    </row>
    <row r="431" spans="1:22" x14ac:dyDescent="0.3">
      <c r="A431">
        <v>4662</v>
      </c>
      <c r="B431" t="s">
        <v>7681</v>
      </c>
      <c r="C431">
        <v>2012</v>
      </c>
      <c r="D431" s="19">
        <v>41032</v>
      </c>
      <c r="E431" s="19">
        <v>41036</v>
      </c>
      <c r="F431" t="s">
        <v>50</v>
      </c>
      <c r="G431" t="s">
        <v>5810</v>
      </c>
      <c r="H431" t="s">
        <v>5811</v>
      </c>
      <c r="I431" t="s">
        <v>26</v>
      </c>
      <c r="J431" t="s">
        <v>27</v>
      </c>
      <c r="K431" t="s">
        <v>146</v>
      </c>
      <c r="L431" t="s">
        <v>147</v>
      </c>
      <c r="M431">
        <v>19140</v>
      </c>
      <c r="N431" t="s">
        <v>148</v>
      </c>
      <c r="O431" t="s">
        <v>942</v>
      </c>
      <c r="P431" t="s">
        <v>32</v>
      </c>
      <c r="Q431" t="s">
        <v>36</v>
      </c>
      <c r="R431" t="s">
        <v>943</v>
      </c>
      <c r="S431">
        <v>844.11599999999987</v>
      </c>
      <c r="T431">
        <v>6</v>
      </c>
      <c r="U431">
        <v>0.3</v>
      </c>
      <c r="V431">
        <v>-36.176400000000001</v>
      </c>
    </row>
    <row r="432" spans="1:22" x14ac:dyDescent="0.3">
      <c r="A432">
        <v>4661</v>
      </c>
      <c r="B432" t="s">
        <v>7681</v>
      </c>
      <c r="C432">
        <v>2012</v>
      </c>
      <c r="D432" s="19">
        <v>41032</v>
      </c>
      <c r="E432" s="19">
        <v>41036</v>
      </c>
      <c r="F432" t="s">
        <v>50</v>
      </c>
      <c r="G432" t="s">
        <v>5810</v>
      </c>
      <c r="H432" t="s">
        <v>5811</v>
      </c>
      <c r="I432" t="s">
        <v>26</v>
      </c>
      <c r="J432" t="s">
        <v>27</v>
      </c>
      <c r="K432" t="s">
        <v>146</v>
      </c>
      <c r="L432" t="s">
        <v>147</v>
      </c>
      <c r="M432">
        <v>19140</v>
      </c>
      <c r="N432" t="s">
        <v>148</v>
      </c>
      <c r="O432" t="s">
        <v>7682</v>
      </c>
      <c r="P432" t="s">
        <v>71</v>
      </c>
      <c r="Q432" t="s">
        <v>161</v>
      </c>
      <c r="R432" t="s">
        <v>7683</v>
      </c>
      <c r="S432">
        <v>27.552000000000003</v>
      </c>
      <c r="T432">
        <v>3</v>
      </c>
      <c r="U432">
        <v>0.2</v>
      </c>
      <c r="V432">
        <v>-0.3444000000000047</v>
      </c>
    </row>
    <row r="433" spans="1:22" x14ac:dyDescent="0.3">
      <c r="A433">
        <v>4660</v>
      </c>
      <c r="B433" t="s">
        <v>7681</v>
      </c>
      <c r="C433">
        <v>2012</v>
      </c>
      <c r="D433" s="19">
        <v>41032</v>
      </c>
      <c r="E433" s="19">
        <v>41036</v>
      </c>
      <c r="F433" t="s">
        <v>50</v>
      </c>
      <c r="G433" t="s">
        <v>5810</v>
      </c>
      <c r="H433" t="s">
        <v>5811</v>
      </c>
      <c r="I433" t="s">
        <v>26</v>
      </c>
      <c r="J433" t="s">
        <v>27</v>
      </c>
      <c r="K433" t="s">
        <v>146</v>
      </c>
      <c r="L433" t="s">
        <v>147</v>
      </c>
      <c r="M433">
        <v>19140</v>
      </c>
      <c r="N433" t="s">
        <v>148</v>
      </c>
      <c r="O433" t="s">
        <v>810</v>
      </c>
      <c r="P433" t="s">
        <v>46</v>
      </c>
      <c r="Q433" t="s">
        <v>78</v>
      </c>
      <c r="R433" t="s">
        <v>811</v>
      </c>
      <c r="S433">
        <v>18.2</v>
      </c>
      <c r="T433">
        <v>7</v>
      </c>
      <c r="U433">
        <v>0.2</v>
      </c>
      <c r="V433">
        <v>2.0474999999999994</v>
      </c>
    </row>
    <row r="434" spans="1:22" x14ac:dyDescent="0.3">
      <c r="A434">
        <v>4659</v>
      </c>
      <c r="B434" t="s">
        <v>7681</v>
      </c>
      <c r="C434">
        <v>2012</v>
      </c>
      <c r="D434" s="19">
        <v>41032</v>
      </c>
      <c r="E434" s="19">
        <v>41036</v>
      </c>
      <c r="F434" t="s">
        <v>50</v>
      </c>
      <c r="G434" t="s">
        <v>5810</v>
      </c>
      <c r="H434" t="s">
        <v>5811</v>
      </c>
      <c r="I434" t="s">
        <v>26</v>
      </c>
      <c r="J434" t="s">
        <v>27</v>
      </c>
      <c r="K434" t="s">
        <v>146</v>
      </c>
      <c r="L434" t="s">
        <v>147</v>
      </c>
      <c r="M434">
        <v>19140</v>
      </c>
      <c r="N434" t="s">
        <v>148</v>
      </c>
      <c r="O434" t="s">
        <v>1534</v>
      </c>
      <c r="P434" t="s">
        <v>46</v>
      </c>
      <c r="Q434" t="s">
        <v>90</v>
      </c>
      <c r="R434" t="s">
        <v>1535</v>
      </c>
      <c r="S434">
        <v>7.9680000000000009</v>
      </c>
      <c r="T434">
        <v>2</v>
      </c>
      <c r="U434">
        <v>0.2</v>
      </c>
      <c r="V434">
        <v>2.8884000000000007</v>
      </c>
    </row>
    <row r="435" spans="1:22" x14ac:dyDescent="0.3">
      <c r="A435">
        <v>4658</v>
      </c>
      <c r="B435" t="s">
        <v>7681</v>
      </c>
      <c r="C435">
        <v>2012</v>
      </c>
      <c r="D435" s="19">
        <v>41032</v>
      </c>
      <c r="E435" s="19">
        <v>41036</v>
      </c>
      <c r="F435" t="s">
        <v>50</v>
      </c>
      <c r="G435" t="s">
        <v>5810</v>
      </c>
      <c r="H435" t="s">
        <v>5811</v>
      </c>
      <c r="I435" t="s">
        <v>26</v>
      </c>
      <c r="J435" t="s">
        <v>27</v>
      </c>
      <c r="K435" t="s">
        <v>146</v>
      </c>
      <c r="L435" t="s">
        <v>147</v>
      </c>
      <c r="M435">
        <v>19140</v>
      </c>
      <c r="N435" t="s">
        <v>148</v>
      </c>
      <c r="O435" t="s">
        <v>2591</v>
      </c>
      <c r="P435" t="s">
        <v>46</v>
      </c>
      <c r="Q435" t="s">
        <v>78</v>
      </c>
      <c r="R435" t="s">
        <v>2592</v>
      </c>
      <c r="S435">
        <v>23.696000000000002</v>
      </c>
      <c r="T435">
        <v>2</v>
      </c>
      <c r="U435">
        <v>0.2</v>
      </c>
      <c r="V435">
        <v>6.5164</v>
      </c>
    </row>
    <row r="436" spans="1:22" x14ac:dyDescent="0.3">
      <c r="A436">
        <v>4657</v>
      </c>
      <c r="B436" t="s">
        <v>7681</v>
      </c>
      <c r="C436">
        <v>2012</v>
      </c>
      <c r="D436" s="19">
        <v>41032</v>
      </c>
      <c r="E436" s="19">
        <v>41036</v>
      </c>
      <c r="F436" t="s">
        <v>50</v>
      </c>
      <c r="G436" t="s">
        <v>5810</v>
      </c>
      <c r="H436" t="s">
        <v>5811</v>
      </c>
      <c r="I436" t="s">
        <v>26</v>
      </c>
      <c r="J436" t="s">
        <v>27</v>
      </c>
      <c r="K436" t="s">
        <v>146</v>
      </c>
      <c r="L436" t="s">
        <v>147</v>
      </c>
      <c r="M436">
        <v>19140</v>
      </c>
      <c r="N436" t="s">
        <v>148</v>
      </c>
      <c r="O436" t="s">
        <v>2836</v>
      </c>
      <c r="P436" t="s">
        <v>46</v>
      </c>
      <c r="Q436" t="s">
        <v>68</v>
      </c>
      <c r="R436" t="s">
        <v>2837</v>
      </c>
      <c r="S436">
        <v>59.903999999999996</v>
      </c>
      <c r="T436">
        <v>2</v>
      </c>
      <c r="U436">
        <v>0.2</v>
      </c>
      <c r="V436">
        <v>14.227200000000003</v>
      </c>
    </row>
    <row r="437" spans="1:22" x14ac:dyDescent="0.3">
      <c r="A437">
        <v>4656</v>
      </c>
      <c r="B437" t="s">
        <v>7680</v>
      </c>
      <c r="C437">
        <v>2011</v>
      </c>
      <c r="D437" s="19">
        <v>40668</v>
      </c>
      <c r="E437" s="19">
        <v>40673</v>
      </c>
      <c r="F437" t="s">
        <v>50</v>
      </c>
      <c r="G437" t="s">
        <v>4616</v>
      </c>
      <c r="H437" t="s">
        <v>4617</v>
      </c>
      <c r="I437" t="s">
        <v>41</v>
      </c>
      <c r="J437" t="s">
        <v>27</v>
      </c>
      <c r="K437" t="s">
        <v>3708</v>
      </c>
      <c r="L437" t="s">
        <v>211</v>
      </c>
      <c r="M437">
        <v>61032</v>
      </c>
      <c r="N437" t="s">
        <v>105</v>
      </c>
      <c r="O437" t="s">
        <v>397</v>
      </c>
      <c r="P437" t="s">
        <v>46</v>
      </c>
      <c r="Q437" t="s">
        <v>59</v>
      </c>
      <c r="R437" t="s">
        <v>398</v>
      </c>
      <c r="S437">
        <v>45.248000000000005</v>
      </c>
      <c r="T437">
        <v>2</v>
      </c>
      <c r="U437">
        <v>0.2</v>
      </c>
      <c r="V437">
        <v>3.9591999999999992</v>
      </c>
    </row>
    <row r="438" spans="1:22" x14ac:dyDescent="0.3">
      <c r="A438">
        <v>4650</v>
      </c>
      <c r="B438" t="s">
        <v>7674</v>
      </c>
      <c r="C438">
        <v>2014</v>
      </c>
      <c r="D438" s="19">
        <v>41774</v>
      </c>
      <c r="E438" s="19">
        <v>41779</v>
      </c>
      <c r="F438" t="s">
        <v>50</v>
      </c>
      <c r="G438" t="s">
        <v>135</v>
      </c>
      <c r="H438" t="s">
        <v>136</v>
      </c>
      <c r="I438" t="s">
        <v>41</v>
      </c>
      <c r="J438" t="s">
        <v>27</v>
      </c>
      <c r="K438" t="s">
        <v>95</v>
      </c>
      <c r="L438" t="s">
        <v>96</v>
      </c>
      <c r="M438">
        <v>98103</v>
      </c>
      <c r="N438" t="s">
        <v>44</v>
      </c>
      <c r="O438" t="s">
        <v>1959</v>
      </c>
      <c r="P438" t="s">
        <v>46</v>
      </c>
      <c r="Q438" t="s">
        <v>578</v>
      </c>
      <c r="R438" t="s">
        <v>1960</v>
      </c>
      <c r="S438">
        <v>64.400000000000006</v>
      </c>
      <c r="T438">
        <v>5</v>
      </c>
      <c r="U438">
        <v>0</v>
      </c>
      <c r="V438">
        <v>1.9320000000000004</v>
      </c>
    </row>
    <row r="439" spans="1:22" x14ac:dyDescent="0.3">
      <c r="A439">
        <v>4649</v>
      </c>
      <c r="B439" t="s">
        <v>7674</v>
      </c>
      <c r="C439">
        <v>2014</v>
      </c>
      <c r="D439" s="19">
        <v>41774</v>
      </c>
      <c r="E439" s="19">
        <v>41779</v>
      </c>
      <c r="F439" t="s">
        <v>50</v>
      </c>
      <c r="G439" t="s">
        <v>135</v>
      </c>
      <c r="H439" t="s">
        <v>136</v>
      </c>
      <c r="I439" t="s">
        <v>41</v>
      </c>
      <c r="J439" t="s">
        <v>27</v>
      </c>
      <c r="K439" t="s">
        <v>95</v>
      </c>
      <c r="L439" t="s">
        <v>96</v>
      </c>
      <c r="M439">
        <v>98103</v>
      </c>
      <c r="N439" t="s">
        <v>44</v>
      </c>
      <c r="O439" t="s">
        <v>7675</v>
      </c>
      <c r="P439" t="s">
        <v>46</v>
      </c>
      <c r="Q439" t="s">
        <v>90</v>
      </c>
      <c r="R439" t="s">
        <v>7676</v>
      </c>
      <c r="S439">
        <v>440.18999999999994</v>
      </c>
      <c r="T439">
        <v>9</v>
      </c>
      <c r="U439">
        <v>0</v>
      </c>
      <c r="V439">
        <v>206.88929999999996</v>
      </c>
    </row>
    <row r="440" spans="1:22" x14ac:dyDescent="0.3">
      <c r="A440">
        <v>4647</v>
      </c>
      <c r="B440" t="s">
        <v>7670</v>
      </c>
      <c r="C440">
        <v>2011</v>
      </c>
      <c r="D440" s="19">
        <v>40693</v>
      </c>
      <c r="E440" s="19">
        <v>40699</v>
      </c>
      <c r="F440" t="s">
        <v>50</v>
      </c>
      <c r="G440" t="s">
        <v>1923</v>
      </c>
      <c r="H440" t="s">
        <v>1924</v>
      </c>
      <c r="I440" t="s">
        <v>41</v>
      </c>
      <c r="J440" t="s">
        <v>27</v>
      </c>
      <c r="K440" t="s">
        <v>1464</v>
      </c>
      <c r="L440" t="s">
        <v>319</v>
      </c>
      <c r="M440">
        <v>23223</v>
      </c>
      <c r="N440" t="s">
        <v>30</v>
      </c>
      <c r="O440" t="s">
        <v>2741</v>
      </c>
      <c r="P440" t="s">
        <v>46</v>
      </c>
      <c r="Q440" t="s">
        <v>90</v>
      </c>
      <c r="R440" t="s">
        <v>2742</v>
      </c>
      <c r="S440">
        <v>13.620000000000001</v>
      </c>
      <c r="T440">
        <v>3</v>
      </c>
      <c r="U440">
        <v>0</v>
      </c>
      <c r="V440">
        <v>6.1289999999999996</v>
      </c>
    </row>
    <row r="441" spans="1:22" x14ac:dyDescent="0.3">
      <c r="A441">
        <v>4610</v>
      </c>
      <c r="B441" t="s">
        <v>7642</v>
      </c>
      <c r="C441">
        <v>2012</v>
      </c>
      <c r="D441" s="19">
        <v>41057</v>
      </c>
      <c r="E441" s="19">
        <v>41062</v>
      </c>
      <c r="F441" t="s">
        <v>50</v>
      </c>
      <c r="G441" t="s">
        <v>3987</v>
      </c>
      <c r="H441" t="s">
        <v>3988</v>
      </c>
      <c r="I441" t="s">
        <v>26</v>
      </c>
      <c r="J441" t="s">
        <v>27</v>
      </c>
      <c r="K441" t="s">
        <v>389</v>
      </c>
      <c r="L441" t="s">
        <v>267</v>
      </c>
      <c r="M441">
        <v>14609</v>
      </c>
      <c r="N441" t="s">
        <v>148</v>
      </c>
      <c r="O441" t="s">
        <v>5435</v>
      </c>
      <c r="P441" t="s">
        <v>46</v>
      </c>
      <c r="Q441" t="s">
        <v>90</v>
      </c>
      <c r="R441" t="s">
        <v>5436</v>
      </c>
      <c r="S441">
        <v>45.36</v>
      </c>
      <c r="T441">
        <v>7</v>
      </c>
      <c r="U441">
        <v>0</v>
      </c>
      <c r="V441">
        <v>21.772800000000004</v>
      </c>
    </row>
    <row r="442" spans="1:22" x14ac:dyDescent="0.3">
      <c r="A442">
        <v>4609</v>
      </c>
      <c r="B442" t="s">
        <v>7642</v>
      </c>
      <c r="C442">
        <v>2012</v>
      </c>
      <c r="D442" s="19">
        <v>41057</v>
      </c>
      <c r="E442" s="19">
        <v>41062</v>
      </c>
      <c r="F442" t="s">
        <v>50</v>
      </c>
      <c r="G442" t="s">
        <v>3987</v>
      </c>
      <c r="H442" t="s">
        <v>3988</v>
      </c>
      <c r="I442" t="s">
        <v>26</v>
      </c>
      <c r="J442" t="s">
        <v>27</v>
      </c>
      <c r="K442" t="s">
        <v>389</v>
      </c>
      <c r="L442" t="s">
        <v>267</v>
      </c>
      <c r="M442">
        <v>14609</v>
      </c>
      <c r="N442" t="s">
        <v>148</v>
      </c>
      <c r="O442" t="s">
        <v>2077</v>
      </c>
      <c r="P442" t="s">
        <v>46</v>
      </c>
      <c r="Q442" t="s">
        <v>75</v>
      </c>
      <c r="R442" t="s">
        <v>2078</v>
      </c>
      <c r="S442">
        <v>6.0960000000000001</v>
      </c>
      <c r="T442">
        <v>2</v>
      </c>
      <c r="U442">
        <v>0.2</v>
      </c>
      <c r="V442">
        <v>2.0573999999999995</v>
      </c>
    </row>
    <row r="443" spans="1:22" x14ac:dyDescent="0.3">
      <c r="A443">
        <v>4608</v>
      </c>
      <c r="B443" t="s">
        <v>7642</v>
      </c>
      <c r="C443">
        <v>2012</v>
      </c>
      <c r="D443" s="19">
        <v>41057</v>
      </c>
      <c r="E443" s="19">
        <v>41062</v>
      </c>
      <c r="F443" t="s">
        <v>50</v>
      </c>
      <c r="G443" t="s">
        <v>3987</v>
      </c>
      <c r="H443" t="s">
        <v>3988</v>
      </c>
      <c r="I443" t="s">
        <v>26</v>
      </c>
      <c r="J443" t="s">
        <v>27</v>
      </c>
      <c r="K443" t="s">
        <v>389</v>
      </c>
      <c r="L443" t="s">
        <v>267</v>
      </c>
      <c r="M443">
        <v>14609</v>
      </c>
      <c r="N443" t="s">
        <v>148</v>
      </c>
      <c r="O443" t="s">
        <v>2011</v>
      </c>
      <c r="P443" t="s">
        <v>46</v>
      </c>
      <c r="Q443" t="s">
        <v>59</v>
      </c>
      <c r="R443" t="s">
        <v>2012</v>
      </c>
      <c r="S443">
        <v>535.41</v>
      </c>
      <c r="T443">
        <v>3</v>
      </c>
      <c r="U443">
        <v>0</v>
      </c>
      <c r="V443">
        <v>160.62299999999993</v>
      </c>
    </row>
    <row r="444" spans="1:22" x14ac:dyDescent="0.3">
      <c r="A444">
        <v>4607</v>
      </c>
      <c r="B444" t="s">
        <v>7642</v>
      </c>
      <c r="C444">
        <v>2012</v>
      </c>
      <c r="D444" s="19">
        <v>41057</v>
      </c>
      <c r="E444" s="19">
        <v>41062</v>
      </c>
      <c r="F444" t="s">
        <v>50</v>
      </c>
      <c r="G444" t="s">
        <v>3987</v>
      </c>
      <c r="H444" t="s">
        <v>3988</v>
      </c>
      <c r="I444" t="s">
        <v>26</v>
      </c>
      <c r="J444" t="s">
        <v>27</v>
      </c>
      <c r="K444" t="s">
        <v>389</v>
      </c>
      <c r="L444" t="s">
        <v>267</v>
      </c>
      <c r="M444">
        <v>14609</v>
      </c>
      <c r="N444" t="s">
        <v>148</v>
      </c>
      <c r="O444" t="s">
        <v>212</v>
      </c>
      <c r="P444" t="s">
        <v>71</v>
      </c>
      <c r="Q444" t="s">
        <v>72</v>
      </c>
      <c r="R444" t="s">
        <v>213</v>
      </c>
      <c r="S444">
        <v>45.99</v>
      </c>
      <c r="T444">
        <v>1</v>
      </c>
      <c r="U444">
        <v>0</v>
      </c>
      <c r="V444">
        <v>13.3371</v>
      </c>
    </row>
    <row r="445" spans="1:22" x14ac:dyDescent="0.3">
      <c r="A445">
        <v>4606</v>
      </c>
      <c r="B445" t="s">
        <v>7639</v>
      </c>
      <c r="C445">
        <v>2012</v>
      </c>
      <c r="D445" s="19">
        <v>41055</v>
      </c>
      <c r="E445" s="19">
        <v>41058</v>
      </c>
      <c r="F445" t="s">
        <v>23</v>
      </c>
      <c r="G445" t="s">
        <v>3436</v>
      </c>
      <c r="H445" t="s">
        <v>3437</v>
      </c>
      <c r="I445" t="s">
        <v>102</v>
      </c>
      <c r="J445" t="s">
        <v>27</v>
      </c>
      <c r="K445" t="s">
        <v>1521</v>
      </c>
      <c r="L445" t="s">
        <v>88</v>
      </c>
      <c r="M445">
        <v>28540</v>
      </c>
      <c r="N445" t="s">
        <v>30</v>
      </c>
      <c r="O445" t="s">
        <v>1018</v>
      </c>
      <c r="P445" t="s">
        <v>71</v>
      </c>
      <c r="Q445" t="s">
        <v>161</v>
      </c>
      <c r="R445" t="s">
        <v>1019</v>
      </c>
      <c r="S445">
        <v>167.94400000000002</v>
      </c>
      <c r="T445">
        <v>7</v>
      </c>
      <c r="U445">
        <v>0.2</v>
      </c>
      <c r="V445">
        <v>50.383200000000016</v>
      </c>
    </row>
    <row r="446" spans="1:22" x14ac:dyDescent="0.3">
      <c r="A446">
        <v>4605</v>
      </c>
      <c r="B446" t="s">
        <v>7639</v>
      </c>
      <c r="C446">
        <v>2012</v>
      </c>
      <c r="D446" s="19">
        <v>41055</v>
      </c>
      <c r="E446" s="19">
        <v>41058</v>
      </c>
      <c r="F446" t="s">
        <v>23</v>
      </c>
      <c r="G446" t="s">
        <v>3436</v>
      </c>
      <c r="H446" t="s">
        <v>3437</v>
      </c>
      <c r="I446" t="s">
        <v>102</v>
      </c>
      <c r="J446" t="s">
        <v>27</v>
      </c>
      <c r="K446" t="s">
        <v>1521</v>
      </c>
      <c r="L446" t="s">
        <v>88</v>
      </c>
      <c r="M446">
        <v>28540</v>
      </c>
      <c r="N446" t="s">
        <v>30</v>
      </c>
      <c r="O446" t="s">
        <v>2576</v>
      </c>
      <c r="P446" t="s">
        <v>46</v>
      </c>
      <c r="Q446" t="s">
        <v>173</v>
      </c>
      <c r="R446" t="s">
        <v>2577</v>
      </c>
      <c r="S446">
        <v>12.224</v>
      </c>
      <c r="T446">
        <v>2</v>
      </c>
      <c r="U446">
        <v>0.2</v>
      </c>
      <c r="V446">
        <v>4.4311999999999996</v>
      </c>
    </row>
    <row r="447" spans="1:22" x14ac:dyDescent="0.3">
      <c r="A447">
        <v>4604</v>
      </c>
      <c r="B447" t="s">
        <v>7639</v>
      </c>
      <c r="C447">
        <v>2012</v>
      </c>
      <c r="D447" s="19">
        <v>41055</v>
      </c>
      <c r="E447" s="19">
        <v>41058</v>
      </c>
      <c r="F447" t="s">
        <v>23</v>
      </c>
      <c r="G447" t="s">
        <v>3436</v>
      </c>
      <c r="H447" t="s">
        <v>3437</v>
      </c>
      <c r="I447" t="s">
        <v>102</v>
      </c>
      <c r="J447" t="s">
        <v>27</v>
      </c>
      <c r="K447" t="s">
        <v>1521</v>
      </c>
      <c r="L447" t="s">
        <v>88</v>
      </c>
      <c r="M447">
        <v>28540</v>
      </c>
      <c r="N447" t="s">
        <v>30</v>
      </c>
      <c r="O447" t="s">
        <v>7640</v>
      </c>
      <c r="P447" t="s">
        <v>46</v>
      </c>
      <c r="Q447" t="s">
        <v>90</v>
      </c>
      <c r="R447" t="s">
        <v>7641</v>
      </c>
      <c r="S447">
        <v>153.72800000000001</v>
      </c>
      <c r="T447">
        <v>4</v>
      </c>
      <c r="U447">
        <v>0.2</v>
      </c>
      <c r="V447">
        <v>53.804799999999986</v>
      </c>
    </row>
    <row r="448" spans="1:22" x14ac:dyDescent="0.3">
      <c r="A448">
        <v>4603</v>
      </c>
      <c r="B448" t="s">
        <v>7639</v>
      </c>
      <c r="C448">
        <v>2012</v>
      </c>
      <c r="D448" s="19">
        <v>41055</v>
      </c>
      <c r="E448" s="19">
        <v>41058</v>
      </c>
      <c r="F448" t="s">
        <v>23</v>
      </c>
      <c r="G448" t="s">
        <v>3436</v>
      </c>
      <c r="H448" t="s">
        <v>3437</v>
      </c>
      <c r="I448" t="s">
        <v>102</v>
      </c>
      <c r="J448" t="s">
        <v>27</v>
      </c>
      <c r="K448" t="s">
        <v>1521</v>
      </c>
      <c r="L448" t="s">
        <v>88</v>
      </c>
      <c r="M448">
        <v>28540</v>
      </c>
      <c r="N448" t="s">
        <v>30</v>
      </c>
      <c r="O448" t="s">
        <v>5180</v>
      </c>
      <c r="P448" t="s">
        <v>46</v>
      </c>
      <c r="Q448" t="s">
        <v>90</v>
      </c>
      <c r="R448" t="s">
        <v>5181</v>
      </c>
      <c r="S448">
        <v>18.272000000000002</v>
      </c>
      <c r="T448">
        <v>1</v>
      </c>
      <c r="U448">
        <v>0.2</v>
      </c>
      <c r="V448">
        <v>5.9383999999999988</v>
      </c>
    </row>
    <row r="449" spans="1:22" x14ac:dyDescent="0.3">
      <c r="A449">
        <v>4572</v>
      </c>
      <c r="B449" t="s">
        <v>7607</v>
      </c>
      <c r="C449">
        <v>2012</v>
      </c>
      <c r="D449" s="19">
        <v>41054</v>
      </c>
      <c r="E449" s="19">
        <v>41056</v>
      </c>
      <c r="F449" t="s">
        <v>23</v>
      </c>
      <c r="G449" t="s">
        <v>1162</v>
      </c>
      <c r="H449" t="s">
        <v>1163</v>
      </c>
      <c r="I449" t="s">
        <v>102</v>
      </c>
      <c r="J449" t="s">
        <v>27</v>
      </c>
      <c r="K449" t="s">
        <v>7246</v>
      </c>
      <c r="L449" t="s">
        <v>4530</v>
      </c>
      <c r="M449">
        <v>67212</v>
      </c>
      <c r="N449" t="s">
        <v>105</v>
      </c>
      <c r="O449" t="s">
        <v>4994</v>
      </c>
      <c r="P449" t="s">
        <v>46</v>
      </c>
      <c r="Q449" t="s">
        <v>75</v>
      </c>
      <c r="R449" t="s">
        <v>4995</v>
      </c>
      <c r="S449">
        <v>127.96</v>
      </c>
      <c r="T449">
        <v>2</v>
      </c>
      <c r="U449">
        <v>0</v>
      </c>
      <c r="V449">
        <v>60.141199999999998</v>
      </c>
    </row>
    <row r="450" spans="1:22" x14ac:dyDescent="0.3">
      <c r="A450">
        <v>4571</v>
      </c>
      <c r="B450" t="s">
        <v>7607</v>
      </c>
      <c r="C450">
        <v>2012</v>
      </c>
      <c r="D450" s="19">
        <v>41054</v>
      </c>
      <c r="E450" s="19">
        <v>41056</v>
      </c>
      <c r="F450" t="s">
        <v>23</v>
      </c>
      <c r="G450" t="s">
        <v>1162</v>
      </c>
      <c r="H450" t="s">
        <v>1163</v>
      </c>
      <c r="I450" t="s">
        <v>102</v>
      </c>
      <c r="J450" t="s">
        <v>27</v>
      </c>
      <c r="K450" t="s">
        <v>7246</v>
      </c>
      <c r="L450" t="s">
        <v>4530</v>
      </c>
      <c r="M450">
        <v>67212</v>
      </c>
      <c r="N450" t="s">
        <v>105</v>
      </c>
      <c r="O450" t="s">
        <v>7474</v>
      </c>
      <c r="P450" t="s">
        <v>46</v>
      </c>
      <c r="Q450" t="s">
        <v>68</v>
      </c>
      <c r="R450" t="s">
        <v>7475</v>
      </c>
      <c r="S450">
        <v>21.240000000000002</v>
      </c>
      <c r="T450">
        <v>3</v>
      </c>
      <c r="U450">
        <v>0</v>
      </c>
      <c r="V450">
        <v>8.071200000000001</v>
      </c>
    </row>
    <row r="451" spans="1:22" x14ac:dyDescent="0.3">
      <c r="A451">
        <v>4560</v>
      </c>
      <c r="B451" t="s">
        <v>7596</v>
      </c>
      <c r="C451">
        <v>2011</v>
      </c>
      <c r="D451" s="19">
        <v>40668</v>
      </c>
      <c r="E451" s="19">
        <v>40671</v>
      </c>
      <c r="F451" t="s">
        <v>188</v>
      </c>
      <c r="G451" t="s">
        <v>152</v>
      </c>
      <c r="H451" t="s">
        <v>153</v>
      </c>
      <c r="I451" t="s">
        <v>26</v>
      </c>
      <c r="J451" t="s">
        <v>27</v>
      </c>
      <c r="K451" t="s">
        <v>678</v>
      </c>
      <c r="L451" t="s">
        <v>104</v>
      </c>
      <c r="M451">
        <v>78207</v>
      </c>
      <c r="N451" t="s">
        <v>105</v>
      </c>
      <c r="O451" t="s">
        <v>304</v>
      </c>
      <c r="P451" t="s">
        <v>32</v>
      </c>
      <c r="Q451" t="s">
        <v>36</v>
      </c>
      <c r="R451" t="s">
        <v>305</v>
      </c>
      <c r="S451">
        <v>127.869</v>
      </c>
      <c r="T451">
        <v>3</v>
      </c>
      <c r="U451">
        <v>0.3</v>
      </c>
      <c r="V451">
        <v>-9.1335000000000122</v>
      </c>
    </row>
    <row r="452" spans="1:22" x14ac:dyDescent="0.3">
      <c r="A452">
        <v>4551</v>
      </c>
      <c r="B452" t="s">
        <v>7586</v>
      </c>
      <c r="C452">
        <v>2014</v>
      </c>
      <c r="D452" s="19">
        <v>41760</v>
      </c>
      <c r="E452" s="19">
        <v>41762</v>
      </c>
      <c r="F452" t="s">
        <v>188</v>
      </c>
      <c r="G452" t="s">
        <v>3237</v>
      </c>
      <c r="H452" t="s">
        <v>3238</v>
      </c>
      <c r="I452" t="s">
        <v>26</v>
      </c>
      <c r="J452" t="s">
        <v>27</v>
      </c>
      <c r="K452" t="s">
        <v>1293</v>
      </c>
      <c r="L452" t="s">
        <v>747</v>
      </c>
      <c r="M452">
        <v>6040</v>
      </c>
      <c r="N452" t="s">
        <v>148</v>
      </c>
      <c r="O452" t="s">
        <v>7587</v>
      </c>
      <c r="P452" t="s">
        <v>46</v>
      </c>
      <c r="Q452" t="s">
        <v>47</v>
      </c>
      <c r="R452" t="s">
        <v>7588</v>
      </c>
      <c r="S452">
        <v>5.76</v>
      </c>
      <c r="T452">
        <v>2</v>
      </c>
      <c r="U452">
        <v>0</v>
      </c>
      <c r="V452">
        <v>2.8224</v>
      </c>
    </row>
    <row r="453" spans="1:22" x14ac:dyDescent="0.3">
      <c r="A453">
        <v>4510</v>
      </c>
      <c r="B453" t="s">
        <v>7549</v>
      </c>
      <c r="C453">
        <v>2014</v>
      </c>
      <c r="D453" s="19">
        <v>41783</v>
      </c>
      <c r="E453" s="19">
        <v>41789</v>
      </c>
      <c r="F453" t="s">
        <v>50</v>
      </c>
      <c r="G453" t="s">
        <v>7550</v>
      </c>
      <c r="H453" t="s">
        <v>7551</v>
      </c>
      <c r="I453" t="s">
        <v>26</v>
      </c>
      <c r="J453" t="s">
        <v>27</v>
      </c>
      <c r="K453" t="s">
        <v>42</v>
      </c>
      <c r="L453" t="s">
        <v>43</v>
      </c>
      <c r="M453">
        <v>90036</v>
      </c>
      <c r="N453" t="s">
        <v>44</v>
      </c>
      <c r="O453" t="s">
        <v>2803</v>
      </c>
      <c r="P453" t="s">
        <v>32</v>
      </c>
      <c r="Q453" t="s">
        <v>56</v>
      </c>
      <c r="R453" t="s">
        <v>2804</v>
      </c>
      <c r="S453">
        <v>171.28800000000001</v>
      </c>
      <c r="T453">
        <v>3</v>
      </c>
      <c r="U453">
        <v>0.2</v>
      </c>
      <c r="V453">
        <v>-6.423300000000026</v>
      </c>
    </row>
    <row r="454" spans="1:22" x14ac:dyDescent="0.3">
      <c r="A454">
        <v>4471</v>
      </c>
      <c r="B454" t="s">
        <v>7521</v>
      </c>
      <c r="C454">
        <v>2014</v>
      </c>
      <c r="D454" s="19">
        <v>41768</v>
      </c>
      <c r="E454" s="19">
        <v>41772</v>
      </c>
      <c r="F454" t="s">
        <v>50</v>
      </c>
      <c r="G454" t="s">
        <v>1183</v>
      </c>
      <c r="H454" t="s">
        <v>1184</v>
      </c>
      <c r="I454" t="s">
        <v>41</v>
      </c>
      <c r="J454" t="s">
        <v>27</v>
      </c>
      <c r="K454" t="s">
        <v>146</v>
      </c>
      <c r="L454" t="s">
        <v>147</v>
      </c>
      <c r="M454">
        <v>19140</v>
      </c>
      <c r="N454" t="s">
        <v>148</v>
      </c>
      <c r="O454" t="s">
        <v>6595</v>
      </c>
      <c r="P454" t="s">
        <v>32</v>
      </c>
      <c r="Q454" t="s">
        <v>36</v>
      </c>
      <c r="R454" t="s">
        <v>6596</v>
      </c>
      <c r="S454">
        <v>128.05799999999999</v>
      </c>
      <c r="T454">
        <v>3</v>
      </c>
      <c r="U454">
        <v>0.3</v>
      </c>
      <c r="V454">
        <v>-23.782199999999996</v>
      </c>
    </row>
    <row r="455" spans="1:22" x14ac:dyDescent="0.3">
      <c r="A455">
        <v>4438</v>
      </c>
      <c r="B455" t="s">
        <v>7499</v>
      </c>
      <c r="C455">
        <v>2013</v>
      </c>
      <c r="D455" s="19">
        <v>41398</v>
      </c>
      <c r="E455" s="19">
        <v>41403</v>
      </c>
      <c r="F455" t="s">
        <v>50</v>
      </c>
      <c r="G455" t="s">
        <v>4852</v>
      </c>
      <c r="H455" t="s">
        <v>4853</v>
      </c>
      <c r="I455" t="s">
        <v>26</v>
      </c>
      <c r="J455" t="s">
        <v>27</v>
      </c>
      <c r="K455" t="s">
        <v>303</v>
      </c>
      <c r="L455" t="s">
        <v>211</v>
      </c>
      <c r="M455">
        <v>60653</v>
      </c>
      <c r="N455" t="s">
        <v>105</v>
      </c>
      <c r="O455" t="s">
        <v>5421</v>
      </c>
      <c r="P455" t="s">
        <v>46</v>
      </c>
      <c r="Q455" t="s">
        <v>78</v>
      </c>
      <c r="R455" t="s">
        <v>5422</v>
      </c>
      <c r="S455">
        <v>26.405999999999992</v>
      </c>
      <c r="T455">
        <v>3</v>
      </c>
      <c r="U455">
        <v>0.8</v>
      </c>
      <c r="V455">
        <v>-71.296199999999999</v>
      </c>
    </row>
    <row r="456" spans="1:22" x14ac:dyDescent="0.3">
      <c r="A456">
        <v>4437</v>
      </c>
      <c r="B456" t="s">
        <v>7499</v>
      </c>
      <c r="C456">
        <v>2013</v>
      </c>
      <c r="D456" s="19">
        <v>41398</v>
      </c>
      <c r="E456" s="19">
        <v>41403</v>
      </c>
      <c r="F456" t="s">
        <v>50</v>
      </c>
      <c r="G456" t="s">
        <v>4852</v>
      </c>
      <c r="H456" t="s">
        <v>4853</v>
      </c>
      <c r="I456" t="s">
        <v>26</v>
      </c>
      <c r="J456" t="s">
        <v>27</v>
      </c>
      <c r="K456" t="s">
        <v>303</v>
      </c>
      <c r="L456" t="s">
        <v>211</v>
      </c>
      <c r="M456">
        <v>60653</v>
      </c>
      <c r="N456" t="s">
        <v>105</v>
      </c>
      <c r="O456" t="s">
        <v>7500</v>
      </c>
      <c r="P456" t="s">
        <v>46</v>
      </c>
      <c r="Q456" t="s">
        <v>68</v>
      </c>
      <c r="R456" t="s">
        <v>7501</v>
      </c>
      <c r="S456">
        <v>27.384</v>
      </c>
      <c r="T456">
        <v>7</v>
      </c>
      <c r="U456">
        <v>0.2</v>
      </c>
      <c r="V456">
        <v>2.7384000000000022</v>
      </c>
    </row>
    <row r="457" spans="1:22" x14ac:dyDescent="0.3">
      <c r="A457">
        <v>4436</v>
      </c>
      <c r="B457" t="s">
        <v>7499</v>
      </c>
      <c r="C457">
        <v>2013</v>
      </c>
      <c r="D457" s="19">
        <v>41398</v>
      </c>
      <c r="E457" s="19">
        <v>41403</v>
      </c>
      <c r="F457" t="s">
        <v>50</v>
      </c>
      <c r="G457" t="s">
        <v>4852</v>
      </c>
      <c r="H457" t="s">
        <v>4853</v>
      </c>
      <c r="I457" t="s">
        <v>26</v>
      </c>
      <c r="J457" t="s">
        <v>27</v>
      </c>
      <c r="K457" t="s">
        <v>303</v>
      </c>
      <c r="L457" t="s">
        <v>211</v>
      </c>
      <c r="M457">
        <v>60653</v>
      </c>
      <c r="N457" t="s">
        <v>105</v>
      </c>
      <c r="O457" t="s">
        <v>2471</v>
      </c>
      <c r="P457" t="s">
        <v>46</v>
      </c>
      <c r="Q457" t="s">
        <v>75</v>
      </c>
      <c r="R457" t="s">
        <v>2472</v>
      </c>
      <c r="S457">
        <v>2.1819999999999995</v>
      </c>
      <c r="T457">
        <v>1</v>
      </c>
      <c r="U457">
        <v>0.8</v>
      </c>
      <c r="V457">
        <v>-3.6002999999999998</v>
      </c>
    </row>
    <row r="458" spans="1:22" x14ac:dyDescent="0.3">
      <c r="A458">
        <v>4427</v>
      </c>
      <c r="B458" t="s">
        <v>7489</v>
      </c>
      <c r="C458">
        <v>2014</v>
      </c>
      <c r="D458" s="19">
        <v>41778</v>
      </c>
      <c r="E458" s="19">
        <v>41779</v>
      </c>
      <c r="F458" t="s">
        <v>188</v>
      </c>
      <c r="G458" t="s">
        <v>3582</v>
      </c>
      <c r="H458" t="s">
        <v>3583</v>
      </c>
      <c r="I458" t="s">
        <v>41</v>
      </c>
      <c r="J458" t="s">
        <v>27</v>
      </c>
      <c r="K458" t="s">
        <v>7490</v>
      </c>
      <c r="L458" t="s">
        <v>1272</v>
      </c>
      <c r="M458">
        <v>30328</v>
      </c>
      <c r="N458" t="s">
        <v>30</v>
      </c>
      <c r="O458" t="s">
        <v>6275</v>
      </c>
      <c r="P458" t="s">
        <v>71</v>
      </c>
      <c r="Q458" t="s">
        <v>72</v>
      </c>
      <c r="R458" t="s">
        <v>6276</v>
      </c>
      <c r="S458">
        <v>55.98</v>
      </c>
      <c r="T458">
        <v>2</v>
      </c>
      <c r="U458">
        <v>0</v>
      </c>
      <c r="V458">
        <v>15.674399999999999</v>
      </c>
    </row>
    <row r="459" spans="1:22" x14ac:dyDescent="0.3">
      <c r="A459">
        <v>4426</v>
      </c>
      <c r="B459" t="s">
        <v>7489</v>
      </c>
      <c r="C459">
        <v>2014</v>
      </c>
      <c r="D459" s="19">
        <v>41778</v>
      </c>
      <c r="E459" s="19">
        <v>41779</v>
      </c>
      <c r="F459" t="s">
        <v>188</v>
      </c>
      <c r="G459" t="s">
        <v>3582</v>
      </c>
      <c r="H459" t="s">
        <v>3583</v>
      </c>
      <c r="I459" t="s">
        <v>41</v>
      </c>
      <c r="J459" t="s">
        <v>27</v>
      </c>
      <c r="K459" t="s">
        <v>7490</v>
      </c>
      <c r="L459" t="s">
        <v>1272</v>
      </c>
      <c r="M459">
        <v>30328</v>
      </c>
      <c r="N459" t="s">
        <v>30</v>
      </c>
      <c r="O459" t="s">
        <v>1603</v>
      </c>
      <c r="P459" t="s">
        <v>46</v>
      </c>
      <c r="Q459" t="s">
        <v>75</v>
      </c>
      <c r="R459" t="s">
        <v>1604</v>
      </c>
      <c r="S459">
        <v>113.94</v>
      </c>
      <c r="T459">
        <v>6</v>
      </c>
      <c r="U459">
        <v>0</v>
      </c>
      <c r="V459">
        <v>54.691199999999995</v>
      </c>
    </row>
    <row r="460" spans="1:22" x14ac:dyDescent="0.3">
      <c r="A460">
        <v>4425</v>
      </c>
      <c r="B460" t="s">
        <v>7489</v>
      </c>
      <c r="C460">
        <v>2014</v>
      </c>
      <c r="D460" s="19">
        <v>41778</v>
      </c>
      <c r="E460" s="19">
        <v>41779</v>
      </c>
      <c r="F460" t="s">
        <v>188</v>
      </c>
      <c r="G460" t="s">
        <v>3582</v>
      </c>
      <c r="H460" t="s">
        <v>3583</v>
      </c>
      <c r="I460" t="s">
        <v>41</v>
      </c>
      <c r="J460" t="s">
        <v>27</v>
      </c>
      <c r="K460" t="s">
        <v>7490</v>
      </c>
      <c r="L460" t="s">
        <v>1272</v>
      </c>
      <c r="M460">
        <v>30328</v>
      </c>
      <c r="N460" t="s">
        <v>30</v>
      </c>
      <c r="O460" t="s">
        <v>4340</v>
      </c>
      <c r="P460" t="s">
        <v>71</v>
      </c>
      <c r="Q460" t="s">
        <v>72</v>
      </c>
      <c r="R460" t="s">
        <v>4341</v>
      </c>
      <c r="S460">
        <v>34.75</v>
      </c>
      <c r="T460">
        <v>5</v>
      </c>
      <c r="U460">
        <v>0</v>
      </c>
      <c r="V460">
        <v>15.637499999999999</v>
      </c>
    </row>
    <row r="461" spans="1:22" x14ac:dyDescent="0.3">
      <c r="A461">
        <v>4424</v>
      </c>
      <c r="B461" t="s">
        <v>7489</v>
      </c>
      <c r="C461">
        <v>2014</v>
      </c>
      <c r="D461" s="19">
        <v>41778</v>
      </c>
      <c r="E461" s="19">
        <v>41779</v>
      </c>
      <c r="F461" t="s">
        <v>188</v>
      </c>
      <c r="G461" t="s">
        <v>3582</v>
      </c>
      <c r="H461" t="s">
        <v>3583</v>
      </c>
      <c r="I461" t="s">
        <v>41</v>
      </c>
      <c r="J461" t="s">
        <v>27</v>
      </c>
      <c r="K461" t="s">
        <v>7490</v>
      </c>
      <c r="L461" t="s">
        <v>1272</v>
      </c>
      <c r="M461">
        <v>30328</v>
      </c>
      <c r="N461" t="s">
        <v>30</v>
      </c>
      <c r="O461" t="s">
        <v>7491</v>
      </c>
      <c r="P461" t="s">
        <v>32</v>
      </c>
      <c r="Q461" t="s">
        <v>33</v>
      </c>
      <c r="R461" t="s">
        <v>7492</v>
      </c>
      <c r="S461">
        <v>302.94</v>
      </c>
      <c r="T461">
        <v>3</v>
      </c>
      <c r="U461">
        <v>0</v>
      </c>
      <c r="V461">
        <v>75.735000000000014</v>
      </c>
    </row>
    <row r="462" spans="1:22" x14ac:dyDescent="0.3">
      <c r="A462">
        <v>4423</v>
      </c>
      <c r="B462" t="s">
        <v>7489</v>
      </c>
      <c r="C462">
        <v>2014</v>
      </c>
      <c r="D462" s="19">
        <v>41778</v>
      </c>
      <c r="E462" s="19">
        <v>41779</v>
      </c>
      <c r="F462" t="s">
        <v>188</v>
      </c>
      <c r="G462" t="s">
        <v>3582</v>
      </c>
      <c r="H462" t="s">
        <v>3583</v>
      </c>
      <c r="I462" t="s">
        <v>41</v>
      </c>
      <c r="J462" t="s">
        <v>27</v>
      </c>
      <c r="K462" t="s">
        <v>7490</v>
      </c>
      <c r="L462" t="s">
        <v>1272</v>
      </c>
      <c r="M462">
        <v>30328</v>
      </c>
      <c r="N462" t="s">
        <v>30</v>
      </c>
      <c r="O462" t="s">
        <v>141</v>
      </c>
      <c r="P462" t="s">
        <v>46</v>
      </c>
      <c r="Q462" t="s">
        <v>78</v>
      </c>
      <c r="R462" t="s">
        <v>142</v>
      </c>
      <c r="S462">
        <v>17.239999999999998</v>
      </c>
      <c r="T462">
        <v>2</v>
      </c>
      <c r="U462">
        <v>0</v>
      </c>
      <c r="V462">
        <v>4.4824000000000002</v>
      </c>
    </row>
    <row r="463" spans="1:22" x14ac:dyDescent="0.3">
      <c r="A463">
        <v>4411</v>
      </c>
      <c r="B463" t="s">
        <v>7479</v>
      </c>
      <c r="C463">
        <v>2011</v>
      </c>
      <c r="D463" s="19">
        <v>40669</v>
      </c>
      <c r="E463" s="19">
        <v>40674</v>
      </c>
      <c r="F463" t="s">
        <v>50</v>
      </c>
      <c r="G463" t="s">
        <v>197</v>
      </c>
      <c r="H463" t="s">
        <v>198</v>
      </c>
      <c r="I463" t="s">
        <v>102</v>
      </c>
      <c r="J463" t="s">
        <v>27</v>
      </c>
      <c r="K463" t="s">
        <v>42</v>
      </c>
      <c r="L463" t="s">
        <v>43</v>
      </c>
      <c r="M463">
        <v>90004</v>
      </c>
      <c r="N463" t="s">
        <v>44</v>
      </c>
      <c r="O463" t="s">
        <v>2525</v>
      </c>
      <c r="P463" t="s">
        <v>46</v>
      </c>
      <c r="Q463" t="s">
        <v>68</v>
      </c>
      <c r="R463" t="s">
        <v>2526</v>
      </c>
      <c r="S463">
        <v>107.94</v>
      </c>
      <c r="T463">
        <v>6</v>
      </c>
      <c r="U463">
        <v>0</v>
      </c>
      <c r="V463">
        <v>30.223200000000002</v>
      </c>
    </row>
    <row r="464" spans="1:22" x14ac:dyDescent="0.3">
      <c r="A464">
        <v>4410</v>
      </c>
      <c r="B464" t="s">
        <v>7479</v>
      </c>
      <c r="C464">
        <v>2011</v>
      </c>
      <c r="D464" s="19">
        <v>40669</v>
      </c>
      <c r="E464" s="19">
        <v>40674</v>
      </c>
      <c r="F464" t="s">
        <v>50</v>
      </c>
      <c r="G464" t="s">
        <v>197</v>
      </c>
      <c r="H464" t="s">
        <v>198</v>
      </c>
      <c r="I464" t="s">
        <v>102</v>
      </c>
      <c r="J464" t="s">
        <v>27</v>
      </c>
      <c r="K464" t="s">
        <v>42</v>
      </c>
      <c r="L464" t="s">
        <v>43</v>
      </c>
      <c r="M464">
        <v>90004</v>
      </c>
      <c r="N464" t="s">
        <v>44</v>
      </c>
      <c r="O464" t="s">
        <v>3372</v>
      </c>
      <c r="P464" t="s">
        <v>46</v>
      </c>
      <c r="Q464" t="s">
        <v>47</v>
      </c>
      <c r="R464" t="s">
        <v>186</v>
      </c>
      <c r="S464">
        <v>5.78</v>
      </c>
      <c r="T464">
        <v>2</v>
      </c>
      <c r="U464">
        <v>0</v>
      </c>
      <c r="V464">
        <v>2.7166000000000001</v>
      </c>
    </row>
    <row r="465" spans="1:22" x14ac:dyDescent="0.3">
      <c r="A465">
        <v>4367</v>
      </c>
      <c r="B465" t="s">
        <v>7447</v>
      </c>
      <c r="C465">
        <v>2014</v>
      </c>
      <c r="D465" s="19">
        <v>41780</v>
      </c>
      <c r="E465" s="19">
        <v>41782</v>
      </c>
      <c r="F465" t="s">
        <v>23</v>
      </c>
      <c r="G465" t="s">
        <v>3302</v>
      </c>
      <c r="H465" t="s">
        <v>3303</v>
      </c>
      <c r="I465" t="s">
        <v>26</v>
      </c>
      <c r="J465" t="s">
        <v>27</v>
      </c>
      <c r="K465" t="s">
        <v>7448</v>
      </c>
      <c r="L465" t="s">
        <v>7449</v>
      </c>
      <c r="M465">
        <v>58103</v>
      </c>
      <c r="N465" t="s">
        <v>105</v>
      </c>
      <c r="O465" t="s">
        <v>6648</v>
      </c>
      <c r="P465" t="s">
        <v>46</v>
      </c>
      <c r="Q465" t="s">
        <v>68</v>
      </c>
      <c r="R465" t="s">
        <v>6649</v>
      </c>
      <c r="S465">
        <v>21.5</v>
      </c>
      <c r="T465">
        <v>10</v>
      </c>
      <c r="U465">
        <v>0</v>
      </c>
      <c r="V465">
        <v>7.094999999999998</v>
      </c>
    </row>
    <row r="466" spans="1:22" x14ac:dyDescent="0.3">
      <c r="A466">
        <v>4366</v>
      </c>
      <c r="B466" t="s">
        <v>7447</v>
      </c>
      <c r="C466">
        <v>2014</v>
      </c>
      <c r="D466" s="19">
        <v>41780</v>
      </c>
      <c r="E466" s="19">
        <v>41782</v>
      </c>
      <c r="F466" t="s">
        <v>23</v>
      </c>
      <c r="G466" t="s">
        <v>3302</v>
      </c>
      <c r="H466" t="s">
        <v>3303</v>
      </c>
      <c r="I466" t="s">
        <v>26</v>
      </c>
      <c r="J466" t="s">
        <v>27</v>
      </c>
      <c r="K466" t="s">
        <v>7448</v>
      </c>
      <c r="L466" t="s">
        <v>7449</v>
      </c>
      <c r="M466">
        <v>58103</v>
      </c>
      <c r="N466" t="s">
        <v>105</v>
      </c>
      <c r="O466" t="s">
        <v>4393</v>
      </c>
      <c r="P466" t="s">
        <v>46</v>
      </c>
      <c r="Q466" t="s">
        <v>269</v>
      </c>
      <c r="R466" t="s">
        <v>186</v>
      </c>
      <c r="S466">
        <v>7.41</v>
      </c>
      <c r="T466">
        <v>3</v>
      </c>
      <c r="U466">
        <v>0</v>
      </c>
      <c r="V466">
        <v>3.4827000000000004</v>
      </c>
    </row>
    <row r="467" spans="1:22" x14ac:dyDescent="0.3">
      <c r="A467">
        <v>4365</v>
      </c>
      <c r="B467" t="s">
        <v>7447</v>
      </c>
      <c r="C467">
        <v>2014</v>
      </c>
      <c r="D467" s="19">
        <v>41780</v>
      </c>
      <c r="E467" s="19">
        <v>41782</v>
      </c>
      <c r="F467" t="s">
        <v>23</v>
      </c>
      <c r="G467" t="s">
        <v>3302</v>
      </c>
      <c r="H467" t="s">
        <v>3303</v>
      </c>
      <c r="I467" t="s">
        <v>26</v>
      </c>
      <c r="J467" t="s">
        <v>27</v>
      </c>
      <c r="K467" t="s">
        <v>7448</v>
      </c>
      <c r="L467" t="s">
        <v>7449</v>
      </c>
      <c r="M467">
        <v>58103</v>
      </c>
      <c r="N467" t="s">
        <v>105</v>
      </c>
      <c r="O467" t="s">
        <v>2795</v>
      </c>
      <c r="P467" t="s">
        <v>46</v>
      </c>
      <c r="Q467" t="s">
        <v>59</v>
      </c>
      <c r="R467" t="s">
        <v>2796</v>
      </c>
      <c r="S467">
        <v>704.76</v>
      </c>
      <c r="T467">
        <v>4</v>
      </c>
      <c r="U467">
        <v>0</v>
      </c>
      <c r="V467">
        <v>162.09479999999996</v>
      </c>
    </row>
    <row r="468" spans="1:22" x14ac:dyDescent="0.3">
      <c r="A468">
        <v>4364</v>
      </c>
      <c r="B468" t="s">
        <v>7447</v>
      </c>
      <c r="C468">
        <v>2014</v>
      </c>
      <c r="D468" s="19">
        <v>41780</v>
      </c>
      <c r="E468" s="19">
        <v>41782</v>
      </c>
      <c r="F468" t="s">
        <v>23</v>
      </c>
      <c r="G468" t="s">
        <v>3302</v>
      </c>
      <c r="H468" t="s">
        <v>3303</v>
      </c>
      <c r="I468" t="s">
        <v>26</v>
      </c>
      <c r="J468" t="s">
        <v>27</v>
      </c>
      <c r="K468" t="s">
        <v>7448</v>
      </c>
      <c r="L468" t="s">
        <v>7449</v>
      </c>
      <c r="M468">
        <v>58103</v>
      </c>
      <c r="N468" t="s">
        <v>105</v>
      </c>
      <c r="O468" t="s">
        <v>1246</v>
      </c>
      <c r="P468" t="s">
        <v>46</v>
      </c>
      <c r="Q468" t="s">
        <v>68</v>
      </c>
      <c r="R468" t="s">
        <v>1247</v>
      </c>
      <c r="S468">
        <v>25.92</v>
      </c>
      <c r="T468">
        <v>4</v>
      </c>
      <c r="U468">
        <v>0</v>
      </c>
      <c r="V468">
        <v>8.2943999999999996</v>
      </c>
    </row>
    <row r="469" spans="1:22" x14ac:dyDescent="0.3">
      <c r="A469">
        <v>4363</v>
      </c>
      <c r="B469" t="s">
        <v>7447</v>
      </c>
      <c r="C469">
        <v>2014</v>
      </c>
      <c r="D469" s="19">
        <v>41780</v>
      </c>
      <c r="E469" s="19">
        <v>41782</v>
      </c>
      <c r="F469" t="s">
        <v>23</v>
      </c>
      <c r="G469" t="s">
        <v>3302</v>
      </c>
      <c r="H469" t="s">
        <v>3303</v>
      </c>
      <c r="I469" t="s">
        <v>26</v>
      </c>
      <c r="J469" t="s">
        <v>27</v>
      </c>
      <c r="K469" t="s">
        <v>7448</v>
      </c>
      <c r="L469" t="s">
        <v>7449</v>
      </c>
      <c r="M469">
        <v>58103</v>
      </c>
      <c r="N469" t="s">
        <v>105</v>
      </c>
      <c r="O469" t="s">
        <v>1565</v>
      </c>
      <c r="P469" t="s">
        <v>46</v>
      </c>
      <c r="Q469" t="s">
        <v>68</v>
      </c>
      <c r="R469" t="s">
        <v>1566</v>
      </c>
      <c r="S469">
        <v>131.94</v>
      </c>
      <c r="T469">
        <v>3</v>
      </c>
      <c r="U469">
        <v>0</v>
      </c>
      <c r="V469">
        <v>35.623800000000003</v>
      </c>
    </row>
    <row r="470" spans="1:22" x14ac:dyDescent="0.3">
      <c r="A470">
        <v>4361</v>
      </c>
      <c r="B470" t="s">
        <v>7444</v>
      </c>
      <c r="C470">
        <v>2013</v>
      </c>
      <c r="D470" s="19">
        <v>41416</v>
      </c>
      <c r="E470" s="19">
        <v>41418</v>
      </c>
      <c r="F470" t="s">
        <v>188</v>
      </c>
      <c r="G470" t="s">
        <v>2407</v>
      </c>
      <c r="H470" t="s">
        <v>2408</v>
      </c>
      <c r="I470" t="s">
        <v>41</v>
      </c>
      <c r="J470" t="s">
        <v>27</v>
      </c>
      <c r="K470" t="s">
        <v>1398</v>
      </c>
      <c r="L470" t="s">
        <v>1399</v>
      </c>
      <c r="M470">
        <v>2886</v>
      </c>
      <c r="N470" t="s">
        <v>148</v>
      </c>
      <c r="O470" t="s">
        <v>7445</v>
      </c>
      <c r="P470" t="s">
        <v>46</v>
      </c>
      <c r="Q470" t="s">
        <v>90</v>
      </c>
      <c r="R470" t="s">
        <v>186</v>
      </c>
      <c r="S470">
        <v>111.96</v>
      </c>
      <c r="T470">
        <v>2</v>
      </c>
      <c r="U470">
        <v>0</v>
      </c>
      <c r="V470">
        <v>54.860399999999998</v>
      </c>
    </row>
    <row r="471" spans="1:22" x14ac:dyDescent="0.3">
      <c r="A471">
        <v>4290</v>
      </c>
      <c r="B471" t="s">
        <v>7387</v>
      </c>
      <c r="C471">
        <v>2012</v>
      </c>
      <c r="D471" s="19">
        <v>41046</v>
      </c>
      <c r="E471" s="19">
        <v>41050</v>
      </c>
      <c r="F471" t="s">
        <v>50</v>
      </c>
      <c r="G471" t="s">
        <v>226</v>
      </c>
      <c r="H471" t="s">
        <v>227</v>
      </c>
      <c r="I471" t="s">
        <v>41</v>
      </c>
      <c r="J471" t="s">
        <v>27</v>
      </c>
      <c r="K471" t="s">
        <v>184</v>
      </c>
      <c r="L471" t="s">
        <v>104</v>
      </c>
      <c r="M471">
        <v>77095</v>
      </c>
      <c r="N471" t="s">
        <v>105</v>
      </c>
      <c r="O471" t="s">
        <v>2762</v>
      </c>
      <c r="P471" t="s">
        <v>46</v>
      </c>
      <c r="Q471" t="s">
        <v>90</v>
      </c>
      <c r="R471" t="s">
        <v>2763</v>
      </c>
      <c r="S471">
        <v>14.088000000000001</v>
      </c>
      <c r="T471">
        <v>3</v>
      </c>
      <c r="U471">
        <v>0.2</v>
      </c>
      <c r="V471">
        <v>4.9307999999999996</v>
      </c>
    </row>
    <row r="472" spans="1:22" x14ac:dyDescent="0.3">
      <c r="A472">
        <v>4289</v>
      </c>
      <c r="B472" t="s">
        <v>7387</v>
      </c>
      <c r="C472">
        <v>2012</v>
      </c>
      <c r="D472" s="19">
        <v>41046</v>
      </c>
      <c r="E472" s="19">
        <v>41050</v>
      </c>
      <c r="F472" t="s">
        <v>50</v>
      </c>
      <c r="G472" t="s">
        <v>226</v>
      </c>
      <c r="H472" t="s">
        <v>227</v>
      </c>
      <c r="I472" t="s">
        <v>41</v>
      </c>
      <c r="J472" t="s">
        <v>27</v>
      </c>
      <c r="K472" t="s">
        <v>184</v>
      </c>
      <c r="L472" t="s">
        <v>104</v>
      </c>
      <c r="M472">
        <v>77095</v>
      </c>
      <c r="N472" t="s">
        <v>105</v>
      </c>
      <c r="O472" t="s">
        <v>4801</v>
      </c>
      <c r="P472" t="s">
        <v>46</v>
      </c>
      <c r="Q472" t="s">
        <v>75</v>
      </c>
      <c r="R472" t="s">
        <v>4802</v>
      </c>
      <c r="S472">
        <v>33.279999999999994</v>
      </c>
      <c r="T472">
        <v>5</v>
      </c>
      <c r="U472">
        <v>0.8</v>
      </c>
      <c r="V472">
        <v>-49.92</v>
      </c>
    </row>
    <row r="473" spans="1:22" x14ac:dyDescent="0.3">
      <c r="A473">
        <v>4214</v>
      </c>
      <c r="B473" t="s">
        <v>7310</v>
      </c>
      <c r="C473">
        <v>2011</v>
      </c>
      <c r="D473" s="19">
        <v>40668</v>
      </c>
      <c r="E473" s="19">
        <v>40672</v>
      </c>
      <c r="F473" t="s">
        <v>23</v>
      </c>
      <c r="G473" t="s">
        <v>7024</v>
      </c>
      <c r="H473" t="s">
        <v>7025</v>
      </c>
      <c r="I473" t="s">
        <v>26</v>
      </c>
      <c r="J473" t="s">
        <v>27</v>
      </c>
      <c r="K473" t="s">
        <v>1464</v>
      </c>
      <c r="L473" t="s">
        <v>29</v>
      </c>
      <c r="M473">
        <v>40475</v>
      </c>
      <c r="N473" t="s">
        <v>30</v>
      </c>
      <c r="O473" t="s">
        <v>7311</v>
      </c>
      <c r="P473" t="s">
        <v>46</v>
      </c>
      <c r="Q473" t="s">
        <v>90</v>
      </c>
      <c r="R473" t="s">
        <v>7312</v>
      </c>
      <c r="S473">
        <v>24.56</v>
      </c>
      <c r="T473">
        <v>2</v>
      </c>
      <c r="U473">
        <v>0</v>
      </c>
      <c r="V473">
        <v>11.543199999999999</v>
      </c>
    </row>
    <row r="474" spans="1:22" x14ac:dyDescent="0.3">
      <c r="A474">
        <v>4213</v>
      </c>
      <c r="B474" t="s">
        <v>7310</v>
      </c>
      <c r="C474">
        <v>2011</v>
      </c>
      <c r="D474" s="19">
        <v>40668</v>
      </c>
      <c r="E474" s="19">
        <v>40672</v>
      </c>
      <c r="F474" t="s">
        <v>23</v>
      </c>
      <c r="G474" t="s">
        <v>7024</v>
      </c>
      <c r="H474" t="s">
        <v>7025</v>
      </c>
      <c r="I474" t="s">
        <v>26</v>
      </c>
      <c r="J474" t="s">
        <v>27</v>
      </c>
      <c r="K474" t="s">
        <v>1464</v>
      </c>
      <c r="L474" t="s">
        <v>29</v>
      </c>
      <c r="M474">
        <v>40475</v>
      </c>
      <c r="N474" t="s">
        <v>30</v>
      </c>
      <c r="O474" t="s">
        <v>1114</v>
      </c>
      <c r="P474" t="s">
        <v>46</v>
      </c>
      <c r="Q474" t="s">
        <v>68</v>
      </c>
      <c r="R474" t="s">
        <v>1115</v>
      </c>
      <c r="S474">
        <v>6.56</v>
      </c>
      <c r="T474">
        <v>2</v>
      </c>
      <c r="U474">
        <v>0</v>
      </c>
      <c r="V474">
        <v>1.9023999999999992</v>
      </c>
    </row>
    <row r="475" spans="1:22" x14ac:dyDescent="0.3">
      <c r="A475">
        <v>4212</v>
      </c>
      <c r="B475" t="s">
        <v>7310</v>
      </c>
      <c r="C475">
        <v>2011</v>
      </c>
      <c r="D475" s="19">
        <v>40668</v>
      </c>
      <c r="E475" s="19">
        <v>40672</v>
      </c>
      <c r="F475" t="s">
        <v>23</v>
      </c>
      <c r="G475" t="s">
        <v>7024</v>
      </c>
      <c r="H475" t="s">
        <v>7025</v>
      </c>
      <c r="I475" t="s">
        <v>26</v>
      </c>
      <c r="J475" t="s">
        <v>27</v>
      </c>
      <c r="K475" t="s">
        <v>1464</v>
      </c>
      <c r="L475" t="s">
        <v>29</v>
      </c>
      <c r="M475">
        <v>40475</v>
      </c>
      <c r="N475" t="s">
        <v>30</v>
      </c>
      <c r="O475" t="s">
        <v>5825</v>
      </c>
      <c r="P475" t="s">
        <v>46</v>
      </c>
      <c r="Q475" t="s">
        <v>90</v>
      </c>
      <c r="R475" t="s">
        <v>5826</v>
      </c>
      <c r="S475">
        <v>9.42</v>
      </c>
      <c r="T475">
        <v>3</v>
      </c>
      <c r="U475">
        <v>0</v>
      </c>
      <c r="V475">
        <v>4.238999999999999</v>
      </c>
    </row>
    <row r="476" spans="1:22" x14ac:dyDescent="0.3">
      <c r="A476">
        <v>4189</v>
      </c>
      <c r="B476" t="s">
        <v>7286</v>
      </c>
      <c r="C476">
        <v>2014</v>
      </c>
      <c r="D476" s="19">
        <v>41778</v>
      </c>
      <c r="E476" s="19">
        <v>41783</v>
      </c>
      <c r="F476" t="s">
        <v>50</v>
      </c>
      <c r="G476" t="s">
        <v>7287</v>
      </c>
      <c r="H476" t="s">
        <v>7288</v>
      </c>
      <c r="I476" t="s">
        <v>41</v>
      </c>
      <c r="J476" t="s">
        <v>27</v>
      </c>
      <c r="K476" t="s">
        <v>7289</v>
      </c>
      <c r="L476" t="s">
        <v>104</v>
      </c>
      <c r="M476">
        <v>78501</v>
      </c>
      <c r="N476" t="s">
        <v>105</v>
      </c>
      <c r="O476" t="s">
        <v>5936</v>
      </c>
      <c r="P476" t="s">
        <v>46</v>
      </c>
      <c r="Q476" t="s">
        <v>59</v>
      </c>
      <c r="R476" t="s">
        <v>5937</v>
      </c>
      <c r="S476">
        <v>8.9280000000000008</v>
      </c>
      <c r="T476">
        <v>2</v>
      </c>
      <c r="U476">
        <v>0.2</v>
      </c>
      <c r="V476">
        <v>0.66959999999999997</v>
      </c>
    </row>
    <row r="477" spans="1:22" x14ac:dyDescent="0.3">
      <c r="A477">
        <v>4188</v>
      </c>
      <c r="B477" t="s">
        <v>7286</v>
      </c>
      <c r="C477">
        <v>2014</v>
      </c>
      <c r="D477" s="19">
        <v>41778</v>
      </c>
      <c r="E477" s="19">
        <v>41783</v>
      </c>
      <c r="F477" t="s">
        <v>50</v>
      </c>
      <c r="G477" t="s">
        <v>7287</v>
      </c>
      <c r="H477" t="s">
        <v>7288</v>
      </c>
      <c r="I477" t="s">
        <v>41</v>
      </c>
      <c r="J477" t="s">
        <v>27</v>
      </c>
      <c r="K477" t="s">
        <v>7289</v>
      </c>
      <c r="L477" t="s">
        <v>104</v>
      </c>
      <c r="M477">
        <v>78501</v>
      </c>
      <c r="N477" t="s">
        <v>105</v>
      </c>
      <c r="O477" t="s">
        <v>4940</v>
      </c>
      <c r="P477" t="s">
        <v>46</v>
      </c>
      <c r="Q477" t="s">
        <v>75</v>
      </c>
      <c r="R477" t="s">
        <v>4941</v>
      </c>
      <c r="S477">
        <v>1.9959999999999996</v>
      </c>
      <c r="T477">
        <v>1</v>
      </c>
      <c r="U477">
        <v>0.8</v>
      </c>
      <c r="V477">
        <v>-3.293400000000001</v>
      </c>
    </row>
    <row r="478" spans="1:22" x14ac:dyDescent="0.3">
      <c r="A478">
        <v>4187</v>
      </c>
      <c r="B478" t="s">
        <v>7286</v>
      </c>
      <c r="C478">
        <v>2014</v>
      </c>
      <c r="D478" s="19">
        <v>41778</v>
      </c>
      <c r="E478" s="19">
        <v>41783</v>
      </c>
      <c r="F478" t="s">
        <v>50</v>
      </c>
      <c r="G478" t="s">
        <v>7287</v>
      </c>
      <c r="H478" t="s">
        <v>7288</v>
      </c>
      <c r="I478" t="s">
        <v>41</v>
      </c>
      <c r="J478" t="s">
        <v>27</v>
      </c>
      <c r="K478" t="s">
        <v>7289</v>
      </c>
      <c r="L478" t="s">
        <v>104</v>
      </c>
      <c r="M478">
        <v>78501</v>
      </c>
      <c r="N478" t="s">
        <v>105</v>
      </c>
      <c r="O478" t="s">
        <v>2709</v>
      </c>
      <c r="P478" t="s">
        <v>46</v>
      </c>
      <c r="Q478" t="s">
        <v>75</v>
      </c>
      <c r="R478" t="s">
        <v>2710</v>
      </c>
      <c r="S478">
        <v>6.8739999999999988</v>
      </c>
      <c r="T478">
        <v>7</v>
      </c>
      <c r="U478">
        <v>0.8</v>
      </c>
      <c r="V478">
        <v>-10.654700000000002</v>
      </c>
    </row>
    <row r="479" spans="1:22" x14ac:dyDescent="0.3">
      <c r="A479">
        <v>4162</v>
      </c>
      <c r="B479" t="s">
        <v>7258</v>
      </c>
      <c r="C479">
        <v>2014</v>
      </c>
      <c r="D479" s="19">
        <v>41774</v>
      </c>
      <c r="E479" s="19">
        <v>41778</v>
      </c>
      <c r="F479" t="s">
        <v>50</v>
      </c>
      <c r="G479" t="s">
        <v>7259</v>
      </c>
      <c r="H479" t="s">
        <v>7260</v>
      </c>
      <c r="I479" t="s">
        <v>26</v>
      </c>
      <c r="J479" t="s">
        <v>27</v>
      </c>
      <c r="K479" t="s">
        <v>266</v>
      </c>
      <c r="L479" t="s">
        <v>267</v>
      </c>
      <c r="M479">
        <v>10035</v>
      </c>
      <c r="N479" t="s">
        <v>148</v>
      </c>
      <c r="O479" t="s">
        <v>3978</v>
      </c>
      <c r="P479" t="s">
        <v>46</v>
      </c>
      <c r="Q479" t="s">
        <v>59</v>
      </c>
      <c r="R479" t="s">
        <v>3979</v>
      </c>
      <c r="S479">
        <v>22.58</v>
      </c>
      <c r="T479">
        <v>2</v>
      </c>
      <c r="U479">
        <v>0</v>
      </c>
      <c r="V479">
        <v>5.8707999999999991</v>
      </c>
    </row>
    <row r="480" spans="1:22" x14ac:dyDescent="0.3">
      <c r="A480">
        <v>4161</v>
      </c>
      <c r="B480" t="s">
        <v>7258</v>
      </c>
      <c r="C480">
        <v>2014</v>
      </c>
      <c r="D480" s="19">
        <v>41774</v>
      </c>
      <c r="E480" s="19">
        <v>41778</v>
      </c>
      <c r="F480" t="s">
        <v>50</v>
      </c>
      <c r="G480" t="s">
        <v>7259</v>
      </c>
      <c r="H480" t="s">
        <v>7260</v>
      </c>
      <c r="I480" t="s">
        <v>26</v>
      </c>
      <c r="J480" t="s">
        <v>27</v>
      </c>
      <c r="K480" t="s">
        <v>266</v>
      </c>
      <c r="L480" t="s">
        <v>267</v>
      </c>
      <c r="M480">
        <v>10035</v>
      </c>
      <c r="N480" t="s">
        <v>148</v>
      </c>
      <c r="O480" t="s">
        <v>5786</v>
      </c>
      <c r="P480" t="s">
        <v>71</v>
      </c>
      <c r="Q480" t="s">
        <v>72</v>
      </c>
      <c r="R480" t="s">
        <v>5787</v>
      </c>
      <c r="S480">
        <v>539.97</v>
      </c>
      <c r="T480">
        <v>3</v>
      </c>
      <c r="U480">
        <v>0</v>
      </c>
      <c r="V480">
        <v>134.99250000000001</v>
      </c>
    </row>
    <row r="481" spans="1:22" x14ac:dyDescent="0.3">
      <c r="A481">
        <v>4143</v>
      </c>
      <c r="B481" t="s">
        <v>7247</v>
      </c>
      <c r="C481">
        <v>2011</v>
      </c>
      <c r="D481" s="19">
        <v>40682</v>
      </c>
      <c r="E481" s="19">
        <v>40686</v>
      </c>
      <c r="F481" t="s">
        <v>50</v>
      </c>
      <c r="G481" t="s">
        <v>5105</v>
      </c>
      <c r="H481" t="s">
        <v>5106</v>
      </c>
      <c r="I481" t="s">
        <v>26</v>
      </c>
      <c r="J481" t="s">
        <v>27</v>
      </c>
      <c r="K481" t="s">
        <v>5311</v>
      </c>
      <c r="L481" t="s">
        <v>238</v>
      </c>
      <c r="M481">
        <v>48640</v>
      </c>
      <c r="N481" t="s">
        <v>105</v>
      </c>
      <c r="O481" t="s">
        <v>4832</v>
      </c>
      <c r="P481" t="s">
        <v>46</v>
      </c>
      <c r="Q481" t="s">
        <v>75</v>
      </c>
      <c r="R481" t="s">
        <v>4833</v>
      </c>
      <c r="S481">
        <v>57.42</v>
      </c>
      <c r="T481">
        <v>9</v>
      </c>
      <c r="U481">
        <v>0</v>
      </c>
      <c r="V481">
        <v>26.413199999999996</v>
      </c>
    </row>
    <row r="482" spans="1:22" x14ac:dyDescent="0.3">
      <c r="A482">
        <v>4127</v>
      </c>
      <c r="B482" t="s">
        <v>7231</v>
      </c>
      <c r="C482">
        <v>2014</v>
      </c>
      <c r="D482" s="19">
        <v>41766</v>
      </c>
      <c r="E482" s="19">
        <v>41769</v>
      </c>
      <c r="F482" t="s">
        <v>188</v>
      </c>
      <c r="G482" t="s">
        <v>449</v>
      </c>
      <c r="H482" t="s">
        <v>450</v>
      </c>
      <c r="I482" t="s">
        <v>26</v>
      </c>
      <c r="J482" t="s">
        <v>27</v>
      </c>
      <c r="K482" t="s">
        <v>1127</v>
      </c>
      <c r="L482" t="s">
        <v>319</v>
      </c>
      <c r="M482">
        <v>22204</v>
      </c>
      <c r="N482" t="s">
        <v>30</v>
      </c>
      <c r="O482" t="s">
        <v>6946</v>
      </c>
      <c r="P482" t="s">
        <v>46</v>
      </c>
      <c r="Q482" t="s">
        <v>68</v>
      </c>
      <c r="R482" t="s">
        <v>6947</v>
      </c>
      <c r="S482">
        <v>54.66</v>
      </c>
      <c r="T482">
        <v>6</v>
      </c>
      <c r="U482">
        <v>0</v>
      </c>
      <c r="V482">
        <v>18.037799999999997</v>
      </c>
    </row>
    <row r="483" spans="1:22" x14ac:dyDescent="0.3">
      <c r="A483">
        <v>4125</v>
      </c>
      <c r="B483" t="s">
        <v>7229</v>
      </c>
      <c r="C483">
        <v>2011</v>
      </c>
      <c r="D483" s="19">
        <v>40674</v>
      </c>
      <c r="E483" s="19">
        <v>40681</v>
      </c>
      <c r="F483" t="s">
        <v>50</v>
      </c>
      <c r="G483" t="s">
        <v>3456</v>
      </c>
      <c r="H483" t="s">
        <v>3457</v>
      </c>
      <c r="I483" t="s">
        <v>41</v>
      </c>
      <c r="J483" t="s">
        <v>27</v>
      </c>
      <c r="K483" t="s">
        <v>4103</v>
      </c>
      <c r="L483" t="s">
        <v>267</v>
      </c>
      <c r="M483">
        <v>13601</v>
      </c>
      <c r="N483" t="s">
        <v>148</v>
      </c>
      <c r="O483" t="s">
        <v>1428</v>
      </c>
      <c r="P483" t="s">
        <v>46</v>
      </c>
      <c r="Q483" t="s">
        <v>78</v>
      </c>
      <c r="R483" t="s">
        <v>186</v>
      </c>
      <c r="S483">
        <v>35.910000000000004</v>
      </c>
      <c r="T483">
        <v>3</v>
      </c>
      <c r="U483">
        <v>0</v>
      </c>
      <c r="V483">
        <v>9.6956999999999987</v>
      </c>
    </row>
    <row r="484" spans="1:22" x14ac:dyDescent="0.3">
      <c r="A484">
        <v>4124</v>
      </c>
      <c r="B484" t="s">
        <v>7228</v>
      </c>
      <c r="C484">
        <v>2014</v>
      </c>
      <c r="D484" s="19">
        <v>41771</v>
      </c>
      <c r="E484" s="19">
        <v>41772</v>
      </c>
      <c r="F484" t="s">
        <v>1290</v>
      </c>
      <c r="G484" t="s">
        <v>1901</v>
      </c>
      <c r="H484" t="s">
        <v>1902</v>
      </c>
      <c r="I484" t="s">
        <v>26</v>
      </c>
      <c r="J484" t="s">
        <v>27</v>
      </c>
      <c r="K484" t="s">
        <v>95</v>
      </c>
      <c r="L484" t="s">
        <v>96</v>
      </c>
      <c r="M484">
        <v>98103</v>
      </c>
      <c r="N484" t="s">
        <v>44</v>
      </c>
      <c r="O484" t="s">
        <v>6548</v>
      </c>
      <c r="P484" t="s">
        <v>46</v>
      </c>
      <c r="Q484" t="s">
        <v>75</v>
      </c>
      <c r="R484" t="s">
        <v>6549</v>
      </c>
      <c r="S484">
        <v>26.032</v>
      </c>
      <c r="T484">
        <v>2</v>
      </c>
      <c r="U484">
        <v>0.2</v>
      </c>
      <c r="V484">
        <v>9.4365999999999985</v>
      </c>
    </row>
    <row r="485" spans="1:22" x14ac:dyDescent="0.3">
      <c r="A485">
        <v>4123</v>
      </c>
      <c r="B485" t="s">
        <v>7228</v>
      </c>
      <c r="C485">
        <v>2014</v>
      </c>
      <c r="D485" s="19">
        <v>41771</v>
      </c>
      <c r="E485" s="19">
        <v>41772</v>
      </c>
      <c r="F485" t="s">
        <v>1290</v>
      </c>
      <c r="G485" t="s">
        <v>1901</v>
      </c>
      <c r="H485" t="s">
        <v>1902</v>
      </c>
      <c r="I485" t="s">
        <v>26</v>
      </c>
      <c r="J485" t="s">
        <v>27</v>
      </c>
      <c r="K485" t="s">
        <v>95</v>
      </c>
      <c r="L485" t="s">
        <v>96</v>
      </c>
      <c r="M485">
        <v>98103</v>
      </c>
      <c r="N485" t="s">
        <v>44</v>
      </c>
      <c r="O485" t="s">
        <v>5543</v>
      </c>
      <c r="P485" t="s">
        <v>46</v>
      </c>
      <c r="Q485" t="s">
        <v>47</v>
      </c>
      <c r="R485" t="s">
        <v>5544</v>
      </c>
      <c r="S485">
        <v>37.589999999999996</v>
      </c>
      <c r="T485">
        <v>3</v>
      </c>
      <c r="U485">
        <v>0</v>
      </c>
      <c r="V485">
        <v>17.667299999999997</v>
      </c>
    </row>
    <row r="486" spans="1:22" x14ac:dyDescent="0.3">
      <c r="A486">
        <v>4122</v>
      </c>
      <c r="B486" t="s">
        <v>7228</v>
      </c>
      <c r="C486">
        <v>2014</v>
      </c>
      <c r="D486" s="19">
        <v>41771</v>
      </c>
      <c r="E486" s="19">
        <v>41772</v>
      </c>
      <c r="F486" t="s">
        <v>1290</v>
      </c>
      <c r="G486" t="s">
        <v>1901</v>
      </c>
      <c r="H486" t="s">
        <v>1902</v>
      </c>
      <c r="I486" t="s">
        <v>26</v>
      </c>
      <c r="J486" t="s">
        <v>27</v>
      </c>
      <c r="K486" t="s">
        <v>95</v>
      </c>
      <c r="L486" t="s">
        <v>96</v>
      </c>
      <c r="M486">
        <v>98103</v>
      </c>
      <c r="N486" t="s">
        <v>44</v>
      </c>
      <c r="O486" t="s">
        <v>3537</v>
      </c>
      <c r="P486" t="s">
        <v>46</v>
      </c>
      <c r="Q486" t="s">
        <v>90</v>
      </c>
      <c r="R486" t="s">
        <v>3538</v>
      </c>
      <c r="S486">
        <v>37.44</v>
      </c>
      <c r="T486">
        <v>6</v>
      </c>
      <c r="U486">
        <v>0</v>
      </c>
      <c r="V486">
        <v>16.847999999999999</v>
      </c>
    </row>
    <row r="487" spans="1:22" x14ac:dyDescent="0.3">
      <c r="A487">
        <v>4115</v>
      </c>
      <c r="B487" t="s">
        <v>7222</v>
      </c>
      <c r="C487">
        <v>2012</v>
      </c>
      <c r="D487" s="19">
        <v>41031</v>
      </c>
      <c r="E487" s="19">
        <v>41036</v>
      </c>
      <c r="F487" t="s">
        <v>50</v>
      </c>
      <c r="G487" t="s">
        <v>4652</v>
      </c>
      <c r="H487" t="s">
        <v>4653</v>
      </c>
      <c r="I487" t="s">
        <v>41</v>
      </c>
      <c r="J487" t="s">
        <v>27</v>
      </c>
      <c r="K487" t="s">
        <v>184</v>
      </c>
      <c r="L487" t="s">
        <v>104</v>
      </c>
      <c r="M487">
        <v>77095</v>
      </c>
      <c r="N487" t="s">
        <v>105</v>
      </c>
      <c r="O487" t="s">
        <v>3853</v>
      </c>
      <c r="P487" t="s">
        <v>71</v>
      </c>
      <c r="Q487" t="s">
        <v>72</v>
      </c>
      <c r="R487" t="s">
        <v>3854</v>
      </c>
      <c r="S487">
        <v>158.376</v>
      </c>
      <c r="T487">
        <v>3</v>
      </c>
      <c r="U487">
        <v>0.2</v>
      </c>
      <c r="V487">
        <v>13.857900000000008</v>
      </c>
    </row>
    <row r="488" spans="1:22" x14ac:dyDescent="0.3">
      <c r="A488">
        <v>4114</v>
      </c>
      <c r="B488" t="s">
        <v>7222</v>
      </c>
      <c r="C488">
        <v>2012</v>
      </c>
      <c r="D488" s="19">
        <v>41031</v>
      </c>
      <c r="E488" s="19">
        <v>41036</v>
      </c>
      <c r="F488" t="s">
        <v>50</v>
      </c>
      <c r="G488" t="s">
        <v>4652</v>
      </c>
      <c r="H488" t="s">
        <v>4653</v>
      </c>
      <c r="I488" t="s">
        <v>41</v>
      </c>
      <c r="J488" t="s">
        <v>27</v>
      </c>
      <c r="K488" t="s">
        <v>184</v>
      </c>
      <c r="L488" t="s">
        <v>104</v>
      </c>
      <c r="M488">
        <v>77095</v>
      </c>
      <c r="N488" t="s">
        <v>105</v>
      </c>
      <c r="O488" t="s">
        <v>4562</v>
      </c>
      <c r="P488" t="s">
        <v>46</v>
      </c>
      <c r="Q488" t="s">
        <v>47</v>
      </c>
      <c r="R488" t="s">
        <v>4563</v>
      </c>
      <c r="S488">
        <v>8.8559999999999999</v>
      </c>
      <c r="T488">
        <v>3</v>
      </c>
      <c r="U488">
        <v>0.2</v>
      </c>
      <c r="V488">
        <v>2.9888999999999997</v>
      </c>
    </row>
    <row r="489" spans="1:22" x14ac:dyDescent="0.3">
      <c r="A489">
        <v>4093</v>
      </c>
      <c r="B489" t="s">
        <v>7205</v>
      </c>
      <c r="C489">
        <v>2014</v>
      </c>
      <c r="D489" s="19">
        <v>41776</v>
      </c>
      <c r="E489" s="19">
        <v>41778</v>
      </c>
      <c r="F489" t="s">
        <v>188</v>
      </c>
      <c r="G489" t="s">
        <v>5570</v>
      </c>
      <c r="H489" t="s">
        <v>5571</v>
      </c>
      <c r="I489" t="s">
        <v>26</v>
      </c>
      <c r="J489" t="s">
        <v>27</v>
      </c>
      <c r="K489" t="s">
        <v>801</v>
      </c>
      <c r="L489" t="s">
        <v>498</v>
      </c>
      <c r="M489">
        <v>44312</v>
      </c>
      <c r="N489" t="s">
        <v>148</v>
      </c>
      <c r="O489" t="s">
        <v>3688</v>
      </c>
      <c r="P489" t="s">
        <v>46</v>
      </c>
      <c r="Q489" t="s">
        <v>59</v>
      </c>
      <c r="R489" t="s">
        <v>3689</v>
      </c>
      <c r="S489">
        <v>221.024</v>
      </c>
      <c r="T489">
        <v>2</v>
      </c>
      <c r="U489">
        <v>0.2</v>
      </c>
      <c r="V489">
        <v>-55.256</v>
      </c>
    </row>
    <row r="490" spans="1:22" x14ac:dyDescent="0.3">
      <c r="A490">
        <v>3994</v>
      </c>
      <c r="B490" t="s">
        <v>7129</v>
      </c>
      <c r="C490">
        <v>2012</v>
      </c>
      <c r="D490" s="19">
        <v>41030</v>
      </c>
      <c r="E490" s="19">
        <v>41034</v>
      </c>
      <c r="F490" t="s">
        <v>50</v>
      </c>
      <c r="G490" t="s">
        <v>910</v>
      </c>
      <c r="H490" t="s">
        <v>911</v>
      </c>
      <c r="I490" t="s">
        <v>41</v>
      </c>
      <c r="J490" t="s">
        <v>27</v>
      </c>
      <c r="K490" t="s">
        <v>900</v>
      </c>
      <c r="L490" t="s">
        <v>54</v>
      </c>
      <c r="M490">
        <v>33614</v>
      </c>
      <c r="N490" t="s">
        <v>30</v>
      </c>
      <c r="O490" t="s">
        <v>3552</v>
      </c>
      <c r="P490" t="s">
        <v>46</v>
      </c>
      <c r="Q490" t="s">
        <v>68</v>
      </c>
      <c r="R490" t="s">
        <v>3553</v>
      </c>
      <c r="S490">
        <v>172.70400000000001</v>
      </c>
      <c r="T490">
        <v>6</v>
      </c>
      <c r="U490">
        <v>0.2</v>
      </c>
      <c r="V490">
        <v>10.793999999999983</v>
      </c>
    </row>
    <row r="491" spans="1:22" x14ac:dyDescent="0.3">
      <c r="A491">
        <v>3993</v>
      </c>
      <c r="B491" t="s">
        <v>7129</v>
      </c>
      <c r="C491">
        <v>2012</v>
      </c>
      <c r="D491" s="19">
        <v>41030</v>
      </c>
      <c r="E491" s="19">
        <v>41034</v>
      </c>
      <c r="F491" t="s">
        <v>50</v>
      </c>
      <c r="G491" t="s">
        <v>910</v>
      </c>
      <c r="H491" t="s">
        <v>911</v>
      </c>
      <c r="I491" t="s">
        <v>41</v>
      </c>
      <c r="J491" t="s">
        <v>27</v>
      </c>
      <c r="K491" t="s">
        <v>900</v>
      </c>
      <c r="L491" t="s">
        <v>54</v>
      </c>
      <c r="M491">
        <v>33614</v>
      </c>
      <c r="N491" t="s">
        <v>30</v>
      </c>
      <c r="O491" t="s">
        <v>2374</v>
      </c>
      <c r="P491" t="s">
        <v>46</v>
      </c>
      <c r="Q491" t="s">
        <v>578</v>
      </c>
      <c r="R491" t="s">
        <v>2375</v>
      </c>
      <c r="S491">
        <v>41.375999999999998</v>
      </c>
      <c r="T491">
        <v>3</v>
      </c>
      <c r="U491">
        <v>0.2</v>
      </c>
      <c r="V491">
        <v>4.6547999999999927</v>
      </c>
    </row>
    <row r="492" spans="1:22" x14ac:dyDescent="0.3">
      <c r="A492">
        <v>3992</v>
      </c>
      <c r="B492" t="s">
        <v>7129</v>
      </c>
      <c r="C492">
        <v>2012</v>
      </c>
      <c r="D492" s="19">
        <v>41030</v>
      </c>
      <c r="E492" s="19">
        <v>41034</v>
      </c>
      <c r="F492" t="s">
        <v>50</v>
      </c>
      <c r="G492" t="s">
        <v>910</v>
      </c>
      <c r="H492" t="s">
        <v>911</v>
      </c>
      <c r="I492" t="s">
        <v>41</v>
      </c>
      <c r="J492" t="s">
        <v>27</v>
      </c>
      <c r="K492" t="s">
        <v>900</v>
      </c>
      <c r="L492" t="s">
        <v>54</v>
      </c>
      <c r="M492">
        <v>33614</v>
      </c>
      <c r="N492" t="s">
        <v>30</v>
      </c>
      <c r="O492" t="s">
        <v>2932</v>
      </c>
      <c r="P492" t="s">
        <v>32</v>
      </c>
      <c r="Q492" t="s">
        <v>65</v>
      </c>
      <c r="R492" t="s">
        <v>2933</v>
      </c>
      <c r="S492">
        <v>63.552000000000007</v>
      </c>
      <c r="T492">
        <v>3</v>
      </c>
      <c r="U492">
        <v>0.2</v>
      </c>
      <c r="V492">
        <v>14.299199999999999</v>
      </c>
    </row>
    <row r="493" spans="1:22" x14ac:dyDescent="0.3">
      <c r="A493">
        <v>3968</v>
      </c>
      <c r="B493" t="s">
        <v>7101</v>
      </c>
      <c r="C493">
        <v>2013</v>
      </c>
      <c r="D493" s="19">
        <v>41415</v>
      </c>
      <c r="E493" s="19">
        <v>41418</v>
      </c>
      <c r="F493" t="s">
        <v>188</v>
      </c>
      <c r="G493" t="s">
        <v>2161</v>
      </c>
      <c r="H493" t="s">
        <v>2162</v>
      </c>
      <c r="I493" t="s">
        <v>102</v>
      </c>
      <c r="J493" t="s">
        <v>27</v>
      </c>
      <c r="K493" t="s">
        <v>1081</v>
      </c>
      <c r="L493" t="s">
        <v>457</v>
      </c>
      <c r="M493">
        <v>80906</v>
      </c>
      <c r="N493" t="s">
        <v>44</v>
      </c>
      <c r="O493" t="s">
        <v>2387</v>
      </c>
      <c r="P493" t="s">
        <v>46</v>
      </c>
      <c r="Q493" t="s">
        <v>75</v>
      </c>
      <c r="R493" t="s">
        <v>2388</v>
      </c>
      <c r="S493">
        <v>40.635000000000012</v>
      </c>
      <c r="T493">
        <v>7</v>
      </c>
      <c r="U493">
        <v>0.7</v>
      </c>
      <c r="V493">
        <v>-32.507999999999996</v>
      </c>
    </row>
    <row r="494" spans="1:22" x14ac:dyDescent="0.3">
      <c r="A494">
        <v>3960</v>
      </c>
      <c r="B494" t="s">
        <v>7091</v>
      </c>
      <c r="C494">
        <v>2013</v>
      </c>
      <c r="D494" s="19">
        <v>41424</v>
      </c>
      <c r="E494" s="19">
        <v>41428</v>
      </c>
      <c r="F494" t="s">
        <v>50</v>
      </c>
      <c r="G494" t="s">
        <v>1558</v>
      </c>
      <c r="H494" t="s">
        <v>1559</v>
      </c>
      <c r="I494" t="s">
        <v>26</v>
      </c>
      <c r="J494" t="s">
        <v>27</v>
      </c>
      <c r="K494" t="s">
        <v>5661</v>
      </c>
      <c r="L494" t="s">
        <v>335</v>
      </c>
      <c r="M494">
        <v>37211</v>
      </c>
      <c r="N494" t="s">
        <v>30</v>
      </c>
      <c r="O494" t="s">
        <v>7092</v>
      </c>
      <c r="P494" t="s">
        <v>32</v>
      </c>
      <c r="Q494" t="s">
        <v>65</v>
      </c>
      <c r="R494" t="s">
        <v>7093</v>
      </c>
      <c r="S494">
        <v>44.76</v>
      </c>
      <c r="T494">
        <v>3</v>
      </c>
      <c r="U494">
        <v>0.2</v>
      </c>
      <c r="V494">
        <v>14.546999999999995</v>
      </c>
    </row>
    <row r="495" spans="1:22" x14ac:dyDescent="0.3">
      <c r="A495">
        <v>494</v>
      </c>
      <c r="B495" t="s">
        <v>1693</v>
      </c>
      <c r="C495">
        <v>2013</v>
      </c>
      <c r="D495" s="19">
        <v>41404</v>
      </c>
      <c r="E495" s="19">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13.157200000000003</v>
      </c>
    </row>
    <row r="496" spans="1:22" x14ac:dyDescent="0.3">
      <c r="A496">
        <v>3959</v>
      </c>
      <c r="B496" t="s">
        <v>7091</v>
      </c>
      <c r="C496">
        <v>2013</v>
      </c>
      <c r="D496" s="19">
        <v>41424</v>
      </c>
      <c r="E496" s="19">
        <v>41428</v>
      </c>
      <c r="F496" t="s">
        <v>50</v>
      </c>
      <c r="G496" t="s">
        <v>1558</v>
      </c>
      <c r="H496" t="s">
        <v>1559</v>
      </c>
      <c r="I496" t="s">
        <v>26</v>
      </c>
      <c r="J496" t="s">
        <v>27</v>
      </c>
      <c r="K496" t="s">
        <v>5661</v>
      </c>
      <c r="L496" t="s">
        <v>335</v>
      </c>
      <c r="M496">
        <v>37211</v>
      </c>
      <c r="N496" t="s">
        <v>30</v>
      </c>
      <c r="O496" t="s">
        <v>1282</v>
      </c>
      <c r="P496" t="s">
        <v>46</v>
      </c>
      <c r="Q496" t="s">
        <v>68</v>
      </c>
      <c r="R496" t="s">
        <v>1283</v>
      </c>
      <c r="S496">
        <v>4.4479999999999995</v>
      </c>
      <c r="T496">
        <v>2</v>
      </c>
      <c r="U496">
        <v>0.2</v>
      </c>
      <c r="V496">
        <v>0.3335999999999999</v>
      </c>
    </row>
    <row r="497" spans="1:22" x14ac:dyDescent="0.3">
      <c r="A497">
        <v>3958</v>
      </c>
      <c r="B497" t="s">
        <v>7091</v>
      </c>
      <c r="C497">
        <v>2013</v>
      </c>
      <c r="D497" s="19">
        <v>41424</v>
      </c>
      <c r="E497" s="19">
        <v>41428</v>
      </c>
      <c r="F497" t="s">
        <v>50</v>
      </c>
      <c r="G497" t="s">
        <v>1558</v>
      </c>
      <c r="H497" t="s">
        <v>1559</v>
      </c>
      <c r="I497" t="s">
        <v>26</v>
      </c>
      <c r="J497" t="s">
        <v>27</v>
      </c>
      <c r="K497" t="s">
        <v>5661</v>
      </c>
      <c r="L497" t="s">
        <v>335</v>
      </c>
      <c r="M497">
        <v>37211</v>
      </c>
      <c r="N497" t="s">
        <v>30</v>
      </c>
      <c r="O497" t="s">
        <v>4367</v>
      </c>
      <c r="P497" t="s">
        <v>46</v>
      </c>
      <c r="Q497" t="s">
        <v>75</v>
      </c>
      <c r="R497" t="s">
        <v>4368</v>
      </c>
      <c r="S497">
        <v>11.277000000000001</v>
      </c>
      <c r="T497">
        <v>3</v>
      </c>
      <c r="U497">
        <v>0.7</v>
      </c>
      <c r="V497">
        <v>-8.6456999999999979</v>
      </c>
    </row>
    <row r="498" spans="1:22" x14ac:dyDescent="0.3">
      <c r="A498">
        <v>3945</v>
      </c>
      <c r="B498" t="s">
        <v>7081</v>
      </c>
      <c r="C498">
        <v>2013</v>
      </c>
      <c r="D498" s="19">
        <v>41411</v>
      </c>
      <c r="E498" s="19">
        <v>41416</v>
      </c>
      <c r="F498" t="s">
        <v>23</v>
      </c>
      <c r="G498" t="s">
        <v>1350</v>
      </c>
      <c r="H498" t="s">
        <v>1351</v>
      </c>
      <c r="I498" t="s">
        <v>26</v>
      </c>
      <c r="J498" t="s">
        <v>27</v>
      </c>
      <c r="K498" t="s">
        <v>42</v>
      </c>
      <c r="L498" t="s">
        <v>43</v>
      </c>
      <c r="M498">
        <v>90036</v>
      </c>
      <c r="N498" t="s">
        <v>44</v>
      </c>
      <c r="O498" t="s">
        <v>2372</v>
      </c>
      <c r="P498" t="s">
        <v>46</v>
      </c>
      <c r="Q498" t="s">
        <v>90</v>
      </c>
      <c r="R498" t="s">
        <v>2373</v>
      </c>
      <c r="S498">
        <v>17.34</v>
      </c>
      <c r="T498">
        <v>3</v>
      </c>
      <c r="U498">
        <v>0</v>
      </c>
      <c r="V498">
        <v>8.4966000000000008</v>
      </c>
    </row>
    <row r="499" spans="1:22" x14ac:dyDescent="0.3">
      <c r="A499">
        <v>3943</v>
      </c>
      <c r="B499" t="s">
        <v>7077</v>
      </c>
      <c r="C499">
        <v>2014</v>
      </c>
      <c r="D499" s="19">
        <v>41787</v>
      </c>
      <c r="E499" s="19">
        <v>41789</v>
      </c>
      <c r="F499" t="s">
        <v>23</v>
      </c>
      <c r="G499" t="s">
        <v>156</v>
      </c>
      <c r="H499" t="s">
        <v>157</v>
      </c>
      <c r="I499" t="s">
        <v>26</v>
      </c>
      <c r="J499" t="s">
        <v>27</v>
      </c>
      <c r="K499" t="s">
        <v>334</v>
      </c>
      <c r="L499" t="s">
        <v>335</v>
      </c>
      <c r="M499">
        <v>38109</v>
      </c>
      <c r="N499" t="s">
        <v>30</v>
      </c>
      <c r="O499" t="s">
        <v>3051</v>
      </c>
      <c r="P499" t="s">
        <v>46</v>
      </c>
      <c r="Q499" t="s">
        <v>90</v>
      </c>
      <c r="R499" t="s">
        <v>3052</v>
      </c>
      <c r="S499">
        <v>25.920000000000005</v>
      </c>
      <c r="T499">
        <v>5</v>
      </c>
      <c r="U499">
        <v>0.2</v>
      </c>
      <c r="V499">
        <v>9.0719999999999992</v>
      </c>
    </row>
    <row r="500" spans="1:22" x14ac:dyDescent="0.3">
      <c r="A500">
        <v>3942</v>
      </c>
      <c r="B500" t="s">
        <v>7076</v>
      </c>
      <c r="C500">
        <v>2014</v>
      </c>
      <c r="D500" s="19">
        <v>41778</v>
      </c>
      <c r="E500" s="19">
        <v>41783</v>
      </c>
      <c r="F500" t="s">
        <v>50</v>
      </c>
      <c r="G500" t="s">
        <v>2961</v>
      </c>
      <c r="H500" t="s">
        <v>2962</v>
      </c>
      <c r="I500" t="s">
        <v>26</v>
      </c>
      <c r="J500" t="s">
        <v>27</v>
      </c>
      <c r="K500" t="s">
        <v>266</v>
      </c>
      <c r="L500" t="s">
        <v>267</v>
      </c>
      <c r="M500">
        <v>10024</v>
      </c>
      <c r="N500" t="s">
        <v>148</v>
      </c>
      <c r="O500" t="s">
        <v>2077</v>
      </c>
      <c r="P500" t="s">
        <v>46</v>
      </c>
      <c r="Q500" t="s">
        <v>75</v>
      </c>
      <c r="R500" t="s">
        <v>2078</v>
      </c>
      <c r="S500">
        <v>3.048</v>
      </c>
      <c r="T500">
        <v>1</v>
      </c>
      <c r="U500">
        <v>0.2</v>
      </c>
      <c r="V500">
        <v>1.0286999999999997</v>
      </c>
    </row>
    <row r="501" spans="1:22" x14ac:dyDescent="0.3">
      <c r="A501">
        <v>3941</v>
      </c>
      <c r="B501" t="s">
        <v>7076</v>
      </c>
      <c r="C501">
        <v>2014</v>
      </c>
      <c r="D501" s="19">
        <v>41778</v>
      </c>
      <c r="E501" s="19">
        <v>41783</v>
      </c>
      <c r="F501" t="s">
        <v>50</v>
      </c>
      <c r="G501" t="s">
        <v>2961</v>
      </c>
      <c r="H501" t="s">
        <v>2962</v>
      </c>
      <c r="I501" t="s">
        <v>26</v>
      </c>
      <c r="J501" t="s">
        <v>27</v>
      </c>
      <c r="K501" t="s">
        <v>266</v>
      </c>
      <c r="L501" t="s">
        <v>267</v>
      </c>
      <c r="M501">
        <v>10024</v>
      </c>
      <c r="N501" t="s">
        <v>148</v>
      </c>
      <c r="O501" t="s">
        <v>4064</v>
      </c>
      <c r="P501" t="s">
        <v>32</v>
      </c>
      <c r="Q501" t="s">
        <v>65</v>
      </c>
      <c r="R501" t="s">
        <v>4065</v>
      </c>
      <c r="S501">
        <v>14.56</v>
      </c>
      <c r="T501">
        <v>2</v>
      </c>
      <c r="U501">
        <v>0</v>
      </c>
      <c r="V501">
        <v>6.2608000000000015</v>
      </c>
    </row>
    <row r="502" spans="1:22" x14ac:dyDescent="0.3">
      <c r="A502">
        <v>501</v>
      </c>
      <c r="B502" t="s">
        <v>1718</v>
      </c>
      <c r="C502">
        <v>2013</v>
      </c>
      <c r="D502" s="19">
        <v>41425</v>
      </c>
      <c r="E502" s="19">
        <v>41430</v>
      </c>
      <c r="F502" t="s">
        <v>50</v>
      </c>
      <c r="G502" t="s">
        <v>1719</v>
      </c>
      <c r="H502" t="s">
        <v>1720</v>
      </c>
      <c r="I502" t="s">
        <v>41</v>
      </c>
      <c r="J502" t="s">
        <v>27</v>
      </c>
      <c r="K502" t="s">
        <v>1721</v>
      </c>
      <c r="L502" t="s">
        <v>457</v>
      </c>
      <c r="M502">
        <v>80134</v>
      </c>
      <c r="N502" t="s">
        <v>44</v>
      </c>
      <c r="O502" t="s">
        <v>1722</v>
      </c>
      <c r="P502" t="s">
        <v>46</v>
      </c>
      <c r="Q502" t="s">
        <v>75</v>
      </c>
      <c r="R502" t="s">
        <v>1723</v>
      </c>
      <c r="S502">
        <v>22.620000000000005</v>
      </c>
      <c r="T502">
        <v>2</v>
      </c>
      <c r="U502">
        <v>0.7</v>
      </c>
      <c r="V502">
        <v>-15.079999999999998</v>
      </c>
    </row>
    <row r="503" spans="1:22" x14ac:dyDescent="0.3">
      <c r="A503">
        <v>502</v>
      </c>
      <c r="B503" t="s">
        <v>1718</v>
      </c>
      <c r="C503">
        <v>2013</v>
      </c>
      <c r="D503" s="19">
        <v>41425</v>
      </c>
      <c r="E503" s="19">
        <v>41430</v>
      </c>
      <c r="F503" t="s">
        <v>50</v>
      </c>
      <c r="G503" t="s">
        <v>1719</v>
      </c>
      <c r="H503" t="s">
        <v>1720</v>
      </c>
      <c r="I503" t="s">
        <v>41</v>
      </c>
      <c r="J503" t="s">
        <v>27</v>
      </c>
      <c r="K503" t="s">
        <v>1721</v>
      </c>
      <c r="L503" t="s">
        <v>457</v>
      </c>
      <c r="M503">
        <v>80134</v>
      </c>
      <c r="N503" t="s">
        <v>44</v>
      </c>
      <c r="O503" t="s">
        <v>1724</v>
      </c>
      <c r="P503" t="s">
        <v>46</v>
      </c>
      <c r="Q503" t="s">
        <v>75</v>
      </c>
      <c r="R503" t="s">
        <v>1725</v>
      </c>
      <c r="S503">
        <v>14.952000000000004</v>
      </c>
      <c r="T503">
        <v>2</v>
      </c>
      <c r="U503">
        <v>0.7</v>
      </c>
      <c r="V503">
        <v>-11.961599999999997</v>
      </c>
    </row>
    <row r="504" spans="1:22" x14ac:dyDescent="0.3">
      <c r="A504">
        <v>503</v>
      </c>
      <c r="B504" t="s">
        <v>1718</v>
      </c>
      <c r="C504">
        <v>2013</v>
      </c>
      <c r="D504" s="19">
        <v>41425</v>
      </c>
      <c r="E504" s="19">
        <v>41430</v>
      </c>
      <c r="F504" t="s">
        <v>50</v>
      </c>
      <c r="G504" t="s">
        <v>1719</v>
      </c>
      <c r="H504" t="s">
        <v>1720</v>
      </c>
      <c r="I504" t="s">
        <v>41</v>
      </c>
      <c r="J504" t="s">
        <v>27</v>
      </c>
      <c r="K504" t="s">
        <v>1721</v>
      </c>
      <c r="L504" t="s">
        <v>457</v>
      </c>
      <c r="M504">
        <v>80134</v>
      </c>
      <c r="N504" t="s">
        <v>44</v>
      </c>
      <c r="O504" t="s">
        <v>1726</v>
      </c>
      <c r="P504" t="s">
        <v>32</v>
      </c>
      <c r="Q504" t="s">
        <v>36</v>
      </c>
      <c r="R504" t="s">
        <v>1727</v>
      </c>
      <c r="S504">
        <v>801.5680000000001</v>
      </c>
      <c r="T504">
        <v>2</v>
      </c>
      <c r="U504">
        <v>0.2</v>
      </c>
      <c r="V504">
        <v>50.097999999999985</v>
      </c>
    </row>
    <row r="505" spans="1:22" x14ac:dyDescent="0.3">
      <c r="A505">
        <v>504</v>
      </c>
      <c r="B505" t="s">
        <v>1718</v>
      </c>
      <c r="C505">
        <v>2013</v>
      </c>
      <c r="D505" s="19">
        <v>41425</v>
      </c>
      <c r="E505" s="19">
        <v>41430</v>
      </c>
      <c r="F505" t="s">
        <v>50</v>
      </c>
      <c r="G505" t="s">
        <v>1719</v>
      </c>
      <c r="H505" t="s">
        <v>1720</v>
      </c>
      <c r="I505" t="s">
        <v>41</v>
      </c>
      <c r="J505" t="s">
        <v>27</v>
      </c>
      <c r="K505" t="s">
        <v>1721</v>
      </c>
      <c r="L505" t="s">
        <v>457</v>
      </c>
      <c r="M505">
        <v>80134</v>
      </c>
      <c r="N505" t="s">
        <v>44</v>
      </c>
      <c r="O505" t="s">
        <v>1728</v>
      </c>
      <c r="P505" t="s">
        <v>46</v>
      </c>
      <c r="Q505" t="s">
        <v>75</v>
      </c>
      <c r="R505" t="s">
        <v>1729</v>
      </c>
      <c r="S505">
        <v>2.3760000000000003</v>
      </c>
      <c r="T505">
        <v>3</v>
      </c>
      <c r="U505">
        <v>0.7</v>
      </c>
      <c r="V505">
        <v>-1.9007999999999998</v>
      </c>
    </row>
    <row r="506" spans="1:22" x14ac:dyDescent="0.3">
      <c r="A506">
        <v>505</v>
      </c>
      <c r="B506" t="s">
        <v>1718</v>
      </c>
      <c r="C506">
        <v>2013</v>
      </c>
      <c r="D506" s="19">
        <v>41425</v>
      </c>
      <c r="E506" s="19">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3">
      <c r="A507">
        <v>3896</v>
      </c>
      <c r="B507" t="s">
        <v>7035</v>
      </c>
      <c r="C507">
        <v>2014</v>
      </c>
      <c r="D507" s="19">
        <v>41761</v>
      </c>
      <c r="E507" s="19">
        <v>41765</v>
      </c>
      <c r="F507" t="s">
        <v>50</v>
      </c>
      <c r="G507" t="s">
        <v>2656</v>
      </c>
      <c r="H507" t="s">
        <v>2657</v>
      </c>
      <c r="I507" t="s">
        <v>102</v>
      </c>
      <c r="J507" t="s">
        <v>27</v>
      </c>
      <c r="K507" t="s">
        <v>7036</v>
      </c>
      <c r="L507" t="s">
        <v>1707</v>
      </c>
      <c r="M507">
        <v>71854</v>
      </c>
      <c r="N507" t="s">
        <v>30</v>
      </c>
      <c r="O507" t="s">
        <v>7037</v>
      </c>
      <c r="P507" t="s">
        <v>71</v>
      </c>
      <c r="Q507" t="s">
        <v>161</v>
      </c>
      <c r="R507" t="s">
        <v>7038</v>
      </c>
      <c r="S507">
        <v>48.9</v>
      </c>
      <c r="T507">
        <v>5</v>
      </c>
      <c r="U507">
        <v>0</v>
      </c>
      <c r="V507">
        <v>18.093</v>
      </c>
    </row>
    <row r="508" spans="1:22" x14ac:dyDescent="0.3">
      <c r="A508">
        <v>3863</v>
      </c>
      <c r="B508" t="s">
        <v>7007</v>
      </c>
      <c r="C508">
        <v>2011</v>
      </c>
      <c r="D508" s="19">
        <v>40666</v>
      </c>
      <c r="E508" s="19">
        <v>40673</v>
      </c>
      <c r="F508" t="s">
        <v>50</v>
      </c>
      <c r="G508" t="s">
        <v>6951</v>
      </c>
      <c r="H508" t="s">
        <v>6952</v>
      </c>
      <c r="I508" t="s">
        <v>26</v>
      </c>
      <c r="J508" t="s">
        <v>27</v>
      </c>
      <c r="K508" t="s">
        <v>3189</v>
      </c>
      <c r="L508" t="s">
        <v>267</v>
      </c>
      <c r="M508">
        <v>10701</v>
      </c>
      <c r="N508" t="s">
        <v>148</v>
      </c>
      <c r="O508" t="s">
        <v>492</v>
      </c>
      <c r="P508" t="s">
        <v>46</v>
      </c>
      <c r="Q508" t="s">
        <v>75</v>
      </c>
      <c r="R508" t="s">
        <v>493</v>
      </c>
      <c r="S508">
        <v>10.896000000000001</v>
      </c>
      <c r="T508">
        <v>3</v>
      </c>
      <c r="U508">
        <v>0.2</v>
      </c>
      <c r="V508">
        <v>3.9497999999999998</v>
      </c>
    </row>
    <row r="509" spans="1:22" x14ac:dyDescent="0.3">
      <c r="A509">
        <v>3862</v>
      </c>
      <c r="B509" t="s">
        <v>7007</v>
      </c>
      <c r="C509">
        <v>2011</v>
      </c>
      <c r="D509" s="19">
        <v>40666</v>
      </c>
      <c r="E509" s="19">
        <v>40673</v>
      </c>
      <c r="F509" t="s">
        <v>50</v>
      </c>
      <c r="G509" t="s">
        <v>6951</v>
      </c>
      <c r="H509" t="s">
        <v>6952</v>
      </c>
      <c r="I509" t="s">
        <v>26</v>
      </c>
      <c r="J509" t="s">
        <v>27</v>
      </c>
      <c r="K509" t="s">
        <v>3189</v>
      </c>
      <c r="L509" t="s">
        <v>267</v>
      </c>
      <c r="M509">
        <v>10701</v>
      </c>
      <c r="N509" t="s">
        <v>148</v>
      </c>
      <c r="O509" t="s">
        <v>7008</v>
      </c>
      <c r="P509" t="s">
        <v>46</v>
      </c>
      <c r="Q509" t="s">
        <v>75</v>
      </c>
      <c r="R509" t="s">
        <v>7009</v>
      </c>
      <c r="S509">
        <v>40.176000000000002</v>
      </c>
      <c r="T509">
        <v>3</v>
      </c>
      <c r="U509">
        <v>0.2</v>
      </c>
      <c r="V509">
        <v>14.563799999999997</v>
      </c>
    </row>
    <row r="510" spans="1:22" x14ac:dyDescent="0.3">
      <c r="A510">
        <v>3831</v>
      </c>
      <c r="B510" t="s">
        <v>6969</v>
      </c>
      <c r="C510">
        <v>2014</v>
      </c>
      <c r="D510" s="19">
        <v>41767</v>
      </c>
      <c r="E510" s="19">
        <v>41771</v>
      </c>
      <c r="F510" t="s">
        <v>50</v>
      </c>
      <c r="G510" t="s">
        <v>3847</v>
      </c>
      <c r="H510" t="s">
        <v>3848</v>
      </c>
      <c r="I510" t="s">
        <v>41</v>
      </c>
      <c r="J510" t="s">
        <v>27</v>
      </c>
      <c r="K510" t="s">
        <v>880</v>
      </c>
      <c r="L510" t="s">
        <v>238</v>
      </c>
      <c r="M510">
        <v>48234</v>
      </c>
      <c r="N510" t="s">
        <v>105</v>
      </c>
      <c r="O510" t="s">
        <v>2074</v>
      </c>
      <c r="P510" t="s">
        <v>46</v>
      </c>
      <c r="Q510" t="s">
        <v>78</v>
      </c>
      <c r="R510" t="s">
        <v>2075</v>
      </c>
      <c r="S510">
        <v>87.444000000000003</v>
      </c>
      <c r="T510">
        <v>2</v>
      </c>
      <c r="U510">
        <v>0.1</v>
      </c>
      <c r="V510">
        <v>18.460399999999986</v>
      </c>
    </row>
    <row r="511" spans="1:22" x14ac:dyDescent="0.3">
      <c r="A511">
        <v>3830</v>
      </c>
      <c r="B511" t="s">
        <v>6969</v>
      </c>
      <c r="C511">
        <v>2014</v>
      </c>
      <c r="D511" s="19">
        <v>41767</v>
      </c>
      <c r="E511" s="19">
        <v>41771</v>
      </c>
      <c r="F511" t="s">
        <v>50</v>
      </c>
      <c r="G511" t="s">
        <v>3847</v>
      </c>
      <c r="H511" t="s">
        <v>3848</v>
      </c>
      <c r="I511" t="s">
        <v>41</v>
      </c>
      <c r="J511" t="s">
        <v>27</v>
      </c>
      <c r="K511" t="s">
        <v>880</v>
      </c>
      <c r="L511" t="s">
        <v>238</v>
      </c>
      <c r="M511">
        <v>48234</v>
      </c>
      <c r="N511" t="s">
        <v>105</v>
      </c>
      <c r="O511" t="s">
        <v>1807</v>
      </c>
      <c r="P511" t="s">
        <v>32</v>
      </c>
      <c r="Q511" t="s">
        <v>36</v>
      </c>
      <c r="R511" t="s">
        <v>1808</v>
      </c>
      <c r="S511">
        <v>476.8</v>
      </c>
      <c r="T511">
        <v>2</v>
      </c>
      <c r="U511">
        <v>0</v>
      </c>
      <c r="V511">
        <v>119.19999999999999</v>
      </c>
    </row>
    <row r="512" spans="1:22" x14ac:dyDescent="0.3">
      <c r="A512">
        <v>3829</v>
      </c>
      <c r="B512" t="s">
        <v>6969</v>
      </c>
      <c r="C512">
        <v>2014</v>
      </c>
      <c r="D512" s="19">
        <v>41767</v>
      </c>
      <c r="E512" s="19">
        <v>41771</v>
      </c>
      <c r="F512" t="s">
        <v>50</v>
      </c>
      <c r="G512" t="s">
        <v>3847</v>
      </c>
      <c r="H512" t="s">
        <v>3848</v>
      </c>
      <c r="I512" t="s">
        <v>41</v>
      </c>
      <c r="J512" t="s">
        <v>27</v>
      </c>
      <c r="K512" t="s">
        <v>880</v>
      </c>
      <c r="L512" t="s">
        <v>238</v>
      </c>
      <c r="M512">
        <v>48234</v>
      </c>
      <c r="N512" t="s">
        <v>105</v>
      </c>
      <c r="O512" t="s">
        <v>5750</v>
      </c>
      <c r="P512" t="s">
        <v>32</v>
      </c>
      <c r="Q512" t="s">
        <v>36</v>
      </c>
      <c r="R512" t="s">
        <v>5751</v>
      </c>
      <c r="S512">
        <v>26.64</v>
      </c>
      <c r="T512">
        <v>1</v>
      </c>
      <c r="U512">
        <v>0</v>
      </c>
      <c r="V512">
        <v>7.4591999999999992</v>
      </c>
    </row>
    <row r="513" spans="1:22" x14ac:dyDescent="0.3">
      <c r="A513">
        <v>3828</v>
      </c>
      <c r="B513" t="s">
        <v>6969</v>
      </c>
      <c r="C513">
        <v>2014</v>
      </c>
      <c r="D513" s="19">
        <v>41767</v>
      </c>
      <c r="E513" s="19">
        <v>41771</v>
      </c>
      <c r="F513" t="s">
        <v>50</v>
      </c>
      <c r="G513" t="s">
        <v>3847</v>
      </c>
      <c r="H513" t="s">
        <v>3848</v>
      </c>
      <c r="I513" t="s">
        <v>41</v>
      </c>
      <c r="J513" t="s">
        <v>27</v>
      </c>
      <c r="K513" t="s">
        <v>880</v>
      </c>
      <c r="L513" t="s">
        <v>238</v>
      </c>
      <c r="M513">
        <v>48234</v>
      </c>
      <c r="N513" t="s">
        <v>105</v>
      </c>
      <c r="O513" t="s">
        <v>1136</v>
      </c>
      <c r="P513" t="s">
        <v>32</v>
      </c>
      <c r="Q513" t="s">
        <v>36</v>
      </c>
      <c r="R513" t="s">
        <v>1137</v>
      </c>
      <c r="S513">
        <v>1458.65</v>
      </c>
      <c r="T513">
        <v>5</v>
      </c>
      <c r="U513">
        <v>0</v>
      </c>
      <c r="V513">
        <v>423.00849999999997</v>
      </c>
    </row>
    <row r="514" spans="1:22" x14ac:dyDescent="0.3">
      <c r="A514">
        <v>3778</v>
      </c>
      <c r="B514" t="s">
        <v>6922</v>
      </c>
      <c r="C514">
        <v>2012</v>
      </c>
      <c r="D514" s="19">
        <v>41032</v>
      </c>
      <c r="E514" s="19">
        <v>41037</v>
      </c>
      <c r="F514" t="s">
        <v>50</v>
      </c>
      <c r="G514" t="s">
        <v>6180</v>
      </c>
      <c r="H514" t="s">
        <v>6181</v>
      </c>
      <c r="I514" t="s">
        <v>102</v>
      </c>
      <c r="J514" t="s">
        <v>27</v>
      </c>
      <c r="K514" t="s">
        <v>6923</v>
      </c>
      <c r="L514" t="s">
        <v>43</v>
      </c>
      <c r="M514">
        <v>91911</v>
      </c>
      <c r="N514" t="s">
        <v>44</v>
      </c>
      <c r="O514" t="s">
        <v>5400</v>
      </c>
      <c r="P514" t="s">
        <v>32</v>
      </c>
      <c r="Q514" t="s">
        <v>65</v>
      </c>
      <c r="R514" t="s">
        <v>5401</v>
      </c>
      <c r="S514">
        <v>665.88</v>
      </c>
      <c r="T514">
        <v>6</v>
      </c>
      <c r="U514">
        <v>0</v>
      </c>
      <c r="V514">
        <v>106.54079999999999</v>
      </c>
    </row>
    <row r="515" spans="1:22" x14ac:dyDescent="0.3">
      <c r="A515">
        <v>3772</v>
      </c>
      <c r="B515" t="s">
        <v>6915</v>
      </c>
      <c r="C515">
        <v>2013</v>
      </c>
      <c r="D515" s="19">
        <v>41407</v>
      </c>
      <c r="E515" s="19">
        <v>41412</v>
      </c>
      <c r="F515" t="s">
        <v>50</v>
      </c>
      <c r="G515" t="s">
        <v>4427</v>
      </c>
      <c r="H515" t="s">
        <v>4428</v>
      </c>
      <c r="I515" t="s">
        <v>41</v>
      </c>
      <c r="J515" t="s">
        <v>27</v>
      </c>
      <c r="K515" t="s">
        <v>146</v>
      </c>
      <c r="L515" t="s">
        <v>147</v>
      </c>
      <c r="M515">
        <v>19140</v>
      </c>
      <c r="N515" t="s">
        <v>148</v>
      </c>
      <c r="O515" t="s">
        <v>960</v>
      </c>
      <c r="P515" t="s">
        <v>46</v>
      </c>
      <c r="Q515" t="s">
        <v>59</v>
      </c>
      <c r="R515" t="s">
        <v>961</v>
      </c>
      <c r="S515">
        <v>82.367999999999995</v>
      </c>
      <c r="T515">
        <v>2</v>
      </c>
      <c r="U515">
        <v>0.2</v>
      </c>
      <c r="V515">
        <v>-19.562399999999997</v>
      </c>
    </row>
    <row r="516" spans="1:22" x14ac:dyDescent="0.3">
      <c r="A516">
        <v>3762</v>
      </c>
      <c r="B516" t="s">
        <v>6907</v>
      </c>
      <c r="C516">
        <v>2014</v>
      </c>
      <c r="D516" s="19">
        <v>41772</v>
      </c>
      <c r="E516" s="19">
        <v>41777</v>
      </c>
      <c r="F516" t="s">
        <v>50</v>
      </c>
      <c r="G516" t="s">
        <v>2002</v>
      </c>
      <c r="H516" t="s">
        <v>2003</v>
      </c>
      <c r="I516" t="s">
        <v>26</v>
      </c>
      <c r="J516" t="s">
        <v>27</v>
      </c>
      <c r="K516" t="s">
        <v>4096</v>
      </c>
      <c r="L516" t="s">
        <v>1245</v>
      </c>
      <c r="M516">
        <v>2149</v>
      </c>
      <c r="N516" t="s">
        <v>148</v>
      </c>
      <c r="O516" t="s">
        <v>697</v>
      </c>
      <c r="P516" t="s">
        <v>46</v>
      </c>
      <c r="Q516" t="s">
        <v>90</v>
      </c>
      <c r="R516" t="s">
        <v>5370</v>
      </c>
      <c r="S516">
        <v>87.6</v>
      </c>
      <c r="T516">
        <v>5</v>
      </c>
      <c r="U516">
        <v>0</v>
      </c>
      <c r="V516">
        <v>42.047999999999995</v>
      </c>
    </row>
    <row r="517" spans="1:22" x14ac:dyDescent="0.3">
      <c r="A517">
        <v>3717</v>
      </c>
      <c r="B517" t="s">
        <v>6875</v>
      </c>
      <c r="C517">
        <v>2014</v>
      </c>
      <c r="D517" s="19">
        <v>41789</v>
      </c>
      <c r="E517" s="19">
        <v>41793</v>
      </c>
      <c r="F517" t="s">
        <v>50</v>
      </c>
      <c r="G517" t="s">
        <v>2250</v>
      </c>
      <c r="H517" t="s">
        <v>2251</v>
      </c>
      <c r="I517" t="s">
        <v>102</v>
      </c>
      <c r="J517" t="s">
        <v>27</v>
      </c>
      <c r="K517" t="s">
        <v>2530</v>
      </c>
      <c r="L517" t="s">
        <v>138</v>
      </c>
      <c r="M517">
        <v>68104</v>
      </c>
      <c r="N517" t="s">
        <v>105</v>
      </c>
      <c r="O517" t="s">
        <v>4866</v>
      </c>
      <c r="P517" t="s">
        <v>46</v>
      </c>
      <c r="Q517" t="s">
        <v>269</v>
      </c>
      <c r="R517" t="s">
        <v>4867</v>
      </c>
      <c r="S517">
        <v>23.55</v>
      </c>
      <c r="T517">
        <v>5</v>
      </c>
      <c r="U517">
        <v>0</v>
      </c>
      <c r="V517">
        <v>1.1775000000000002</v>
      </c>
    </row>
    <row r="518" spans="1:22" x14ac:dyDescent="0.3">
      <c r="A518">
        <v>3688</v>
      </c>
      <c r="B518" t="s">
        <v>6849</v>
      </c>
      <c r="C518">
        <v>2013</v>
      </c>
      <c r="D518" s="19">
        <v>41415</v>
      </c>
      <c r="E518" s="19">
        <v>41419</v>
      </c>
      <c r="F518" t="s">
        <v>50</v>
      </c>
      <c r="G518" t="s">
        <v>1772</v>
      </c>
      <c r="H518" t="s">
        <v>1773</v>
      </c>
      <c r="I518" t="s">
        <v>26</v>
      </c>
      <c r="J518" t="s">
        <v>27</v>
      </c>
      <c r="K518" t="s">
        <v>6850</v>
      </c>
      <c r="L518" t="s">
        <v>54</v>
      </c>
      <c r="M518">
        <v>34952</v>
      </c>
      <c r="N518" t="s">
        <v>30</v>
      </c>
      <c r="O518" t="s">
        <v>1218</v>
      </c>
      <c r="P518" t="s">
        <v>46</v>
      </c>
      <c r="Q518" t="s">
        <v>75</v>
      </c>
      <c r="R518" t="s">
        <v>1219</v>
      </c>
      <c r="S518">
        <v>2.6940000000000004</v>
      </c>
      <c r="T518">
        <v>2</v>
      </c>
      <c r="U518">
        <v>0.7</v>
      </c>
      <c r="V518">
        <v>-2.2450000000000001</v>
      </c>
    </row>
    <row r="519" spans="1:22" x14ac:dyDescent="0.3">
      <c r="A519">
        <v>3633</v>
      </c>
      <c r="B519" t="s">
        <v>6797</v>
      </c>
      <c r="C519">
        <v>2014</v>
      </c>
      <c r="D519" s="19">
        <v>41763</v>
      </c>
      <c r="E519" s="19">
        <v>41768</v>
      </c>
      <c r="F519" t="s">
        <v>23</v>
      </c>
      <c r="G519" t="s">
        <v>6798</v>
      </c>
      <c r="H519" t="s">
        <v>6799</v>
      </c>
      <c r="I519" t="s">
        <v>41</v>
      </c>
      <c r="J519" t="s">
        <v>27</v>
      </c>
      <c r="K519" t="s">
        <v>42</v>
      </c>
      <c r="L519" t="s">
        <v>43</v>
      </c>
      <c r="M519">
        <v>90004</v>
      </c>
      <c r="N519" t="s">
        <v>44</v>
      </c>
      <c r="O519" t="s">
        <v>2428</v>
      </c>
      <c r="P519" t="s">
        <v>46</v>
      </c>
      <c r="Q519" t="s">
        <v>59</v>
      </c>
      <c r="R519" t="s">
        <v>2429</v>
      </c>
      <c r="S519">
        <v>763.44</v>
      </c>
      <c r="T519">
        <v>8</v>
      </c>
      <c r="U519">
        <v>0</v>
      </c>
      <c r="V519">
        <v>45.80639999999994</v>
      </c>
    </row>
    <row r="520" spans="1:22" x14ac:dyDescent="0.3">
      <c r="A520">
        <v>3632</v>
      </c>
      <c r="B520" t="s">
        <v>6797</v>
      </c>
      <c r="C520">
        <v>2014</v>
      </c>
      <c r="D520" s="19">
        <v>41763</v>
      </c>
      <c r="E520" s="19">
        <v>41768</v>
      </c>
      <c r="F520" t="s">
        <v>23</v>
      </c>
      <c r="G520" t="s">
        <v>6798</v>
      </c>
      <c r="H520" t="s">
        <v>6799</v>
      </c>
      <c r="I520" t="s">
        <v>41</v>
      </c>
      <c r="J520" t="s">
        <v>27</v>
      </c>
      <c r="K520" t="s">
        <v>42</v>
      </c>
      <c r="L520" t="s">
        <v>43</v>
      </c>
      <c r="M520">
        <v>90004</v>
      </c>
      <c r="N520" t="s">
        <v>44</v>
      </c>
      <c r="O520" t="s">
        <v>4633</v>
      </c>
      <c r="P520" t="s">
        <v>46</v>
      </c>
      <c r="Q520" t="s">
        <v>59</v>
      </c>
      <c r="R520" t="s">
        <v>4634</v>
      </c>
      <c r="S520">
        <v>69.52</v>
      </c>
      <c r="T520">
        <v>2</v>
      </c>
      <c r="U520">
        <v>0</v>
      </c>
      <c r="V520">
        <v>19.465600000000002</v>
      </c>
    </row>
    <row r="521" spans="1:22" x14ac:dyDescent="0.3">
      <c r="A521">
        <v>3628</v>
      </c>
      <c r="B521" t="s">
        <v>6794</v>
      </c>
      <c r="C521">
        <v>2014</v>
      </c>
      <c r="D521" s="19">
        <v>41779</v>
      </c>
      <c r="E521" s="19">
        <v>41781</v>
      </c>
      <c r="F521" t="s">
        <v>23</v>
      </c>
      <c r="G521" t="s">
        <v>5320</v>
      </c>
      <c r="H521" t="s">
        <v>5321</v>
      </c>
      <c r="I521" t="s">
        <v>102</v>
      </c>
      <c r="J521" t="s">
        <v>27</v>
      </c>
      <c r="K521" t="s">
        <v>127</v>
      </c>
      <c r="L521" t="s">
        <v>43</v>
      </c>
      <c r="M521">
        <v>94109</v>
      </c>
      <c r="N521" t="s">
        <v>44</v>
      </c>
      <c r="O521" t="s">
        <v>1854</v>
      </c>
      <c r="P521" t="s">
        <v>71</v>
      </c>
      <c r="Q521" t="s">
        <v>161</v>
      </c>
      <c r="R521" t="s">
        <v>1855</v>
      </c>
      <c r="S521">
        <v>36.32</v>
      </c>
      <c r="T521">
        <v>1</v>
      </c>
      <c r="U521">
        <v>0</v>
      </c>
      <c r="V521">
        <v>10.895999999999997</v>
      </c>
    </row>
    <row r="522" spans="1:22" x14ac:dyDescent="0.3">
      <c r="A522">
        <v>3627</v>
      </c>
      <c r="B522" t="s">
        <v>6794</v>
      </c>
      <c r="C522">
        <v>2014</v>
      </c>
      <c r="D522" s="19">
        <v>41779</v>
      </c>
      <c r="E522" s="19">
        <v>41781</v>
      </c>
      <c r="F522" t="s">
        <v>23</v>
      </c>
      <c r="G522" t="s">
        <v>5320</v>
      </c>
      <c r="H522" t="s">
        <v>5321</v>
      </c>
      <c r="I522" t="s">
        <v>102</v>
      </c>
      <c r="J522" t="s">
        <v>27</v>
      </c>
      <c r="K522" t="s">
        <v>127</v>
      </c>
      <c r="L522" t="s">
        <v>43</v>
      </c>
      <c r="M522">
        <v>94109</v>
      </c>
      <c r="N522" t="s">
        <v>44</v>
      </c>
      <c r="O522" t="s">
        <v>1232</v>
      </c>
      <c r="P522" t="s">
        <v>46</v>
      </c>
      <c r="Q522" t="s">
        <v>68</v>
      </c>
      <c r="R522" t="s">
        <v>1233</v>
      </c>
      <c r="S522">
        <v>5.58</v>
      </c>
      <c r="T522">
        <v>1</v>
      </c>
      <c r="U522">
        <v>0</v>
      </c>
      <c r="V522">
        <v>1.3949999999999996</v>
      </c>
    </row>
    <row r="523" spans="1:22" x14ac:dyDescent="0.3">
      <c r="A523">
        <v>3626</v>
      </c>
      <c r="B523" t="s">
        <v>6794</v>
      </c>
      <c r="C523">
        <v>2014</v>
      </c>
      <c r="D523" s="19">
        <v>41779</v>
      </c>
      <c r="E523" s="19">
        <v>41781</v>
      </c>
      <c r="F523" t="s">
        <v>23</v>
      </c>
      <c r="G523" t="s">
        <v>5320</v>
      </c>
      <c r="H523" t="s">
        <v>5321</v>
      </c>
      <c r="I523" t="s">
        <v>102</v>
      </c>
      <c r="J523" t="s">
        <v>27</v>
      </c>
      <c r="K523" t="s">
        <v>127</v>
      </c>
      <c r="L523" t="s">
        <v>43</v>
      </c>
      <c r="M523">
        <v>94109</v>
      </c>
      <c r="N523" t="s">
        <v>44</v>
      </c>
      <c r="O523" t="s">
        <v>4123</v>
      </c>
      <c r="P523" t="s">
        <v>46</v>
      </c>
      <c r="Q523" t="s">
        <v>68</v>
      </c>
      <c r="R523" t="s">
        <v>4124</v>
      </c>
      <c r="S523">
        <v>3.52</v>
      </c>
      <c r="T523">
        <v>2</v>
      </c>
      <c r="U523">
        <v>0</v>
      </c>
      <c r="V523">
        <v>1.0207999999999999</v>
      </c>
    </row>
    <row r="524" spans="1:22" x14ac:dyDescent="0.3">
      <c r="A524">
        <v>3625</v>
      </c>
      <c r="B524" t="s">
        <v>6794</v>
      </c>
      <c r="C524">
        <v>2014</v>
      </c>
      <c r="D524" s="19">
        <v>41779</v>
      </c>
      <c r="E524" s="19">
        <v>41781</v>
      </c>
      <c r="F524" t="s">
        <v>23</v>
      </c>
      <c r="G524" t="s">
        <v>5320</v>
      </c>
      <c r="H524" t="s">
        <v>5321</v>
      </c>
      <c r="I524" t="s">
        <v>102</v>
      </c>
      <c r="J524" t="s">
        <v>27</v>
      </c>
      <c r="K524" t="s">
        <v>127</v>
      </c>
      <c r="L524" t="s">
        <v>43</v>
      </c>
      <c r="M524">
        <v>94109</v>
      </c>
      <c r="N524" t="s">
        <v>44</v>
      </c>
      <c r="O524" t="s">
        <v>1839</v>
      </c>
      <c r="P524" t="s">
        <v>32</v>
      </c>
      <c r="Q524" t="s">
        <v>36</v>
      </c>
      <c r="R524" t="s">
        <v>1840</v>
      </c>
      <c r="S524">
        <v>681.40800000000013</v>
      </c>
      <c r="T524">
        <v>12</v>
      </c>
      <c r="U524">
        <v>0.2</v>
      </c>
      <c r="V524">
        <v>42.588000000000022</v>
      </c>
    </row>
    <row r="525" spans="1:22" x14ac:dyDescent="0.3">
      <c r="A525">
        <v>524</v>
      </c>
      <c r="B525" t="s">
        <v>1781</v>
      </c>
      <c r="C525">
        <v>2013</v>
      </c>
      <c r="D525" s="19">
        <v>41416</v>
      </c>
      <c r="E525" s="19">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-12.414599999999997</v>
      </c>
    </row>
    <row r="526" spans="1:22" x14ac:dyDescent="0.3">
      <c r="A526">
        <v>525</v>
      </c>
      <c r="B526" t="s">
        <v>1781</v>
      </c>
      <c r="C526">
        <v>2013</v>
      </c>
      <c r="D526" s="19">
        <v>41416</v>
      </c>
      <c r="E526" s="19">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27.166600000000003</v>
      </c>
    </row>
    <row r="527" spans="1:22" x14ac:dyDescent="0.3">
      <c r="A527">
        <v>3541</v>
      </c>
      <c r="B527" t="s">
        <v>6725</v>
      </c>
      <c r="C527">
        <v>2011</v>
      </c>
      <c r="D527" s="19">
        <v>40672</v>
      </c>
      <c r="E527" s="19">
        <v>40672</v>
      </c>
      <c r="F527" t="s">
        <v>1290</v>
      </c>
      <c r="G527" t="s">
        <v>979</v>
      </c>
      <c r="H527" t="s">
        <v>980</v>
      </c>
      <c r="I527" t="s">
        <v>41</v>
      </c>
      <c r="J527" t="s">
        <v>27</v>
      </c>
      <c r="K527" t="s">
        <v>28</v>
      </c>
      <c r="L527" t="s">
        <v>29</v>
      </c>
      <c r="M527">
        <v>42420</v>
      </c>
      <c r="N527" t="s">
        <v>30</v>
      </c>
      <c r="O527" t="s">
        <v>4284</v>
      </c>
      <c r="P527" t="s">
        <v>46</v>
      </c>
      <c r="Q527" t="s">
        <v>90</v>
      </c>
      <c r="R527" t="s">
        <v>4285</v>
      </c>
      <c r="S527">
        <v>45.36</v>
      </c>
      <c r="T527">
        <v>7</v>
      </c>
      <c r="U527">
        <v>0</v>
      </c>
      <c r="V527">
        <v>21.772800000000004</v>
      </c>
    </row>
    <row r="528" spans="1:22" x14ac:dyDescent="0.3">
      <c r="A528">
        <v>3540</v>
      </c>
      <c r="B528" t="s">
        <v>6725</v>
      </c>
      <c r="C528">
        <v>2011</v>
      </c>
      <c r="D528" s="19">
        <v>40672</v>
      </c>
      <c r="E528" s="19">
        <v>40672</v>
      </c>
      <c r="F528" t="s">
        <v>1290</v>
      </c>
      <c r="G528" t="s">
        <v>979</v>
      </c>
      <c r="H528" t="s">
        <v>980</v>
      </c>
      <c r="I528" t="s">
        <v>41</v>
      </c>
      <c r="J528" t="s">
        <v>27</v>
      </c>
      <c r="K528" t="s">
        <v>28</v>
      </c>
      <c r="L528" t="s">
        <v>29</v>
      </c>
      <c r="M528">
        <v>42420</v>
      </c>
      <c r="N528" t="s">
        <v>30</v>
      </c>
      <c r="O528" t="s">
        <v>3965</v>
      </c>
      <c r="P528" t="s">
        <v>46</v>
      </c>
      <c r="Q528" t="s">
        <v>47</v>
      </c>
      <c r="R528" t="s">
        <v>3966</v>
      </c>
      <c r="S528">
        <v>20.65</v>
      </c>
      <c r="T528">
        <v>5</v>
      </c>
      <c r="U528">
        <v>0</v>
      </c>
      <c r="V528">
        <v>9.4989999999999988</v>
      </c>
    </row>
    <row r="529" spans="1:22" x14ac:dyDescent="0.3">
      <c r="A529">
        <v>3539</v>
      </c>
      <c r="B529" t="s">
        <v>6725</v>
      </c>
      <c r="C529">
        <v>2011</v>
      </c>
      <c r="D529" s="19">
        <v>40672</v>
      </c>
      <c r="E529" s="19">
        <v>40672</v>
      </c>
      <c r="F529" t="s">
        <v>1290</v>
      </c>
      <c r="G529" t="s">
        <v>979</v>
      </c>
      <c r="H529" t="s">
        <v>980</v>
      </c>
      <c r="I529" t="s">
        <v>41</v>
      </c>
      <c r="J529" t="s">
        <v>27</v>
      </c>
      <c r="K529" t="s">
        <v>28</v>
      </c>
      <c r="L529" t="s">
        <v>29</v>
      </c>
      <c r="M529">
        <v>42420</v>
      </c>
      <c r="N529" t="s">
        <v>30</v>
      </c>
      <c r="O529" t="s">
        <v>4139</v>
      </c>
      <c r="P529" t="s">
        <v>46</v>
      </c>
      <c r="Q529" t="s">
        <v>47</v>
      </c>
      <c r="R529" t="s">
        <v>4140</v>
      </c>
      <c r="S529">
        <v>9.4499999999999993</v>
      </c>
      <c r="T529">
        <v>3</v>
      </c>
      <c r="U529">
        <v>0</v>
      </c>
      <c r="V529">
        <v>4.5359999999999996</v>
      </c>
    </row>
    <row r="530" spans="1:22" x14ac:dyDescent="0.3">
      <c r="A530">
        <v>3538</v>
      </c>
      <c r="B530" t="s">
        <v>6725</v>
      </c>
      <c r="C530">
        <v>2011</v>
      </c>
      <c r="D530" s="19">
        <v>40672</v>
      </c>
      <c r="E530" s="19">
        <v>40672</v>
      </c>
      <c r="F530" t="s">
        <v>1290</v>
      </c>
      <c r="G530" t="s">
        <v>979</v>
      </c>
      <c r="H530" t="s">
        <v>980</v>
      </c>
      <c r="I530" t="s">
        <v>41</v>
      </c>
      <c r="J530" t="s">
        <v>27</v>
      </c>
      <c r="K530" t="s">
        <v>28</v>
      </c>
      <c r="L530" t="s">
        <v>29</v>
      </c>
      <c r="M530">
        <v>42420</v>
      </c>
      <c r="N530" t="s">
        <v>30</v>
      </c>
      <c r="O530" t="s">
        <v>122</v>
      </c>
      <c r="P530" t="s">
        <v>46</v>
      </c>
      <c r="Q530" t="s">
        <v>59</v>
      </c>
      <c r="R530" t="s">
        <v>123</v>
      </c>
      <c r="S530">
        <v>83.25</v>
      </c>
      <c r="T530">
        <v>3</v>
      </c>
      <c r="U530">
        <v>0</v>
      </c>
      <c r="V530">
        <v>14.984999999999992</v>
      </c>
    </row>
    <row r="531" spans="1:22" x14ac:dyDescent="0.3">
      <c r="A531">
        <v>3532</v>
      </c>
      <c r="B531" t="s">
        <v>6720</v>
      </c>
      <c r="C531">
        <v>2013</v>
      </c>
      <c r="D531" s="19">
        <v>41423</v>
      </c>
      <c r="E531" s="19">
        <v>41423</v>
      </c>
      <c r="F531" t="s">
        <v>1290</v>
      </c>
      <c r="G531" t="s">
        <v>4764</v>
      </c>
      <c r="H531" t="s">
        <v>4765</v>
      </c>
      <c r="I531" t="s">
        <v>41</v>
      </c>
      <c r="J531" t="s">
        <v>27</v>
      </c>
      <c r="K531" t="s">
        <v>266</v>
      </c>
      <c r="L531" t="s">
        <v>267</v>
      </c>
      <c r="M531">
        <v>10035</v>
      </c>
      <c r="N531" t="s">
        <v>148</v>
      </c>
      <c r="O531" t="s">
        <v>577</v>
      </c>
      <c r="P531" t="s">
        <v>46</v>
      </c>
      <c r="Q531" t="s">
        <v>578</v>
      </c>
      <c r="R531" t="s">
        <v>579</v>
      </c>
      <c r="S531">
        <v>54.900000000000006</v>
      </c>
      <c r="T531">
        <v>5</v>
      </c>
      <c r="U531">
        <v>0</v>
      </c>
      <c r="V531">
        <v>15.372000000000003</v>
      </c>
    </row>
    <row r="532" spans="1:22" x14ac:dyDescent="0.3">
      <c r="A532">
        <v>3531</v>
      </c>
      <c r="B532" t="s">
        <v>6719</v>
      </c>
      <c r="C532">
        <v>2013</v>
      </c>
      <c r="D532" s="19">
        <v>41414</v>
      </c>
      <c r="E532" s="19">
        <v>41418</v>
      </c>
      <c r="F532" t="s">
        <v>50</v>
      </c>
      <c r="G532" t="s">
        <v>4512</v>
      </c>
      <c r="H532" t="s">
        <v>4513</v>
      </c>
      <c r="I532" t="s">
        <v>41</v>
      </c>
      <c r="J532" t="s">
        <v>27</v>
      </c>
      <c r="K532" t="s">
        <v>4268</v>
      </c>
      <c r="L532" t="s">
        <v>254</v>
      </c>
      <c r="M532">
        <v>47905</v>
      </c>
      <c r="N532" t="s">
        <v>105</v>
      </c>
      <c r="O532" t="s">
        <v>128</v>
      </c>
      <c r="P532" t="s">
        <v>46</v>
      </c>
      <c r="Q532" t="s">
        <v>68</v>
      </c>
      <c r="R532" t="s">
        <v>129</v>
      </c>
      <c r="S532">
        <v>21.400000000000002</v>
      </c>
      <c r="T532">
        <v>5</v>
      </c>
      <c r="U532">
        <v>0</v>
      </c>
      <c r="V532">
        <v>6.2059999999999977</v>
      </c>
    </row>
    <row r="533" spans="1:22" x14ac:dyDescent="0.3">
      <c r="A533">
        <v>3425</v>
      </c>
      <c r="B533" t="s">
        <v>6618</v>
      </c>
      <c r="C533">
        <v>2013</v>
      </c>
      <c r="D533" s="19">
        <v>41423</v>
      </c>
      <c r="E533" s="19">
        <v>41429</v>
      </c>
      <c r="F533" t="s">
        <v>50</v>
      </c>
      <c r="G533" t="s">
        <v>486</v>
      </c>
      <c r="H533" t="s">
        <v>487</v>
      </c>
      <c r="I533" t="s">
        <v>26</v>
      </c>
      <c r="J533" t="s">
        <v>27</v>
      </c>
      <c r="K533" t="s">
        <v>42</v>
      </c>
      <c r="L533" t="s">
        <v>43</v>
      </c>
      <c r="M533">
        <v>90004</v>
      </c>
      <c r="N533" t="s">
        <v>44</v>
      </c>
      <c r="O533" t="s">
        <v>6329</v>
      </c>
      <c r="P533" t="s">
        <v>71</v>
      </c>
      <c r="Q533" t="s">
        <v>682</v>
      </c>
      <c r="R533" t="s">
        <v>6330</v>
      </c>
      <c r="S533">
        <v>558.4</v>
      </c>
      <c r="T533">
        <v>2</v>
      </c>
      <c r="U533">
        <v>0.2</v>
      </c>
      <c r="V533">
        <v>41.880000000000024</v>
      </c>
    </row>
    <row r="534" spans="1:22" x14ac:dyDescent="0.3">
      <c r="A534">
        <v>3424</v>
      </c>
      <c r="B534" t="s">
        <v>6618</v>
      </c>
      <c r="C534">
        <v>2013</v>
      </c>
      <c r="D534" s="19">
        <v>41423</v>
      </c>
      <c r="E534" s="19">
        <v>41429</v>
      </c>
      <c r="F534" t="s">
        <v>50</v>
      </c>
      <c r="G534" t="s">
        <v>486</v>
      </c>
      <c r="H534" t="s">
        <v>487</v>
      </c>
      <c r="I534" t="s">
        <v>26</v>
      </c>
      <c r="J534" t="s">
        <v>27</v>
      </c>
      <c r="K534" t="s">
        <v>42</v>
      </c>
      <c r="L534" t="s">
        <v>43</v>
      </c>
      <c r="M534">
        <v>90004</v>
      </c>
      <c r="N534" t="s">
        <v>44</v>
      </c>
      <c r="O534" t="s">
        <v>132</v>
      </c>
      <c r="P534" t="s">
        <v>46</v>
      </c>
      <c r="Q534" t="s">
        <v>75</v>
      </c>
      <c r="R534" t="s">
        <v>133</v>
      </c>
      <c r="S534">
        <v>22.72</v>
      </c>
      <c r="T534">
        <v>4</v>
      </c>
      <c r="U534">
        <v>0.2</v>
      </c>
      <c r="V534">
        <v>7.3839999999999986</v>
      </c>
    </row>
    <row r="535" spans="1:22" x14ac:dyDescent="0.3">
      <c r="A535">
        <v>534</v>
      </c>
      <c r="B535" t="s">
        <v>1814</v>
      </c>
      <c r="C535">
        <v>2013</v>
      </c>
      <c r="D535" s="19">
        <v>41424</v>
      </c>
      <c r="E535" s="19">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274.38600000000008</v>
      </c>
    </row>
    <row r="536" spans="1:22" x14ac:dyDescent="0.3">
      <c r="A536">
        <v>535</v>
      </c>
      <c r="B536" t="s">
        <v>1814</v>
      </c>
      <c r="C536">
        <v>2013</v>
      </c>
      <c r="D536" s="19">
        <v>41424</v>
      </c>
      <c r="E536" s="19">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3">
      <c r="A537">
        <v>3423</v>
      </c>
      <c r="B537" t="s">
        <v>6618</v>
      </c>
      <c r="C537">
        <v>2013</v>
      </c>
      <c r="D537" s="19">
        <v>41423</v>
      </c>
      <c r="E537" s="19">
        <v>41429</v>
      </c>
      <c r="F537" t="s">
        <v>50</v>
      </c>
      <c r="G537" t="s">
        <v>486</v>
      </c>
      <c r="H537" t="s">
        <v>487</v>
      </c>
      <c r="I537" t="s">
        <v>26</v>
      </c>
      <c r="J537" t="s">
        <v>27</v>
      </c>
      <c r="K537" t="s">
        <v>42</v>
      </c>
      <c r="L537" t="s">
        <v>43</v>
      </c>
      <c r="M537">
        <v>90004</v>
      </c>
      <c r="N537" t="s">
        <v>44</v>
      </c>
      <c r="O537" t="s">
        <v>4817</v>
      </c>
      <c r="P537" t="s">
        <v>71</v>
      </c>
      <c r="Q537" t="s">
        <v>161</v>
      </c>
      <c r="R537" t="s">
        <v>4818</v>
      </c>
      <c r="S537">
        <v>131.6</v>
      </c>
      <c r="T537">
        <v>7</v>
      </c>
      <c r="U537">
        <v>0</v>
      </c>
      <c r="V537">
        <v>7.8960000000000008</v>
      </c>
    </row>
    <row r="538" spans="1:22" x14ac:dyDescent="0.3">
      <c r="A538">
        <v>3422</v>
      </c>
      <c r="B538" t="s">
        <v>6618</v>
      </c>
      <c r="C538">
        <v>2013</v>
      </c>
      <c r="D538" s="19">
        <v>41423</v>
      </c>
      <c r="E538" s="19">
        <v>41429</v>
      </c>
      <c r="F538" t="s">
        <v>50</v>
      </c>
      <c r="G538" t="s">
        <v>486</v>
      </c>
      <c r="H538" t="s">
        <v>487</v>
      </c>
      <c r="I538" t="s">
        <v>26</v>
      </c>
      <c r="J538" t="s">
        <v>27</v>
      </c>
      <c r="K538" t="s">
        <v>42</v>
      </c>
      <c r="L538" t="s">
        <v>43</v>
      </c>
      <c r="M538">
        <v>90004</v>
      </c>
      <c r="N538" t="s">
        <v>44</v>
      </c>
      <c r="O538" t="s">
        <v>5180</v>
      </c>
      <c r="P538" t="s">
        <v>46</v>
      </c>
      <c r="Q538" t="s">
        <v>90</v>
      </c>
      <c r="R538" t="s">
        <v>5181</v>
      </c>
      <c r="S538">
        <v>182.72</v>
      </c>
      <c r="T538">
        <v>8</v>
      </c>
      <c r="U538">
        <v>0</v>
      </c>
      <c r="V538">
        <v>84.051199999999994</v>
      </c>
    </row>
    <row r="539" spans="1:22" x14ac:dyDescent="0.3">
      <c r="A539">
        <v>3421</v>
      </c>
      <c r="B539" t="s">
        <v>6618</v>
      </c>
      <c r="C539">
        <v>2013</v>
      </c>
      <c r="D539" s="19">
        <v>41423</v>
      </c>
      <c r="E539" s="19">
        <v>41429</v>
      </c>
      <c r="F539" t="s">
        <v>50</v>
      </c>
      <c r="G539" t="s">
        <v>486</v>
      </c>
      <c r="H539" t="s">
        <v>487</v>
      </c>
      <c r="I539" t="s">
        <v>26</v>
      </c>
      <c r="J539" t="s">
        <v>27</v>
      </c>
      <c r="K539" t="s">
        <v>42</v>
      </c>
      <c r="L539" t="s">
        <v>43</v>
      </c>
      <c r="M539">
        <v>90004</v>
      </c>
      <c r="N539" t="s">
        <v>44</v>
      </c>
      <c r="O539" t="s">
        <v>706</v>
      </c>
      <c r="P539" t="s">
        <v>46</v>
      </c>
      <c r="Q539" t="s">
        <v>78</v>
      </c>
      <c r="R539" t="s">
        <v>707</v>
      </c>
      <c r="S539">
        <v>262.24</v>
      </c>
      <c r="T539">
        <v>2</v>
      </c>
      <c r="U539">
        <v>0</v>
      </c>
      <c r="V539">
        <v>78.671999999999997</v>
      </c>
    </row>
    <row r="540" spans="1:22" x14ac:dyDescent="0.3">
      <c r="A540">
        <v>3410</v>
      </c>
      <c r="B540" t="s">
        <v>6613</v>
      </c>
      <c r="C540">
        <v>2014</v>
      </c>
      <c r="D540" s="19">
        <v>41760</v>
      </c>
      <c r="E540" s="19">
        <v>41766</v>
      </c>
      <c r="F540" t="s">
        <v>50</v>
      </c>
      <c r="G540" t="s">
        <v>1913</v>
      </c>
      <c r="H540" t="s">
        <v>1914</v>
      </c>
      <c r="I540" t="s">
        <v>26</v>
      </c>
      <c r="J540" t="s">
        <v>27</v>
      </c>
      <c r="K540" t="s">
        <v>497</v>
      </c>
      <c r="L540" t="s">
        <v>498</v>
      </c>
      <c r="M540">
        <v>43229</v>
      </c>
      <c r="N540" t="s">
        <v>148</v>
      </c>
      <c r="O540" t="s">
        <v>1929</v>
      </c>
      <c r="P540" t="s">
        <v>46</v>
      </c>
      <c r="Q540" t="s">
        <v>90</v>
      </c>
      <c r="R540" t="s">
        <v>1930</v>
      </c>
      <c r="S540">
        <v>10.368000000000002</v>
      </c>
      <c r="T540">
        <v>2</v>
      </c>
      <c r="U540">
        <v>0.2</v>
      </c>
      <c r="V540">
        <v>3.6288</v>
      </c>
    </row>
    <row r="541" spans="1:22" x14ac:dyDescent="0.3">
      <c r="A541">
        <v>3404</v>
      </c>
      <c r="B541" t="s">
        <v>6608</v>
      </c>
      <c r="C541">
        <v>2014</v>
      </c>
      <c r="D541" s="19">
        <v>41789</v>
      </c>
      <c r="E541" s="19">
        <v>41796</v>
      </c>
      <c r="F541" t="s">
        <v>50</v>
      </c>
      <c r="G541" t="s">
        <v>4376</v>
      </c>
      <c r="H541" t="s">
        <v>4377</v>
      </c>
      <c r="I541" t="s">
        <v>26</v>
      </c>
      <c r="J541" t="s">
        <v>27</v>
      </c>
      <c r="K541" t="s">
        <v>184</v>
      </c>
      <c r="L541" t="s">
        <v>104</v>
      </c>
      <c r="M541">
        <v>77095</v>
      </c>
      <c r="N541" t="s">
        <v>105</v>
      </c>
      <c r="O541" t="s">
        <v>6609</v>
      </c>
      <c r="P541" t="s">
        <v>32</v>
      </c>
      <c r="Q541" t="s">
        <v>65</v>
      </c>
      <c r="R541" t="s">
        <v>6610</v>
      </c>
      <c r="S541">
        <v>65.424000000000007</v>
      </c>
      <c r="T541">
        <v>4</v>
      </c>
      <c r="U541">
        <v>0.6</v>
      </c>
      <c r="V541">
        <v>-52.339199999999991</v>
      </c>
    </row>
    <row r="542" spans="1:22" x14ac:dyDescent="0.3">
      <c r="A542">
        <v>3403</v>
      </c>
      <c r="B542" t="s">
        <v>6606</v>
      </c>
      <c r="C542">
        <v>2012</v>
      </c>
      <c r="D542" s="19">
        <v>41033</v>
      </c>
      <c r="E542" s="19">
        <v>41034</v>
      </c>
      <c r="F542" t="s">
        <v>188</v>
      </c>
      <c r="G542" t="s">
        <v>1345</v>
      </c>
      <c r="H542" t="s">
        <v>1346</v>
      </c>
      <c r="I542" t="s">
        <v>41</v>
      </c>
      <c r="J542" t="s">
        <v>27</v>
      </c>
      <c r="K542" t="s">
        <v>6607</v>
      </c>
      <c r="L542" t="s">
        <v>211</v>
      </c>
      <c r="M542">
        <v>60477</v>
      </c>
      <c r="N542" t="s">
        <v>105</v>
      </c>
      <c r="O542" t="s">
        <v>2887</v>
      </c>
      <c r="P542" t="s">
        <v>32</v>
      </c>
      <c r="Q542" t="s">
        <v>65</v>
      </c>
      <c r="R542" t="s">
        <v>186</v>
      </c>
      <c r="S542">
        <v>22.288</v>
      </c>
      <c r="T542">
        <v>7</v>
      </c>
      <c r="U542">
        <v>0.6</v>
      </c>
      <c r="V542">
        <v>-8.9151999999999987</v>
      </c>
    </row>
    <row r="543" spans="1:22" x14ac:dyDescent="0.3">
      <c r="A543">
        <v>3360</v>
      </c>
      <c r="B543" t="s">
        <v>6565</v>
      </c>
      <c r="C543">
        <v>2013</v>
      </c>
      <c r="D543" s="19">
        <v>41401</v>
      </c>
      <c r="E543" s="19">
        <v>41405</v>
      </c>
      <c r="F543" t="s">
        <v>50</v>
      </c>
      <c r="G543" t="s">
        <v>5077</v>
      </c>
      <c r="H543" t="s">
        <v>5078</v>
      </c>
      <c r="I543" t="s">
        <v>26</v>
      </c>
      <c r="J543" t="s">
        <v>27</v>
      </c>
      <c r="K543" t="s">
        <v>303</v>
      </c>
      <c r="L543" t="s">
        <v>211</v>
      </c>
      <c r="M543">
        <v>60610</v>
      </c>
      <c r="N543" t="s">
        <v>105</v>
      </c>
      <c r="O543" t="s">
        <v>3765</v>
      </c>
      <c r="P543" t="s">
        <v>71</v>
      </c>
      <c r="Q543" t="s">
        <v>161</v>
      </c>
      <c r="R543" t="s">
        <v>3766</v>
      </c>
      <c r="S543">
        <v>26.176000000000002</v>
      </c>
      <c r="T543">
        <v>2</v>
      </c>
      <c r="U543">
        <v>0.2</v>
      </c>
      <c r="V543">
        <v>-3.272000000000002</v>
      </c>
    </row>
    <row r="544" spans="1:22" x14ac:dyDescent="0.3">
      <c r="A544">
        <v>3359</v>
      </c>
      <c r="B544" t="s">
        <v>6565</v>
      </c>
      <c r="C544">
        <v>2013</v>
      </c>
      <c r="D544" s="19">
        <v>41401</v>
      </c>
      <c r="E544" s="19">
        <v>41405</v>
      </c>
      <c r="F544" t="s">
        <v>50</v>
      </c>
      <c r="G544" t="s">
        <v>5077</v>
      </c>
      <c r="H544" t="s">
        <v>5078</v>
      </c>
      <c r="I544" t="s">
        <v>26</v>
      </c>
      <c r="J544" t="s">
        <v>27</v>
      </c>
      <c r="K544" t="s">
        <v>303</v>
      </c>
      <c r="L544" t="s">
        <v>211</v>
      </c>
      <c r="M544">
        <v>60610</v>
      </c>
      <c r="N544" t="s">
        <v>105</v>
      </c>
      <c r="O544" t="s">
        <v>1522</v>
      </c>
      <c r="P544" t="s">
        <v>46</v>
      </c>
      <c r="Q544" t="s">
        <v>75</v>
      </c>
      <c r="R544" t="s">
        <v>1523</v>
      </c>
      <c r="S544">
        <v>3.2079999999999993</v>
      </c>
      <c r="T544">
        <v>2</v>
      </c>
      <c r="U544">
        <v>0.8</v>
      </c>
      <c r="V544">
        <v>-5.2932000000000023</v>
      </c>
    </row>
    <row r="545" spans="1:22" x14ac:dyDescent="0.3">
      <c r="A545">
        <v>544</v>
      </c>
      <c r="B545" t="s">
        <v>1853</v>
      </c>
      <c r="C545">
        <v>2011</v>
      </c>
      <c r="D545" s="19">
        <v>40674</v>
      </c>
      <c r="E545" s="19">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7.263999999999994</v>
      </c>
    </row>
    <row r="546" spans="1:22" x14ac:dyDescent="0.3">
      <c r="A546">
        <v>545</v>
      </c>
      <c r="B546" t="s">
        <v>1853</v>
      </c>
      <c r="C546">
        <v>2011</v>
      </c>
      <c r="D546" s="19">
        <v>40674</v>
      </c>
      <c r="E546" s="19">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6.2995000000000019</v>
      </c>
    </row>
    <row r="547" spans="1:22" x14ac:dyDescent="0.3">
      <c r="A547">
        <v>546</v>
      </c>
      <c r="B547" t="s">
        <v>1853</v>
      </c>
      <c r="C547">
        <v>2011</v>
      </c>
      <c r="D547" s="19">
        <v>40674</v>
      </c>
      <c r="E547" s="19">
        <v>40679</v>
      </c>
      <c r="F547" t="s">
        <v>50</v>
      </c>
      <c r="G547" t="s">
        <v>387</v>
      </c>
      <c r="H547" t="s">
        <v>388</v>
      </c>
      <c r="I547" t="s">
        <v>26</v>
      </c>
      <c r="J547" t="s">
        <v>27</v>
      </c>
      <c r="K547" t="s">
        <v>103</v>
      </c>
      <c r="L547" t="s">
        <v>104</v>
      </c>
      <c r="M547">
        <v>76106</v>
      </c>
      <c r="N547" t="s">
        <v>105</v>
      </c>
      <c r="O547" t="s">
        <v>1858</v>
      </c>
      <c r="P547" t="s">
        <v>32</v>
      </c>
      <c r="Q547" t="s">
        <v>65</v>
      </c>
      <c r="R547" t="s">
        <v>1859</v>
      </c>
      <c r="S547">
        <v>66.112000000000009</v>
      </c>
      <c r="T547">
        <v>4</v>
      </c>
      <c r="U547">
        <v>0.6</v>
      </c>
      <c r="V547">
        <v>-84.292799999999986</v>
      </c>
    </row>
    <row r="548" spans="1:22" x14ac:dyDescent="0.3">
      <c r="A548">
        <v>3298</v>
      </c>
      <c r="B548" t="s">
        <v>6518</v>
      </c>
      <c r="C548">
        <v>2012</v>
      </c>
      <c r="D548" s="19">
        <v>41052</v>
      </c>
      <c r="E548" s="19">
        <v>41059</v>
      </c>
      <c r="F548" t="s">
        <v>50</v>
      </c>
      <c r="G548" t="s">
        <v>152</v>
      </c>
      <c r="H548" t="s">
        <v>153</v>
      </c>
      <c r="I548" t="s">
        <v>26</v>
      </c>
      <c r="J548" t="s">
        <v>27</v>
      </c>
      <c r="K548" t="s">
        <v>544</v>
      </c>
      <c r="L548" t="s">
        <v>310</v>
      </c>
      <c r="M548">
        <v>85023</v>
      </c>
      <c r="N548" t="s">
        <v>44</v>
      </c>
      <c r="O548" t="s">
        <v>1992</v>
      </c>
      <c r="P548" t="s">
        <v>46</v>
      </c>
      <c r="Q548" t="s">
        <v>78</v>
      </c>
      <c r="R548" t="s">
        <v>1993</v>
      </c>
      <c r="S548">
        <v>121.79200000000002</v>
      </c>
      <c r="T548">
        <v>4</v>
      </c>
      <c r="U548">
        <v>0.2</v>
      </c>
      <c r="V548">
        <v>13.701599999999988</v>
      </c>
    </row>
    <row r="549" spans="1:22" x14ac:dyDescent="0.3">
      <c r="A549">
        <v>3297</v>
      </c>
      <c r="B549" t="s">
        <v>6518</v>
      </c>
      <c r="C549">
        <v>2012</v>
      </c>
      <c r="D549" s="19">
        <v>41052</v>
      </c>
      <c r="E549" s="19">
        <v>41059</v>
      </c>
      <c r="F549" t="s">
        <v>50</v>
      </c>
      <c r="G549" t="s">
        <v>152</v>
      </c>
      <c r="H549" t="s">
        <v>153</v>
      </c>
      <c r="I549" t="s">
        <v>26</v>
      </c>
      <c r="J549" t="s">
        <v>27</v>
      </c>
      <c r="K549" t="s">
        <v>544</v>
      </c>
      <c r="L549" t="s">
        <v>310</v>
      </c>
      <c r="M549">
        <v>85023</v>
      </c>
      <c r="N549" t="s">
        <v>44</v>
      </c>
      <c r="O549" t="s">
        <v>2441</v>
      </c>
      <c r="P549" t="s">
        <v>46</v>
      </c>
      <c r="Q549" t="s">
        <v>75</v>
      </c>
      <c r="R549" t="s">
        <v>2442</v>
      </c>
      <c r="S549">
        <v>19.194000000000003</v>
      </c>
      <c r="T549">
        <v>7</v>
      </c>
      <c r="U549">
        <v>0.7</v>
      </c>
      <c r="V549">
        <v>-12.795999999999999</v>
      </c>
    </row>
    <row r="550" spans="1:22" x14ac:dyDescent="0.3">
      <c r="A550">
        <v>3274</v>
      </c>
      <c r="B550" t="s">
        <v>6498</v>
      </c>
      <c r="C550">
        <v>2014</v>
      </c>
      <c r="D550" s="19">
        <v>41768</v>
      </c>
      <c r="E550" s="19">
        <v>41772</v>
      </c>
      <c r="F550" t="s">
        <v>50</v>
      </c>
      <c r="G550" t="s">
        <v>3217</v>
      </c>
      <c r="H550" t="s">
        <v>3218</v>
      </c>
      <c r="I550" t="s">
        <v>102</v>
      </c>
      <c r="J550" t="s">
        <v>27</v>
      </c>
      <c r="K550" t="s">
        <v>42</v>
      </c>
      <c r="L550" t="s">
        <v>43</v>
      </c>
      <c r="M550">
        <v>90032</v>
      </c>
      <c r="N550" t="s">
        <v>44</v>
      </c>
      <c r="O550" t="s">
        <v>3458</v>
      </c>
      <c r="P550" t="s">
        <v>71</v>
      </c>
      <c r="Q550" t="s">
        <v>1216</v>
      </c>
      <c r="R550" t="s">
        <v>3459</v>
      </c>
      <c r="S550">
        <v>3359.9520000000002</v>
      </c>
      <c r="T550">
        <v>6</v>
      </c>
      <c r="U550">
        <v>0.2</v>
      </c>
      <c r="V550">
        <v>1049.9849999999999</v>
      </c>
    </row>
    <row r="551" spans="1:22" x14ac:dyDescent="0.3">
      <c r="A551">
        <v>3269</v>
      </c>
      <c r="B551" t="s">
        <v>6489</v>
      </c>
      <c r="C551">
        <v>2011</v>
      </c>
      <c r="D551" s="19">
        <v>40685</v>
      </c>
      <c r="E551" s="19">
        <v>40692</v>
      </c>
      <c r="F551" t="s">
        <v>50</v>
      </c>
      <c r="G551" t="s">
        <v>6490</v>
      </c>
      <c r="H551" t="s">
        <v>6491</v>
      </c>
      <c r="I551" t="s">
        <v>26</v>
      </c>
      <c r="J551" t="s">
        <v>27</v>
      </c>
      <c r="K551" t="s">
        <v>357</v>
      </c>
      <c r="L551" t="s">
        <v>358</v>
      </c>
      <c r="M551">
        <v>35601</v>
      </c>
      <c r="N551" t="s">
        <v>30</v>
      </c>
      <c r="O551" t="s">
        <v>6492</v>
      </c>
      <c r="P551" t="s">
        <v>71</v>
      </c>
      <c r="Q551" t="s">
        <v>72</v>
      </c>
      <c r="R551" t="s">
        <v>6493</v>
      </c>
      <c r="S551">
        <v>44.95</v>
      </c>
      <c r="T551">
        <v>1</v>
      </c>
      <c r="U551">
        <v>0</v>
      </c>
      <c r="V551">
        <v>12.585999999999999</v>
      </c>
    </row>
    <row r="552" spans="1:22" x14ac:dyDescent="0.3">
      <c r="A552">
        <v>3268</v>
      </c>
      <c r="B552" t="s">
        <v>6489</v>
      </c>
      <c r="C552">
        <v>2011</v>
      </c>
      <c r="D552" s="19">
        <v>40685</v>
      </c>
      <c r="E552" s="19">
        <v>40692</v>
      </c>
      <c r="F552" t="s">
        <v>50</v>
      </c>
      <c r="G552" t="s">
        <v>6490</v>
      </c>
      <c r="H552" t="s">
        <v>6491</v>
      </c>
      <c r="I552" t="s">
        <v>26</v>
      </c>
      <c r="J552" t="s">
        <v>27</v>
      </c>
      <c r="K552" t="s">
        <v>357</v>
      </c>
      <c r="L552" t="s">
        <v>358</v>
      </c>
      <c r="M552">
        <v>35601</v>
      </c>
      <c r="N552" t="s">
        <v>30</v>
      </c>
      <c r="O552" t="s">
        <v>2745</v>
      </c>
      <c r="P552" t="s">
        <v>71</v>
      </c>
      <c r="Q552" t="s">
        <v>72</v>
      </c>
      <c r="R552" t="s">
        <v>2746</v>
      </c>
      <c r="S552">
        <v>135.97999999999999</v>
      </c>
      <c r="T552">
        <v>2</v>
      </c>
      <c r="U552">
        <v>0</v>
      </c>
      <c r="V552">
        <v>33.995000000000005</v>
      </c>
    </row>
    <row r="553" spans="1:22" x14ac:dyDescent="0.3">
      <c r="A553">
        <v>3238</v>
      </c>
      <c r="B553" t="s">
        <v>6450</v>
      </c>
      <c r="C553">
        <v>2013</v>
      </c>
      <c r="D553" s="19">
        <v>41397</v>
      </c>
      <c r="E553" s="19">
        <v>41397</v>
      </c>
      <c r="F553" t="s">
        <v>1290</v>
      </c>
      <c r="G553" t="s">
        <v>6451</v>
      </c>
      <c r="H553" t="s">
        <v>6452</v>
      </c>
      <c r="I553" t="s">
        <v>26</v>
      </c>
      <c r="J553" t="s">
        <v>27</v>
      </c>
      <c r="K553" t="s">
        <v>266</v>
      </c>
      <c r="L553" t="s">
        <v>267</v>
      </c>
      <c r="M553">
        <v>10024</v>
      </c>
      <c r="N553" t="s">
        <v>148</v>
      </c>
      <c r="O553" t="s">
        <v>1603</v>
      </c>
      <c r="P553" t="s">
        <v>46</v>
      </c>
      <c r="Q553" t="s">
        <v>75</v>
      </c>
      <c r="R553" t="s">
        <v>1604</v>
      </c>
      <c r="S553">
        <v>45.576000000000001</v>
      </c>
      <c r="T553">
        <v>3</v>
      </c>
      <c r="U553">
        <v>0.2</v>
      </c>
      <c r="V553">
        <v>15.951599999999997</v>
      </c>
    </row>
    <row r="554" spans="1:22" x14ac:dyDescent="0.3">
      <c r="A554">
        <v>3237</v>
      </c>
      <c r="B554" t="s">
        <v>6450</v>
      </c>
      <c r="C554">
        <v>2013</v>
      </c>
      <c r="D554" s="19">
        <v>41397</v>
      </c>
      <c r="E554" s="19">
        <v>41397</v>
      </c>
      <c r="F554" t="s">
        <v>1290</v>
      </c>
      <c r="G554" t="s">
        <v>6451</v>
      </c>
      <c r="H554" t="s">
        <v>6452</v>
      </c>
      <c r="I554" t="s">
        <v>26</v>
      </c>
      <c r="J554" t="s">
        <v>27</v>
      </c>
      <c r="K554" t="s">
        <v>266</v>
      </c>
      <c r="L554" t="s">
        <v>267</v>
      </c>
      <c r="M554">
        <v>10024</v>
      </c>
      <c r="N554" t="s">
        <v>148</v>
      </c>
      <c r="O554" t="s">
        <v>1410</v>
      </c>
      <c r="P554" t="s">
        <v>46</v>
      </c>
      <c r="Q554" t="s">
        <v>59</v>
      </c>
      <c r="R554" t="s">
        <v>1411</v>
      </c>
      <c r="S554">
        <v>44.94</v>
      </c>
      <c r="T554">
        <v>3</v>
      </c>
      <c r="U554">
        <v>0</v>
      </c>
      <c r="V554">
        <v>12.5832</v>
      </c>
    </row>
    <row r="555" spans="1:22" x14ac:dyDescent="0.3">
      <c r="A555">
        <v>3217</v>
      </c>
      <c r="B555" t="s">
        <v>6435</v>
      </c>
      <c r="C555">
        <v>2011</v>
      </c>
      <c r="D555" s="19">
        <v>40676</v>
      </c>
      <c r="E555" s="19">
        <v>40680</v>
      </c>
      <c r="F555" t="s">
        <v>50</v>
      </c>
      <c r="G555" t="s">
        <v>2235</v>
      </c>
      <c r="H555" t="s">
        <v>2236</v>
      </c>
      <c r="I555" t="s">
        <v>26</v>
      </c>
      <c r="J555" t="s">
        <v>27</v>
      </c>
      <c r="K555" t="s">
        <v>3199</v>
      </c>
      <c r="L555" t="s">
        <v>43</v>
      </c>
      <c r="M555">
        <v>94601</v>
      </c>
      <c r="N555" t="s">
        <v>44</v>
      </c>
      <c r="O555" t="s">
        <v>4947</v>
      </c>
      <c r="P555" t="s">
        <v>71</v>
      </c>
      <c r="Q555" t="s">
        <v>161</v>
      </c>
      <c r="R555" t="s">
        <v>4948</v>
      </c>
      <c r="S555">
        <v>149.97</v>
      </c>
      <c r="T555">
        <v>3</v>
      </c>
      <c r="U555">
        <v>0</v>
      </c>
      <c r="V555">
        <v>52.489499999999992</v>
      </c>
    </row>
    <row r="556" spans="1:22" x14ac:dyDescent="0.3">
      <c r="A556">
        <v>3215</v>
      </c>
      <c r="B556" t="s">
        <v>6432</v>
      </c>
      <c r="C556">
        <v>2013</v>
      </c>
      <c r="D556" s="19">
        <v>41421</v>
      </c>
      <c r="E556" s="19">
        <v>41427</v>
      </c>
      <c r="F556" t="s">
        <v>50</v>
      </c>
      <c r="G556" t="s">
        <v>2171</v>
      </c>
      <c r="H556" t="s">
        <v>2172</v>
      </c>
      <c r="I556" t="s">
        <v>41</v>
      </c>
      <c r="J556" t="s">
        <v>27</v>
      </c>
      <c r="K556" t="s">
        <v>146</v>
      </c>
      <c r="L556" t="s">
        <v>147</v>
      </c>
      <c r="M556">
        <v>19134</v>
      </c>
      <c r="N556" t="s">
        <v>148</v>
      </c>
      <c r="O556" t="s">
        <v>4437</v>
      </c>
      <c r="P556" t="s">
        <v>46</v>
      </c>
      <c r="Q556" t="s">
        <v>78</v>
      </c>
      <c r="R556" t="s">
        <v>4438</v>
      </c>
      <c r="S556">
        <v>34.848000000000006</v>
      </c>
      <c r="T556">
        <v>2</v>
      </c>
      <c r="U556">
        <v>0.2</v>
      </c>
      <c r="V556">
        <v>6.5339999999999971</v>
      </c>
    </row>
    <row r="557" spans="1:22" x14ac:dyDescent="0.3">
      <c r="A557">
        <v>3214</v>
      </c>
      <c r="B557" t="s">
        <v>6432</v>
      </c>
      <c r="C557">
        <v>2013</v>
      </c>
      <c r="D557" s="19">
        <v>41421</v>
      </c>
      <c r="E557" s="19">
        <v>41427</v>
      </c>
      <c r="F557" t="s">
        <v>50</v>
      </c>
      <c r="G557" t="s">
        <v>2171</v>
      </c>
      <c r="H557" t="s">
        <v>2172</v>
      </c>
      <c r="I557" t="s">
        <v>41</v>
      </c>
      <c r="J557" t="s">
        <v>27</v>
      </c>
      <c r="K557" t="s">
        <v>146</v>
      </c>
      <c r="L557" t="s">
        <v>147</v>
      </c>
      <c r="M557">
        <v>19134</v>
      </c>
      <c r="N557" t="s">
        <v>148</v>
      </c>
      <c r="O557" t="s">
        <v>3383</v>
      </c>
      <c r="P557" t="s">
        <v>46</v>
      </c>
      <c r="Q557" t="s">
        <v>68</v>
      </c>
      <c r="R557" t="s">
        <v>3384</v>
      </c>
      <c r="S557">
        <v>1.504</v>
      </c>
      <c r="T557">
        <v>1</v>
      </c>
      <c r="U557">
        <v>0.2</v>
      </c>
      <c r="V557">
        <v>0.16919999999999991</v>
      </c>
    </row>
    <row r="558" spans="1:22" x14ac:dyDescent="0.3">
      <c r="A558">
        <v>3202</v>
      </c>
      <c r="B558" t="s">
        <v>6422</v>
      </c>
      <c r="C558">
        <v>2011</v>
      </c>
      <c r="D558" s="19">
        <v>40681</v>
      </c>
      <c r="E558" s="19">
        <v>40683</v>
      </c>
      <c r="F558" t="s">
        <v>23</v>
      </c>
      <c r="G558" t="s">
        <v>655</v>
      </c>
      <c r="H558" t="s">
        <v>656</v>
      </c>
      <c r="I558" t="s">
        <v>26</v>
      </c>
      <c r="J558" t="s">
        <v>27</v>
      </c>
      <c r="K558" t="s">
        <v>801</v>
      </c>
      <c r="L558" t="s">
        <v>498</v>
      </c>
      <c r="M558">
        <v>44312</v>
      </c>
      <c r="N558" t="s">
        <v>148</v>
      </c>
      <c r="O558" t="s">
        <v>4179</v>
      </c>
      <c r="P558" t="s">
        <v>46</v>
      </c>
      <c r="Q558" t="s">
        <v>90</v>
      </c>
      <c r="R558" t="s">
        <v>4180</v>
      </c>
      <c r="S558">
        <v>15.936000000000002</v>
      </c>
      <c r="T558">
        <v>4</v>
      </c>
      <c r="U558">
        <v>0.2</v>
      </c>
      <c r="V558">
        <v>5.7768000000000015</v>
      </c>
    </row>
    <row r="559" spans="1:22" x14ac:dyDescent="0.3">
      <c r="A559">
        <v>3201</v>
      </c>
      <c r="B559" t="s">
        <v>6422</v>
      </c>
      <c r="C559">
        <v>2011</v>
      </c>
      <c r="D559" s="19">
        <v>40681</v>
      </c>
      <c r="E559" s="19">
        <v>40683</v>
      </c>
      <c r="F559" t="s">
        <v>23</v>
      </c>
      <c r="G559" t="s">
        <v>655</v>
      </c>
      <c r="H559" t="s">
        <v>656</v>
      </c>
      <c r="I559" t="s">
        <v>26</v>
      </c>
      <c r="J559" t="s">
        <v>27</v>
      </c>
      <c r="K559" t="s">
        <v>801</v>
      </c>
      <c r="L559" t="s">
        <v>498</v>
      </c>
      <c r="M559">
        <v>44312</v>
      </c>
      <c r="N559" t="s">
        <v>148</v>
      </c>
      <c r="O559" t="s">
        <v>5271</v>
      </c>
      <c r="P559" t="s">
        <v>32</v>
      </c>
      <c r="Q559" t="s">
        <v>65</v>
      </c>
      <c r="R559" t="s">
        <v>5272</v>
      </c>
      <c r="S559">
        <v>149.232</v>
      </c>
      <c r="T559">
        <v>3</v>
      </c>
      <c r="U559">
        <v>0.2</v>
      </c>
      <c r="V559">
        <v>3.7308000000000021</v>
      </c>
    </row>
    <row r="560" spans="1:22" x14ac:dyDescent="0.3">
      <c r="A560">
        <v>3170</v>
      </c>
      <c r="B560" t="s">
        <v>6385</v>
      </c>
      <c r="C560">
        <v>2013</v>
      </c>
      <c r="D560" s="19">
        <v>41423</v>
      </c>
      <c r="E560" s="19">
        <v>41429</v>
      </c>
      <c r="F560" t="s">
        <v>50</v>
      </c>
      <c r="G560" t="s">
        <v>1448</v>
      </c>
      <c r="H560" t="s">
        <v>1449</v>
      </c>
      <c r="I560" t="s">
        <v>41</v>
      </c>
      <c r="J560" t="s">
        <v>27</v>
      </c>
      <c r="K560" t="s">
        <v>5647</v>
      </c>
      <c r="L560" t="s">
        <v>54</v>
      </c>
      <c r="M560">
        <v>32303</v>
      </c>
      <c r="N560" t="s">
        <v>30</v>
      </c>
      <c r="O560" t="s">
        <v>1767</v>
      </c>
      <c r="P560" t="s">
        <v>46</v>
      </c>
      <c r="Q560" t="s">
        <v>90</v>
      </c>
      <c r="R560" t="s">
        <v>1768</v>
      </c>
      <c r="S560">
        <v>62.192000000000007</v>
      </c>
      <c r="T560">
        <v>13</v>
      </c>
      <c r="U560">
        <v>0.2</v>
      </c>
      <c r="V560">
        <v>19.434999999999995</v>
      </c>
    </row>
    <row r="561" spans="1:22" x14ac:dyDescent="0.3">
      <c r="A561">
        <v>3169</v>
      </c>
      <c r="B561" t="s">
        <v>6385</v>
      </c>
      <c r="C561">
        <v>2013</v>
      </c>
      <c r="D561" s="19">
        <v>41423</v>
      </c>
      <c r="E561" s="19">
        <v>41429</v>
      </c>
      <c r="F561" t="s">
        <v>50</v>
      </c>
      <c r="G561" t="s">
        <v>1448</v>
      </c>
      <c r="H561" t="s">
        <v>1449</v>
      </c>
      <c r="I561" t="s">
        <v>41</v>
      </c>
      <c r="J561" t="s">
        <v>27</v>
      </c>
      <c r="K561" t="s">
        <v>5647</v>
      </c>
      <c r="L561" t="s">
        <v>54</v>
      </c>
      <c r="M561">
        <v>32303</v>
      </c>
      <c r="N561" t="s">
        <v>30</v>
      </c>
      <c r="O561" t="s">
        <v>4928</v>
      </c>
      <c r="P561" t="s">
        <v>32</v>
      </c>
      <c r="Q561" t="s">
        <v>36</v>
      </c>
      <c r="R561" t="s">
        <v>4929</v>
      </c>
      <c r="S561">
        <v>390.27199999999999</v>
      </c>
      <c r="T561">
        <v>8</v>
      </c>
      <c r="U561">
        <v>0.2</v>
      </c>
      <c r="V561">
        <v>-24.39200000000001</v>
      </c>
    </row>
    <row r="562" spans="1:22" x14ac:dyDescent="0.3">
      <c r="A562">
        <v>3083</v>
      </c>
      <c r="B562" t="s">
        <v>6297</v>
      </c>
      <c r="C562">
        <v>2014</v>
      </c>
      <c r="D562" s="19">
        <v>41787</v>
      </c>
      <c r="E562" s="19">
        <v>41793</v>
      </c>
      <c r="F562" t="s">
        <v>50</v>
      </c>
      <c r="G562" t="s">
        <v>930</v>
      </c>
      <c r="H562" t="s">
        <v>931</v>
      </c>
      <c r="I562" t="s">
        <v>102</v>
      </c>
      <c r="J562" t="s">
        <v>27</v>
      </c>
      <c r="K562" t="s">
        <v>1473</v>
      </c>
      <c r="L562" t="s">
        <v>29</v>
      </c>
      <c r="M562">
        <v>40214</v>
      </c>
      <c r="N562" t="s">
        <v>30</v>
      </c>
      <c r="O562" t="s">
        <v>5786</v>
      </c>
      <c r="P562" t="s">
        <v>71</v>
      </c>
      <c r="Q562" t="s">
        <v>72</v>
      </c>
      <c r="R562" t="s">
        <v>5787</v>
      </c>
      <c r="S562">
        <v>539.97</v>
      </c>
      <c r="T562">
        <v>3</v>
      </c>
      <c r="U562">
        <v>0</v>
      </c>
      <c r="V562">
        <v>134.99250000000001</v>
      </c>
    </row>
    <row r="563" spans="1:22" x14ac:dyDescent="0.3">
      <c r="A563">
        <v>3082</v>
      </c>
      <c r="B563" t="s">
        <v>6297</v>
      </c>
      <c r="C563">
        <v>2014</v>
      </c>
      <c r="D563" s="19">
        <v>41787</v>
      </c>
      <c r="E563" s="19">
        <v>41793</v>
      </c>
      <c r="F563" t="s">
        <v>50</v>
      </c>
      <c r="G563" t="s">
        <v>930</v>
      </c>
      <c r="H563" t="s">
        <v>931</v>
      </c>
      <c r="I563" t="s">
        <v>102</v>
      </c>
      <c r="J563" t="s">
        <v>27</v>
      </c>
      <c r="K563" t="s">
        <v>1473</v>
      </c>
      <c r="L563" t="s">
        <v>29</v>
      </c>
      <c r="M563">
        <v>40214</v>
      </c>
      <c r="N563" t="s">
        <v>30</v>
      </c>
      <c r="O563" t="s">
        <v>2750</v>
      </c>
      <c r="P563" t="s">
        <v>46</v>
      </c>
      <c r="Q563" t="s">
        <v>75</v>
      </c>
      <c r="R563" t="s">
        <v>2751</v>
      </c>
      <c r="S563">
        <v>58.34</v>
      </c>
      <c r="T563">
        <v>2</v>
      </c>
      <c r="U563">
        <v>0</v>
      </c>
      <c r="V563">
        <v>28.0032</v>
      </c>
    </row>
    <row r="564" spans="1:22" x14ac:dyDescent="0.3">
      <c r="A564">
        <v>3079</v>
      </c>
      <c r="B564" t="s">
        <v>6293</v>
      </c>
      <c r="C564">
        <v>2011</v>
      </c>
      <c r="D564" s="19">
        <v>40684</v>
      </c>
      <c r="E564" s="19">
        <v>40688</v>
      </c>
      <c r="F564" t="s">
        <v>50</v>
      </c>
      <c r="G564" t="s">
        <v>3396</v>
      </c>
      <c r="H564" t="s">
        <v>3397</v>
      </c>
      <c r="I564" t="s">
        <v>102</v>
      </c>
      <c r="J564" t="s">
        <v>27</v>
      </c>
      <c r="K564" t="s">
        <v>947</v>
      </c>
      <c r="L564" t="s">
        <v>43</v>
      </c>
      <c r="M564">
        <v>92037</v>
      </c>
      <c r="N564" t="s">
        <v>44</v>
      </c>
      <c r="O564" t="s">
        <v>770</v>
      </c>
      <c r="P564" t="s">
        <v>46</v>
      </c>
      <c r="Q564" t="s">
        <v>68</v>
      </c>
      <c r="R564" t="s">
        <v>771</v>
      </c>
      <c r="S564">
        <v>31.84</v>
      </c>
      <c r="T564">
        <v>8</v>
      </c>
      <c r="U564">
        <v>0</v>
      </c>
      <c r="V564">
        <v>10.507199999999997</v>
      </c>
    </row>
    <row r="565" spans="1:22" x14ac:dyDescent="0.3">
      <c r="A565">
        <v>3041</v>
      </c>
      <c r="B565" t="s">
        <v>6243</v>
      </c>
      <c r="C565">
        <v>2013</v>
      </c>
      <c r="D565" s="19">
        <v>41400</v>
      </c>
      <c r="E565" s="19">
        <v>41404</v>
      </c>
      <c r="F565" t="s">
        <v>50</v>
      </c>
      <c r="G565" t="s">
        <v>125</v>
      </c>
      <c r="H565" t="s">
        <v>126</v>
      </c>
      <c r="I565" t="s">
        <v>26</v>
      </c>
      <c r="J565" t="s">
        <v>27</v>
      </c>
      <c r="K565" t="s">
        <v>6244</v>
      </c>
      <c r="L565" t="s">
        <v>335</v>
      </c>
      <c r="M565">
        <v>37421</v>
      </c>
      <c r="N565" t="s">
        <v>30</v>
      </c>
      <c r="O565" t="s">
        <v>3956</v>
      </c>
      <c r="P565" t="s">
        <v>32</v>
      </c>
      <c r="Q565" t="s">
        <v>65</v>
      </c>
      <c r="R565" t="s">
        <v>3957</v>
      </c>
      <c r="S565">
        <v>16.72</v>
      </c>
      <c r="T565">
        <v>5</v>
      </c>
      <c r="U565">
        <v>0.2</v>
      </c>
      <c r="V565">
        <v>3.3439999999999994</v>
      </c>
    </row>
    <row r="566" spans="1:22" x14ac:dyDescent="0.3">
      <c r="A566">
        <v>3006</v>
      </c>
      <c r="B566" t="s">
        <v>6205</v>
      </c>
      <c r="C566">
        <v>2011</v>
      </c>
      <c r="D566" s="19">
        <v>40680</v>
      </c>
      <c r="E566" s="19">
        <v>40684</v>
      </c>
      <c r="F566" t="s">
        <v>50</v>
      </c>
      <c r="G566" t="s">
        <v>475</v>
      </c>
      <c r="H566" t="s">
        <v>476</v>
      </c>
      <c r="I566" t="s">
        <v>102</v>
      </c>
      <c r="J566" t="s">
        <v>27</v>
      </c>
      <c r="K566" t="s">
        <v>6206</v>
      </c>
      <c r="L566" t="s">
        <v>114</v>
      </c>
      <c r="M566">
        <v>54703</v>
      </c>
      <c r="N566" t="s">
        <v>105</v>
      </c>
      <c r="O566" t="s">
        <v>3910</v>
      </c>
      <c r="P566" t="s">
        <v>46</v>
      </c>
      <c r="Q566" t="s">
        <v>75</v>
      </c>
      <c r="R566" t="s">
        <v>3911</v>
      </c>
      <c r="S566">
        <v>91.679999999999993</v>
      </c>
      <c r="T566">
        <v>3</v>
      </c>
      <c r="U566">
        <v>0</v>
      </c>
      <c r="V566">
        <v>45.839999999999996</v>
      </c>
    </row>
    <row r="567" spans="1:22" x14ac:dyDescent="0.3">
      <c r="A567">
        <v>2988</v>
      </c>
      <c r="B567" t="s">
        <v>6179</v>
      </c>
      <c r="C567">
        <v>2013</v>
      </c>
      <c r="D567" s="19">
        <v>41420</v>
      </c>
      <c r="E567" s="19">
        <v>41425</v>
      </c>
      <c r="F567" t="s">
        <v>50</v>
      </c>
      <c r="G567" t="s">
        <v>6180</v>
      </c>
      <c r="H567" t="s">
        <v>6181</v>
      </c>
      <c r="I567" t="s">
        <v>102</v>
      </c>
      <c r="J567" t="s">
        <v>27</v>
      </c>
      <c r="K567" t="s">
        <v>497</v>
      </c>
      <c r="L567" t="s">
        <v>1272</v>
      </c>
      <c r="M567">
        <v>31907</v>
      </c>
      <c r="N567" t="s">
        <v>30</v>
      </c>
      <c r="O567" t="s">
        <v>1652</v>
      </c>
      <c r="P567" t="s">
        <v>46</v>
      </c>
      <c r="Q567" t="s">
        <v>59</v>
      </c>
      <c r="R567" t="s">
        <v>1653</v>
      </c>
      <c r="S567">
        <v>1267.6499999999999</v>
      </c>
      <c r="T567">
        <v>9</v>
      </c>
      <c r="U567">
        <v>0</v>
      </c>
      <c r="V567">
        <v>152.11799999999999</v>
      </c>
    </row>
    <row r="568" spans="1:22" x14ac:dyDescent="0.3">
      <c r="A568">
        <v>2987</v>
      </c>
      <c r="B568" t="s">
        <v>6179</v>
      </c>
      <c r="C568">
        <v>2013</v>
      </c>
      <c r="D568" s="19">
        <v>41420</v>
      </c>
      <c r="E568" s="19">
        <v>41425</v>
      </c>
      <c r="F568" t="s">
        <v>50</v>
      </c>
      <c r="G568" t="s">
        <v>6180</v>
      </c>
      <c r="H568" t="s">
        <v>6181</v>
      </c>
      <c r="I568" t="s">
        <v>102</v>
      </c>
      <c r="J568" t="s">
        <v>27</v>
      </c>
      <c r="K568" t="s">
        <v>497</v>
      </c>
      <c r="L568" t="s">
        <v>1272</v>
      </c>
      <c r="M568">
        <v>31907</v>
      </c>
      <c r="N568" t="s">
        <v>30</v>
      </c>
      <c r="O568" t="s">
        <v>1438</v>
      </c>
      <c r="P568" t="s">
        <v>46</v>
      </c>
      <c r="Q568" t="s">
        <v>90</v>
      </c>
      <c r="R568" t="s">
        <v>1439</v>
      </c>
      <c r="S568">
        <v>19.36</v>
      </c>
      <c r="T568">
        <v>2</v>
      </c>
      <c r="U568">
        <v>0</v>
      </c>
      <c r="V568">
        <v>9.2927999999999997</v>
      </c>
    </row>
    <row r="569" spans="1:22" x14ac:dyDescent="0.3">
      <c r="A569">
        <v>2986</v>
      </c>
      <c r="B569" t="s">
        <v>6179</v>
      </c>
      <c r="C569">
        <v>2013</v>
      </c>
      <c r="D569" s="19">
        <v>41420</v>
      </c>
      <c r="E569" s="19">
        <v>41425</v>
      </c>
      <c r="F569" t="s">
        <v>50</v>
      </c>
      <c r="G569" t="s">
        <v>6180</v>
      </c>
      <c r="H569" t="s">
        <v>6181</v>
      </c>
      <c r="I569" t="s">
        <v>102</v>
      </c>
      <c r="J569" t="s">
        <v>27</v>
      </c>
      <c r="K569" t="s">
        <v>497</v>
      </c>
      <c r="L569" t="s">
        <v>1272</v>
      </c>
      <c r="M569">
        <v>31907</v>
      </c>
      <c r="N569" t="s">
        <v>30</v>
      </c>
      <c r="O569" t="s">
        <v>6182</v>
      </c>
      <c r="P569" t="s">
        <v>32</v>
      </c>
      <c r="Q569" t="s">
        <v>65</v>
      </c>
      <c r="R569" t="s">
        <v>6183</v>
      </c>
      <c r="S569">
        <v>24.96</v>
      </c>
      <c r="T569">
        <v>4</v>
      </c>
      <c r="U569">
        <v>0</v>
      </c>
      <c r="V569">
        <v>6.240000000000002</v>
      </c>
    </row>
    <row r="570" spans="1:22" x14ac:dyDescent="0.3">
      <c r="A570">
        <v>2976</v>
      </c>
      <c r="B570" t="s">
        <v>6163</v>
      </c>
      <c r="C570">
        <v>2012</v>
      </c>
      <c r="D570" s="19">
        <v>41036</v>
      </c>
      <c r="E570" s="19">
        <v>41041</v>
      </c>
      <c r="F570" t="s">
        <v>50</v>
      </c>
      <c r="G570" t="s">
        <v>1408</v>
      </c>
      <c r="H570" t="s">
        <v>1409</v>
      </c>
      <c r="I570" t="s">
        <v>26</v>
      </c>
      <c r="J570" t="s">
        <v>27</v>
      </c>
      <c r="K570" t="s">
        <v>4155</v>
      </c>
      <c r="L570" t="s">
        <v>104</v>
      </c>
      <c r="M570">
        <v>75002</v>
      </c>
      <c r="N570" t="s">
        <v>105</v>
      </c>
      <c r="O570" t="s">
        <v>6164</v>
      </c>
      <c r="P570" t="s">
        <v>46</v>
      </c>
      <c r="Q570" t="s">
        <v>90</v>
      </c>
      <c r="R570" t="s">
        <v>6165</v>
      </c>
      <c r="S570">
        <v>15.936000000000002</v>
      </c>
      <c r="T570">
        <v>4</v>
      </c>
      <c r="U570">
        <v>0.2</v>
      </c>
      <c r="V570">
        <v>5.378400000000001</v>
      </c>
    </row>
    <row r="571" spans="1:22" x14ac:dyDescent="0.3">
      <c r="A571">
        <v>2975</v>
      </c>
      <c r="B571" t="s">
        <v>6163</v>
      </c>
      <c r="C571">
        <v>2012</v>
      </c>
      <c r="D571" s="19">
        <v>41036</v>
      </c>
      <c r="E571" s="19">
        <v>41041</v>
      </c>
      <c r="F571" t="s">
        <v>50</v>
      </c>
      <c r="G571" t="s">
        <v>1408</v>
      </c>
      <c r="H571" t="s">
        <v>1409</v>
      </c>
      <c r="I571" t="s">
        <v>26</v>
      </c>
      <c r="J571" t="s">
        <v>27</v>
      </c>
      <c r="K571" t="s">
        <v>4155</v>
      </c>
      <c r="L571" t="s">
        <v>104</v>
      </c>
      <c r="M571">
        <v>75002</v>
      </c>
      <c r="N571" t="s">
        <v>105</v>
      </c>
      <c r="O571" t="s">
        <v>2400</v>
      </c>
      <c r="P571" t="s">
        <v>32</v>
      </c>
      <c r="Q571" t="s">
        <v>56</v>
      </c>
      <c r="R571" t="s">
        <v>2401</v>
      </c>
      <c r="S571">
        <v>244.00599999999997</v>
      </c>
      <c r="T571">
        <v>2</v>
      </c>
      <c r="U571">
        <v>0.3</v>
      </c>
      <c r="V571">
        <v>-31.372200000000007</v>
      </c>
    </row>
    <row r="572" spans="1:22" x14ac:dyDescent="0.3">
      <c r="A572">
        <v>2958</v>
      </c>
      <c r="B572" t="s">
        <v>6152</v>
      </c>
      <c r="C572">
        <v>2014</v>
      </c>
      <c r="D572" s="19">
        <v>41764</v>
      </c>
      <c r="E572" s="19">
        <v>41769</v>
      </c>
      <c r="F572" t="s">
        <v>50</v>
      </c>
      <c r="G572" t="s">
        <v>1125</v>
      </c>
      <c r="H572" t="s">
        <v>1126</v>
      </c>
      <c r="I572" t="s">
        <v>26</v>
      </c>
      <c r="J572" t="s">
        <v>27</v>
      </c>
      <c r="K572" t="s">
        <v>318</v>
      </c>
      <c r="L572" t="s">
        <v>498</v>
      </c>
      <c r="M572">
        <v>45503</v>
      </c>
      <c r="N572" t="s">
        <v>148</v>
      </c>
      <c r="O572" t="s">
        <v>74</v>
      </c>
      <c r="P572" t="s">
        <v>46</v>
      </c>
      <c r="Q572" t="s">
        <v>75</v>
      </c>
      <c r="R572" t="s">
        <v>76</v>
      </c>
      <c r="S572">
        <v>2.3130000000000002</v>
      </c>
      <c r="T572">
        <v>1</v>
      </c>
      <c r="U572">
        <v>0.7</v>
      </c>
      <c r="V572">
        <v>-1.9274999999999993</v>
      </c>
    </row>
    <row r="573" spans="1:22" x14ac:dyDescent="0.3">
      <c r="A573">
        <v>2862</v>
      </c>
      <c r="B573" t="s">
        <v>6047</v>
      </c>
      <c r="C573">
        <v>2014</v>
      </c>
      <c r="D573" s="19">
        <v>41779</v>
      </c>
      <c r="E573" s="19">
        <v>41783</v>
      </c>
      <c r="F573" t="s">
        <v>50</v>
      </c>
      <c r="G573" t="s">
        <v>5523</v>
      </c>
      <c r="H573" t="s">
        <v>5524</v>
      </c>
      <c r="I573" t="s">
        <v>26</v>
      </c>
      <c r="J573" t="s">
        <v>27</v>
      </c>
      <c r="K573" t="s">
        <v>1736</v>
      </c>
      <c r="L573" t="s">
        <v>1272</v>
      </c>
      <c r="M573">
        <v>30318</v>
      </c>
      <c r="N573" t="s">
        <v>30</v>
      </c>
      <c r="O573" t="s">
        <v>3275</v>
      </c>
      <c r="P573" t="s">
        <v>46</v>
      </c>
      <c r="Q573" t="s">
        <v>90</v>
      </c>
      <c r="R573" t="s">
        <v>3276</v>
      </c>
      <c r="S573">
        <v>286.93</v>
      </c>
      <c r="T573">
        <v>7</v>
      </c>
      <c r="U573">
        <v>0</v>
      </c>
      <c r="V573">
        <v>140.59569999999999</v>
      </c>
    </row>
    <row r="574" spans="1:22" x14ac:dyDescent="0.3">
      <c r="A574">
        <v>2861</v>
      </c>
      <c r="B574" t="s">
        <v>6047</v>
      </c>
      <c r="C574">
        <v>2014</v>
      </c>
      <c r="D574" s="19">
        <v>41779</v>
      </c>
      <c r="E574" s="19">
        <v>41783</v>
      </c>
      <c r="F574" t="s">
        <v>50</v>
      </c>
      <c r="G574" t="s">
        <v>5523</v>
      </c>
      <c r="H574" t="s">
        <v>5524</v>
      </c>
      <c r="I574" t="s">
        <v>26</v>
      </c>
      <c r="J574" t="s">
        <v>27</v>
      </c>
      <c r="K574" t="s">
        <v>1736</v>
      </c>
      <c r="L574" t="s">
        <v>1272</v>
      </c>
      <c r="M574">
        <v>30318</v>
      </c>
      <c r="N574" t="s">
        <v>30</v>
      </c>
      <c r="O574" t="s">
        <v>852</v>
      </c>
      <c r="P574" t="s">
        <v>32</v>
      </c>
      <c r="Q574" t="s">
        <v>33</v>
      </c>
      <c r="R574" t="s">
        <v>853</v>
      </c>
      <c r="S574">
        <v>1628.82</v>
      </c>
      <c r="T574">
        <v>9</v>
      </c>
      <c r="U574">
        <v>0</v>
      </c>
      <c r="V574">
        <v>374.62859999999989</v>
      </c>
    </row>
    <row r="575" spans="1:22" x14ac:dyDescent="0.3">
      <c r="A575">
        <v>2860</v>
      </c>
      <c r="B575" t="s">
        <v>6047</v>
      </c>
      <c r="C575">
        <v>2014</v>
      </c>
      <c r="D575" s="19">
        <v>41779</v>
      </c>
      <c r="E575" s="19">
        <v>41783</v>
      </c>
      <c r="F575" t="s">
        <v>50</v>
      </c>
      <c r="G575" t="s">
        <v>5523</v>
      </c>
      <c r="H575" t="s">
        <v>5524</v>
      </c>
      <c r="I575" t="s">
        <v>26</v>
      </c>
      <c r="J575" t="s">
        <v>27</v>
      </c>
      <c r="K575" t="s">
        <v>1736</v>
      </c>
      <c r="L575" t="s">
        <v>1272</v>
      </c>
      <c r="M575">
        <v>30318</v>
      </c>
      <c r="N575" t="s">
        <v>30</v>
      </c>
      <c r="O575" t="s">
        <v>6048</v>
      </c>
      <c r="P575" t="s">
        <v>71</v>
      </c>
      <c r="Q575" t="s">
        <v>72</v>
      </c>
      <c r="R575" t="s">
        <v>6049</v>
      </c>
      <c r="S575">
        <v>377.96999999999997</v>
      </c>
      <c r="T575">
        <v>3</v>
      </c>
      <c r="U575">
        <v>0</v>
      </c>
      <c r="V575">
        <v>98.272200000000012</v>
      </c>
    </row>
    <row r="576" spans="1:22" x14ac:dyDescent="0.3">
      <c r="A576">
        <v>2859</v>
      </c>
      <c r="B576" t="s">
        <v>6047</v>
      </c>
      <c r="C576">
        <v>2014</v>
      </c>
      <c r="D576" s="19">
        <v>41779</v>
      </c>
      <c r="E576" s="19">
        <v>41783</v>
      </c>
      <c r="F576" t="s">
        <v>50</v>
      </c>
      <c r="G576" t="s">
        <v>5523</v>
      </c>
      <c r="H576" t="s">
        <v>5524</v>
      </c>
      <c r="I576" t="s">
        <v>26</v>
      </c>
      <c r="J576" t="s">
        <v>27</v>
      </c>
      <c r="K576" t="s">
        <v>1736</v>
      </c>
      <c r="L576" t="s">
        <v>1272</v>
      </c>
      <c r="M576">
        <v>30318</v>
      </c>
      <c r="N576" t="s">
        <v>30</v>
      </c>
      <c r="O576" t="s">
        <v>2569</v>
      </c>
      <c r="P576" t="s">
        <v>71</v>
      </c>
      <c r="Q576" t="s">
        <v>161</v>
      </c>
      <c r="R576" t="s">
        <v>2570</v>
      </c>
      <c r="S576">
        <v>67.8</v>
      </c>
      <c r="T576">
        <v>4</v>
      </c>
      <c r="U576">
        <v>0</v>
      </c>
      <c r="V576">
        <v>4.0679999999999978</v>
      </c>
    </row>
    <row r="577" spans="1:22" x14ac:dyDescent="0.3">
      <c r="A577">
        <v>2844</v>
      </c>
      <c r="B577" t="s">
        <v>6024</v>
      </c>
      <c r="C577">
        <v>2014</v>
      </c>
      <c r="D577" s="19">
        <v>41778</v>
      </c>
      <c r="E577" s="19">
        <v>41782</v>
      </c>
      <c r="F577" t="s">
        <v>50</v>
      </c>
      <c r="G577" t="s">
        <v>62</v>
      </c>
      <c r="H577" t="s">
        <v>63</v>
      </c>
      <c r="I577" t="s">
        <v>26</v>
      </c>
      <c r="J577" t="s">
        <v>27</v>
      </c>
      <c r="K577" t="s">
        <v>146</v>
      </c>
      <c r="L577" t="s">
        <v>147</v>
      </c>
      <c r="M577">
        <v>19140</v>
      </c>
      <c r="N577" t="s">
        <v>148</v>
      </c>
      <c r="O577" t="s">
        <v>5663</v>
      </c>
      <c r="P577" t="s">
        <v>71</v>
      </c>
      <c r="Q577" t="s">
        <v>161</v>
      </c>
      <c r="R577" t="s">
        <v>5664</v>
      </c>
      <c r="S577">
        <v>36.048000000000002</v>
      </c>
      <c r="T577">
        <v>3</v>
      </c>
      <c r="U577">
        <v>0.2</v>
      </c>
      <c r="V577">
        <v>-0.90120000000000111</v>
      </c>
    </row>
    <row r="578" spans="1:22" x14ac:dyDescent="0.3">
      <c r="A578">
        <v>2821</v>
      </c>
      <c r="B578" t="s">
        <v>5995</v>
      </c>
      <c r="C578">
        <v>2013</v>
      </c>
      <c r="D578" s="19">
        <v>41400</v>
      </c>
      <c r="E578" s="19">
        <v>41403</v>
      </c>
      <c r="F578" t="s">
        <v>188</v>
      </c>
      <c r="G578" t="s">
        <v>5996</v>
      </c>
      <c r="H578" t="s">
        <v>5997</v>
      </c>
      <c r="I578" t="s">
        <v>26</v>
      </c>
      <c r="J578" t="s">
        <v>27</v>
      </c>
      <c r="K578" t="s">
        <v>3252</v>
      </c>
      <c r="L578" t="s">
        <v>43</v>
      </c>
      <c r="M578">
        <v>92024</v>
      </c>
      <c r="N578" t="s">
        <v>44</v>
      </c>
      <c r="O578" t="s">
        <v>883</v>
      </c>
      <c r="P578" t="s">
        <v>32</v>
      </c>
      <c r="Q578" t="s">
        <v>56</v>
      </c>
      <c r="R578" t="s">
        <v>884</v>
      </c>
      <c r="S578">
        <v>298.77600000000001</v>
      </c>
      <c r="T578">
        <v>3</v>
      </c>
      <c r="U578">
        <v>0.2</v>
      </c>
      <c r="V578">
        <v>7.4693999999999932</v>
      </c>
    </row>
    <row r="579" spans="1:22" x14ac:dyDescent="0.3">
      <c r="A579">
        <v>2820</v>
      </c>
      <c r="B579" t="s">
        <v>5995</v>
      </c>
      <c r="C579">
        <v>2013</v>
      </c>
      <c r="D579" s="19">
        <v>41400</v>
      </c>
      <c r="E579" s="19">
        <v>41403</v>
      </c>
      <c r="F579" t="s">
        <v>188</v>
      </c>
      <c r="G579" t="s">
        <v>5996</v>
      </c>
      <c r="H579" t="s">
        <v>5997</v>
      </c>
      <c r="I579" t="s">
        <v>26</v>
      </c>
      <c r="J579" t="s">
        <v>27</v>
      </c>
      <c r="K579" t="s">
        <v>3252</v>
      </c>
      <c r="L579" t="s">
        <v>43</v>
      </c>
      <c r="M579">
        <v>92024</v>
      </c>
      <c r="N579" t="s">
        <v>44</v>
      </c>
      <c r="O579" t="s">
        <v>5485</v>
      </c>
      <c r="P579" t="s">
        <v>46</v>
      </c>
      <c r="Q579" t="s">
        <v>75</v>
      </c>
      <c r="R579" t="s">
        <v>5486</v>
      </c>
      <c r="S579">
        <v>6.7200000000000006</v>
      </c>
      <c r="T579">
        <v>5</v>
      </c>
      <c r="U579">
        <v>0.2</v>
      </c>
      <c r="V579">
        <v>2.351999999999999</v>
      </c>
    </row>
    <row r="580" spans="1:22" x14ac:dyDescent="0.3">
      <c r="A580">
        <v>2805</v>
      </c>
      <c r="B580" t="s">
        <v>5980</v>
      </c>
      <c r="C580">
        <v>2012</v>
      </c>
      <c r="D580" s="19">
        <v>41041</v>
      </c>
      <c r="E580" s="19">
        <v>41045</v>
      </c>
      <c r="F580" t="s">
        <v>50</v>
      </c>
      <c r="G580" t="s">
        <v>3968</v>
      </c>
      <c r="H580" t="s">
        <v>3969</v>
      </c>
      <c r="I580" t="s">
        <v>26</v>
      </c>
      <c r="J580" t="s">
        <v>27</v>
      </c>
      <c r="K580" t="s">
        <v>127</v>
      </c>
      <c r="L580" t="s">
        <v>43</v>
      </c>
      <c r="M580">
        <v>94122</v>
      </c>
      <c r="N580" t="s">
        <v>44</v>
      </c>
      <c r="O580" t="s">
        <v>5981</v>
      </c>
      <c r="P580" t="s">
        <v>46</v>
      </c>
      <c r="Q580" t="s">
        <v>90</v>
      </c>
      <c r="R580" t="s">
        <v>5982</v>
      </c>
      <c r="S580">
        <v>25.68</v>
      </c>
      <c r="T580">
        <v>6</v>
      </c>
      <c r="U580">
        <v>0</v>
      </c>
      <c r="V580">
        <v>11.555999999999997</v>
      </c>
    </row>
    <row r="581" spans="1:22" x14ac:dyDescent="0.3">
      <c r="A581">
        <v>2804</v>
      </c>
      <c r="B581" t="s">
        <v>5980</v>
      </c>
      <c r="C581">
        <v>2012</v>
      </c>
      <c r="D581" s="19">
        <v>41041</v>
      </c>
      <c r="E581" s="19">
        <v>41045</v>
      </c>
      <c r="F581" t="s">
        <v>50</v>
      </c>
      <c r="G581" t="s">
        <v>3968</v>
      </c>
      <c r="H581" t="s">
        <v>3969</v>
      </c>
      <c r="I581" t="s">
        <v>26</v>
      </c>
      <c r="J581" t="s">
        <v>27</v>
      </c>
      <c r="K581" t="s">
        <v>127</v>
      </c>
      <c r="L581" t="s">
        <v>43</v>
      </c>
      <c r="M581">
        <v>94122</v>
      </c>
      <c r="N581" t="s">
        <v>44</v>
      </c>
      <c r="O581" t="s">
        <v>4461</v>
      </c>
      <c r="P581" t="s">
        <v>46</v>
      </c>
      <c r="Q581" t="s">
        <v>90</v>
      </c>
      <c r="R581" t="s">
        <v>4462</v>
      </c>
      <c r="S581">
        <v>12.84</v>
      </c>
      <c r="T581">
        <v>3</v>
      </c>
      <c r="U581">
        <v>0</v>
      </c>
      <c r="V581">
        <v>5.7779999999999987</v>
      </c>
    </row>
    <row r="582" spans="1:22" x14ac:dyDescent="0.3">
      <c r="A582">
        <v>2781</v>
      </c>
      <c r="B582" t="s">
        <v>5959</v>
      </c>
      <c r="C582">
        <v>2014</v>
      </c>
      <c r="D582" s="19">
        <v>41766</v>
      </c>
      <c r="E582" s="19">
        <v>41768</v>
      </c>
      <c r="F582" t="s">
        <v>188</v>
      </c>
      <c r="G582" t="s">
        <v>5806</v>
      </c>
      <c r="H582" t="s">
        <v>5807</v>
      </c>
      <c r="I582" t="s">
        <v>26</v>
      </c>
      <c r="J582" t="s">
        <v>27</v>
      </c>
      <c r="K582" t="s">
        <v>266</v>
      </c>
      <c r="L582" t="s">
        <v>267</v>
      </c>
      <c r="M582">
        <v>10035</v>
      </c>
      <c r="N582" t="s">
        <v>148</v>
      </c>
      <c r="O582" t="s">
        <v>850</v>
      </c>
      <c r="P582" t="s">
        <v>46</v>
      </c>
      <c r="Q582" t="s">
        <v>47</v>
      </c>
      <c r="R582" t="s">
        <v>851</v>
      </c>
      <c r="S582">
        <v>59.2</v>
      </c>
      <c r="T582">
        <v>4</v>
      </c>
      <c r="U582">
        <v>0</v>
      </c>
      <c r="V582">
        <v>29.6</v>
      </c>
    </row>
    <row r="583" spans="1:22" x14ac:dyDescent="0.3">
      <c r="A583">
        <v>2780</v>
      </c>
      <c r="B583" t="s">
        <v>5955</v>
      </c>
      <c r="C583">
        <v>2014</v>
      </c>
      <c r="D583" s="19">
        <v>41760</v>
      </c>
      <c r="E583" s="19">
        <v>41765</v>
      </c>
      <c r="F583" t="s">
        <v>50</v>
      </c>
      <c r="G583" t="s">
        <v>1396</v>
      </c>
      <c r="H583" t="s">
        <v>1397</v>
      </c>
      <c r="I583" t="s">
        <v>41</v>
      </c>
      <c r="J583" t="s">
        <v>27</v>
      </c>
      <c r="K583" t="s">
        <v>5956</v>
      </c>
      <c r="L583" t="s">
        <v>54</v>
      </c>
      <c r="M583">
        <v>33068</v>
      </c>
      <c r="N583" t="s">
        <v>30</v>
      </c>
      <c r="O583" t="s">
        <v>5957</v>
      </c>
      <c r="P583" t="s">
        <v>71</v>
      </c>
      <c r="Q583" t="s">
        <v>161</v>
      </c>
      <c r="R583" t="s">
        <v>5958</v>
      </c>
      <c r="S583">
        <v>2.3760000000000003</v>
      </c>
      <c r="T583">
        <v>3</v>
      </c>
      <c r="U583">
        <v>0.2</v>
      </c>
      <c r="V583">
        <v>0.74249999999999994</v>
      </c>
    </row>
    <row r="584" spans="1:22" x14ac:dyDescent="0.3">
      <c r="A584">
        <v>2779</v>
      </c>
      <c r="B584" t="s">
        <v>5955</v>
      </c>
      <c r="C584">
        <v>2014</v>
      </c>
      <c r="D584" s="19">
        <v>41760</v>
      </c>
      <c r="E584" s="19">
        <v>41765</v>
      </c>
      <c r="F584" t="s">
        <v>50</v>
      </c>
      <c r="G584" t="s">
        <v>1396</v>
      </c>
      <c r="H584" t="s">
        <v>1397</v>
      </c>
      <c r="I584" t="s">
        <v>41</v>
      </c>
      <c r="J584" t="s">
        <v>27</v>
      </c>
      <c r="K584" t="s">
        <v>5956</v>
      </c>
      <c r="L584" t="s">
        <v>54</v>
      </c>
      <c r="M584">
        <v>33068</v>
      </c>
      <c r="N584" t="s">
        <v>30</v>
      </c>
      <c r="O584" t="s">
        <v>1362</v>
      </c>
      <c r="P584" t="s">
        <v>32</v>
      </c>
      <c r="Q584" t="s">
        <v>65</v>
      </c>
      <c r="R584" t="s">
        <v>1363</v>
      </c>
      <c r="S584">
        <v>23.680000000000003</v>
      </c>
      <c r="T584">
        <v>8</v>
      </c>
      <c r="U584">
        <v>0.2</v>
      </c>
      <c r="V584">
        <v>6.216000000000002</v>
      </c>
    </row>
    <row r="585" spans="1:22" x14ac:dyDescent="0.3">
      <c r="A585">
        <v>2761</v>
      </c>
      <c r="B585" t="s">
        <v>5927</v>
      </c>
      <c r="C585">
        <v>2011</v>
      </c>
      <c r="D585" s="19">
        <v>40689</v>
      </c>
      <c r="E585" s="19">
        <v>40692</v>
      </c>
      <c r="F585" t="s">
        <v>188</v>
      </c>
      <c r="G585" t="s">
        <v>5928</v>
      </c>
      <c r="H585" t="s">
        <v>5929</v>
      </c>
      <c r="I585" t="s">
        <v>102</v>
      </c>
      <c r="J585" t="s">
        <v>27</v>
      </c>
      <c r="K585" t="s">
        <v>3649</v>
      </c>
      <c r="L585" t="s">
        <v>121</v>
      </c>
      <c r="M585">
        <v>84107</v>
      </c>
      <c r="N585" t="s">
        <v>44</v>
      </c>
      <c r="O585" t="s">
        <v>1438</v>
      </c>
      <c r="P585" t="s">
        <v>46</v>
      </c>
      <c r="Q585" t="s">
        <v>90</v>
      </c>
      <c r="R585" t="s">
        <v>1439</v>
      </c>
      <c r="S585">
        <v>48.4</v>
      </c>
      <c r="T585">
        <v>5</v>
      </c>
      <c r="U585">
        <v>0</v>
      </c>
      <c r="V585">
        <v>23.231999999999999</v>
      </c>
    </row>
    <row r="586" spans="1:22" x14ac:dyDescent="0.3">
      <c r="A586">
        <v>2752</v>
      </c>
      <c r="B586" t="s">
        <v>5919</v>
      </c>
      <c r="C586">
        <v>2011</v>
      </c>
      <c r="D586" s="19">
        <v>40689</v>
      </c>
      <c r="E586" s="19">
        <v>40693</v>
      </c>
      <c r="F586" t="s">
        <v>50</v>
      </c>
      <c r="G586" t="s">
        <v>4372</v>
      </c>
      <c r="H586" t="s">
        <v>4373</v>
      </c>
      <c r="I586" t="s">
        <v>26</v>
      </c>
      <c r="J586" t="s">
        <v>27</v>
      </c>
      <c r="K586" t="s">
        <v>42</v>
      </c>
      <c r="L586" t="s">
        <v>43</v>
      </c>
      <c r="M586">
        <v>90008</v>
      </c>
      <c r="N586" t="s">
        <v>44</v>
      </c>
      <c r="O586" t="s">
        <v>4619</v>
      </c>
      <c r="P586" t="s">
        <v>32</v>
      </c>
      <c r="Q586" t="s">
        <v>36</v>
      </c>
      <c r="R586" t="s">
        <v>4620</v>
      </c>
      <c r="S586">
        <v>225.29600000000002</v>
      </c>
      <c r="T586">
        <v>2</v>
      </c>
      <c r="U586">
        <v>0.2</v>
      </c>
      <c r="V586">
        <v>22.529599999999995</v>
      </c>
    </row>
    <row r="587" spans="1:22" x14ac:dyDescent="0.3">
      <c r="A587">
        <v>2747</v>
      </c>
      <c r="B587" t="s">
        <v>5904</v>
      </c>
      <c r="C587">
        <v>2011</v>
      </c>
      <c r="D587" s="19">
        <v>40675</v>
      </c>
      <c r="E587" s="19">
        <v>40680</v>
      </c>
      <c r="F587" t="s">
        <v>50</v>
      </c>
      <c r="G587" t="s">
        <v>3450</v>
      </c>
      <c r="H587" t="s">
        <v>3451</v>
      </c>
      <c r="I587" t="s">
        <v>26</v>
      </c>
      <c r="J587" t="s">
        <v>27</v>
      </c>
      <c r="K587" t="s">
        <v>612</v>
      </c>
      <c r="L587" t="s">
        <v>1245</v>
      </c>
      <c r="M587">
        <v>2038</v>
      </c>
      <c r="N587" t="s">
        <v>148</v>
      </c>
      <c r="O587" t="s">
        <v>2346</v>
      </c>
      <c r="P587" t="s">
        <v>32</v>
      </c>
      <c r="Q587" t="s">
        <v>56</v>
      </c>
      <c r="R587" t="s">
        <v>2347</v>
      </c>
      <c r="S587">
        <v>700.05600000000004</v>
      </c>
      <c r="T587">
        <v>3</v>
      </c>
      <c r="U587">
        <v>0.3</v>
      </c>
      <c r="V587">
        <v>-130.0104</v>
      </c>
    </row>
    <row r="588" spans="1:22" x14ac:dyDescent="0.3">
      <c r="A588">
        <v>2704</v>
      </c>
      <c r="B588" t="s">
        <v>5847</v>
      </c>
      <c r="C588">
        <v>2011</v>
      </c>
      <c r="D588" s="19">
        <v>40687</v>
      </c>
      <c r="E588" s="19">
        <v>40693</v>
      </c>
      <c r="F588" t="s">
        <v>50</v>
      </c>
      <c r="G588" t="s">
        <v>2178</v>
      </c>
      <c r="H588" t="s">
        <v>2179</v>
      </c>
      <c r="I588" t="s">
        <v>26</v>
      </c>
      <c r="J588" t="s">
        <v>27</v>
      </c>
      <c r="K588" t="s">
        <v>4492</v>
      </c>
      <c r="L588" t="s">
        <v>2735</v>
      </c>
      <c r="M588">
        <v>21215</v>
      </c>
      <c r="N588" t="s">
        <v>148</v>
      </c>
      <c r="O588" t="s">
        <v>5848</v>
      </c>
      <c r="P588" t="s">
        <v>46</v>
      </c>
      <c r="Q588" t="s">
        <v>90</v>
      </c>
      <c r="R588" t="s">
        <v>5849</v>
      </c>
      <c r="S588">
        <v>116.28</v>
      </c>
      <c r="T588">
        <v>3</v>
      </c>
      <c r="U588">
        <v>0</v>
      </c>
      <c r="V588">
        <v>56.977199999999996</v>
      </c>
    </row>
    <row r="589" spans="1:22" x14ac:dyDescent="0.3">
      <c r="A589">
        <v>2666</v>
      </c>
      <c r="B589" t="s">
        <v>5791</v>
      </c>
      <c r="C589">
        <v>2013</v>
      </c>
      <c r="D589" s="19">
        <v>41396</v>
      </c>
      <c r="E589" s="19">
        <v>41399</v>
      </c>
      <c r="F589" t="s">
        <v>188</v>
      </c>
      <c r="G589" t="s">
        <v>4372</v>
      </c>
      <c r="H589" t="s">
        <v>4373</v>
      </c>
      <c r="I589" t="s">
        <v>26</v>
      </c>
      <c r="J589" t="s">
        <v>27</v>
      </c>
      <c r="K589" t="s">
        <v>334</v>
      </c>
      <c r="L589" t="s">
        <v>335</v>
      </c>
      <c r="M589">
        <v>38109</v>
      </c>
      <c r="N589" t="s">
        <v>30</v>
      </c>
      <c r="O589" t="s">
        <v>4819</v>
      </c>
      <c r="P589" t="s">
        <v>46</v>
      </c>
      <c r="Q589" t="s">
        <v>75</v>
      </c>
      <c r="R589" t="s">
        <v>4820</v>
      </c>
      <c r="S589">
        <v>2.7420000000000004</v>
      </c>
      <c r="T589">
        <v>2</v>
      </c>
      <c r="U589">
        <v>0.7</v>
      </c>
      <c r="V589">
        <v>-2.0107999999999997</v>
      </c>
    </row>
    <row r="590" spans="1:22" x14ac:dyDescent="0.3">
      <c r="A590">
        <v>2665</v>
      </c>
      <c r="B590" t="s">
        <v>5791</v>
      </c>
      <c r="C590">
        <v>2013</v>
      </c>
      <c r="D590" s="19">
        <v>41396</v>
      </c>
      <c r="E590" s="19">
        <v>41399</v>
      </c>
      <c r="F590" t="s">
        <v>188</v>
      </c>
      <c r="G590" t="s">
        <v>4372</v>
      </c>
      <c r="H590" t="s">
        <v>4373</v>
      </c>
      <c r="I590" t="s">
        <v>26</v>
      </c>
      <c r="J590" t="s">
        <v>27</v>
      </c>
      <c r="K590" t="s">
        <v>334</v>
      </c>
      <c r="L590" t="s">
        <v>335</v>
      </c>
      <c r="M590">
        <v>38109</v>
      </c>
      <c r="N590" t="s">
        <v>30</v>
      </c>
      <c r="O590" t="s">
        <v>539</v>
      </c>
      <c r="P590" t="s">
        <v>32</v>
      </c>
      <c r="Q590" t="s">
        <v>56</v>
      </c>
      <c r="R590" t="s">
        <v>540</v>
      </c>
      <c r="S590">
        <v>370.62</v>
      </c>
      <c r="T590">
        <v>3</v>
      </c>
      <c r="U590">
        <v>0.4</v>
      </c>
      <c r="V590">
        <v>-142.07100000000008</v>
      </c>
    </row>
    <row r="591" spans="1:22" x14ac:dyDescent="0.3">
      <c r="A591">
        <v>2664</v>
      </c>
      <c r="B591" t="s">
        <v>5791</v>
      </c>
      <c r="C591">
        <v>2013</v>
      </c>
      <c r="D591" s="19">
        <v>41396</v>
      </c>
      <c r="E591" s="19">
        <v>41399</v>
      </c>
      <c r="F591" t="s">
        <v>188</v>
      </c>
      <c r="G591" t="s">
        <v>4372</v>
      </c>
      <c r="H591" t="s">
        <v>4373</v>
      </c>
      <c r="I591" t="s">
        <v>26</v>
      </c>
      <c r="J591" t="s">
        <v>27</v>
      </c>
      <c r="K591" t="s">
        <v>334</v>
      </c>
      <c r="L591" t="s">
        <v>335</v>
      </c>
      <c r="M591">
        <v>38109</v>
      </c>
      <c r="N591" t="s">
        <v>30</v>
      </c>
      <c r="O591" t="s">
        <v>2492</v>
      </c>
      <c r="P591" t="s">
        <v>46</v>
      </c>
      <c r="Q591" t="s">
        <v>47</v>
      </c>
      <c r="R591" t="s">
        <v>2493</v>
      </c>
      <c r="S591">
        <v>3.9840000000000004</v>
      </c>
      <c r="T591">
        <v>1</v>
      </c>
      <c r="U591">
        <v>0.2</v>
      </c>
      <c r="V591">
        <v>1.2948</v>
      </c>
    </row>
    <row r="592" spans="1:22" x14ac:dyDescent="0.3">
      <c r="A592">
        <v>2634</v>
      </c>
      <c r="B592" t="s">
        <v>5747</v>
      </c>
      <c r="C592">
        <v>2014</v>
      </c>
      <c r="D592" s="19">
        <v>41775</v>
      </c>
      <c r="E592" s="19">
        <v>41780</v>
      </c>
      <c r="F592" t="s">
        <v>50</v>
      </c>
      <c r="G592" t="s">
        <v>5748</v>
      </c>
      <c r="H592" t="s">
        <v>5749</v>
      </c>
      <c r="I592" t="s">
        <v>26</v>
      </c>
      <c r="J592" t="s">
        <v>27</v>
      </c>
      <c r="K592" t="s">
        <v>95</v>
      </c>
      <c r="L592" t="s">
        <v>96</v>
      </c>
      <c r="M592">
        <v>98103</v>
      </c>
      <c r="N592" t="s">
        <v>44</v>
      </c>
      <c r="O592" t="s">
        <v>686</v>
      </c>
      <c r="P592" t="s">
        <v>32</v>
      </c>
      <c r="Q592" t="s">
        <v>36</v>
      </c>
      <c r="R592" t="s">
        <v>687</v>
      </c>
      <c r="S592">
        <v>220.96</v>
      </c>
      <c r="T592">
        <v>1</v>
      </c>
      <c r="U592">
        <v>0.2</v>
      </c>
      <c r="V592">
        <v>24.857999999999983</v>
      </c>
    </row>
    <row r="593" spans="1:22" x14ac:dyDescent="0.3">
      <c r="A593">
        <v>2633</v>
      </c>
      <c r="B593" t="s">
        <v>5747</v>
      </c>
      <c r="C593">
        <v>2014</v>
      </c>
      <c r="D593" s="19">
        <v>41775</v>
      </c>
      <c r="E593" s="19">
        <v>41780</v>
      </c>
      <c r="F593" t="s">
        <v>50</v>
      </c>
      <c r="G593" t="s">
        <v>5748</v>
      </c>
      <c r="H593" t="s">
        <v>5749</v>
      </c>
      <c r="I593" t="s">
        <v>26</v>
      </c>
      <c r="J593" t="s">
        <v>27</v>
      </c>
      <c r="K593" t="s">
        <v>95</v>
      </c>
      <c r="L593" t="s">
        <v>96</v>
      </c>
      <c r="M593">
        <v>98103</v>
      </c>
      <c r="N593" t="s">
        <v>44</v>
      </c>
      <c r="O593" t="s">
        <v>5750</v>
      </c>
      <c r="P593" t="s">
        <v>32</v>
      </c>
      <c r="Q593" t="s">
        <v>36</v>
      </c>
      <c r="R593" t="s">
        <v>5751</v>
      </c>
      <c r="S593">
        <v>42.624000000000002</v>
      </c>
      <c r="T593">
        <v>2</v>
      </c>
      <c r="U593">
        <v>0.2</v>
      </c>
      <c r="V593">
        <v>4.2623999999999977</v>
      </c>
    </row>
    <row r="594" spans="1:22" x14ac:dyDescent="0.3">
      <c r="A594">
        <v>2632</v>
      </c>
      <c r="B594" t="s">
        <v>5747</v>
      </c>
      <c r="C594">
        <v>2014</v>
      </c>
      <c r="D594" s="19">
        <v>41775</v>
      </c>
      <c r="E594" s="19">
        <v>41780</v>
      </c>
      <c r="F594" t="s">
        <v>50</v>
      </c>
      <c r="G594" t="s">
        <v>5748</v>
      </c>
      <c r="H594" t="s">
        <v>5749</v>
      </c>
      <c r="I594" t="s">
        <v>26</v>
      </c>
      <c r="J594" t="s">
        <v>27</v>
      </c>
      <c r="K594" t="s">
        <v>95</v>
      </c>
      <c r="L594" t="s">
        <v>96</v>
      </c>
      <c r="M594">
        <v>98103</v>
      </c>
      <c r="N594" t="s">
        <v>44</v>
      </c>
      <c r="O594" t="s">
        <v>3462</v>
      </c>
      <c r="P594" t="s">
        <v>32</v>
      </c>
      <c r="Q594" t="s">
        <v>65</v>
      </c>
      <c r="R594" t="s">
        <v>3463</v>
      </c>
      <c r="S594">
        <v>39.96</v>
      </c>
      <c r="T594">
        <v>2</v>
      </c>
      <c r="U594">
        <v>0</v>
      </c>
      <c r="V594">
        <v>17.182800000000004</v>
      </c>
    </row>
    <row r="595" spans="1:22" x14ac:dyDescent="0.3">
      <c r="A595">
        <v>2599</v>
      </c>
      <c r="B595" t="s">
        <v>5704</v>
      </c>
      <c r="C595">
        <v>2014</v>
      </c>
      <c r="D595" s="19">
        <v>41773</v>
      </c>
      <c r="E595" s="19">
        <v>41777</v>
      </c>
      <c r="F595" t="s">
        <v>50</v>
      </c>
      <c r="G595" t="s">
        <v>2605</v>
      </c>
      <c r="H595" t="s">
        <v>2606</v>
      </c>
      <c r="I595" t="s">
        <v>41</v>
      </c>
      <c r="J595" t="s">
        <v>27</v>
      </c>
      <c r="K595" t="s">
        <v>497</v>
      </c>
      <c r="L595" t="s">
        <v>254</v>
      </c>
      <c r="M595">
        <v>47201</v>
      </c>
      <c r="N595" t="s">
        <v>105</v>
      </c>
      <c r="O595" t="s">
        <v>5706</v>
      </c>
      <c r="P595" t="s">
        <v>46</v>
      </c>
      <c r="Q595" t="s">
        <v>90</v>
      </c>
      <c r="R595" t="s">
        <v>5707</v>
      </c>
      <c r="S595">
        <v>14.940000000000001</v>
      </c>
      <c r="T595">
        <v>3</v>
      </c>
      <c r="U595">
        <v>0</v>
      </c>
      <c r="V595">
        <v>7.3206000000000007</v>
      </c>
    </row>
    <row r="596" spans="1:22" x14ac:dyDescent="0.3">
      <c r="A596">
        <v>2598</v>
      </c>
      <c r="B596" t="s">
        <v>5704</v>
      </c>
      <c r="C596">
        <v>2014</v>
      </c>
      <c r="D596" s="19">
        <v>41773</v>
      </c>
      <c r="E596" s="19">
        <v>41777</v>
      </c>
      <c r="F596" t="s">
        <v>50</v>
      </c>
      <c r="G596" t="s">
        <v>2605</v>
      </c>
      <c r="H596" t="s">
        <v>2606</v>
      </c>
      <c r="I596" t="s">
        <v>41</v>
      </c>
      <c r="J596" t="s">
        <v>27</v>
      </c>
      <c r="K596" t="s">
        <v>497</v>
      </c>
      <c r="L596" t="s">
        <v>254</v>
      </c>
      <c r="M596">
        <v>47201</v>
      </c>
      <c r="N596" t="s">
        <v>105</v>
      </c>
      <c r="O596" t="s">
        <v>5000</v>
      </c>
      <c r="P596" t="s">
        <v>46</v>
      </c>
      <c r="Q596" t="s">
        <v>59</v>
      </c>
      <c r="R596" t="s">
        <v>5001</v>
      </c>
      <c r="S596">
        <v>530.34</v>
      </c>
      <c r="T596">
        <v>2</v>
      </c>
      <c r="U596">
        <v>0</v>
      </c>
      <c r="V596">
        <v>95.461199999999963</v>
      </c>
    </row>
    <row r="597" spans="1:22" x14ac:dyDescent="0.3">
      <c r="A597">
        <v>2597</v>
      </c>
      <c r="B597" t="s">
        <v>5704</v>
      </c>
      <c r="C597">
        <v>2014</v>
      </c>
      <c r="D597" s="19">
        <v>41773</v>
      </c>
      <c r="E597" s="19">
        <v>41777</v>
      </c>
      <c r="F597" t="s">
        <v>50</v>
      </c>
      <c r="G597" t="s">
        <v>2605</v>
      </c>
      <c r="H597" t="s">
        <v>2606</v>
      </c>
      <c r="I597" t="s">
        <v>41</v>
      </c>
      <c r="J597" t="s">
        <v>27</v>
      </c>
      <c r="K597" t="s">
        <v>497</v>
      </c>
      <c r="L597" t="s">
        <v>254</v>
      </c>
      <c r="M597">
        <v>47201</v>
      </c>
      <c r="N597" t="s">
        <v>105</v>
      </c>
      <c r="O597" t="s">
        <v>3782</v>
      </c>
      <c r="P597" t="s">
        <v>71</v>
      </c>
      <c r="Q597" t="s">
        <v>72</v>
      </c>
      <c r="R597" t="s">
        <v>5705</v>
      </c>
      <c r="S597">
        <v>587.97</v>
      </c>
      <c r="T597">
        <v>3</v>
      </c>
      <c r="U597">
        <v>0</v>
      </c>
      <c r="V597">
        <v>158.75190000000003</v>
      </c>
    </row>
    <row r="598" spans="1:22" x14ac:dyDescent="0.3">
      <c r="A598">
        <v>2596</v>
      </c>
      <c r="B598" t="s">
        <v>5704</v>
      </c>
      <c r="C598">
        <v>2014</v>
      </c>
      <c r="D598" s="19">
        <v>41773</v>
      </c>
      <c r="E598" s="19">
        <v>41777</v>
      </c>
      <c r="F598" t="s">
        <v>50</v>
      </c>
      <c r="G598" t="s">
        <v>2605</v>
      </c>
      <c r="H598" t="s">
        <v>2606</v>
      </c>
      <c r="I598" t="s">
        <v>41</v>
      </c>
      <c r="J598" t="s">
        <v>27</v>
      </c>
      <c r="K598" t="s">
        <v>497</v>
      </c>
      <c r="L598" t="s">
        <v>254</v>
      </c>
      <c r="M598">
        <v>47201</v>
      </c>
      <c r="N598" t="s">
        <v>105</v>
      </c>
      <c r="O598" t="s">
        <v>2209</v>
      </c>
      <c r="P598" t="s">
        <v>46</v>
      </c>
      <c r="Q598" t="s">
        <v>75</v>
      </c>
      <c r="R598" t="s">
        <v>2210</v>
      </c>
      <c r="S598">
        <v>914.97</v>
      </c>
      <c r="T598">
        <v>3</v>
      </c>
      <c r="U598">
        <v>0</v>
      </c>
      <c r="V598">
        <v>411.73649999999998</v>
      </c>
    </row>
    <row r="599" spans="1:22" x14ac:dyDescent="0.3">
      <c r="A599">
        <v>2595</v>
      </c>
      <c r="B599" t="s">
        <v>5704</v>
      </c>
      <c r="C599">
        <v>2014</v>
      </c>
      <c r="D599" s="19">
        <v>41773</v>
      </c>
      <c r="E599" s="19">
        <v>41777</v>
      </c>
      <c r="F599" t="s">
        <v>50</v>
      </c>
      <c r="G599" t="s">
        <v>2605</v>
      </c>
      <c r="H599" t="s">
        <v>2606</v>
      </c>
      <c r="I599" t="s">
        <v>41</v>
      </c>
      <c r="J599" t="s">
        <v>27</v>
      </c>
      <c r="K599" t="s">
        <v>497</v>
      </c>
      <c r="L599" t="s">
        <v>254</v>
      </c>
      <c r="M599">
        <v>47201</v>
      </c>
      <c r="N599" t="s">
        <v>105</v>
      </c>
      <c r="O599" t="s">
        <v>955</v>
      </c>
      <c r="P599" t="s">
        <v>46</v>
      </c>
      <c r="Q599" t="s">
        <v>173</v>
      </c>
      <c r="R599" t="s">
        <v>956</v>
      </c>
      <c r="S599">
        <v>180.96</v>
      </c>
      <c r="T599">
        <v>2</v>
      </c>
      <c r="U599">
        <v>0</v>
      </c>
      <c r="V599">
        <v>81.432000000000002</v>
      </c>
    </row>
    <row r="600" spans="1:22" x14ac:dyDescent="0.3">
      <c r="A600">
        <v>2590</v>
      </c>
      <c r="B600" t="s">
        <v>5695</v>
      </c>
      <c r="C600">
        <v>2013</v>
      </c>
      <c r="D600" s="19">
        <v>41400</v>
      </c>
      <c r="E600" s="19">
        <v>41404</v>
      </c>
      <c r="F600" t="s">
        <v>50</v>
      </c>
      <c r="G600" t="s">
        <v>5221</v>
      </c>
      <c r="H600" t="s">
        <v>5222</v>
      </c>
      <c r="I600" t="s">
        <v>102</v>
      </c>
      <c r="J600" t="s">
        <v>27</v>
      </c>
      <c r="K600" t="s">
        <v>42</v>
      </c>
      <c r="L600" t="s">
        <v>43</v>
      </c>
      <c r="M600">
        <v>90004</v>
      </c>
      <c r="N600" t="s">
        <v>44</v>
      </c>
      <c r="O600" t="s">
        <v>986</v>
      </c>
      <c r="P600" t="s">
        <v>71</v>
      </c>
      <c r="Q600" t="s">
        <v>72</v>
      </c>
      <c r="R600" t="s">
        <v>987</v>
      </c>
      <c r="S600">
        <v>246.16800000000001</v>
      </c>
      <c r="T600">
        <v>3</v>
      </c>
      <c r="U600">
        <v>0.2</v>
      </c>
      <c r="V600">
        <v>21.539699999999996</v>
      </c>
    </row>
    <row r="601" spans="1:22" x14ac:dyDescent="0.3">
      <c r="A601">
        <v>2589</v>
      </c>
      <c r="B601" t="s">
        <v>5695</v>
      </c>
      <c r="C601">
        <v>2013</v>
      </c>
      <c r="D601" s="19">
        <v>41400</v>
      </c>
      <c r="E601" s="19">
        <v>41404</v>
      </c>
      <c r="F601" t="s">
        <v>50</v>
      </c>
      <c r="G601" t="s">
        <v>5221</v>
      </c>
      <c r="H601" t="s">
        <v>5222</v>
      </c>
      <c r="I601" t="s">
        <v>102</v>
      </c>
      <c r="J601" t="s">
        <v>27</v>
      </c>
      <c r="K601" t="s">
        <v>42</v>
      </c>
      <c r="L601" t="s">
        <v>43</v>
      </c>
      <c r="M601">
        <v>90004</v>
      </c>
      <c r="N601" t="s">
        <v>44</v>
      </c>
      <c r="O601" t="s">
        <v>4803</v>
      </c>
      <c r="P601" t="s">
        <v>46</v>
      </c>
      <c r="Q601" t="s">
        <v>59</v>
      </c>
      <c r="R601" t="s">
        <v>4804</v>
      </c>
      <c r="S601">
        <v>5.98</v>
      </c>
      <c r="T601">
        <v>1</v>
      </c>
      <c r="U601">
        <v>0</v>
      </c>
      <c r="V601">
        <v>1.0165999999999995</v>
      </c>
    </row>
    <row r="602" spans="1:22" x14ac:dyDescent="0.3">
      <c r="A602">
        <v>2561</v>
      </c>
      <c r="B602" t="s">
        <v>5657</v>
      </c>
      <c r="C602">
        <v>2012</v>
      </c>
      <c r="D602" s="19">
        <v>41060</v>
      </c>
      <c r="E602" s="19">
        <v>41064</v>
      </c>
      <c r="F602" t="s">
        <v>50</v>
      </c>
      <c r="G602" t="s">
        <v>5452</v>
      </c>
      <c r="H602" t="s">
        <v>5453</v>
      </c>
      <c r="I602" t="s">
        <v>26</v>
      </c>
      <c r="J602" t="s">
        <v>27</v>
      </c>
      <c r="K602" t="s">
        <v>154</v>
      </c>
      <c r="L602" t="s">
        <v>121</v>
      </c>
      <c r="M602">
        <v>84057</v>
      </c>
      <c r="N602" t="s">
        <v>44</v>
      </c>
      <c r="O602" t="s">
        <v>2999</v>
      </c>
      <c r="P602" t="s">
        <v>46</v>
      </c>
      <c r="Q602" t="s">
        <v>59</v>
      </c>
      <c r="R602" t="s">
        <v>3000</v>
      </c>
      <c r="S602">
        <v>323.10000000000002</v>
      </c>
      <c r="T602">
        <v>2</v>
      </c>
      <c r="U602">
        <v>0</v>
      </c>
      <c r="V602">
        <v>61.38900000000001</v>
      </c>
    </row>
    <row r="603" spans="1:22" x14ac:dyDescent="0.3">
      <c r="A603">
        <v>2560</v>
      </c>
      <c r="B603" t="s">
        <v>5657</v>
      </c>
      <c r="C603">
        <v>2012</v>
      </c>
      <c r="D603" s="19">
        <v>41060</v>
      </c>
      <c r="E603" s="19">
        <v>41064</v>
      </c>
      <c r="F603" t="s">
        <v>50</v>
      </c>
      <c r="G603" t="s">
        <v>5452</v>
      </c>
      <c r="H603" t="s">
        <v>5453</v>
      </c>
      <c r="I603" t="s">
        <v>26</v>
      </c>
      <c r="J603" t="s">
        <v>27</v>
      </c>
      <c r="K603" t="s">
        <v>154</v>
      </c>
      <c r="L603" t="s">
        <v>121</v>
      </c>
      <c r="M603">
        <v>84057</v>
      </c>
      <c r="N603" t="s">
        <v>44</v>
      </c>
      <c r="O603" t="s">
        <v>1440</v>
      </c>
      <c r="P603" t="s">
        <v>46</v>
      </c>
      <c r="Q603" t="s">
        <v>47</v>
      </c>
      <c r="R603" t="s">
        <v>1441</v>
      </c>
      <c r="S603">
        <v>15.75</v>
      </c>
      <c r="T603">
        <v>5</v>
      </c>
      <c r="U603">
        <v>0</v>
      </c>
      <c r="V603">
        <v>7.5600000000000005</v>
      </c>
    </row>
    <row r="604" spans="1:22" x14ac:dyDescent="0.3">
      <c r="A604">
        <v>2559</v>
      </c>
      <c r="B604" t="s">
        <v>5657</v>
      </c>
      <c r="C604">
        <v>2012</v>
      </c>
      <c r="D604" s="19">
        <v>41060</v>
      </c>
      <c r="E604" s="19">
        <v>41064</v>
      </c>
      <c r="F604" t="s">
        <v>50</v>
      </c>
      <c r="G604" t="s">
        <v>5452</v>
      </c>
      <c r="H604" t="s">
        <v>5453</v>
      </c>
      <c r="I604" t="s">
        <v>26</v>
      </c>
      <c r="J604" t="s">
        <v>27</v>
      </c>
      <c r="K604" t="s">
        <v>154</v>
      </c>
      <c r="L604" t="s">
        <v>121</v>
      </c>
      <c r="M604">
        <v>84057</v>
      </c>
      <c r="N604" t="s">
        <v>44</v>
      </c>
      <c r="O604" t="s">
        <v>5658</v>
      </c>
      <c r="P604" t="s">
        <v>32</v>
      </c>
      <c r="Q604" t="s">
        <v>33</v>
      </c>
      <c r="R604" t="s">
        <v>5659</v>
      </c>
      <c r="S604">
        <v>1406.86</v>
      </c>
      <c r="T604">
        <v>7</v>
      </c>
      <c r="U604">
        <v>0</v>
      </c>
      <c r="V604">
        <v>140.68599999999989</v>
      </c>
    </row>
    <row r="605" spans="1:22" x14ac:dyDescent="0.3">
      <c r="A605">
        <v>2542</v>
      </c>
      <c r="B605" t="s">
        <v>5631</v>
      </c>
      <c r="C605">
        <v>2013</v>
      </c>
      <c r="D605" s="19">
        <v>41395</v>
      </c>
      <c r="E605" s="19">
        <v>41399</v>
      </c>
      <c r="F605" t="s">
        <v>50</v>
      </c>
      <c r="G605" t="s">
        <v>5632</v>
      </c>
      <c r="H605" t="s">
        <v>5633</v>
      </c>
      <c r="I605" t="s">
        <v>41</v>
      </c>
      <c r="J605" t="s">
        <v>27</v>
      </c>
      <c r="K605" t="s">
        <v>622</v>
      </c>
      <c r="L605" t="s">
        <v>310</v>
      </c>
      <c r="M605">
        <v>85254</v>
      </c>
      <c r="N605" t="s">
        <v>44</v>
      </c>
      <c r="O605" t="s">
        <v>2184</v>
      </c>
      <c r="P605" t="s">
        <v>32</v>
      </c>
      <c r="Q605" t="s">
        <v>65</v>
      </c>
      <c r="R605" t="s">
        <v>2185</v>
      </c>
      <c r="S605">
        <v>111.88800000000001</v>
      </c>
      <c r="T605">
        <v>7</v>
      </c>
      <c r="U605">
        <v>0.2</v>
      </c>
      <c r="V605">
        <v>22.377600000000001</v>
      </c>
    </row>
    <row r="606" spans="1:22" x14ac:dyDescent="0.3">
      <c r="A606">
        <v>2518</v>
      </c>
      <c r="B606" t="s">
        <v>5608</v>
      </c>
      <c r="C606">
        <v>2014</v>
      </c>
      <c r="D606" s="19">
        <v>41762</v>
      </c>
      <c r="E606" s="19">
        <v>41767</v>
      </c>
      <c r="F606" t="s">
        <v>50</v>
      </c>
      <c r="G606" t="s">
        <v>556</v>
      </c>
      <c r="H606" t="s">
        <v>557</v>
      </c>
      <c r="I606" t="s">
        <v>41</v>
      </c>
      <c r="J606" t="s">
        <v>27</v>
      </c>
      <c r="K606" t="s">
        <v>787</v>
      </c>
      <c r="L606" t="s">
        <v>788</v>
      </c>
      <c r="M606">
        <v>7090</v>
      </c>
      <c r="N606" t="s">
        <v>148</v>
      </c>
      <c r="O606" t="s">
        <v>3069</v>
      </c>
      <c r="P606" t="s">
        <v>32</v>
      </c>
      <c r="Q606" t="s">
        <v>65</v>
      </c>
      <c r="R606" t="s">
        <v>3070</v>
      </c>
      <c r="S606">
        <v>129.93</v>
      </c>
      <c r="T606">
        <v>3</v>
      </c>
      <c r="U606">
        <v>0</v>
      </c>
      <c r="V606">
        <v>12.992999999999988</v>
      </c>
    </row>
    <row r="607" spans="1:22" x14ac:dyDescent="0.3">
      <c r="A607">
        <v>2499</v>
      </c>
      <c r="B607" t="s">
        <v>5579</v>
      </c>
      <c r="C607">
        <v>2013</v>
      </c>
      <c r="D607" s="19">
        <v>41414</v>
      </c>
      <c r="E607" s="19">
        <v>41419</v>
      </c>
      <c r="F607" t="s">
        <v>50</v>
      </c>
      <c r="G607" t="s">
        <v>3183</v>
      </c>
      <c r="H607" t="s">
        <v>3184</v>
      </c>
      <c r="I607" t="s">
        <v>41</v>
      </c>
      <c r="J607" t="s">
        <v>27</v>
      </c>
      <c r="K607" t="s">
        <v>127</v>
      </c>
      <c r="L607" t="s">
        <v>43</v>
      </c>
      <c r="M607">
        <v>94109</v>
      </c>
      <c r="N607" t="s">
        <v>44</v>
      </c>
      <c r="O607" t="s">
        <v>4919</v>
      </c>
      <c r="P607" t="s">
        <v>46</v>
      </c>
      <c r="Q607" t="s">
        <v>75</v>
      </c>
      <c r="R607" t="s">
        <v>4920</v>
      </c>
      <c r="S607">
        <v>9.5840000000000014</v>
      </c>
      <c r="T607">
        <v>1</v>
      </c>
      <c r="U607">
        <v>0.2</v>
      </c>
      <c r="V607">
        <v>3.3543999999999996</v>
      </c>
    </row>
    <row r="608" spans="1:22" x14ac:dyDescent="0.3">
      <c r="A608">
        <v>2470</v>
      </c>
      <c r="B608" t="s">
        <v>5526</v>
      </c>
      <c r="C608">
        <v>2014</v>
      </c>
      <c r="D608" s="19">
        <v>41764</v>
      </c>
      <c r="E608" s="19">
        <v>41768</v>
      </c>
      <c r="F608" t="s">
        <v>50</v>
      </c>
      <c r="G608" t="s">
        <v>1519</v>
      </c>
      <c r="H608" t="s">
        <v>1520</v>
      </c>
      <c r="I608" t="s">
        <v>26</v>
      </c>
      <c r="J608" t="s">
        <v>27</v>
      </c>
      <c r="K608" t="s">
        <v>5527</v>
      </c>
      <c r="L608" t="s">
        <v>319</v>
      </c>
      <c r="M608">
        <v>23602</v>
      </c>
      <c r="N608" t="s">
        <v>30</v>
      </c>
      <c r="O608" t="s">
        <v>4105</v>
      </c>
      <c r="P608" t="s">
        <v>46</v>
      </c>
      <c r="Q608" t="s">
        <v>59</v>
      </c>
      <c r="R608" t="s">
        <v>4106</v>
      </c>
      <c r="S608">
        <v>16.91</v>
      </c>
      <c r="T608">
        <v>1</v>
      </c>
      <c r="U608">
        <v>0</v>
      </c>
      <c r="V608">
        <v>4.5656999999999996</v>
      </c>
    </row>
    <row r="609" spans="1:22" x14ac:dyDescent="0.3">
      <c r="A609">
        <v>608</v>
      </c>
      <c r="B609" t="s">
        <v>2015</v>
      </c>
      <c r="C609">
        <v>2011</v>
      </c>
      <c r="D609" s="19">
        <v>40686</v>
      </c>
      <c r="E609" s="19">
        <v>40690</v>
      </c>
      <c r="F609" t="s">
        <v>50</v>
      </c>
      <c r="G609" t="s">
        <v>2016</v>
      </c>
      <c r="H609" t="s">
        <v>2017</v>
      </c>
      <c r="I609" t="s">
        <v>26</v>
      </c>
      <c r="J609" t="s">
        <v>27</v>
      </c>
      <c r="K609" t="s">
        <v>146</v>
      </c>
      <c r="L609" t="s">
        <v>147</v>
      </c>
      <c r="M609">
        <v>19134</v>
      </c>
      <c r="N609" t="s">
        <v>148</v>
      </c>
      <c r="O609" t="s">
        <v>2018</v>
      </c>
      <c r="P609" t="s">
        <v>46</v>
      </c>
      <c r="Q609" t="s">
        <v>75</v>
      </c>
      <c r="R609" t="s">
        <v>2019</v>
      </c>
      <c r="S609">
        <v>3.2820000000000005</v>
      </c>
      <c r="T609">
        <v>2</v>
      </c>
      <c r="U609">
        <v>0.7</v>
      </c>
      <c r="V609">
        <v>-2.6256000000000004</v>
      </c>
    </row>
    <row r="610" spans="1:22" x14ac:dyDescent="0.3">
      <c r="A610">
        <v>609</v>
      </c>
      <c r="B610" t="s">
        <v>2015</v>
      </c>
      <c r="C610">
        <v>2011</v>
      </c>
      <c r="D610" s="19">
        <v>40686</v>
      </c>
      <c r="E610" s="19">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2.3813999999999984</v>
      </c>
    </row>
    <row r="611" spans="1:22" x14ac:dyDescent="0.3">
      <c r="A611">
        <v>610</v>
      </c>
      <c r="B611" t="s">
        <v>2015</v>
      </c>
      <c r="C611">
        <v>2011</v>
      </c>
      <c r="D611" s="19">
        <v>40686</v>
      </c>
      <c r="E611" s="19">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-10.117800000000003</v>
      </c>
    </row>
    <row r="612" spans="1:22" x14ac:dyDescent="0.3">
      <c r="A612">
        <v>2469</v>
      </c>
      <c r="B612" t="s">
        <v>5526</v>
      </c>
      <c r="C612">
        <v>2014</v>
      </c>
      <c r="D612" s="19">
        <v>41764</v>
      </c>
      <c r="E612" s="19">
        <v>41768</v>
      </c>
      <c r="F612" t="s">
        <v>50</v>
      </c>
      <c r="G612" t="s">
        <v>1519</v>
      </c>
      <c r="H612" t="s">
        <v>1520</v>
      </c>
      <c r="I612" t="s">
        <v>26</v>
      </c>
      <c r="J612" t="s">
        <v>27</v>
      </c>
      <c r="K612" t="s">
        <v>5527</v>
      </c>
      <c r="L612" t="s">
        <v>319</v>
      </c>
      <c r="M612">
        <v>23602</v>
      </c>
      <c r="N612" t="s">
        <v>30</v>
      </c>
      <c r="O612" t="s">
        <v>5530</v>
      </c>
      <c r="P612" t="s">
        <v>46</v>
      </c>
      <c r="Q612" t="s">
        <v>90</v>
      </c>
      <c r="R612" t="s">
        <v>5531</v>
      </c>
      <c r="S612">
        <v>32.400000000000006</v>
      </c>
      <c r="T612">
        <v>5</v>
      </c>
      <c r="U612">
        <v>0</v>
      </c>
      <c r="V612">
        <v>15.552000000000001</v>
      </c>
    </row>
    <row r="613" spans="1:22" x14ac:dyDescent="0.3">
      <c r="A613">
        <v>2468</v>
      </c>
      <c r="B613" t="s">
        <v>5526</v>
      </c>
      <c r="C613">
        <v>2014</v>
      </c>
      <c r="D613" s="19">
        <v>41764</v>
      </c>
      <c r="E613" s="19">
        <v>41768</v>
      </c>
      <c r="F613" t="s">
        <v>50</v>
      </c>
      <c r="G613" t="s">
        <v>1519</v>
      </c>
      <c r="H613" t="s">
        <v>1520</v>
      </c>
      <c r="I613" t="s">
        <v>26</v>
      </c>
      <c r="J613" t="s">
        <v>27</v>
      </c>
      <c r="K613" t="s">
        <v>5527</v>
      </c>
      <c r="L613" t="s">
        <v>319</v>
      </c>
      <c r="M613">
        <v>23602</v>
      </c>
      <c r="N613" t="s">
        <v>30</v>
      </c>
      <c r="O613" t="s">
        <v>1516</v>
      </c>
      <c r="P613" t="s">
        <v>46</v>
      </c>
      <c r="Q613" t="s">
        <v>59</v>
      </c>
      <c r="R613" t="s">
        <v>1517</v>
      </c>
      <c r="S613">
        <v>571.44000000000005</v>
      </c>
      <c r="T613">
        <v>4</v>
      </c>
      <c r="U613">
        <v>0</v>
      </c>
      <c r="V613">
        <v>165.71759999999995</v>
      </c>
    </row>
    <row r="614" spans="1:22" x14ac:dyDescent="0.3">
      <c r="A614">
        <v>2467</v>
      </c>
      <c r="B614" t="s">
        <v>5526</v>
      </c>
      <c r="C614">
        <v>2014</v>
      </c>
      <c r="D614" s="19">
        <v>41764</v>
      </c>
      <c r="E614" s="19">
        <v>41768</v>
      </c>
      <c r="F614" t="s">
        <v>50</v>
      </c>
      <c r="G614" t="s">
        <v>1519</v>
      </c>
      <c r="H614" t="s">
        <v>1520</v>
      </c>
      <c r="I614" t="s">
        <v>26</v>
      </c>
      <c r="J614" t="s">
        <v>27</v>
      </c>
      <c r="K614" t="s">
        <v>5527</v>
      </c>
      <c r="L614" t="s">
        <v>319</v>
      </c>
      <c r="M614">
        <v>23602</v>
      </c>
      <c r="N614" t="s">
        <v>30</v>
      </c>
      <c r="O614" t="s">
        <v>5528</v>
      </c>
      <c r="P614" t="s">
        <v>46</v>
      </c>
      <c r="Q614" t="s">
        <v>90</v>
      </c>
      <c r="R614" t="s">
        <v>5529</v>
      </c>
      <c r="S614">
        <v>9.11</v>
      </c>
      <c r="T614">
        <v>1</v>
      </c>
      <c r="U614">
        <v>0</v>
      </c>
      <c r="V614">
        <v>4.099499999999999</v>
      </c>
    </row>
    <row r="615" spans="1:22" x14ac:dyDescent="0.3">
      <c r="A615">
        <v>2446</v>
      </c>
      <c r="B615" t="s">
        <v>5507</v>
      </c>
      <c r="C615">
        <v>2013</v>
      </c>
      <c r="D615" s="19">
        <v>41417</v>
      </c>
      <c r="E615" s="19">
        <v>41422</v>
      </c>
      <c r="F615" t="s">
        <v>50</v>
      </c>
      <c r="G615" t="s">
        <v>5077</v>
      </c>
      <c r="H615" t="s">
        <v>5078</v>
      </c>
      <c r="I615" t="s">
        <v>26</v>
      </c>
      <c r="J615" t="s">
        <v>27</v>
      </c>
      <c r="K615" t="s">
        <v>5508</v>
      </c>
      <c r="L615" t="s">
        <v>788</v>
      </c>
      <c r="M615">
        <v>7055</v>
      </c>
      <c r="N615" t="s">
        <v>148</v>
      </c>
      <c r="O615" t="s">
        <v>3748</v>
      </c>
      <c r="P615" t="s">
        <v>71</v>
      </c>
      <c r="Q615" t="s">
        <v>72</v>
      </c>
      <c r="R615" t="s">
        <v>3749</v>
      </c>
      <c r="S615">
        <v>257.98</v>
      </c>
      <c r="T615">
        <v>2</v>
      </c>
      <c r="U615">
        <v>0</v>
      </c>
      <c r="V615">
        <v>74.8142</v>
      </c>
    </row>
    <row r="616" spans="1:22" x14ac:dyDescent="0.3">
      <c r="A616">
        <v>2445</v>
      </c>
      <c r="B616" t="s">
        <v>5507</v>
      </c>
      <c r="C616">
        <v>2013</v>
      </c>
      <c r="D616" s="19">
        <v>41417</v>
      </c>
      <c r="E616" s="19">
        <v>41422</v>
      </c>
      <c r="F616" t="s">
        <v>50</v>
      </c>
      <c r="G616" t="s">
        <v>5077</v>
      </c>
      <c r="H616" t="s">
        <v>5078</v>
      </c>
      <c r="I616" t="s">
        <v>26</v>
      </c>
      <c r="J616" t="s">
        <v>27</v>
      </c>
      <c r="K616" t="s">
        <v>5508</v>
      </c>
      <c r="L616" t="s">
        <v>788</v>
      </c>
      <c r="M616">
        <v>7055</v>
      </c>
      <c r="N616" t="s">
        <v>148</v>
      </c>
      <c r="O616" t="s">
        <v>5509</v>
      </c>
      <c r="P616" t="s">
        <v>46</v>
      </c>
      <c r="Q616" t="s">
        <v>173</v>
      </c>
      <c r="R616" t="s">
        <v>5510</v>
      </c>
      <c r="S616">
        <v>26.880000000000003</v>
      </c>
      <c r="T616">
        <v>6</v>
      </c>
      <c r="U616">
        <v>0</v>
      </c>
      <c r="V616">
        <v>12.902400000000002</v>
      </c>
    </row>
    <row r="617" spans="1:22" x14ac:dyDescent="0.3">
      <c r="A617">
        <v>2444</v>
      </c>
      <c r="B617" t="s">
        <v>5507</v>
      </c>
      <c r="C617">
        <v>2013</v>
      </c>
      <c r="D617" s="19">
        <v>41417</v>
      </c>
      <c r="E617" s="19">
        <v>41422</v>
      </c>
      <c r="F617" t="s">
        <v>50</v>
      </c>
      <c r="G617" t="s">
        <v>5077</v>
      </c>
      <c r="H617" t="s">
        <v>5078</v>
      </c>
      <c r="I617" t="s">
        <v>26</v>
      </c>
      <c r="J617" t="s">
        <v>27</v>
      </c>
      <c r="K617" t="s">
        <v>5508</v>
      </c>
      <c r="L617" t="s">
        <v>788</v>
      </c>
      <c r="M617">
        <v>7055</v>
      </c>
      <c r="N617" t="s">
        <v>148</v>
      </c>
      <c r="O617" t="s">
        <v>1750</v>
      </c>
      <c r="P617" t="s">
        <v>71</v>
      </c>
      <c r="Q617" t="s">
        <v>161</v>
      </c>
      <c r="R617" t="s">
        <v>1751</v>
      </c>
      <c r="S617">
        <v>95.1</v>
      </c>
      <c r="T617">
        <v>5</v>
      </c>
      <c r="U617">
        <v>0</v>
      </c>
      <c r="V617">
        <v>30.431999999999995</v>
      </c>
    </row>
    <row r="618" spans="1:22" x14ac:dyDescent="0.3">
      <c r="A618">
        <v>2443</v>
      </c>
      <c r="B618" t="s">
        <v>5507</v>
      </c>
      <c r="C618">
        <v>2013</v>
      </c>
      <c r="D618" s="19">
        <v>41417</v>
      </c>
      <c r="E618" s="19">
        <v>41422</v>
      </c>
      <c r="F618" t="s">
        <v>50</v>
      </c>
      <c r="G618" t="s">
        <v>5077</v>
      </c>
      <c r="H618" t="s">
        <v>5078</v>
      </c>
      <c r="I618" t="s">
        <v>26</v>
      </c>
      <c r="J618" t="s">
        <v>27</v>
      </c>
      <c r="K618" t="s">
        <v>5508</v>
      </c>
      <c r="L618" t="s">
        <v>788</v>
      </c>
      <c r="M618">
        <v>7055</v>
      </c>
      <c r="N618" t="s">
        <v>148</v>
      </c>
      <c r="O618" t="s">
        <v>816</v>
      </c>
      <c r="P618" t="s">
        <v>46</v>
      </c>
      <c r="Q618" t="s">
        <v>78</v>
      </c>
      <c r="R618" t="s">
        <v>817</v>
      </c>
      <c r="S618">
        <v>662.84</v>
      </c>
      <c r="T618">
        <v>4</v>
      </c>
      <c r="U618">
        <v>0</v>
      </c>
      <c r="V618">
        <v>172.33840000000004</v>
      </c>
    </row>
    <row r="619" spans="1:22" x14ac:dyDescent="0.3">
      <c r="A619">
        <v>2442</v>
      </c>
      <c r="B619" t="s">
        <v>5507</v>
      </c>
      <c r="C619">
        <v>2013</v>
      </c>
      <c r="D619" s="19">
        <v>41417</v>
      </c>
      <c r="E619" s="19">
        <v>41422</v>
      </c>
      <c r="F619" t="s">
        <v>50</v>
      </c>
      <c r="G619" t="s">
        <v>5077</v>
      </c>
      <c r="H619" t="s">
        <v>5078</v>
      </c>
      <c r="I619" t="s">
        <v>26</v>
      </c>
      <c r="J619" t="s">
        <v>27</v>
      </c>
      <c r="K619" t="s">
        <v>5508</v>
      </c>
      <c r="L619" t="s">
        <v>788</v>
      </c>
      <c r="M619">
        <v>7055</v>
      </c>
      <c r="N619" t="s">
        <v>148</v>
      </c>
      <c r="O619" t="s">
        <v>883</v>
      </c>
      <c r="P619" t="s">
        <v>32</v>
      </c>
      <c r="Q619" t="s">
        <v>56</v>
      </c>
      <c r="R619" t="s">
        <v>884</v>
      </c>
      <c r="S619">
        <v>174.28599999999997</v>
      </c>
      <c r="T619">
        <v>2</v>
      </c>
      <c r="U619">
        <v>0.3</v>
      </c>
      <c r="V619">
        <v>-19.918399999999991</v>
      </c>
    </row>
    <row r="620" spans="1:22" x14ac:dyDescent="0.3">
      <c r="A620">
        <v>2441</v>
      </c>
      <c r="B620" t="s">
        <v>5507</v>
      </c>
      <c r="C620">
        <v>2013</v>
      </c>
      <c r="D620" s="19">
        <v>41417</v>
      </c>
      <c r="E620" s="19">
        <v>41422</v>
      </c>
      <c r="F620" t="s">
        <v>50</v>
      </c>
      <c r="G620" t="s">
        <v>5077</v>
      </c>
      <c r="H620" t="s">
        <v>5078</v>
      </c>
      <c r="I620" t="s">
        <v>26</v>
      </c>
      <c r="J620" t="s">
        <v>27</v>
      </c>
      <c r="K620" t="s">
        <v>5508</v>
      </c>
      <c r="L620" t="s">
        <v>788</v>
      </c>
      <c r="M620">
        <v>7055</v>
      </c>
      <c r="N620" t="s">
        <v>148</v>
      </c>
      <c r="O620" t="s">
        <v>1204</v>
      </c>
      <c r="P620" t="s">
        <v>71</v>
      </c>
      <c r="Q620" t="s">
        <v>72</v>
      </c>
      <c r="R620" t="s">
        <v>1205</v>
      </c>
      <c r="S620">
        <v>345</v>
      </c>
      <c r="T620">
        <v>5</v>
      </c>
      <c r="U620">
        <v>0</v>
      </c>
      <c r="V620">
        <v>86.25</v>
      </c>
    </row>
    <row r="621" spans="1:22" x14ac:dyDescent="0.3">
      <c r="A621">
        <v>2434</v>
      </c>
      <c r="B621" t="s">
        <v>5496</v>
      </c>
      <c r="C621">
        <v>2014</v>
      </c>
      <c r="D621" s="19">
        <v>41788</v>
      </c>
      <c r="E621" s="19">
        <v>41792</v>
      </c>
      <c r="F621" t="s">
        <v>50</v>
      </c>
      <c r="G621" t="s">
        <v>859</v>
      </c>
      <c r="H621" t="s">
        <v>860</v>
      </c>
      <c r="I621" t="s">
        <v>26</v>
      </c>
      <c r="J621" t="s">
        <v>27</v>
      </c>
      <c r="K621" t="s">
        <v>184</v>
      </c>
      <c r="L621" t="s">
        <v>104</v>
      </c>
      <c r="M621">
        <v>77070</v>
      </c>
      <c r="N621" t="s">
        <v>105</v>
      </c>
      <c r="O621" t="s">
        <v>5074</v>
      </c>
      <c r="P621" t="s">
        <v>71</v>
      </c>
      <c r="Q621" t="s">
        <v>72</v>
      </c>
      <c r="R621" t="s">
        <v>5075</v>
      </c>
      <c r="S621">
        <v>54.367999999999995</v>
      </c>
      <c r="T621">
        <v>4</v>
      </c>
      <c r="U621">
        <v>0.2</v>
      </c>
      <c r="V621">
        <v>4.0775999999999968</v>
      </c>
    </row>
    <row r="622" spans="1:22" x14ac:dyDescent="0.3">
      <c r="A622">
        <v>2431</v>
      </c>
      <c r="B622" t="s">
        <v>5489</v>
      </c>
      <c r="C622">
        <v>2014</v>
      </c>
      <c r="D622" s="19">
        <v>41773</v>
      </c>
      <c r="E622" s="19">
        <v>41780</v>
      </c>
      <c r="F622" t="s">
        <v>50</v>
      </c>
      <c r="G622" t="s">
        <v>1508</v>
      </c>
      <c r="H622" t="s">
        <v>1509</v>
      </c>
      <c r="I622" t="s">
        <v>102</v>
      </c>
      <c r="J622" t="s">
        <v>27</v>
      </c>
      <c r="K622" t="s">
        <v>127</v>
      </c>
      <c r="L622" t="s">
        <v>43</v>
      </c>
      <c r="M622">
        <v>94110</v>
      </c>
      <c r="N622" t="s">
        <v>44</v>
      </c>
      <c r="O622" t="s">
        <v>45</v>
      </c>
      <c r="P622" t="s">
        <v>46</v>
      </c>
      <c r="Q622" t="s">
        <v>47</v>
      </c>
      <c r="R622" t="s">
        <v>48</v>
      </c>
      <c r="S622">
        <v>58.48</v>
      </c>
      <c r="T622">
        <v>8</v>
      </c>
      <c r="U622">
        <v>0</v>
      </c>
      <c r="V622">
        <v>27.485599999999998</v>
      </c>
    </row>
    <row r="623" spans="1:22" x14ac:dyDescent="0.3">
      <c r="A623">
        <v>2419</v>
      </c>
      <c r="B623" t="s">
        <v>5469</v>
      </c>
      <c r="C623">
        <v>2013</v>
      </c>
      <c r="D623" s="19">
        <v>41416</v>
      </c>
      <c r="E623" s="19">
        <v>41423</v>
      </c>
      <c r="F623" t="s">
        <v>50</v>
      </c>
      <c r="G623" t="s">
        <v>208</v>
      </c>
      <c r="H623" t="s">
        <v>209</v>
      </c>
      <c r="I623" t="s">
        <v>41</v>
      </c>
      <c r="J623" t="s">
        <v>27</v>
      </c>
      <c r="K623" t="s">
        <v>5470</v>
      </c>
      <c r="L623" t="s">
        <v>1392</v>
      </c>
      <c r="M623">
        <v>89431</v>
      </c>
      <c r="N623" t="s">
        <v>44</v>
      </c>
      <c r="O623" t="s">
        <v>5471</v>
      </c>
      <c r="P623" t="s">
        <v>71</v>
      </c>
      <c r="Q623" t="s">
        <v>682</v>
      </c>
      <c r="R623" t="s">
        <v>5472</v>
      </c>
      <c r="S623">
        <v>2396.4</v>
      </c>
      <c r="T623">
        <v>10</v>
      </c>
      <c r="U623">
        <v>0.2</v>
      </c>
      <c r="V623">
        <v>179.73000000000013</v>
      </c>
    </row>
    <row r="624" spans="1:22" x14ac:dyDescent="0.3">
      <c r="A624">
        <v>2382</v>
      </c>
      <c r="B624" t="s">
        <v>5414</v>
      </c>
      <c r="C624">
        <v>2013</v>
      </c>
      <c r="D624" s="19">
        <v>41401</v>
      </c>
      <c r="E624" s="19">
        <v>41405</v>
      </c>
      <c r="F624" t="s">
        <v>50</v>
      </c>
      <c r="G624" t="s">
        <v>4527</v>
      </c>
      <c r="H624" t="s">
        <v>4528</v>
      </c>
      <c r="I624" t="s">
        <v>102</v>
      </c>
      <c r="J624" t="s">
        <v>27</v>
      </c>
      <c r="K624" t="s">
        <v>2628</v>
      </c>
      <c r="L624" t="s">
        <v>498</v>
      </c>
      <c r="M624">
        <v>44052</v>
      </c>
      <c r="N624" t="s">
        <v>148</v>
      </c>
      <c r="O624" t="s">
        <v>170</v>
      </c>
      <c r="P624" t="s">
        <v>32</v>
      </c>
      <c r="Q624" t="s">
        <v>65</v>
      </c>
      <c r="R624" t="s">
        <v>5417</v>
      </c>
      <c r="S624">
        <v>54.711999999999996</v>
      </c>
      <c r="T624">
        <v>7</v>
      </c>
      <c r="U624">
        <v>0.2</v>
      </c>
      <c r="V624">
        <v>11.626299999999999</v>
      </c>
    </row>
    <row r="625" spans="1:22" x14ac:dyDescent="0.3">
      <c r="A625">
        <v>2381</v>
      </c>
      <c r="B625" t="s">
        <v>5414</v>
      </c>
      <c r="C625">
        <v>2013</v>
      </c>
      <c r="D625" s="19">
        <v>41401</v>
      </c>
      <c r="E625" s="19">
        <v>41405</v>
      </c>
      <c r="F625" t="s">
        <v>50</v>
      </c>
      <c r="G625" t="s">
        <v>4527</v>
      </c>
      <c r="H625" t="s">
        <v>4528</v>
      </c>
      <c r="I625" t="s">
        <v>102</v>
      </c>
      <c r="J625" t="s">
        <v>27</v>
      </c>
      <c r="K625" t="s">
        <v>2628</v>
      </c>
      <c r="L625" t="s">
        <v>498</v>
      </c>
      <c r="M625">
        <v>44052</v>
      </c>
      <c r="N625" t="s">
        <v>148</v>
      </c>
      <c r="O625" t="s">
        <v>5415</v>
      </c>
      <c r="P625" t="s">
        <v>46</v>
      </c>
      <c r="Q625" t="s">
        <v>90</v>
      </c>
      <c r="R625" t="s">
        <v>5416</v>
      </c>
      <c r="S625">
        <v>49.568000000000005</v>
      </c>
      <c r="T625">
        <v>2</v>
      </c>
      <c r="U625">
        <v>0.2</v>
      </c>
      <c r="V625">
        <v>15.489999999999997</v>
      </c>
    </row>
    <row r="626" spans="1:22" x14ac:dyDescent="0.3">
      <c r="A626">
        <v>2380</v>
      </c>
      <c r="B626" t="s">
        <v>5414</v>
      </c>
      <c r="C626">
        <v>2013</v>
      </c>
      <c r="D626" s="19">
        <v>41401</v>
      </c>
      <c r="E626" s="19">
        <v>41405</v>
      </c>
      <c r="F626" t="s">
        <v>50</v>
      </c>
      <c r="G626" t="s">
        <v>4527</v>
      </c>
      <c r="H626" t="s">
        <v>4528</v>
      </c>
      <c r="I626" t="s">
        <v>102</v>
      </c>
      <c r="J626" t="s">
        <v>27</v>
      </c>
      <c r="K626" t="s">
        <v>2628</v>
      </c>
      <c r="L626" t="s">
        <v>498</v>
      </c>
      <c r="M626">
        <v>44052</v>
      </c>
      <c r="N626" t="s">
        <v>148</v>
      </c>
      <c r="O626" t="s">
        <v>1880</v>
      </c>
      <c r="P626" t="s">
        <v>46</v>
      </c>
      <c r="Q626" t="s">
        <v>269</v>
      </c>
      <c r="R626" t="s">
        <v>1881</v>
      </c>
      <c r="S626">
        <v>7.2160000000000002</v>
      </c>
      <c r="T626">
        <v>2</v>
      </c>
      <c r="U626">
        <v>0.2</v>
      </c>
      <c r="V626">
        <v>1.7138000000000002</v>
      </c>
    </row>
    <row r="627" spans="1:22" x14ac:dyDescent="0.3">
      <c r="A627">
        <v>2286</v>
      </c>
      <c r="B627" t="s">
        <v>5287</v>
      </c>
      <c r="C627">
        <v>2013</v>
      </c>
      <c r="D627" s="19">
        <v>41400</v>
      </c>
      <c r="E627" s="19">
        <v>41403</v>
      </c>
      <c r="F627" t="s">
        <v>188</v>
      </c>
      <c r="G627" t="s">
        <v>5288</v>
      </c>
      <c r="H627" t="s">
        <v>5289</v>
      </c>
      <c r="I627" t="s">
        <v>41</v>
      </c>
      <c r="J627" t="s">
        <v>27</v>
      </c>
      <c r="K627" t="s">
        <v>1185</v>
      </c>
      <c r="L627" t="s">
        <v>335</v>
      </c>
      <c r="M627">
        <v>37130</v>
      </c>
      <c r="N627" t="s">
        <v>30</v>
      </c>
      <c r="O627" t="s">
        <v>5290</v>
      </c>
      <c r="P627" t="s">
        <v>46</v>
      </c>
      <c r="Q627" t="s">
        <v>90</v>
      </c>
      <c r="R627" t="s">
        <v>5291</v>
      </c>
      <c r="S627">
        <v>14.352000000000002</v>
      </c>
      <c r="T627">
        <v>3</v>
      </c>
      <c r="U627">
        <v>0.2</v>
      </c>
      <c r="V627">
        <v>5.2026000000000003</v>
      </c>
    </row>
    <row r="628" spans="1:22" x14ac:dyDescent="0.3">
      <c r="A628">
        <v>2185</v>
      </c>
      <c r="B628" t="s">
        <v>5122</v>
      </c>
      <c r="C628">
        <v>2013</v>
      </c>
      <c r="D628" s="19">
        <v>41402</v>
      </c>
      <c r="E628" s="19">
        <v>41406</v>
      </c>
      <c r="F628" t="s">
        <v>50</v>
      </c>
      <c r="G628" t="s">
        <v>1453</v>
      </c>
      <c r="H628" t="s">
        <v>1454</v>
      </c>
      <c r="I628" t="s">
        <v>26</v>
      </c>
      <c r="J628" t="s">
        <v>27</v>
      </c>
      <c r="K628" t="s">
        <v>266</v>
      </c>
      <c r="L628" t="s">
        <v>267</v>
      </c>
      <c r="M628">
        <v>10009</v>
      </c>
      <c r="N628" t="s">
        <v>148</v>
      </c>
      <c r="O628" t="s">
        <v>2887</v>
      </c>
      <c r="P628" t="s">
        <v>32</v>
      </c>
      <c r="Q628" t="s">
        <v>65</v>
      </c>
      <c r="R628" t="s">
        <v>186</v>
      </c>
      <c r="S628">
        <v>63.68</v>
      </c>
      <c r="T628">
        <v>8</v>
      </c>
      <c r="U628">
        <v>0</v>
      </c>
      <c r="V628">
        <v>28.019200000000005</v>
      </c>
    </row>
    <row r="629" spans="1:22" x14ac:dyDescent="0.3">
      <c r="A629">
        <v>628</v>
      </c>
      <c r="B629" t="s">
        <v>2071</v>
      </c>
      <c r="C629">
        <v>2014</v>
      </c>
      <c r="D629" s="19">
        <v>41779</v>
      </c>
      <c r="E629" s="19">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28.176399999999987</v>
      </c>
    </row>
    <row r="630" spans="1:22" x14ac:dyDescent="0.3">
      <c r="A630">
        <v>2184</v>
      </c>
      <c r="B630" t="s">
        <v>5122</v>
      </c>
      <c r="C630">
        <v>2013</v>
      </c>
      <c r="D630" s="19">
        <v>41402</v>
      </c>
      <c r="E630" s="19">
        <v>41406</v>
      </c>
      <c r="F630" t="s">
        <v>50</v>
      </c>
      <c r="G630" t="s">
        <v>1453</v>
      </c>
      <c r="H630" t="s">
        <v>1454</v>
      </c>
      <c r="I630" t="s">
        <v>26</v>
      </c>
      <c r="J630" t="s">
        <v>27</v>
      </c>
      <c r="K630" t="s">
        <v>266</v>
      </c>
      <c r="L630" t="s">
        <v>267</v>
      </c>
      <c r="M630">
        <v>10009</v>
      </c>
      <c r="N630" t="s">
        <v>148</v>
      </c>
      <c r="O630" t="s">
        <v>444</v>
      </c>
      <c r="P630" t="s">
        <v>71</v>
      </c>
      <c r="Q630" t="s">
        <v>161</v>
      </c>
      <c r="R630" t="s">
        <v>445</v>
      </c>
      <c r="S630">
        <v>199.95000000000002</v>
      </c>
      <c r="T630">
        <v>5</v>
      </c>
      <c r="U630">
        <v>0</v>
      </c>
      <c r="V630">
        <v>21.994499999999988</v>
      </c>
    </row>
    <row r="631" spans="1:22" x14ac:dyDescent="0.3">
      <c r="A631">
        <v>2183</v>
      </c>
      <c r="B631" t="s">
        <v>5122</v>
      </c>
      <c r="C631">
        <v>2013</v>
      </c>
      <c r="D631" s="19">
        <v>41402</v>
      </c>
      <c r="E631" s="19">
        <v>41406</v>
      </c>
      <c r="F631" t="s">
        <v>50</v>
      </c>
      <c r="G631" t="s">
        <v>1453</v>
      </c>
      <c r="H631" t="s">
        <v>1454</v>
      </c>
      <c r="I631" t="s">
        <v>26</v>
      </c>
      <c r="J631" t="s">
        <v>27</v>
      </c>
      <c r="K631" t="s">
        <v>266</v>
      </c>
      <c r="L631" t="s">
        <v>267</v>
      </c>
      <c r="M631">
        <v>10009</v>
      </c>
      <c r="N631" t="s">
        <v>148</v>
      </c>
      <c r="O631" t="s">
        <v>4603</v>
      </c>
      <c r="P631" t="s">
        <v>71</v>
      </c>
      <c r="Q631" t="s">
        <v>682</v>
      </c>
      <c r="R631" t="s">
        <v>4604</v>
      </c>
      <c r="S631">
        <v>3999.95</v>
      </c>
      <c r="T631">
        <v>5</v>
      </c>
      <c r="U631">
        <v>0</v>
      </c>
      <c r="V631">
        <v>1159.9854999999998</v>
      </c>
    </row>
    <row r="632" spans="1:22" x14ac:dyDescent="0.3">
      <c r="A632">
        <v>2182</v>
      </c>
      <c r="B632" t="s">
        <v>5122</v>
      </c>
      <c r="C632">
        <v>2013</v>
      </c>
      <c r="D632" s="19">
        <v>41402</v>
      </c>
      <c r="E632" s="19">
        <v>41406</v>
      </c>
      <c r="F632" t="s">
        <v>50</v>
      </c>
      <c r="G632" t="s">
        <v>1453</v>
      </c>
      <c r="H632" t="s">
        <v>1454</v>
      </c>
      <c r="I632" t="s">
        <v>26</v>
      </c>
      <c r="J632" t="s">
        <v>27</v>
      </c>
      <c r="K632" t="s">
        <v>266</v>
      </c>
      <c r="L632" t="s">
        <v>267</v>
      </c>
      <c r="M632">
        <v>10009</v>
      </c>
      <c r="N632" t="s">
        <v>148</v>
      </c>
      <c r="O632" t="s">
        <v>5123</v>
      </c>
      <c r="P632" t="s">
        <v>32</v>
      </c>
      <c r="Q632" t="s">
        <v>36</v>
      </c>
      <c r="R632" t="s">
        <v>5124</v>
      </c>
      <c r="S632">
        <v>442.76400000000001</v>
      </c>
      <c r="T632">
        <v>4</v>
      </c>
      <c r="U632">
        <v>0.1</v>
      </c>
      <c r="V632">
        <v>59.035200000000003</v>
      </c>
    </row>
    <row r="633" spans="1:22" x14ac:dyDescent="0.3">
      <c r="A633">
        <v>2181</v>
      </c>
      <c r="B633" t="s">
        <v>5122</v>
      </c>
      <c r="C633">
        <v>2013</v>
      </c>
      <c r="D633" s="19">
        <v>41402</v>
      </c>
      <c r="E633" s="19">
        <v>41406</v>
      </c>
      <c r="F633" t="s">
        <v>50</v>
      </c>
      <c r="G633" t="s">
        <v>1453</v>
      </c>
      <c r="H633" t="s">
        <v>1454</v>
      </c>
      <c r="I633" t="s">
        <v>26</v>
      </c>
      <c r="J633" t="s">
        <v>27</v>
      </c>
      <c r="K633" t="s">
        <v>266</v>
      </c>
      <c r="L633" t="s">
        <v>267</v>
      </c>
      <c r="M633">
        <v>10009</v>
      </c>
      <c r="N633" t="s">
        <v>148</v>
      </c>
      <c r="O633" t="s">
        <v>1667</v>
      </c>
      <c r="P633" t="s">
        <v>46</v>
      </c>
      <c r="Q633" t="s">
        <v>47</v>
      </c>
      <c r="R633" t="s">
        <v>1668</v>
      </c>
      <c r="S633">
        <v>44.400000000000006</v>
      </c>
      <c r="T633">
        <v>3</v>
      </c>
      <c r="U633">
        <v>0</v>
      </c>
      <c r="V633">
        <v>22.200000000000003</v>
      </c>
    </row>
    <row r="634" spans="1:22" x14ac:dyDescent="0.3">
      <c r="A634">
        <v>2180</v>
      </c>
      <c r="B634" t="s">
        <v>5122</v>
      </c>
      <c r="C634">
        <v>2013</v>
      </c>
      <c r="D634" s="19">
        <v>41402</v>
      </c>
      <c r="E634" s="19">
        <v>41406</v>
      </c>
      <c r="F634" t="s">
        <v>50</v>
      </c>
      <c r="G634" t="s">
        <v>1453</v>
      </c>
      <c r="H634" t="s">
        <v>1454</v>
      </c>
      <c r="I634" t="s">
        <v>26</v>
      </c>
      <c r="J634" t="s">
        <v>27</v>
      </c>
      <c r="K634" t="s">
        <v>266</v>
      </c>
      <c r="L634" t="s">
        <v>267</v>
      </c>
      <c r="M634">
        <v>10009</v>
      </c>
      <c r="N634" t="s">
        <v>148</v>
      </c>
      <c r="O634" t="s">
        <v>1335</v>
      </c>
      <c r="P634" t="s">
        <v>46</v>
      </c>
      <c r="Q634" t="s">
        <v>75</v>
      </c>
      <c r="R634" t="s">
        <v>1336</v>
      </c>
      <c r="S634">
        <v>85.232000000000014</v>
      </c>
      <c r="T634">
        <v>7</v>
      </c>
      <c r="U634">
        <v>0.2</v>
      </c>
      <c r="V634">
        <v>30.896599999999996</v>
      </c>
    </row>
    <row r="635" spans="1:22" x14ac:dyDescent="0.3">
      <c r="A635">
        <v>2161</v>
      </c>
      <c r="B635" t="s">
        <v>5093</v>
      </c>
      <c r="C635">
        <v>2013</v>
      </c>
      <c r="D635" s="19">
        <v>41409</v>
      </c>
      <c r="E635" s="19">
        <v>41409</v>
      </c>
      <c r="F635" t="s">
        <v>1290</v>
      </c>
      <c r="G635" t="s">
        <v>940</v>
      </c>
      <c r="H635" t="s">
        <v>941</v>
      </c>
      <c r="I635" t="s">
        <v>26</v>
      </c>
      <c r="J635" t="s">
        <v>27</v>
      </c>
      <c r="K635" t="s">
        <v>1007</v>
      </c>
      <c r="L635" t="s">
        <v>498</v>
      </c>
      <c r="M635">
        <v>45231</v>
      </c>
      <c r="N635" t="s">
        <v>148</v>
      </c>
      <c r="O635" t="s">
        <v>4256</v>
      </c>
      <c r="P635" t="s">
        <v>32</v>
      </c>
      <c r="Q635" t="s">
        <v>65</v>
      </c>
      <c r="R635" t="s">
        <v>4257</v>
      </c>
      <c r="S635">
        <v>79.384000000000015</v>
      </c>
      <c r="T635">
        <v>1</v>
      </c>
      <c r="U635">
        <v>0.2</v>
      </c>
      <c r="V635">
        <v>29.768999999999998</v>
      </c>
    </row>
    <row r="636" spans="1:22" x14ac:dyDescent="0.3">
      <c r="A636">
        <v>2155</v>
      </c>
      <c r="B636" t="s">
        <v>5086</v>
      </c>
      <c r="C636">
        <v>2013</v>
      </c>
      <c r="D636" s="19">
        <v>41395</v>
      </c>
      <c r="E636" s="19">
        <v>41400</v>
      </c>
      <c r="F636" t="s">
        <v>50</v>
      </c>
      <c r="G636" t="s">
        <v>3436</v>
      </c>
      <c r="H636" t="s">
        <v>3437</v>
      </c>
      <c r="I636" t="s">
        <v>102</v>
      </c>
      <c r="J636" t="s">
        <v>27</v>
      </c>
      <c r="K636" t="s">
        <v>815</v>
      </c>
      <c r="L636" t="s">
        <v>104</v>
      </c>
      <c r="M636">
        <v>75081</v>
      </c>
      <c r="N636" t="s">
        <v>105</v>
      </c>
      <c r="O636" t="s">
        <v>4628</v>
      </c>
      <c r="P636" t="s">
        <v>32</v>
      </c>
      <c r="Q636" t="s">
        <v>65</v>
      </c>
      <c r="R636" t="s">
        <v>4629</v>
      </c>
      <c r="S636">
        <v>22.608000000000001</v>
      </c>
      <c r="T636">
        <v>3</v>
      </c>
      <c r="U636">
        <v>0.6</v>
      </c>
      <c r="V636">
        <v>-10.173599999999997</v>
      </c>
    </row>
    <row r="637" spans="1:22" x14ac:dyDescent="0.3">
      <c r="A637">
        <v>2132</v>
      </c>
      <c r="B637" t="s">
        <v>5043</v>
      </c>
      <c r="C637">
        <v>2011</v>
      </c>
      <c r="D637" s="19">
        <v>40683</v>
      </c>
      <c r="E637" s="19">
        <v>40685</v>
      </c>
      <c r="F637" t="s">
        <v>23</v>
      </c>
      <c r="G637" t="s">
        <v>5044</v>
      </c>
      <c r="H637" t="s">
        <v>5045</v>
      </c>
      <c r="I637" t="s">
        <v>41</v>
      </c>
      <c r="J637" t="s">
        <v>27</v>
      </c>
      <c r="K637" t="s">
        <v>244</v>
      </c>
      <c r="L637" t="s">
        <v>2694</v>
      </c>
      <c r="M637">
        <v>3820</v>
      </c>
      <c r="N637" t="s">
        <v>148</v>
      </c>
      <c r="O637" t="s">
        <v>3462</v>
      </c>
      <c r="P637" t="s">
        <v>32</v>
      </c>
      <c r="Q637" t="s">
        <v>65</v>
      </c>
      <c r="R637" t="s">
        <v>3463</v>
      </c>
      <c r="S637">
        <v>139.86000000000001</v>
      </c>
      <c r="T637">
        <v>7</v>
      </c>
      <c r="U637">
        <v>0</v>
      </c>
      <c r="V637">
        <v>60.139800000000015</v>
      </c>
    </row>
    <row r="638" spans="1:22" x14ac:dyDescent="0.3">
      <c r="A638">
        <v>2131</v>
      </c>
      <c r="B638" t="s">
        <v>5043</v>
      </c>
      <c r="C638">
        <v>2011</v>
      </c>
      <c r="D638" s="19">
        <v>40683</v>
      </c>
      <c r="E638" s="19">
        <v>40685</v>
      </c>
      <c r="F638" t="s">
        <v>23</v>
      </c>
      <c r="G638" t="s">
        <v>5044</v>
      </c>
      <c r="H638" t="s">
        <v>5045</v>
      </c>
      <c r="I638" t="s">
        <v>41</v>
      </c>
      <c r="J638" t="s">
        <v>27</v>
      </c>
      <c r="K638" t="s">
        <v>244</v>
      </c>
      <c r="L638" t="s">
        <v>2694</v>
      </c>
      <c r="M638">
        <v>3820</v>
      </c>
      <c r="N638" t="s">
        <v>148</v>
      </c>
      <c r="O638" t="s">
        <v>5048</v>
      </c>
      <c r="P638" t="s">
        <v>46</v>
      </c>
      <c r="Q638" t="s">
        <v>68</v>
      </c>
      <c r="R638" t="s">
        <v>5049</v>
      </c>
      <c r="S638">
        <v>38.520000000000003</v>
      </c>
      <c r="T638">
        <v>9</v>
      </c>
      <c r="U638">
        <v>0</v>
      </c>
      <c r="V638">
        <v>11.9412</v>
      </c>
    </row>
    <row r="639" spans="1:22" x14ac:dyDescent="0.3">
      <c r="A639">
        <v>2130</v>
      </c>
      <c r="B639" t="s">
        <v>5043</v>
      </c>
      <c r="C639">
        <v>2011</v>
      </c>
      <c r="D639" s="19">
        <v>40683</v>
      </c>
      <c r="E639" s="19">
        <v>40685</v>
      </c>
      <c r="F639" t="s">
        <v>23</v>
      </c>
      <c r="G639" t="s">
        <v>5044</v>
      </c>
      <c r="H639" t="s">
        <v>5045</v>
      </c>
      <c r="I639" t="s">
        <v>41</v>
      </c>
      <c r="J639" t="s">
        <v>27</v>
      </c>
      <c r="K639" t="s">
        <v>244</v>
      </c>
      <c r="L639" t="s">
        <v>2694</v>
      </c>
      <c r="M639">
        <v>3820</v>
      </c>
      <c r="N639" t="s">
        <v>148</v>
      </c>
      <c r="O639" t="s">
        <v>5046</v>
      </c>
      <c r="P639" t="s">
        <v>46</v>
      </c>
      <c r="Q639" t="s">
        <v>78</v>
      </c>
      <c r="R639" t="s">
        <v>5047</v>
      </c>
      <c r="S639">
        <v>33.28</v>
      </c>
      <c r="T639">
        <v>4</v>
      </c>
      <c r="U639">
        <v>0</v>
      </c>
      <c r="V639">
        <v>9.3184000000000005</v>
      </c>
    </row>
    <row r="640" spans="1:22" x14ac:dyDescent="0.3">
      <c r="A640">
        <v>639</v>
      </c>
      <c r="B640" t="s">
        <v>2104</v>
      </c>
      <c r="C640">
        <v>2013</v>
      </c>
      <c r="D640" s="19">
        <v>41415</v>
      </c>
      <c r="E640" s="19">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272.79200000000003</v>
      </c>
    </row>
    <row r="641" spans="1:22" x14ac:dyDescent="0.3">
      <c r="A641">
        <v>640</v>
      </c>
      <c r="B641" t="s">
        <v>2104</v>
      </c>
      <c r="C641">
        <v>2013</v>
      </c>
      <c r="D641" s="19">
        <v>41415</v>
      </c>
      <c r="E641" s="19">
        <v>41420</v>
      </c>
      <c r="F641" t="s">
        <v>50</v>
      </c>
      <c r="G641" t="s">
        <v>440</v>
      </c>
      <c r="H641" t="s">
        <v>441</v>
      </c>
      <c r="I641" t="s">
        <v>102</v>
      </c>
      <c r="J641" t="s">
        <v>27</v>
      </c>
      <c r="K641" t="s">
        <v>2105</v>
      </c>
      <c r="L641" t="s">
        <v>43</v>
      </c>
      <c r="M641">
        <v>94591</v>
      </c>
      <c r="N641" t="s">
        <v>44</v>
      </c>
      <c r="O641" t="s">
        <v>2106</v>
      </c>
      <c r="P641" t="s">
        <v>46</v>
      </c>
      <c r="Q641" t="s">
        <v>75</v>
      </c>
      <c r="R641" t="s">
        <v>2107</v>
      </c>
      <c r="S641">
        <v>15.424000000000001</v>
      </c>
      <c r="T641">
        <v>4</v>
      </c>
      <c r="U641">
        <v>0.2</v>
      </c>
      <c r="V641">
        <v>5.0128000000000004</v>
      </c>
    </row>
    <row r="642" spans="1:22" x14ac:dyDescent="0.3">
      <c r="A642">
        <v>2098</v>
      </c>
      <c r="B642" t="s">
        <v>4993</v>
      </c>
      <c r="C642">
        <v>2013</v>
      </c>
      <c r="D642" s="19">
        <v>41410</v>
      </c>
      <c r="E642" s="19">
        <v>41415</v>
      </c>
      <c r="F642" t="s">
        <v>50</v>
      </c>
      <c r="G642" t="s">
        <v>197</v>
      </c>
      <c r="H642" t="s">
        <v>198</v>
      </c>
      <c r="I642" t="s">
        <v>102</v>
      </c>
      <c r="J642" t="s">
        <v>27</v>
      </c>
      <c r="K642" t="s">
        <v>328</v>
      </c>
      <c r="L642" t="s">
        <v>1487</v>
      </c>
      <c r="M642">
        <v>39212</v>
      </c>
      <c r="N642" t="s">
        <v>30</v>
      </c>
      <c r="O642" t="s">
        <v>1739</v>
      </c>
      <c r="P642" t="s">
        <v>46</v>
      </c>
      <c r="Q642" t="s">
        <v>68</v>
      </c>
      <c r="R642" t="s">
        <v>1740</v>
      </c>
      <c r="S642">
        <v>8.34</v>
      </c>
      <c r="T642">
        <v>3</v>
      </c>
      <c r="U642">
        <v>0</v>
      </c>
      <c r="V642">
        <v>2.1683999999999997</v>
      </c>
    </row>
    <row r="643" spans="1:22" x14ac:dyDescent="0.3">
      <c r="A643">
        <v>2097</v>
      </c>
      <c r="B643" t="s">
        <v>4993</v>
      </c>
      <c r="C643">
        <v>2013</v>
      </c>
      <c r="D643" s="19">
        <v>41410</v>
      </c>
      <c r="E643" s="19">
        <v>41415</v>
      </c>
      <c r="F643" t="s">
        <v>50</v>
      </c>
      <c r="G643" t="s">
        <v>197</v>
      </c>
      <c r="H643" t="s">
        <v>198</v>
      </c>
      <c r="I643" t="s">
        <v>102</v>
      </c>
      <c r="J643" t="s">
        <v>27</v>
      </c>
      <c r="K643" t="s">
        <v>328</v>
      </c>
      <c r="L643" t="s">
        <v>1487</v>
      </c>
      <c r="M643">
        <v>39212</v>
      </c>
      <c r="N643" t="s">
        <v>30</v>
      </c>
      <c r="O643" t="s">
        <v>4996</v>
      </c>
      <c r="P643" t="s">
        <v>46</v>
      </c>
      <c r="Q643" t="s">
        <v>68</v>
      </c>
      <c r="R643" t="s">
        <v>4997</v>
      </c>
      <c r="S643">
        <v>91.96</v>
      </c>
      <c r="T643">
        <v>4</v>
      </c>
      <c r="U643">
        <v>0</v>
      </c>
      <c r="V643">
        <v>25.748800000000003</v>
      </c>
    </row>
    <row r="644" spans="1:22" x14ac:dyDescent="0.3">
      <c r="A644">
        <v>2096</v>
      </c>
      <c r="B644" t="s">
        <v>4993</v>
      </c>
      <c r="C644">
        <v>2013</v>
      </c>
      <c r="D644" s="19">
        <v>41410</v>
      </c>
      <c r="E644" s="19">
        <v>41415</v>
      </c>
      <c r="F644" t="s">
        <v>50</v>
      </c>
      <c r="G644" t="s">
        <v>197</v>
      </c>
      <c r="H644" t="s">
        <v>198</v>
      </c>
      <c r="I644" t="s">
        <v>102</v>
      </c>
      <c r="J644" t="s">
        <v>27</v>
      </c>
      <c r="K644" t="s">
        <v>328</v>
      </c>
      <c r="L644" t="s">
        <v>1487</v>
      </c>
      <c r="M644">
        <v>39212</v>
      </c>
      <c r="N644" t="s">
        <v>30</v>
      </c>
      <c r="O644" t="s">
        <v>4994</v>
      </c>
      <c r="P644" t="s">
        <v>46</v>
      </c>
      <c r="Q644" t="s">
        <v>75</v>
      </c>
      <c r="R644" t="s">
        <v>4995</v>
      </c>
      <c r="S644">
        <v>511.84</v>
      </c>
      <c r="T644">
        <v>8</v>
      </c>
      <c r="U644">
        <v>0</v>
      </c>
      <c r="V644">
        <v>240.56479999999999</v>
      </c>
    </row>
    <row r="645" spans="1:22" x14ac:dyDescent="0.3">
      <c r="A645">
        <v>1979</v>
      </c>
      <c r="B645" t="s">
        <v>4841</v>
      </c>
      <c r="C645">
        <v>2012</v>
      </c>
      <c r="D645" s="19">
        <v>41037</v>
      </c>
      <c r="E645" s="19">
        <v>41041</v>
      </c>
      <c r="F645" t="s">
        <v>50</v>
      </c>
      <c r="G645" t="s">
        <v>1821</v>
      </c>
      <c r="H645" t="s">
        <v>1822</v>
      </c>
      <c r="I645" t="s">
        <v>26</v>
      </c>
      <c r="J645" t="s">
        <v>27</v>
      </c>
      <c r="K645" t="s">
        <v>1976</v>
      </c>
      <c r="L645" t="s">
        <v>420</v>
      </c>
      <c r="M645">
        <v>97301</v>
      </c>
      <c r="N645" t="s">
        <v>44</v>
      </c>
      <c r="O645" t="s">
        <v>4842</v>
      </c>
      <c r="P645" t="s">
        <v>46</v>
      </c>
      <c r="Q645" t="s">
        <v>68</v>
      </c>
      <c r="R645" t="s">
        <v>4843</v>
      </c>
      <c r="S645">
        <v>5.2480000000000002</v>
      </c>
      <c r="T645">
        <v>2</v>
      </c>
      <c r="U645">
        <v>0.2</v>
      </c>
      <c r="V645">
        <v>0.59039999999999915</v>
      </c>
    </row>
    <row r="646" spans="1:22" x14ac:dyDescent="0.3">
      <c r="A646">
        <v>1972</v>
      </c>
      <c r="B646" t="s">
        <v>4828</v>
      </c>
      <c r="C646">
        <v>2014</v>
      </c>
      <c r="D646" s="19">
        <v>41766</v>
      </c>
      <c r="E646" s="19">
        <v>41771</v>
      </c>
      <c r="F646" t="s">
        <v>50</v>
      </c>
      <c r="G646" t="s">
        <v>4479</v>
      </c>
      <c r="H646" t="s">
        <v>4480</v>
      </c>
      <c r="I646" t="s">
        <v>102</v>
      </c>
      <c r="J646" t="s">
        <v>27</v>
      </c>
      <c r="K646" t="s">
        <v>303</v>
      </c>
      <c r="L646" t="s">
        <v>211</v>
      </c>
      <c r="M646">
        <v>60623</v>
      </c>
      <c r="N646" t="s">
        <v>105</v>
      </c>
      <c r="O646" t="s">
        <v>730</v>
      </c>
      <c r="P646" t="s">
        <v>71</v>
      </c>
      <c r="Q646" t="s">
        <v>161</v>
      </c>
      <c r="R646" t="s">
        <v>731</v>
      </c>
      <c r="S646">
        <v>408.74399999999997</v>
      </c>
      <c r="T646">
        <v>7</v>
      </c>
      <c r="U646">
        <v>0.2</v>
      </c>
      <c r="V646">
        <v>76.639499999999984</v>
      </c>
    </row>
    <row r="647" spans="1:22" x14ac:dyDescent="0.3">
      <c r="A647">
        <v>1971</v>
      </c>
      <c r="B647" t="s">
        <v>4828</v>
      </c>
      <c r="C647">
        <v>2014</v>
      </c>
      <c r="D647" s="19">
        <v>41766</v>
      </c>
      <c r="E647" s="19">
        <v>41771</v>
      </c>
      <c r="F647" t="s">
        <v>50</v>
      </c>
      <c r="G647" t="s">
        <v>4479</v>
      </c>
      <c r="H647" t="s">
        <v>4480</v>
      </c>
      <c r="I647" t="s">
        <v>102</v>
      </c>
      <c r="J647" t="s">
        <v>27</v>
      </c>
      <c r="K647" t="s">
        <v>303</v>
      </c>
      <c r="L647" t="s">
        <v>211</v>
      </c>
      <c r="M647">
        <v>60623</v>
      </c>
      <c r="N647" t="s">
        <v>105</v>
      </c>
      <c r="O647" t="s">
        <v>4497</v>
      </c>
      <c r="P647" t="s">
        <v>46</v>
      </c>
      <c r="Q647" t="s">
        <v>68</v>
      </c>
      <c r="R647" t="s">
        <v>4498</v>
      </c>
      <c r="S647">
        <v>6.4080000000000004</v>
      </c>
      <c r="T647">
        <v>3</v>
      </c>
      <c r="U647">
        <v>0.2</v>
      </c>
      <c r="V647">
        <v>0.64079999999999981</v>
      </c>
    </row>
    <row r="648" spans="1:22" x14ac:dyDescent="0.3">
      <c r="A648">
        <v>1937</v>
      </c>
      <c r="B648" t="s">
        <v>4796</v>
      </c>
      <c r="C648">
        <v>2012</v>
      </c>
      <c r="D648" s="19">
        <v>41054</v>
      </c>
      <c r="E648" s="19">
        <v>41056</v>
      </c>
      <c r="F648" t="s">
        <v>23</v>
      </c>
      <c r="G648" t="s">
        <v>3959</v>
      </c>
      <c r="H648" t="s">
        <v>3960</v>
      </c>
      <c r="I648" t="s">
        <v>102</v>
      </c>
      <c r="J648" t="s">
        <v>27</v>
      </c>
      <c r="K648" t="s">
        <v>127</v>
      </c>
      <c r="L648" t="s">
        <v>43</v>
      </c>
      <c r="M648">
        <v>94109</v>
      </c>
      <c r="N648" t="s">
        <v>44</v>
      </c>
      <c r="O648" t="s">
        <v>3406</v>
      </c>
      <c r="P648" t="s">
        <v>32</v>
      </c>
      <c r="Q648" t="s">
        <v>65</v>
      </c>
      <c r="R648" t="s">
        <v>3407</v>
      </c>
      <c r="S648">
        <v>14.73</v>
      </c>
      <c r="T648">
        <v>3</v>
      </c>
      <c r="U648">
        <v>0</v>
      </c>
      <c r="V648">
        <v>4.8608999999999991</v>
      </c>
    </row>
    <row r="649" spans="1:22" x14ac:dyDescent="0.3">
      <c r="A649">
        <v>1917</v>
      </c>
      <c r="B649" t="s">
        <v>4756</v>
      </c>
      <c r="C649">
        <v>2014</v>
      </c>
      <c r="D649" s="19">
        <v>41760</v>
      </c>
      <c r="E649" s="19">
        <v>41765</v>
      </c>
      <c r="F649" t="s">
        <v>50</v>
      </c>
      <c r="G649" t="s">
        <v>2954</v>
      </c>
      <c r="H649" t="s">
        <v>2955</v>
      </c>
      <c r="I649" t="s">
        <v>102</v>
      </c>
      <c r="J649" t="s">
        <v>27</v>
      </c>
      <c r="K649" t="s">
        <v>3461</v>
      </c>
      <c r="L649" t="s">
        <v>54</v>
      </c>
      <c r="M649">
        <v>33437</v>
      </c>
      <c r="N649" t="s">
        <v>30</v>
      </c>
      <c r="O649" t="s">
        <v>2492</v>
      </c>
      <c r="P649" t="s">
        <v>46</v>
      </c>
      <c r="Q649" t="s">
        <v>47</v>
      </c>
      <c r="R649" t="s">
        <v>2493</v>
      </c>
      <c r="S649">
        <v>11.952000000000002</v>
      </c>
      <c r="T649">
        <v>3</v>
      </c>
      <c r="U649">
        <v>0.2</v>
      </c>
      <c r="V649">
        <v>3.8843999999999994</v>
      </c>
    </row>
    <row r="650" spans="1:22" x14ac:dyDescent="0.3">
      <c r="A650">
        <v>1916</v>
      </c>
      <c r="B650" t="s">
        <v>4756</v>
      </c>
      <c r="C650">
        <v>2014</v>
      </c>
      <c r="D650" s="19">
        <v>41760</v>
      </c>
      <c r="E650" s="19">
        <v>41765</v>
      </c>
      <c r="F650" t="s">
        <v>50</v>
      </c>
      <c r="G650" t="s">
        <v>2954</v>
      </c>
      <c r="H650" t="s">
        <v>2955</v>
      </c>
      <c r="I650" t="s">
        <v>102</v>
      </c>
      <c r="J650" t="s">
        <v>27</v>
      </c>
      <c r="K650" t="s">
        <v>3461</v>
      </c>
      <c r="L650" t="s">
        <v>54</v>
      </c>
      <c r="M650">
        <v>33437</v>
      </c>
      <c r="N650" t="s">
        <v>30</v>
      </c>
      <c r="O650" t="s">
        <v>3494</v>
      </c>
      <c r="P650" t="s">
        <v>46</v>
      </c>
      <c r="Q650" t="s">
        <v>68</v>
      </c>
      <c r="R650" t="s">
        <v>186</v>
      </c>
      <c r="S650">
        <v>15.528</v>
      </c>
      <c r="T650">
        <v>3</v>
      </c>
      <c r="U650">
        <v>0.2</v>
      </c>
      <c r="V650">
        <v>4.8524999999999991</v>
      </c>
    </row>
    <row r="651" spans="1:22" x14ac:dyDescent="0.3">
      <c r="A651">
        <v>1915</v>
      </c>
      <c r="B651" t="s">
        <v>4756</v>
      </c>
      <c r="C651">
        <v>2014</v>
      </c>
      <c r="D651" s="19">
        <v>41760</v>
      </c>
      <c r="E651" s="19">
        <v>41765</v>
      </c>
      <c r="F651" t="s">
        <v>50</v>
      </c>
      <c r="G651" t="s">
        <v>2954</v>
      </c>
      <c r="H651" t="s">
        <v>2955</v>
      </c>
      <c r="I651" t="s">
        <v>102</v>
      </c>
      <c r="J651" t="s">
        <v>27</v>
      </c>
      <c r="K651" t="s">
        <v>3461</v>
      </c>
      <c r="L651" t="s">
        <v>54</v>
      </c>
      <c r="M651">
        <v>33437</v>
      </c>
      <c r="N651" t="s">
        <v>30</v>
      </c>
      <c r="O651" t="s">
        <v>4757</v>
      </c>
      <c r="P651" t="s">
        <v>46</v>
      </c>
      <c r="Q651" t="s">
        <v>47</v>
      </c>
      <c r="R651" t="s">
        <v>4758</v>
      </c>
      <c r="S651">
        <v>4.6079999999999997</v>
      </c>
      <c r="T651">
        <v>2</v>
      </c>
      <c r="U651">
        <v>0.2</v>
      </c>
      <c r="V651">
        <v>1.6704000000000001</v>
      </c>
    </row>
    <row r="652" spans="1:22" x14ac:dyDescent="0.3">
      <c r="A652">
        <v>1908</v>
      </c>
      <c r="B652" t="s">
        <v>4735</v>
      </c>
      <c r="C652">
        <v>2013</v>
      </c>
      <c r="D652" s="19">
        <v>41412</v>
      </c>
      <c r="E652" s="19">
        <v>41416</v>
      </c>
      <c r="F652" t="s">
        <v>50</v>
      </c>
      <c r="G652" t="s">
        <v>4512</v>
      </c>
      <c r="H652" t="s">
        <v>4513</v>
      </c>
      <c r="I652" t="s">
        <v>41</v>
      </c>
      <c r="J652" t="s">
        <v>27</v>
      </c>
      <c r="K652" t="s">
        <v>4736</v>
      </c>
      <c r="L652" t="s">
        <v>54</v>
      </c>
      <c r="M652">
        <v>32712</v>
      </c>
      <c r="N652" t="s">
        <v>30</v>
      </c>
      <c r="O652" t="s">
        <v>1903</v>
      </c>
      <c r="P652" t="s">
        <v>46</v>
      </c>
      <c r="Q652" t="s">
        <v>75</v>
      </c>
      <c r="R652" t="s">
        <v>1904</v>
      </c>
      <c r="S652">
        <v>27.018000000000008</v>
      </c>
      <c r="T652">
        <v>6</v>
      </c>
      <c r="U652">
        <v>0.7</v>
      </c>
      <c r="V652">
        <v>-21.61440000000001</v>
      </c>
    </row>
    <row r="653" spans="1:22" x14ac:dyDescent="0.3">
      <c r="A653">
        <v>1907</v>
      </c>
      <c r="B653" t="s">
        <v>4735</v>
      </c>
      <c r="C653">
        <v>2013</v>
      </c>
      <c r="D653" s="19">
        <v>41412</v>
      </c>
      <c r="E653" s="19">
        <v>41416</v>
      </c>
      <c r="F653" t="s">
        <v>50</v>
      </c>
      <c r="G653" t="s">
        <v>4512</v>
      </c>
      <c r="H653" t="s">
        <v>4513</v>
      </c>
      <c r="I653" t="s">
        <v>41</v>
      </c>
      <c r="J653" t="s">
        <v>27</v>
      </c>
      <c r="K653" t="s">
        <v>4736</v>
      </c>
      <c r="L653" t="s">
        <v>54</v>
      </c>
      <c r="M653">
        <v>32712</v>
      </c>
      <c r="N653" t="s">
        <v>30</v>
      </c>
      <c r="O653" t="s">
        <v>4737</v>
      </c>
      <c r="P653" t="s">
        <v>46</v>
      </c>
      <c r="Q653" t="s">
        <v>75</v>
      </c>
      <c r="R653" t="s">
        <v>4738</v>
      </c>
      <c r="S653">
        <v>2.9520000000000004</v>
      </c>
      <c r="T653">
        <v>2</v>
      </c>
      <c r="U653">
        <v>0.7</v>
      </c>
      <c r="V653">
        <v>-2.1648000000000005</v>
      </c>
    </row>
    <row r="654" spans="1:22" x14ac:dyDescent="0.3">
      <c r="A654">
        <v>1888</v>
      </c>
      <c r="B654" t="s">
        <v>4696</v>
      </c>
      <c r="C654">
        <v>2011</v>
      </c>
      <c r="D654" s="19">
        <v>40676</v>
      </c>
      <c r="E654" s="19">
        <v>40678</v>
      </c>
      <c r="F654" t="s">
        <v>188</v>
      </c>
      <c r="G654" t="s">
        <v>3158</v>
      </c>
      <c r="H654" t="s">
        <v>3159</v>
      </c>
      <c r="I654" t="s">
        <v>102</v>
      </c>
      <c r="J654" t="s">
        <v>27</v>
      </c>
      <c r="K654" t="s">
        <v>2330</v>
      </c>
      <c r="L654" t="s">
        <v>54</v>
      </c>
      <c r="M654">
        <v>33012</v>
      </c>
      <c r="N654" t="s">
        <v>30</v>
      </c>
      <c r="O654" t="s">
        <v>3477</v>
      </c>
      <c r="P654" t="s">
        <v>46</v>
      </c>
      <c r="Q654" t="s">
        <v>75</v>
      </c>
      <c r="R654" t="s">
        <v>3478</v>
      </c>
      <c r="S654">
        <v>398.35200000000003</v>
      </c>
      <c r="T654">
        <v>8</v>
      </c>
      <c r="U654">
        <v>0.7</v>
      </c>
      <c r="V654">
        <v>-331.95999999999992</v>
      </c>
    </row>
    <row r="655" spans="1:22" x14ac:dyDescent="0.3">
      <c r="A655">
        <v>1887</v>
      </c>
      <c r="B655" t="s">
        <v>4696</v>
      </c>
      <c r="C655">
        <v>2011</v>
      </c>
      <c r="D655" s="19">
        <v>40676</v>
      </c>
      <c r="E655" s="19">
        <v>40678</v>
      </c>
      <c r="F655" t="s">
        <v>188</v>
      </c>
      <c r="G655" t="s">
        <v>3158</v>
      </c>
      <c r="H655" t="s">
        <v>3159</v>
      </c>
      <c r="I655" t="s">
        <v>102</v>
      </c>
      <c r="J655" t="s">
        <v>27</v>
      </c>
      <c r="K655" t="s">
        <v>2330</v>
      </c>
      <c r="L655" t="s">
        <v>54</v>
      </c>
      <c r="M655">
        <v>33012</v>
      </c>
      <c r="N655" t="s">
        <v>30</v>
      </c>
      <c r="O655" t="s">
        <v>1788</v>
      </c>
      <c r="P655" t="s">
        <v>46</v>
      </c>
      <c r="Q655" t="s">
        <v>269</v>
      </c>
      <c r="R655" t="s">
        <v>186</v>
      </c>
      <c r="S655">
        <v>7.104000000000001</v>
      </c>
      <c r="T655">
        <v>2</v>
      </c>
      <c r="U655">
        <v>0.2</v>
      </c>
      <c r="V655">
        <v>2.3976000000000002</v>
      </c>
    </row>
    <row r="656" spans="1:22" x14ac:dyDescent="0.3">
      <c r="A656">
        <v>1858</v>
      </c>
      <c r="B656" t="s">
        <v>4641</v>
      </c>
      <c r="C656">
        <v>2014</v>
      </c>
      <c r="D656" s="19">
        <v>41772</v>
      </c>
      <c r="E656" s="19">
        <v>41775</v>
      </c>
      <c r="F656" t="s">
        <v>23</v>
      </c>
      <c r="G656" t="s">
        <v>1221</v>
      </c>
      <c r="H656" t="s">
        <v>1222</v>
      </c>
      <c r="I656" t="s">
        <v>41</v>
      </c>
      <c r="J656" t="s">
        <v>27</v>
      </c>
      <c r="K656" t="s">
        <v>184</v>
      </c>
      <c r="L656" t="s">
        <v>104</v>
      </c>
      <c r="M656">
        <v>77041</v>
      </c>
      <c r="N656" t="s">
        <v>105</v>
      </c>
      <c r="O656" t="s">
        <v>4642</v>
      </c>
      <c r="P656" t="s">
        <v>46</v>
      </c>
      <c r="Q656" t="s">
        <v>75</v>
      </c>
      <c r="R656" t="s">
        <v>4643</v>
      </c>
      <c r="S656">
        <v>34.239999999999988</v>
      </c>
      <c r="T656">
        <v>4</v>
      </c>
      <c r="U656">
        <v>0.8</v>
      </c>
      <c r="V656">
        <v>-53.072000000000017</v>
      </c>
    </row>
    <row r="657" spans="1:22" x14ac:dyDescent="0.3">
      <c r="A657">
        <v>1857</v>
      </c>
      <c r="B657" t="s">
        <v>4641</v>
      </c>
      <c r="C657">
        <v>2014</v>
      </c>
      <c r="D657" s="19">
        <v>41772</v>
      </c>
      <c r="E657" s="19">
        <v>41775</v>
      </c>
      <c r="F657" t="s">
        <v>23</v>
      </c>
      <c r="G657" t="s">
        <v>1221</v>
      </c>
      <c r="H657" t="s">
        <v>1222</v>
      </c>
      <c r="I657" t="s">
        <v>41</v>
      </c>
      <c r="J657" t="s">
        <v>27</v>
      </c>
      <c r="K657" t="s">
        <v>184</v>
      </c>
      <c r="L657" t="s">
        <v>104</v>
      </c>
      <c r="M657">
        <v>77041</v>
      </c>
      <c r="N657" t="s">
        <v>105</v>
      </c>
      <c r="O657" t="s">
        <v>3540</v>
      </c>
      <c r="P657" t="s">
        <v>46</v>
      </c>
      <c r="Q657" t="s">
        <v>59</v>
      </c>
      <c r="R657" t="s">
        <v>3541</v>
      </c>
      <c r="S657">
        <v>127.92000000000002</v>
      </c>
      <c r="T657">
        <v>5</v>
      </c>
      <c r="U657">
        <v>0.2</v>
      </c>
      <c r="V657">
        <v>-15.990000000000002</v>
      </c>
    </row>
    <row r="658" spans="1:22" x14ac:dyDescent="0.3">
      <c r="A658">
        <v>1830</v>
      </c>
      <c r="B658" t="s">
        <v>4594</v>
      </c>
      <c r="C658">
        <v>2011</v>
      </c>
      <c r="D658" s="19">
        <v>40681</v>
      </c>
      <c r="E658" s="19">
        <v>40687</v>
      </c>
      <c r="F658" t="s">
        <v>50</v>
      </c>
      <c r="G658" t="s">
        <v>805</v>
      </c>
      <c r="H658" t="s">
        <v>806</v>
      </c>
      <c r="I658" t="s">
        <v>26</v>
      </c>
      <c r="J658" t="s">
        <v>27</v>
      </c>
      <c r="K658" t="s">
        <v>2180</v>
      </c>
      <c r="L658" t="s">
        <v>498</v>
      </c>
      <c r="M658">
        <v>44105</v>
      </c>
      <c r="N658" t="s">
        <v>148</v>
      </c>
      <c r="O658" t="s">
        <v>4595</v>
      </c>
      <c r="P658" t="s">
        <v>71</v>
      </c>
      <c r="Q658" t="s">
        <v>72</v>
      </c>
      <c r="R658" t="s">
        <v>4596</v>
      </c>
      <c r="S658">
        <v>779.79600000000005</v>
      </c>
      <c r="T658">
        <v>2</v>
      </c>
      <c r="U658">
        <v>0.4</v>
      </c>
      <c r="V658">
        <v>-168.95579999999995</v>
      </c>
    </row>
    <row r="659" spans="1:22" x14ac:dyDescent="0.3">
      <c r="A659">
        <v>1820</v>
      </c>
      <c r="B659" t="s">
        <v>4567</v>
      </c>
      <c r="C659">
        <v>2011</v>
      </c>
      <c r="D659" s="19">
        <v>40688</v>
      </c>
      <c r="E659" s="19">
        <v>40692</v>
      </c>
      <c r="F659" t="s">
        <v>50</v>
      </c>
      <c r="G659" t="s">
        <v>4568</v>
      </c>
      <c r="H659" t="s">
        <v>4569</v>
      </c>
      <c r="I659" t="s">
        <v>26</v>
      </c>
      <c r="J659" t="s">
        <v>27</v>
      </c>
      <c r="K659" t="s">
        <v>303</v>
      </c>
      <c r="L659" t="s">
        <v>211</v>
      </c>
      <c r="M659">
        <v>60623</v>
      </c>
      <c r="N659" t="s">
        <v>105</v>
      </c>
      <c r="O659" t="s">
        <v>4572</v>
      </c>
      <c r="P659" t="s">
        <v>32</v>
      </c>
      <c r="Q659" t="s">
        <v>65</v>
      </c>
      <c r="R659" t="s">
        <v>4573</v>
      </c>
      <c r="S659">
        <v>29.32</v>
      </c>
      <c r="T659">
        <v>2</v>
      </c>
      <c r="U659">
        <v>0.6</v>
      </c>
      <c r="V659">
        <v>-24.188999999999993</v>
      </c>
    </row>
    <row r="660" spans="1:22" x14ac:dyDescent="0.3">
      <c r="A660">
        <v>1819</v>
      </c>
      <c r="B660" t="s">
        <v>4567</v>
      </c>
      <c r="C660">
        <v>2011</v>
      </c>
      <c r="D660" s="19">
        <v>40688</v>
      </c>
      <c r="E660" s="19">
        <v>40692</v>
      </c>
      <c r="F660" t="s">
        <v>50</v>
      </c>
      <c r="G660" t="s">
        <v>4568</v>
      </c>
      <c r="H660" t="s">
        <v>4569</v>
      </c>
      <c r="I660" t="s">
        <v>26</v>
      </c>
      <c r="J660" t="s">
        <v>27</v>
      </c>
      <c r="K660" t="s">
        <v>303</v>
      </c>
      <c r="L660" t="s">
        <v>211</v>
      </c>
      <c r="M660">
        <v>60623</v>
      </c>
      <c r="N660" t="s">
        <v>105</v>
      </c>
      <c r="O660" t="s">
        <v>4570</v>
      </c>
      <c r="P660" t="s">
        <v>46</v>
      </c>
      <c r="Q660" t="s">
        <v>78</v>
      </c>
      <c r="R660" t="s">
        <v>4571</v>
      </c>
      <c r="S660">
        <v>75.59999999999998</v>
      </c>
      <c r="T660">
        <v>2</v>
      </c>
      <c r="U660">
        <v>0.8</v>
      </c>
      <c r="V660">
        <v>-166.32000000000005</v>
      </c>
    </row>
    <row r="661" spans="1:22" x14ac:dyDescent="0.3">
      <c r="A661">
        <v>1759</v>
      </c>
      <c r="B661" t="s">
        <v>4467</v>
      </c>
      <c r="C661">
        <v>2011</v>
      </c>
      <c r="D661" s="19">
        <v>40674</v>
      </c>
      <c r="E661" s="19">
        <v>40680</v>
      </c>
      <c r="F661" t="s">
        <v>50</v>
      </c>
      <c r="G661" t="s">
        <v>4468</v>
      </c>
      <c r="H661" t="s">
        <v>4469</v>
      </c>
      <c r="I661" t="s">
        <v>26</v>
      </c>
      <c r="J661" t="s">
        <v>27</v>
      </c>
      <c r="K661" t="s">
        <v>184</v>
      </c>
      <c r="L661" t="s">
        <v>104</v>
      </c>
      <c r="M661">
        <v>77095</v>
      </c>
      <c r="N661" t="s">
        <v>105</v>
      </c>
      <c r="O661" t="s">
        <v>3231</v>
      </c>
      <c r="P661" t="s">
        <v>71</v>
      </c>
      <c r="Q661" t="s">
        <v>161</v>
      </c>
      <c r="R661" t="s">
        <v>3232</v>
      </c>
      <c r="S661">
        <v>46.864000000000004</v>
      </c>
      <c r="T661">
        <v>2</v>
      </c>
      <c r="U661">
        <v>0.2</v>
      </c>
      <c r="V661">
        <v>7.615399999999994</v>
      </c>
    </row>
    <row r="662" spans="1:22" x14ac:dyDescent="0.3">
      <c r="A662">
        <v>1721</v>
      </c>
      <c r="B662" t="s">
        <v>4411</v>
      </c>
      <c r="C662">
        <v>2013</v>
      </c>
      <c r="D662" s="19">
        <v>41414</v>
      </c>
      <c r="E662" s="19">
        <v>41419</v>
      </c>
      <c r="F662" t="s">
        <v>50</v>
      </c>
      <c r="G662" t="s">
        <v>1754</v>
      </c>
      <c r="H662" t="s">
        <v>1755</v>
      </c>
      <c r="I662" t="s">
        <v>26</v>
      </c>
      <c r="J662" t="s">
        <v>27</v>
      </c>
      <c r="K662" t="s">
        <v>266</v>
      </c>
      <c r="L662" t="s">
        <v>267</v>
      </c>
      <c r="M662">
        <v>10011</v>
      </c>
      <c r="N662" t="s">
        <v>148</v>
      </c>
      <c r="O662" t="s">
        <v>2047</v>
      </c>
      <c r="P662" t="s">
        <v>46</v>
      </c>
      <c r="Q662" t="s">
        <v>75</v>
      </c>
      <c r="R662" t="s">
        <v>2048</v>
      </c>
      <c r="S662">
        <v>47.744</v>
      </c>
      <c r="T662">
        <v>4</v>
      </c>
      <c r="U662">
        <v>0.2</v>
      </c>
      <c r="V662">
        <v>14.919999999999995</v>
      </c>
    </row>
    <row r="663" spans="1:22" x14ac:dyDescent="0.3">
      <c r="A663">
        <v>1720</v>
      </c>
      <c r="B663" t="s">
        <v>4411</v>
      </c>
      <c r="C663">
        <v>2013</v>
      </c>
      <c r="D663" s="19">
        <v>41414</v>
      </c>
      <c r="E663" s="19">
        <v>41419</v>
      </c>
      <c r="F663" t="s">
        <v>50</v>
      </c>
      <c r="G663" t="s">
        <v>1754</v>
      </c>
      <c r="H663" t="s">
        <v>1755</v>
      </c>
      <c r="I663" t="s">
        <v>26</v>
      </c>
      <c r="J663" t="s">
        <v>27</v>
      </c>
      <c r="K663" t="s">
        <v>266</v>
      </c>
      <c r="L663" t="s">
        <v>267</v>
      </c>
      <c r="M663">
        <v>10011</v>
      </c>
      <c r="N663" t="s">
        <v>148</v>
      </c>
      <c r="O663" t="s">
        <v>2045</v>
      </c>
      <c r="P663" t="s">
        <v>32</v>
      </c>
      <c r="Q663" t="s">
        <v>65</v>
      </c>
      <c r="R663" t="s">
        <v>2046</v>
      </c>
      <c r="S663">
        <v>39.76</v>
      </c>
      <c r="T663">
        <v>8</v>
      </c>
      <c r="U663">
        <v>0</v>
      </c>
      <c r="V663">
        <v>12.325599999999998</v>
      </c>
    </row>
    <row r="664" spans="1:22" x14ac:dyDescent="0.3">
      <c r="A664">
        <v>1719</v>
      </c>
      <c r="B664" t="s">
        <v>4411</v>
      </c>
      <c r="C664">
        <v>2013</v>
      </c>
      <c r="D664" s="19">
        <v>41414</v>
      </c>
      <c r="E664" s="19">
        <v>41419</v>
      </c>
      <c r="F664" t="s">
        <v>50</v>
      </c>
      <c r="G664" t="s">
        <v>1754</v>
      </c>
      <c r="H664" t="s">
        <v>1755</v>
      </c>
      <c r="I664" t="s">
        <v>26</v>
      </c>
      <c r="J664" t="s">
        <v>27</v>
      </c>
      <c r="K664" t="s">
        <v>266</v>
      </c>
      <c r="L664" t="s">
        <v>267</v>
      </c>
      <c r="M664">
        <v>10011</v>
      </c>
      <c r="N664" t="s">
        <v>148</v>
      </c>
      <c r="O664" t="s">
        <v>4412</v>
      </c>
      <c r="P664" t="s">
        <v>32</v>
      </c>
      <c r="Q664" t="s">
        <v>65</v>
      </c>
      <c r="R664" t="s">
        <v>4413</v>
      </c>
      <c r="S664">
        <v>35.92</v>
      </c>
      <c r="T664">
        <v>4</v>
      </c>
      <c r="U664">
        <v>0</v>
      </c>
      <c r="V664">
        <v>15.086400000000001</v>
      </c>
    </row>
    <row r="665" spans="1:22" x14ac:dyDescent="0.3">
      <c r="A665">
        <v>1718</v>
      </c>
      <c r="B665" t="s">
        <v>4411</v>
      </c>
      <c r="C665">
        <v>2013</v>
      </c>
      <c r="D665" s="19">
        <v>41414</v>
      </c>
      <c r="E665" s="19">
        <v>41419</v>
      </c>
      <c r="F665" t="s">
        <v>50</v>
      </c>
      <c r="G665" t="s">
        <v>1754</v>
      </c>
      <c r="H665" t="s">
        <v>1755</v>
      </c>
      <c r="I665" t="s">
        <v>26</v>
      </c>
      <c r="J665" t="s">
        <v>27</v>
      </c>
      <c r="K665" t="s">
        <v>266</v>
      </c>
      <c r="L665" t="s">
        <v>267</v>
      </c>
      <c r="M665">
        <v>10011</v>
      </c>
      <c r="N665" t="s">
        <v>148</v>
      </c>
      <c r="O665" t="s">
        <v>340</v>
      </c>
      <c r="P665" t="s">
        <v>46</v>
      </c>
      <c r="Q665" t="s">
        <v>59</v>
      </c>
      <c r="R665" t="s">
        <v>341</v>
      </c>
      <c r="S665">
        <v>454.90000000000003</v>
      </c>
      <c r="T665">
        <v>5</v>
      </c>
      <c r="U665">
        <v>0</v>
      </c>
      <c r="V665">
        <v>0</v>
      </c>
    </row>
    <row r="666" spans="1:22" x14ac:dyDescent="0.3">
      <c r="A666">
        <v>1717</v>
      </c>
      <c r="B666" t="s">
        <v>4411</v>
      </c>
      <c r="C666">
        <v>2013</v>
      </c>
      <c r="D666" s="19">
        <v>41414</v>
      </c>
      <c r="E666" s="19">
        <v>41419</v>
      </c>
      <c r="F666" t="s">
        <v>50</v>
      </c>
      <c r="G666" t="s">
        <v>1754</v>
      </c>
      <c r="H666" t="s">
        <v>1755</v>
      </c>
      <c r="I666" t="s">
        <v>26</v>
      </c>
      <c r="J666" t="s">
        <v>27</v>
      </c>
      <c r="K666" t="s">
        <v>266</v>
      </c>
      <c r="L666" t="s">
        <v>267</v>
      </c>
      <c r="M666">
        <v>10011</v>
      </c>
      <c r="N666" t="s">
        <v>148</v>
      </c>
      <c r="O666" t="s">
        <v>2074</v>
      </c>
      <c r="P666" t="s">
        <v>46</v>
      </c>
      <c r="Q666" t="s">
        <v>78</v>
      </c>
      <c r="R666" t="s">
        <v>2075</v>
      </c>
      <c r="S666">
        <v>242.89999999999998</v>
      </c>
      <c r="T666">
        <v>5</v>
      </c>
      <c r="U666">
        <v>0</v>
      </c>
      <c r="V666">
        <v>70.440999999999974</v>
      </c>
    </row>
    <row r="667" spans="1:22" x14ac:dyDescent="0.3">
      <c r="A667">
        <v>1716</v>
      </c>
      <c r="B667" t="s">
        <v>4410</v>
      </c>
      <c r="C667">
        <v>2013</v>
      </c>
      <c r="D667" s="19">
        <v>41395</v>
      </c>
      <c r="E667" s="19">
        <v>41399</v>
      </c>
      <c r="F667" t="s">
        <v>50</v>
      </c>
      <c r="G667" t="s">
        <v>2114</v>
      </c>
      <c r="H667" t="s">
        <v>2115</v>
      </c>
      <c r="I667" t="s">
        <v>26</v>
      </c>
      <c r="J667" t="s">
        <v>27</v>
      </c>
      <c r="K667" t="s">
        <v>266</v>
      </c>
      <c r="L667" t="s">
        <v>267</v>
      </c>
      <c r="M667">
        <v>10011</v>
      </c>
      <c r="N667" t="s">
        <v>148</v>
      </c>
      <c r="O667" t="s">
        <v>1223</v>
      </c>
      <c r="P667" t="s">
        <v>46</v>
      </c>
      <c r="Q667" t="s">
        <v>75</v>
      </c>
      <c r="R667" t="s">
        <v>1224</v>
      </c>
      <c r="S667">
        <v>7.7120000000000006</v>
      </c>
      <c r="T667">
        <v>2</v>
      </c>
      <c r="U667">
        <v>0.2</v>
      </c>
      <c r="V667">
        <v>2.7956000000000003</v>
      </c>
    </row>
    <row r="668" spans="1:22" x14ac:dyDescent="0.3">
      <c r="A668">
        <v>1678</v>
      </c>
      <c r="B668" t="s">
        <v>4352</v>
      </c>
      <c r="C668">
        <v>2013</v>
      </c>
      <c r="D668" s="19">
        <v>41413</v>
      </c>
      <c r="E668" s="19">
        <v>41419</v>
      </c>
      <c r="F668" t="s">
        <v>50</v>
      </c>
      <c r="G668" t="s">
        <v>4353</v>
      </c>
      <c r="H668" t="s">
        <v>4354</v>
      </c>
      <c r="I668" t="s">
        <v>26</v>
      </c>
      <c r="J668" t="s">
        <v>27</v>
      </c>
      <c r="K668" t="s">
        <v>127</v>
      </c>
      <c r="L668" t="s">
        <v>43</v>
      </c>
      <c r="M668">
        <v>94110</v>
      </c>
      <c r="N668" t="s">
        <v>44</v>
      </c>
      <c r="O668" t="s">
        <v>451</v>
      </c>
      <c r="P668" t="s">
        <v>46</v>
      </c>
      <c r="Q668" t="s">
        <v>90</v>
      </c>
      <c r="R668" t="s">
        <v>452</v>
      </c>
      <c r="S668">
        <v>17.940000000000001</v>
      </c>
      <c r="T668">
        <v>3</v>
      </c>
      <c r="U668">
        <v>0</v>
      </c>
      <c r="V668">
        <v>8.7906000000000013</v>
      </c>
    </row>
    <row r="669" spans="1:22" x14ac:dyDescent="0.3">
      <c r="A669">
        <v>1677</v>
      </c>
      <c r="B669" t="s">
        <v>4352</v>
      </c>
      <c r="C669">
        <v>2013</v>
      </c>
      <c r="D669" s="19">
        <v>41413</v>
      </c>
      <c r="E669" s="19">
        <v>41419</v>
      </c>
      <c r="F669" t="s">
        <v>50</v>
      </c>
      <c r="G669" t="s">
        <v>4353</v>
      </c>
      <c r="H669" t="s">
        <v>4354</v>
      </c>
      <c r="I669" t="s">
        <v>26</v>
      </c>
      <c r="J669" t="s">
        <v>27</v>
      </c>
      <c r="K669" t="s">
        <v>127</v>
      </c>
      <c r="L669" t="s">
        <v>43</v>
      </c>
      <c r="M669">
        <v>94110</v>
      </c>
      <c r="N669" t="s">
        <v>44</v>
      </c>
      <c r="O669" t="s">
        <v>277</v>
      </c>
      <c r="P669" t="s">
        <v>46</v>
      </c>
      <c r="Q669" t="s">
        <v>59</v>
      </c>
      <c r="R669" t="s">
        <v>278</v>
      </c>
      <c r="S669">
        <v>104.28</v>
      </c>
      <c r="T669">
        <v>3</v>
      </c>
      <c r="U669">
        <v>0</v>
      </c>
      <c r="V669">
        <v>26.069999999999993</v>
      </c>
    </row>
    <row r="670" spans="1:22" x14ac:dyDescent="0.3">
      <c r="A670">
        <v>1663</v>
      </c>
      <c r="B670" t="s">
        <v>4326</v>
      </c>
      <c r="C670">
        <v>2014</v>
      </c>
      <c r="D670" s="19">
        <v>41760</v>
      </c>
      <c r="E670" s="19">
        <v>41766</v>
      </c>
      <c r="F670" t="s">
        <v>50</v>
      </c>
      <c r="G670" t="s">
        <v>3601</v>
      </c>
      <c r="H670" t="s">
        <v>3602</v>
      </c>
      <c r="I670" t="s">
        <v>41</v>
      </c>
      <c r="J670" t="s">
        <v>27</v>
      </c>
      <c r="K670" t="s">
        <v>146</v>
      </c>
      <c r="L670" t="s">
        <v>147</v>
      </c>
      <c r="M670">
        <v>19143</v>
      </c>
      <c r="N670" t="s">
        <v>148</v>
      </c>
      <c r="O670" t="s">
        <v>4327</v>
      </c>
      <c r="P670" t="s">
        <v>46</v>
      </c>
      <c r="Q670" t="s">
        <v>75</v>
      </c>
      <c r="R670" t="s">
        <v>4328</v>
      </c>
      <c r="S670">
        <v>13.896000000000001</v>
      </c>
      <c r="T670">
        <v>3</v>
      </c>
      <c r="U670">
        <v>0.7</v>
      </c>
      <c r="V670">
        <v>-9.2639999999999993</v>
      </c>
    </row>
    <row r="671" spans="1:22" x14ac:dyDescent="0.3">
      <c r="A671">
        <v>1662</v>
      </c>
      <c r="B671" t="s">
        <v>4326</v>
      </c>
      <c r="C671">
        <v>2014</v>
      </c>
      <c r="D671" s="19">
        <v>41760</v>
      </c>
      <c r="E671" s="19">
        <v>41766</v>
      </c>
      <c r="F671" t="s">
        <v>50</v>
      </c>
      <c r="G671" t="s">
        <v>3601</v>
      </c>
      <c r="H671" t="s">
        <v>3602</v>
      </c>
      <c r="I671" t="s">
        <v>41</v>
      </c>
      <c r="J671" t="s">
        <v>27</v>
      </c>
      <c r="K671" t="s">
        <v>146</v>
      </c>
      <c r="L671" t="s">
        <v>147</v>
      </c>
      <c r="M671">
        <v>19143</v>
      </c>
      <c r="N671" t="s">
        <v>148</v>
      </c>
      <c r="O671" t="s">
        <v>3698</v>
      </c>
      <c r="P671" t="s">
        <v>71</v>
      </c>
      <c r="Q671" t="s">
        <v>72</v>
      </c>
      <c r="R671" t="s">
        <v>3699</v>
      </c>
      <c r="S671">
        <v>677.57999999999993</v>
      </c>
      <c r="T671">
        <v>5</v>
      </c>
      <c r="U671">
        <v>0.4</v>
      </c>
      <c r="V671">
        <v>-158.10199999999998</v>
      </c>
    </row>
    <row r="672" spans="1:22" x14ac:dyDescent="0.3">
      <c r="A672">
        <v>1658</v>
      </c>
      <c r="B672" t="s">
        <v>4317</v>
      </c>
      <c r="C672">
        <v>2011</v>
      </c>
      <c r="D672" s="19">
        <v>40675</v>
      </c>
      <c r="E672" s="19">
        <v>40678</v>
      </c>
      <c r="F672" t="s">
        <v>188</v>
      </c>
      <c r="G672" t="s">
        <v>2753</v>
      </c>
      <c r="H672" t="s">
        <v>2754</v>
      </c>
      <c r="I672" t="s">
        <v>26</v>
      </c>
      <c r="J672" t="s">
        <v>27</v>
      </c>
      <c r="K672" t="s">
        <v>2548</v>
      </c>
      <c r="L672" t="s">
        <v>114</v>
      </c>
      <c r="M672">
        <v>53209</v>
      </c>
      <c r="N672" t="s">
        <v>105</v>
      </c>
      <c r="O672" t="s">
        <v>2045</v>
      </c>
      <c r="P672" t="s">
        <v>32</v>
      </c>
      <c r="Q672" t="s">
        <v>65</v>
      </c>
      <c r="R672" t="s">
        <v>2046</v>
      </c>
      <c r="S672">
        <v>34.79</v>
      </c>
      <c r="T672">
        <v>7</v>
      </c>
      <c r="U672">
        <v>0</v>
      </c>
      <c r="V672">
        <v>10.784899999999999</v>
      </c>
    </row>
    <row r="673" spans="1:22" x14ac:dyDescent="0.3">
      <c r="A673">
        <v>1642</v>
      </c>
      <c r="B673" t="s">
        <v>4281</v>
      </c>
      <c r="C673">
        <v>2013</v>
      </c>
      <c r="D673" s="19">
        <v>41421</v>
      </c>
      <c r="E673" s="19">
        <v>41427</v>
      </c>
      <c r="F673" t="s">
        <v>50</v>
      </c>
      <c r="G673" t="s">
        <v>4282</v>
      </c>
      <c r="H673" t="s">
        <v>4283</v>
      </c>
      <c r="I673" t="s">
        <v>26</v>
      </c>
      <c r="J673" t="s">
        <v>27</v>
      </c>
      <c r="K673" t="s">
        <v>96</v>
      </c>
      <c r="L673" t="s">
        <v>3034</v>
      </c>
      <c r="M673">
        <v>20016</v>
      </c>
      <c r="N673" t="s">
        <v>148</v>
      </c>
      <c r="O673" t="s">
        <v>426</v>
      </c>
      <c r="P673" t="s">
        <v>32</v>
      </c>
      <c r="Q673" t="s">
        <v>65</v>
      </c>
      <c r="R673" t="s">
        <v>427</v>
      </c>
      <c r="S673">
        <v>41.37</v>
      </c>
      <c r="T673">
        <v>3</v>
      </c>
      <c r="U673">
        <v>0</v>
      </c>
      <c r="V673">
        <v>17.375399999999999</v>
      </c>
    </row>
    <row r="674" spans="1:22" x14ac:dyDescent="0.3">
      <c r="A674">
        <v>1641</v>
      </c>
      <c r="B674" t="s">
        <v>4281</v>
      </c>
      <c r="C674">
        <v>2013</v>
      </c>
      <c r="D674" s="19">
        <v>41421</v>
      </c>
      <c r="E674" s="19">
        <v>41427</v>
      </c>
      <c r="F674" t="s">
        <v>50</v>
      </c>
      <c r="G674" t="s">
        <v>4282</v>
      </c>
      <c r="H674" t="s">
        <v>4283</v>
      </c>
      <c r="I674" t="s">
        <v>26</v>
      </c>
      <c r="J674" t="s">
        <v>27</v>
      </c>
      <c r="K674" t="s">
        <v>96</v>
      </c>
      <c r="L674" t="s">
        <v>3034</v>
      </c>
      <c r="M674">
        <v>20016</v>
      </c>
      <c r="N674" t="s">
        <v>148</v>
      </c>
      <c r="O674" t="s">
        <v>329</v>
      </c>
      <c r="P674" t="s">
        <v>46</v>
      </c>
      <c r="Q674" t="s">
        <v>90</v>
      </c>
      <c r="R674" t="s">
        <v>330</v>
      </c>
      <c r="S674">
        <v>12.7</v>
      </c>
      <c r="T674">
        <v>2</v>
      </c>
      <c r="U674">
        <v>0</v>
      </c>
      <c r="V674">
        <v>5.8419999999999996</v>
      </c>
    </row>
    <row r="675" spans="1:22" x14ac:dyDescent="0.3">
      <c r="A675">
        <v>1640</v>
      </c>
      <c r="B675" t="s">
        <v>4281</v>
      </c>
      <c r="C675">
        <v>2013</v>
      </c>
      <c r="D675" s="19">
        <v>41421</v>
      </c>
      <c r="E675" s="19">
        <v>41427</v>
      </c>
      <c r="F675" t="s">
        <v>50</v>
      </c>
      <c r="G675" t="s">
        <v>4282</v>
      </c>
      <c r="H675" t="s">
        <v>4283</v>
      </c>
      <c r="I675" t="s">
        <v>26</v>
      </c>
      <c r="J675" t="s">
        <v>27</v>
      </c>
      <c r="K675" t="s">
        <v>96</v>
      </c>
      <c r="L675" t="s">
        <v>3034</v>
      </c>
      <c r="M675">
        <v>20016</v>
      </c>
      <c r="N675" t="s">
        <v>148</v>
      </c>
      <c r="O675" t="s">
        <v>2106</v>
      </c>
      <c r="P675" t="s">
        <v>46</v>
      </c>
      <c r="Q675" t="s">
        <v>75</v>
      </c>
      <c r="R675" t="s">
        <v>2107</v>
      </c>
      <c r="S675">
        <v>9.64</v>
      </c>
      <c r="T675">
        <v>2</v>
      </c>
      <c r="U675">
        <v>0</v>
      </c>
      <c r="V675">
        <v>4.4344000000000001</v>
      </c>
    </row>
    <row r="676" spans="1:22" x14ac:dyDescent="0.3">
      <c r="A676">
        <v>1639</v>
      </c>
      <c r="B676" t="s">
        <v>4281</v>
      </c>
      <c r="C676">
        <v>2013</v>
      </c>
      <c r="D676" s="19">
        <v>41421</v>
      </c>
      <c r="E676" s="19">
        <v>41427</v>
      </c>
      <c r="F676" t="s">
        <v>50</v>
      </c>
      <c r="G676" t="s">
        <v>4282</v>
      </c>
      <c r="H676" t="s">
        <v>4283</v>
      </c>
      <c r="I676" t="s">
        <v>26</v>
      </c>
      <c r="J676" t="s">
        <v>27</v>
      </c>
      <c r="K676" t="s">
        <v>96</v>
      </c>
      <c r="L676" t="s">
        <v>3034</v>
      </c>
      <c r="M676">
        <v>20016</v>
      </c>
      <c r="N676" t="s">
        <v>148</v>
      </c>
      <c r="O676" t="s">
        <v>4284</v>
      </c>
      <c r="P676" t="s">
        <v>46</v>
      </c>
      <c r="Q676" t="s">
        <v>90</v>
      </c>
      <c r="R676" t="s">
        <v>4285</v>
      </c>
      <c r="S676">
        <v>19.440000000000001</v>
      </c>
      <c r="T676">
        <v>3</v>
      </c>
      <c r="U676">
        <v>0</v>
      </c>
      <c r="V676">
        <v>9.3312000000000008</v>
      </c>
    </row>
    <row r="677" spans="1:22" x14ac:dyDescent="0.3">
      <c r="A677">
        <v>1635</v>
      </c>
      <c r="B677" t="s">
        <v>4272</v>
      </c>
      <c r="C677">
        <v>2013</v>
      </c>
      <c r="D677" s="19">
        <v>41403</v>
      </c>
      <c r="E677" s="19">
        <v>41403</v>
      </c>
      <c r="F677" t="s">
        <v>1290</v>
      </c>
      <c r="G677" t="s">
        <v>486</v>
      </c>
      <c r="H677" t="s">
        <v>487</v>
      </c>
      <c r="I677" t="s">
        <v>26</v>
      </c>
      <c r="J677" t="s">
        <v>27</v>
      </c>
      <c r="K677" t="s">
        <v>2180</v>
      </c>
      <c r="L677" t="s">
        <v>498</v>
      </c>
      <c r="M677">
        <v>44105</v>
      </c>
      <c r="N677" t="s">
        <v>148</v>
      </c>
      <c r="O677" t="s">
        <v>1854</v>
      </c>
      <c r="P677" t="s">
        <v>71</v>
      </c>
      <c r="Q677" t="s">
        <v>161</v>
      </c>
      <c r="R677" t="s">
        <v>1855</v>
      </c>
      <c r="S677">
        <v>58.112000000000002</v>
      </c>
      <c r="T677">
        <v>2</v>
      </c>
      <c r="U677">
        <v>0.2</v>
      </c>
      <c r="V677">
        <v>7.263999999999994</v>
      </c>
    </row>
    <row r="678" spans="1:22" x14ac:dyDescent="0.3">
      <c r="A678">
        <v>1634</v>
      </c>
      <c r="B678" t="s">
        <v>4272</v>
      </c>
      <c r="C678">
        <v>2013</v>
      </c>
      <c r="D678" s="19">
        <v>41403</v>
      </c>
      <c r="E678" s="19">
        <v>41403</v>
      </c>
      <c r="F678" t="s">
        <v>1290</v>
      </c>
      <c r="G678" t="s">
        <v>486</v>
      </c>
      <c r="H678" t="s">
        <v>487</v>
      </c>
      <c r="I678" t="s">
        <v>26</v>
      </c>
      <c r="J678" t="s">
        <v>27</v>
      </c>
      <c r="K678" t="s">
        <v>2180</v>
      </c>
      <c r="L678" t="s">
        <v>498</v>
      </c>
      <c r="M678">
        <v>44105</v>
      </c>
      <c r="N678" t="s">
        <v>148</v>
      </c>
      <c r="O678" t="s">
        <v>3726</v>
      </c>
      <c r="P678" t="s">
        <v>46</v>
      </c>
      <c r="Q678" t="s">
        <v>59</v>
      </c>
      <c r="R678" t="s">
        <v>3727</v>
      </c>
      <c r="S678">
        <v>25.12</v>
      </c>
      <c r="T678">
        <v>2</v>
      </c>
      <c r="U678">
        <v>0.2</v>
      </c>
      <c r="V678">
        <v>1.5700000000000012</v>
      </c>
    </row>
    <row r="679" spans="1:22" x14ac:dyDescent="0.3">
      <c r="A679">
        <v>1633</v>
      </c>
      <c r="B679" t="s">
        <v>4272</v>
      </c>
      <c r="C679">
        <v>2013</v>
      </c>
      <c r="D679" s="19">
        <v>41403</v>
      </c>
      <c r="E679" s="19">
        <v>41403</v>
      </c>
      <c r="F679" t="s">
        <v>1290</v>
      </c>
      <c r="G679" t="s">
        <v>486</v>
      </c>
      <c r="H679" t="s">
        <v>487</v>
      </c>
      <c r="I679" t="s">
        <v>26</v>
      </c>
      <c r="J679" t="s">
        <v>27</v>
      </c>
      <c r="K679" t="s">
        <v>2180</v>
      </c>
      <c r="L679" t="s">
        <v>498</v>
      </c>
      <c r="M679">
        <v>44105</v>
      </c>
      <c r="N679" t="s">
        <v>148</v>
      </c>
      <c r="O679" t="s">
        <v>1929</v>
      </c>
      <c r="P679" t="s">
        <v>46</v>
      </c>
      <c r="Q679" t="s">
        <v>90</v>
      </c>
      <c r="R679" t="s">
        <v>1930</v>
      </c>
      <c r="S679">
        <v>10.368000000000002</v>
      </c>
      <c r="T679">
        <v>2</v>
      </c>
      <c r="U679">
        <v>0.2</v>
      </c>
      <c r="V679">
        <v>3.6288</v>
      </c>
    </row>
    <row r="680" spans="1:22" x14ac:dyDescent="0.3">
      <c r="A680">
        <v>1632</v>
      </c>
      <c r="B680" t="s">
        <v>4272</v>
      </c>
      <c r="C680">
        <v>2013</v>
      </c>
      <c r="D680" s="19">
        <v>41403</v>
      </c>
      <c r="E680" s="19">
        <v>41403</v>
      </c>
      <c r="F680" t="s">
        <v>1290</v>
      </c>
      <c r="G680" t="s">
        <v>486</v>
      </c>
      <c r="H680" t="s">
        <v>487</v>
      </c>
      <c r="I680" t="s">
        <v>26</v>
      </c>
      <c r="J680" t="s">
        <v>27</v>
      </c>
      <c r="K680" t="s">
        <v>2180</v>
      </c>
      <c r="L680" t="s">
        <v>498</v>
      </c>
      <c r="M680">
        <v>44105</v>
      </c>
      <c r="N680" t="s">
        <v>148</v>
      </c>
      <c r="O680" t="s">
        <v>1865</v>
      </c>
      <c r="P680" t="s">
        <v>46</v>
      </c>
      <c r="Q680" t="s">
        <v>90</v>
      </c>
      <c r="R680" t="s">
        <v>1866</v>
      </c>
      <c r="S680">
        <v>10.688000000000001</v>
      </c>
      <c r="T680">
        <v>2</v>
      </c>
      <c r="U680">
        <v>0.2</v>
      </c>
      <c r="V680">
        <v>3.7407999999999997</v>
      </c>
    </row>
    <row r="681" spans="1:22" x14ac:dyDescent="0.3">
      <c r="A681">
        <v>1631</v>
      </c>
      <c r="B681" t="s">
        <v>4272</v>
      </c>
      <c r="C681">
        <v>2013</v>
      </c>
      <c r="D681" s="19">
        <v>41403</v>
      </c>
      <c r="E681" s="19">
        <v>41403</v>
      </c>
      <c r="F681" t="s">
        <v>1290</v>
      </c>
      <c r="G681" t="s">
        <v>486</v>
      </c>
      <c r="H681" t="s">
        <v>487</v>
      </c>
      <c r="I681" t="s">
        <v>26</v>
      </c>
      <c r="J681" t="s">
        <v>27</v>
      </c>
      <c r="K681" t="s">
        <v>2180</v>
      </c>
      <c r="L681" t="s">
        <v>498</v>
      </c>
      <c r="M681">
        <v>44105</v>
      </c>
      <c r="N681" t="s">
        <v>148</v>
      </c>
      <c r="O681" t="s">
        <v>4273</v>
      </c>
      <c r="P681" t="s">
        <v>46</v>
      </c>
      <c r="Q681" t="s">
        <v>59</v>
      </c>
      <c r="R681" t="s">
        <v>4274</v>
      </c>
      <c r="S681">
        <v>1006.056</v>
      </c>
      <c r="T681">
        <v>3</v>
      </c>
      <c r="U681">
        <v>0.2</v>
      </c>
      <c r="V681">
        <v>88.029900000000055</v>
      </c>
    </row>
    <row r="682" spans="1:22" x14ac:dyDescent="0.3">
      <c r="A682">
        <v>1613</v>
      </c>
      <c r="B682" t="s">
        <v>4235</v>
      </c>
      <c r="C682">
        <v>2011</v>
      </c>
      <c r="D682" s="19">
        <v>40689</v>
      </c>
      <c r="E682" s="19">
        <v>40693</v>
      </c>
      <c r="F682" t="s">
        <v>50</v>
      </c>
      <c r="G682" t="s">
        <v>4236</v>
      </c>
      <c r="H682" t="s">
        <v>4237</v>
      </c>
      <c r="I682" t="s">
        <v>41</v>
      </c>
      <c r="J682" t="s">
        <v>27</v>
      </c>
      <c r="K682" t="s">
        <v>42</v>
      </c>
      <c r="L682" t="s">
        <v>43</v>
      </c>
      <c r="M682">
        <v>90008</v>
      </c>
      <c r="N682" t="s">
        <v>44</v>
      </c>
      <c r="O682" t="s">
        <v>313</v>
      </c>
      <c r="P682" t="s">
        <v>71</v>
      </c>
      <c r="Q682" t="s">
        <v>72</v>
      </c>
      <c r="R682" t="s">
        <v>314</v>
      </c>
      <c r="S682">
        <v>83.984000000000009</v>
      </c>
      <c r="T682">
        <v>2</v>
      </c>
      <c r="U682">
        <v>0.2</v>
      </c>
      <c r="V682">
        <v>31.494</v>
      </c>
    </row>
    <row r="683" spans="1:22" x14ac:dyDescent="0.3">
      <c r="A683">
        <v>1612</v>
      </c>
      <c r="B683" t="s">
        <v>4235</v>
      </c>
      <c r="C683">
        <v>2011</v>
      </c>
      <c r="D683" s="19">
        <v>40689</v>
      </c>
      <c r="E683" s="19">
        <v>40693</v>
      </c>
      <c r="F683" t="s">
        <v>50</v>
      </c>
      <c r="G683" t="s">
        <v>4236</v>
      </c>
      <c r="H683" t="s">
        <v>4237</v>
      </c>
      <c r="I683" t="s">
        <v>41</v>
      </c>
      <c r="J683" t="s">
        <v>27</v>
      </c>
      <c r="K683" t="s">
        <v>42</v>
      </c>
      <c r="L683" t="s">
        <v>43</v>
      </c>
      <c r="M683">
        <v>90008</v>
      </c>
      <c r="N683" t="s">
        <v>44</v>
      </c>
      <c r="O683" t="s">
        <v>4238</v>
      </c>
      <c r="P683" t="s">
        <v>71</v>
      </c>
      <c r="Q683" t="s">
        <v>72</v>
      </c>
      <c r="R683" t="s">
        <v>4239</v>
      </c>
      <c r="S683">
        <v>201.584</v>
      </c>
      <c r="T683">
        <v>2</v>
      </c>
      <c r="U683">
        <v>0.2</v>
      </c>
      <c r="V683">
        <v>20.158400000000015</v>
      </c>
    </row>
    <row r="684" spans="1:22" x14ac:dyDescent="0.3">
      <c r="A684">
        <v>1611</v>
      </c>
      <c r="B684" t="s">
        <v>4235</v>
      </c>
      <c r="C684">
        <v>2011</v>
      </c>
      <c r="D684" s="19">
        <v>40689</v>
      </c>
      <c r="E684" s="19">
        <v>40693</v>
      </c>
      <c r="F684" t="s">
        <v>50</v>
      </c>
      <c r="G684" t="s">
        <v>4236</v>
      </c>
      <c r="H684" t="s">
        <v>4237</v>
      </c>
      <c r="I684" t="s">
        <v>41</v>
      </c>
      <c r="J684" t="s">
        <v>27</v>
      </c>
      <c r="K684" t="s">
        <v>42</v>
      </c>
      <c r="L684" t="s">
        <v>43</v>
      </c>
      <c r="M684">
        <v>90008</v>
      </c>
      <c r="N684" t="s">
        <v>44</v>
      </c>
      <c r="O684" t="s">
        <v>4209</v>
      </c>
      <c r="P684" t="s">
        <v>32</v>
      </c>
      <c r="Q684" t="s">
        <v>33</v>
      </c>
      <c r="R684" t="s">
        <v>4210</v>
      </c>
      <c r="S684">
        <v>290.666</v>
      </c>
      <c r="T684">
        <v>2</v>
      </c>
      <c r="U684">
        <v>0.15</v>
      </c>
      <c r="V684">
        <v>27.356800000000007</v>
      </c>
    </row>
    <row r="685" spans="1:22" x14ac:dyDescent="0.3">
      <c r="A685">
        <v>1602</v>
      </c>
      <c r="B685" t="s">
        <v>4219</v>
      </c>
      <c r="C685">
        <v>2013</v>
      </c>
      <c r="D685" s="19">
        <v>41403</v>
      </c>
      <c r="E685" s="19">
        <v>41408</v>
      </c>
      <c r="F685" t="s">
        <v>23</v>
      </c>
      <c r="G685" t="s">
        <v>2760</v>
      </c>
      <c r="H685" t="s">
        <v>2761</v>
      </c>
      <c r="I685" t="s">
        <v>41</v>
      </c>
      <c r="J685" t="s">
        <v>27</v>
      </c>
      <c r="K685" t="s">
        <v>244</v>
      </c>
      <c r="L685" t="s">
        <v>245</v>
      </c>
      <c r="M685">
        <v>19901</v>
      </c>
      <c r="N685" t="s">
        <v>148</v>
      </c>
      <c r="O685" t="s">
        <v>4220</v>
      </c>
      <c r="P685" t="s">
        <v>32</v>
      </c>
      <c r="Q685" t="s">
        <v>65</v>
      </c>
      <c r="R685" t="s">
        <v>4221</v>
      </c>
      <c r="S685">
        <v>211.96</v>
      </c>
      <c r="T685">
        <v>2</v>
      </c>
      <c r="U685">
        <v>0</v>
      </c>
      <c r="V685">
        <v>42.391999999999996</v>
      </c>
    </row>
    <row r="686" spans="1:22" x14ac:dyDescent="0.3">
      <c r="A686">
        <v>1596</v>
      </c>
      <c r="B686" t="s">
        <v>4211</v>
      </c>
      <c r="C686">
        <v>2014</v>
      </c>
      <c r="D686" s="19">
        <v>41768</v>
      </c>
      <c r="E686" s="19">
        <v>41772</v>
      </c>
      <c r="F686" t="s">
        <v>50</v>
      </c>
      <c r="G686" t="s">
        <v>1704</v>
      </c>
      <c r="H686" t="s">
        <v>1705</v>
      </c>
      <c r="I686" t="s">
        <v>26</v>
      </c>
      <c r="J686" t="s">
        <v>27</v>
      </c>
      <c r="K686" t="s">
        <v>497</v>
      </c>
      <c r="L686" t="s">
        <v>498</v>
      </c>
      <c r="M686">
        <v>43229</v>
      </c>
      <c r="N686" t="s">
        <v>148</v>
      </c>
      <c r="O686" t="s">
        <v>3411</v>
      </c>
      <c r="P686" t="s">
        <v>32</v>
      </c>
      <c r="Q686" t="s">
        <v>36</v>
      </c>
      <c r="R686" t="s">
        <v>3412</v>
      </c>
      <c r="S686">
        <v>47.991999999999997</v>
      </c>
      <c r="T686">
        <v>2</v>
      </c>
      <c r="U686">
        <v>0.3</v>
      </c>
      <c r="V686">
        <v>-2.0567999999999991</v>
      </c>
    </row>
    <row r="687" spans="1:22" x14ac:dyDescent="0.3">
      <c r="A687">
        <v>1590</v>
      </c>
      <c r="B687" t="s">
        <v>4189</v>
      </c>
      <c r="C687">
        <v>2013</v>
      </c>
      <c r="D687" s="19">
        <v>41407</v>
      </c>
      <c r="E687" s="19">
        <v>41411</v>
      </c>
      <c r="F687" t="s">
        <v>50</v>
      </c>
      <c r="G687" t="s">
        <v>4190</v>
      </c>
      <c r="H687" t="s">
        <v>4191</v>
      </c>
      <c r="I687" t="s">
        <v>41</v>
      </c>
      <c r="J687" t="s">
        <v>27</v>
      </c>
      <c r="K687" t="s">
        <v>2978</v>
      </c>
      <c r="L687" t="s">
        <v>319</v>
      </c>
      <c r="M687">
        <v>23464</v>
      </c>
      <c r="N687" t="s">
        <v>30</v>
      </c>
      <c r="O687" t="s">
        <v>1737</v>
      </c>
      <c r="P687" t="s">
        <v>46</v>
      </c>
      <c r="Q687" t="s">
        <v>68</v>
      </c>
      <c r="R687" t="s">
        <v>1738</v>
      </c>
      <c r="S687">
        <v>10.96</v>
      </c>
      <c r="T687">
        <v>4</v>
      </c>
      <c r="U687">
        <v>0</v>
      </c>
      <c r="V687">
        <v>2.9592000000000009</v>
      </c>
    </row>
    <row r="688" spans="1:22" x14ac:dyDescent="0.3">
      <c r="A688">
        <v>1578</v>
      </c>
      <c r="B688" t="s">
        <v>4178</v>
      </c>
      <c r="C688">
        <v>2013</v>
      </c>
      <c r="D688" s="19">
        <v>41418</v>
      </c>
      <c r="E688" s="19">
        <v>41422</v>
      </c>
      <c r="F688" t="s">
        <v>50</v>
      </c>
      <c r="G688" t="s">
        <v>3340</v>
      </c>
      <c r="H688" t="s">
        <v>3341</v>
      </c>
      <c r="I688" t="s">
        <v>102</v>
      </c>
      <c r="J688" t="s">
        <v>27</v>
      </c>
      <c r="K688" t="s">
        <v>2579</v>
      </c>
      <c r="L688" t="s">
        <v>358</v>
      </c>
      <c r="M688">
        <v>35630</v>
      </c>
      <c r="N688" t="s">
        <v>30</v>
      </c>
      <c r="O688" t="s">
        <v>4179</v>
      </c>
      <c r="P688" t="s">
        <v>46</v>
      </c>
      <c r="Q688" t="s">
        <v>90</v>
      </c>
      <c r="R688" t="s">
        <v>4180</v>
      </c>
      <c r="S688">
        <v>4.9800000000000004</v>
      </c>
      <c r="T688">
        <v>1</v>
      </c>
      <c r="U688">
        <v>0</v>
      </c>
      <c r="V688">
        <v>2.4402000000000004</v>
      </c>
    </row>
    <row r="689" spans="1:22" x14ac:dyDescent="0.3">
      <c r="A689">
        <v>1558</v>
      </c>
      <c r="B689" t="s">
        <v>4128</v>
      </c>
      <c r="C689">
        <v>2013</v>
      </c>
      <c r="D689" s="19">
        <v>41404</v>
      </c>
      <c r="E689" s="19">
        <v>41410</v>
      </c>
      <c r="F689" t="s">
        <v>50</v>
      </c>
      <c r="G689" t="s">
        <v>4129</v>
      </c>
      <c r="H689" t="s">
        <v>4130</v>
      </c>
      <c r="I689" t="s">
        <v>26</v>
      </c>
      <c r="J689" t="s">
        <v>27</v>
      </c>
      <c r="K689" t="s">
        <v>146</v>
      </c>
      <c r="L689" t="s">
        <v>147</v>
      </c>
      <c r="M689">
        <v>19140</v>
      </c>
      <c r="N689" t="s">
        <v>148</v>
      </c>
      <c r="O689" t="s">
        <v>4132</v>
      </c>
      <c r="P689" t="s">
        <v>46</v>
      </c>
      <c r="Q689" t="s">
        <v>68</v>
      </c>
      <c r="R689" t="s">
        <v>4133</v>
      </c>
      <c r="S689">
        <v>79.36</v>
      </c>
      <c r="T689">
        <v>5</v>
      </c>
      <c r="U689">
        <v>0.2</v>
      </c>
      <c r="V689">
        <v>9.919999999999991</v>
      </c>
    </row>
    <row r="690" spans="1:22" x14ac:dyDescent="0.3">
      <c r="A690">
        <v>1557</v>
      </c>
      <c r="B690" t="s">
        <v>4128</v>
      </c>
      <c r="C690">
        <v>2013</v>
      </c>
      <c r="D690" s="19">
        <v>41404</v>
      </c>
      <c r="E690" s="19">
        <v>41410</v>
      </c>
      <c r="F690" t="s">
        <v>50</v>
      </c>
      <c r="G690" t="s">
        <v>4129</v>
      </c>
      <c r="H690" t="s">
        <v>4130</v>
      </c>
      <c r="I690" t="s">
        <v>26</v>
      </c>
      <c r="J690" t="s">
        <v>27</v>
      </c>
      <c r="K690" t="s">
        <v>146</v>
      </c>
      <c r="L690" t="s">
        <v>147</v>
      </c>
      <c r="M690">
        <v>19140</v>
      </c>
      <c r="N690" t="s">
        <v>148</v>
      </c>
      <c r="O690" t="s">
        <v>4131</v>
      </c>
      <c r="P690" t="s">
        <v>46</v>
      </c>
      <c r="Q690" t="s">
        <v>173</v>
      </c>
      <c r="R690" t="s">
        <v>186</v>
      </c>
      <c r="S690">
        <v>9.3439999999999994</v>
      </c>
      <c r="T690">
        <v>1</v>
      </c>
      <c r="U690">
        <v>0.2</v>
      </c>
      <c r="V690">
        <v>3.504</v>
      </c>
    </row>
    <row r="691" spans="1:22" x14ac:dyDescent="0.3">
      <c r="A691">
        <v>1553</v>
      </c>
      <c r="B691" t="s">
        <v>4114</v>
      </c>
      <c r="C691">
        <v>2011</v>
      </c>
      <c r="D691" s="19">
        <v>40666</v>
      </c>
      <c r="E691" s="19">
        <v>40668</v>
      </c>
      <c r="F691" t="s">
        <v>188</v>
      </c>
      <c r="G691" t="s">
        <v>1610</v>
      </c>
      <c r="H691" t="s">
        <v>1611</v>
      </c>
      <c r="I691" t="s">
        <v>102</v>
      </c>
      <c r="J691" t="s">
        <v>27</v>
      </c>
      <c r="K691" t="s">
        <v>4115</v>
      </c>
      <c r="L691" t="s">
        <v>114</v>
      </c>
      <c r="M691">
        <v>54915</v>
      </c>
      <c r="N691" t="s">
        <v>105</v>
      </c>
      <c r="O691" t="s">
        <v>4116</v>
      </c>
      <c r="P691" t="s">
        <v>46</v>
      </c>
      <c r="Q691" t="s">
        <v>47</v>
      </c>
      <c r="R691" t="s">
        <v>4117</v>
      </c>
      <c r="S691">
        <v>21.560000000000002</v>
      </c>
      <c r="T691">
        <v>7</v>
      </c>
      <c r="U691">
        <v>0</v>
      </c>
      <c r="V691">
        <v>10.348799999999999</v>
      </c>
    </row>
    <row r="692" spans="1:22" x14ac:dyDescent="0.3">
      <c r="A692">
        <v>1491</v>
      </c>
      <c r="B692" t="s">
        <v>4000</v>
      </c>
      <c r="C692">
        <v>2014</v>
      </c>
      <c r="D692" s="19">
        <v>41760</v>
      </c>
      <c r="E692" s="19">
        <v>41765</v>
      </c>
      <c r="F692" t="s">
        <v>23</v>
      </c>
      <c r="G692" t="s">
        <v>3256</v>
      </c>
      <c r="H692" t="s">
        <v>3257</v>
      </c>
      <c r="I692" t="s">
        <v>41</v>
      </c>
      <c r="J692" t="s">
        <v>27</v>
      </c>
      <c r="K692" t="s">
        <v>266</v>
      </c>
      <c r="L692" t="s">
        <v>267</v>
      </c>
      <c r="M692">
        <v>10024</v>
      </c>
      <c r="N692" t="s">
        <v>148</v>
      </c>
      <c r="O692" t="s">
        <v>199</v>
      </c>
      <c r="P692" t="s">
        <v>46</v>
      </c>
      <c r="Q692" t="s">
        <v>173</v>
      </c>
      <c r="R692" t="s">
        <v>200</v>
      </c>
      <c r="S692">
        <v>62.96</v>
      </c>
      <c r="T692">
        <v>4</v>
      </c>
      <c r="U692">
        <v>0</v>
      </c>
      <c r="V692">
        <v>28.332000000000001</v>
      </c>
    </row>
    <row r="693" spans="1:22" x14ac:dyDescent="0.3">
      <c r="A693">
        <v>1468</v>
      </c>
      <c r="B693" t="s">
        <v>3943</v>
      </c>
      <c r="C693">
        <v>2012</v>
      </c>
      <c r="D693" s="19">
        <v>41045</v>
      </c>
      <c r="E693" s="19">
        <v>41045</v>
      </c>
      <c r="F693" t="s">
        <v>1290</v>
      </c>
      <c r="G693" t="s">
        <v>2284</v>
      </c>
      <c r="H693" t="s">
        <v>2285</v>
      </c>
      <c r="I693" t="s">
        <v>102</v>
      </c>
      <c r="J693" t="s">
        <v>27</v>
      </c>
      <c r="K693" t="s">
        <v>1521</v>
      </c>
      <c r="L693" t="s">
        <v>54</v>
      </c>
      <c r="M693">
        <v>32216</v>
      </c>
      <c r="N693" t="s">
        <v>30</v>
      </c>
      <c r="O693" t="s">
        <v>2564</v>
      </c>
      <c r="P693" t="s">
        <v>71</v>
      </c>
      <c r="Q693" t="s">
        <v>161</v>
      </c>
      <c r="R693" t="s">
        <v>2565</v>
      </c>
      <c r="S693">
        <v>255.96799999999999</v>
      </c>
      <c r="T693">
        <v>4</v>
      </c>
      <c r="U693">
        <v>0.2</v>
      </c>
      <c r="V693">
        <v>31.995999999999974</v>
      </c>
    </row>
    <row r="694" spans="1:22" x14ac:dyDescent="0.3">
      <c r="A694">
        <v>1460</v>
      </c>
      <c r="B694" t="s">
        <v>3927</v>
      </c>
      <c r="C694">
        <v>2011</v>
      </c>
      <c r="D694" s="19">
        <v>40667</v>
      </c>
      <c r="E694" s="19">
        <v>40667</v>
      </c>
      <c r="F694" t="s">
        <v>1290</v>
      </c>
      <c r="G694" t="s">
        <v>85</v>
      </c>
      <c r="H694" t="s">
        <v>86</v>
      </c>
      <c r="I694" t="s">
        <v>26</v>
      </c>
      <c r="J694" t="s">
        <v>27</v>
      </c>
      <c r="K694" t="s">
        <v>3687</v>
      </c>
      <c r="L694" t="s">
        <v>747</v>
      </c>
      <c r="M694">
        <v>6457</v>
      </c>
      <c r="N694" t="s">
        <v>148</v>
      </c>
      <c r="O694" t="s">
        <v>3928</v>
      </c>
      <c r="P694" t="s">
        <v>32</v>
      </c>
      <c r="Q694" t="s">
        <v>65</v>
      </c>
      <c r="R694" t="s">
        <v>3929</v>
      </c>
      <c r="S694">
        <v>27.46</v>
      </c>
      <c r="T694">
        <v>2</v>
      </c>
      <c r="U694">
        <v>0</v>
      </c>
      <c r="V694">
        <v>9.8856000000000002</v>
      </c>
    </row>
    <row r="695" spans="1:22" x14ac:dyDescent="0.3">
      <c r="A695">
        <v>1450</v>
      </c>
      <c r="B695" t="s">
        <v>3898</v>
      </c>
      <c r="C695">
        <v>2012</v>
      </c>
      <c r="D695" s="19">
        <v>41030</v>
      </c>
      <c r="E695" s="19">
        <v>41036</v>
      </c>
      <c r="F695" t="s">
        <v>50</v>
      </c>
      <c r="G695" t="s">
        <v>704</v>
      </c>
      <c r="H695" t="s">
        <v>705</v>
      </c>
      <c r="I695" t="s">
        <v>41</v>
      </c>
      <c r="J695" t="s">
        <v>27</v>
      </c>
      <c r="K695" t="s">
        <v>42</v>
      </c>
      <c r="L695" t="s">
        <v>43</v>
      </c>
      <c r="M695">
        <v>90008</v>
      </c>
      <c r="N695" t="s">
        <v>44</v>
      </c>
      <c r="O695" t="s">
        <v>3899</v>
      </c>
      <c r="P695" t="s">
        <v>71</v>
      </c>
      <c r="Q695" t="s">
        <v>72</v>
      </c>
      <c r="R695" t="s">
        <v>3900</v>
      </c>
      <c r="S695">
        <v>88.751999999999995</v>
      </c>
      <c r="T695">
        <v>3</v>
      </c>
      <c r="U695">
        <v>0.2</v>
      </c>
      <c r="V695">
        <v>11.093999999999998</v>
      </c>
    </row>
    <row r="696" spans="1:22" x14ac:dyDescent="0.3">
      <c r="A696">
        <v>695</v>
      </c>
      <c r="B696" t="s">
        <v>2249</v>
      </c>
      <c r="C696">
        <v>2012</v>
      </c>
      <c r="D696" s="19">
        <v>41043</v>
      </c>
      <c r="E696" s="19">
        <v>41046</v>
      </c>
      <c r="F696" t="s">
        <v>188</v>
      </c>
      <c r="G696" t="s">
        <v>2250</v>
      </c>
      <c r="H696" t="s">
        <v>2251</v>
      </c>
      <c r="I696" t="s">
        <v>102</v>
      </c>
      <c r="J696" t="s">
        <v>27</v>
      </c>
      <c r="K696" t="s">
        <v>2252</v>
      </c>
      <c r="L696" t="s">
        <v>147</v>
      </c>
      <c r="M696">
        <v>19013</v>
      </c>
      <c r="N696" t="s">
        <v>148</v>
      </c>
      <c r="O696" t="s">
        <v>1159</v>
      </c>
      <c r="P696" t="s">
        <v>46</v>
      </c>
      <c r="Q696" t="s">
        <v>68</v>
      </c>
      <c r="R696" t="s">
        <v>1160</v>
      </c>
      <c r="S696">
        <v>198.27200000000002</v>
      </c>
      <c r="T696">
        <v>8</v>
      </c>
      <c r="U696">
        <v>0.2</v>
      </c>
      <c r="V696">
        <v>17.34879999999999</v>
      </c>
    </row>
    <row r="697" spans="1:22" x14ac:dyDescent="0.3">
      <c r="A697">
        <v>696</v>
      </c>
      <c r="B697" t="s">
        <v>2249</v>
      </c>
      <c r="C697">
        <v>2012</v>
      </c>
      <c r="D697" s="19">
        <v>41043</v>
      </c>
      <c r="E697" s="19">
        <v>41046</v>
      </c>
      <c r="F697" t="s">
        <v>188</v>
      </c>
      <c r="G697" t="s">
        <v>2250</v>
      </c>
      <c r="H697" t="s">
        <v>2251</v>
      </c>
      <c r="I697" t="s">
        <v>102</v>
      </c>
      <c r="J697" t="s">
        <v>27</v>
      </c>
      <c r="K697" t="s">
        <v>2252</v>
      </c>
      <c r="L697" t="s">
        <v>147</v>
      </c>
      <c r="M697">
        <v>19013</v>
      </c>
      <c r="N697" t="s">
        <v>148</v>
      </c>
      <c r="O697" t="s">
        <v>2253</v>
      </c>
      <c r="P697" t="s">
        <v>46</v>
      </c>
      <c r="Q697" t="s">
        <v>47</v>
      </c>
      <c r="R697" t="s">
        <v>2254</v>
      </c>
      <c r="S697">
        <v>47.360000000000007</v>
      </c>
      <c r="T697">
        <v>4</v>
      </c>
      <c r="U697">
        <v>0.2</v>
      </c>
      <c r="V697">
        <v>17.759999999999998</v>
      </c>
    </row>
    <row r="698" spans="1:22" x14ac:dyDescent="0.3">
      <c r="A698">
        <v>697</v>
      </c>
      <c r="B698" t="s">
        <v>2249</v>
      </c>
      <c r="C698">
        <v>2012</v>
      </c>
      <c r="D698" s="19">
        <v>41043</v>
      </c>
      <c r="E698" s="19">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200.98400000000004</v>
      </c>
      <c r="T698">
        <v>7</v>
      </c>
      <c r="U698">
        <v>0.2</v>
      </c>
      <c r="V698">
        <v>62.807499999999976</v>
      </c>
    </row>
    <row r="699" spans="1:22" x14ac:dyDescent="0.3">
      <c r="A699">
        <v>698</v>
      </c>
      <c r="B699" t="s">
        <v>2249</v>
      </c>
      <c r="C699">
        <v>2012</v>
      </c>
      <c r="D699" s="19">
        <v>41043</v>
      </c>
      <c r="E699" s="19">
        <v>41046</v>
      </c>
      <c r="F699" t="s">
        <v>188</v>
      </c>
      <c r="G699" t="s">
        <v>2250</v>
      </c>
      <c r="H699" t="s">
        <v>2251</v>
      </c>
      <c r="I699" t="s">
        <v>102</v>
      </c>
      <c r="J699" t="s">
        <v>27</v>
      </c>
      <c r="K699" t="s">
        <v>2252</v>
      </c>
      <c r="L699" t="s">
        <v>147</v>
      </c>
      <c r="M699">
        <v>19013</v>
      </c>
      <c r="N699" t="s">
        <v>148</v>
      </c>
      <c r="O699" t="s">
        <v>2255</v>
      </c>
      <c r="P699" t="s">
        <v>46</v>
      </c>
      <c r="Q699" t="s">
        <v>47</v>
      </c>
      <c r="R699" t="s">
        <v>2256</v>
      </c>
      <c r="S699">
        <v>97.696000000000012</v>
      </c>
      <c r="T699">
        <v>4</v>
      </c>
      <c r="U699">
        <v>0.2</v>
      </c>
      <c r="V699">
        <v>31.751200000000001</v>
      </c>
    </row>
    <row r="700" spans="1:22" x14ac:dyDescent="0.3">
      <c r="A700">
        <v>699</v>
      </c>
      <c r="B700" t="s">
        <v>2249</v>
      </c>
      <c r="C700">
        <v>2012</v>
      </c>
      <c r="D700" s="19">
        <v>41043</v>
      </c>
      <c r="E700" s="19">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0.8088000000000003</v>
      </c>
    </row>
    <row r="701" spans="1:22" x14ac:dyDescent="0.3">
      <c r="A701">
        <v>700</v>
      </c>
      <c r="B701" t="s">
        <v>2249</v>
      </c>
      <c r="C701">
        <v>2012</v>
      </c>
      <c r="D701" s="19">
        <v>41043</v>
      </c>
      <c r="E701" s="19">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18.588000000000005</v>
      </c>
      <c r="T701">
        <v>2</v>
      </c>
      <c r="U701">
        <v>0.7</v>
      </c>
      <c r="V701">
        <v>-13.6312</v>
      </c>
    </row>
    <row r="702" spans="1:22" x14ac:dyDescent="0.3">
      <c r="A702">
        <v>701</v>
      </c>
      <c r="B702" t="s">
        <v>2249</v>
      </c>
      <c r="C702">
        <v>2012</v>
      </c>
      <c r="D702" s="19">
        <v>41043</v>
      </c>
      <c r="E702" s="19">
        <v>41046</v>
      </c>
      <c r="F702" t="s">
        <v>188</v>
      </c>
      <c r="G702" t="s">
        <v>2250</v>
      </c>
      <c r="H702" t="s">
        <v>2251</v>
      </c>
      <c r="I702" t="s">
        <v>102</v>
      </c>
      <c r="J702" t="s">
        <v>27</v>
      </c>
      <c r="K702" t="s">
        <v>2252</v>
      </c>
      <c r="L702" t="s">
        <v>147</v>
      </c>
      <c r="M702">
        <v>19013</v>
      </c>
      <c r="N702" t="s">
        <v>148</v>
      </c>
      <c r="O702" t="s">
        <v>1208</v>
      </c>
      <c r="P702" t="s">
        <v>46</v>
      </c>
      <c r="Q702" t="s">
        <v>75</v>
      </c>
      <c r="R702" t="s">
        <v>1209</v>
      </c>
      <c r="S702">
        <v>4.8960000000000008</v>
      </c>
      <c r="T702">
        <v>3</v>
      </c>
      <c r="U702">
        <v>0.7</v>
      </c>
      <c r="V702">
        <v>-3.4271999999999991</v>
      </c>
    </row>
    <row r="703" spans="1:22" x14ac:dyDescent="0.3">
      <c r="A703">
        <v>1445</v>
      </c>
      <c r="B703" t="s">
        <v>3889</v>
      </c>
      <c r="C703">
        <v>2013</v>
      </c>
      <c r="D703" s="19">
        <v>41418</v>
      </c>
      <c r="E703" s="19">
        <v>41423</v>
      </c>
      <c r="F703" t="s">
        <v>50</v>
      </c>
      <c r="G703" t="s">
        <v>916</v>
      </c>
      <c r="H703" t="s">
        <v>917</v>
      </c>
      <c r="I703" t="s">
        <v>26</v>
      </c>
      <c r="J703" t="s">
        <v>27</v>
      </c>
      <c r="K703" t="s">
        <v>303</v>
      </c>
      <c r="L703" t="s">
        <v>211</v>
      </c>
      <c r="M703">
        <v>60623</v>
      </c>
      <c r="N703" t="s">
        <v>105</v>
      </c>
      <c r="O703" t="s">
        <v>3500</v>
      </c>
      <c r="P703" t="s">
        <v>71</v>
      </c>
      <c r="Q703" t="s">
        <v>72</v>
      </c>
      <c r="R703" t="s">
        <v>3501</v>
      </c>
      <c r="S703">
        <v>1979.9280000000001</v>
      </c>
      <c r="T703">
        <v>9</v>
      </c>
      <c r="U703">
        <v>0.2</v>
      </c>
      <c r="V703">
        <v>148.49459999999993</v>
      </c>
    </row>
    <row r="704" spans="1:22" x14ac:dyDescent="0.3">
      <c r="A704">
        <v>1358</v>
      </c>
      <c r="B704" t="s">
        <v>3730</v>
      </c>
      <c r="C704">
        <v>2013</v>
      </c>
      <c r="D704" s="19">
        <v>41400</v>
      </c>
      <c r="E704" s="19">
        <v>41402</v>
      </c>
      <c r="F704" t="s">
        <v>188</v>
      </c>
      <c r="G704" t="s">
        <v>3731</v>
      </c>
      <c r="H704" t="s">
        <v>3732</v>
      </c>
      <c r="I704" t="s">
        <v>26</v>
      </c>
      <c r="J704" t="s">
        <v>27</v>
      </c>
      <c r="K704" t="s">
        <v>1473</v>
      </c>
      <c r="L704" t="s">
        <v>29</v>
      </c>
      <c r="M704">
        <v>40214</v>
      </c>
      <c r="N704" t="s">
        <v>30</v>
      </c>
      <c r="O704" t="s">
        <v>3733</v>
      </c>
      <c r="P704" t="s">
        <v>46</v>
      </c>
      <c r="Q704" t="s">
        <v>90</v>
      </c>
      <c r="R704" t="s">
        <v>3734</v>
      </c>
      <c r="S704">
        <v>79.14</v>
      </c>
      <c r="T704">
        <v>3</v>
      </c>
      <c r="U704">
        <v>0</v>
      </c>
      <c r="V704">
        <v>36.404399999999995</v>
      </c>
    </row>
    <row r="705" spans="1:22" x14ac:dyDescent="0.3">
      <c r="A705">
        <v>1355</v>
      </c>
      <c r="B705" t="s">
        <v>3728</v>
      </c>
      <c r="C705">
        <v>2014</v>
      </c>
      <c r="D705" s="19">
        <v>41764</v>
      </c>
      <c r="E705" s="19">
        <v>41769</v>
      </c>
      <c r="F705" t="s">
        <v>50</v>
      </c>
      <c r="G705" t="s">
        <v>2908</v>
      </c>
      <c r="H705" t="s">
        <v>2909</v>
      </c>
      <c r="I705" t="s">
        <v>41</v>
      </c>
      <c r="J705" t="s">
        <v>27</v>
      </c>
      <c r="K705" t="s">
        <v>127</v>
      </c>
      <c r="L705" t="s">
        <v>43</v>
      </c>
      <c r="M705">
        <v>94109</v>
      </c>
      <c r="N705" t="s">
        <v>44</v>
      </c>
      <c r="O705" t="s">
        <v>903</v>
      </c>
      <c r="P705" t="s">
        <v>32</v>
      </c>
      <c r="Q705" t="s">
        <v>56</v>
      </c>
      <c r="R705" t="s">
        <v>904</v>
      </c>
      <c r="S705">
        <v>300.904</v>
      </c>
      <c r="T705">
        <v>1</v>
      </c>
      <c r="U705">
        <v>0.2</v>
      </c>
      <c r="V705">
        <v>11.283900000000017</v>
      </c>
    </row>
    <row r="706" spans="1:22" x14ac:dyDescent="0.3">
      <c r="A706">
        <v>1354</v>
      </c>
      <c r="B706" t="s">
        <v>3728</v>
      </c>
      <c r="C706">
        <v>2014</v>
      </c>
      <c r="D706" s="19">
        <v>41764</v>
      </c>
      <c r="E706" s="19">
        <v>41769</v>
      </c>
      <c r="F706" t="s">
        <v>50</v>
      </c>
      <c r="G706" t="s">
        <v>2908</v>
      </c>
      <c r="H706" t="s">
        <v>2909</v>
      </c>
      <c r="I706" t="s">
        <v>41</v>
      </c>
      <c r="J706" t="s">
        <v>27</v>
      </c>
      <c r="K706" t="s">
        <v>127</v>
      </c>
      <c r="L706" t="s">
        <v>43</v>
      </c>
      <c r="M706">
        <v>94109</v>
      </c>
      <c r="N706" t="s">
        <v>44</v>
      </c>
      <c r="O706" t="s">
        <v>2762</v>
      </c>
      <c r="P706" t="s">
        <v>46</v>
      </c>
      <c r="Q706" t="s">
        <v>90</v>
      </c>
      <c r="R706" t="s">
        <v>2763</v>
      </c>
      <c r="S706">
        <v>17.61</v>
      </c>
      <c r="T706">
        <v>3</v>
      </c>
      <c r="U706">
        <v>0</v>
      </c>
      <c r="V706">
        <v>8.4527999999999999</v>
      </c>
    </row>
    <row r="707" spans="1:22" x14ac:dyDescent="0.3">
      <c r="A707">
        <v>1353</v>
      </c>
      <c r="B707" t="s">
        <v>3728</v>
      </c>
      <c r="C707">
        <v>2014</v>
      </c>
      <c r="D707" s="19">
        <v>41764</v>
      </c>
      <c r="E707" s="19">
        <v>41769</v>
      </c>
      <c r="F707" t="s">
        <v>50</v>
      </c>
      <c r="G707" t="s">
        <v>2908</v>
      </c>
      <c r="H707" t="s">
        <v>2909</v>
      </c>
      <c r="I707" t="s">
        <v>41</v>
      </c>
      <c r="J707" t="s">
        <v>27</v>
      </c>
      <c r="K707" t="s">
        <v>127</v>
      </c>
      <c r="L707" t="s">
        <v>43</v>
      </c>
      <c r="M707">
        <v>94109</v>
      </c>
      <c r="N707" t="s">
        <v>44</v>
      </c>
      <c r="O707" t="s">
        <v>2020</v>
      </c>
      <c r="P707" t="s">
        <v>71</v>
      </c>
      <c r="Q707" t="s">
        <v>72</v>
      </c>
      <c r="R707" t="s">
        <v>2021</v>
      </c>
      <c r="S707">
        <v>183.96</v>
      </c>
      <c r="T707">
        <v>5</v>
      </c>
      <c r="U707">
        <v>0.2</v>
      </c>
      <c r="V707">
        <v>20.695499999999988</v>
      </c>
    </row>
    <row r="708" spans="1:22" x14ac:dyDescent="0.3">
      <c r="A708">
        <v>1345</v>
      </c>
      <c r="B708" t="s">
        <v>3707</v>
      </c>
      <c r="C708">
        <v>2012</v>
      </c>
      <c r="D708" s="19">
        <v>41057</v>
      </c>
      <c r="E708" s="19">
        <v>41061</v>
      </c>
      <c r="F708" t="s">
        <v>50</v>
      </c>
      <c r="G708" t="s">
        <v>407</v>
      </c>
      <c r="H708" t="s">
        <v>408</v>
      </c>
      <c r="I708" t="s">
        <v>26</v>
      </c>
      <c r="J708" t="s">
        <v>27</v>
      </c>
      <c r="K708" t="s">
        <v>3708</v>
      </c>
      <c r="L708" t="s">
        <v>267</v>
      </c>
      <c r="M708">
        <v>11520</v>
      </c>
      <c r="N708" t="s">
        <v>148</v>
      </c>
      <c r="O708" t="s">
        <v>3711</v>
      </c>
      <c r="P708" t="s">
        <v>46</v>
      </c>
      <c r="Q708" t="s">
        <v>47</v>
      </c>
      <c r="R708" t="s">
        <v>3712</v>
      </c>
      <c r="S708">
        <v>13.049999999999999</v>
      </c>
      <c r="T708">
        <v>5</v>
      </c>
      <c r="U708">
        <v>0</v>
      </c>
      <c r="V708">
        <v>6.0029999999999992</v>
      </c>
    </row>
    <row r="709" spans="1:22" x14ac:dyDescent="0.3">
      <c r="A709">
        <v>1344</v>
      </c>
      <c r="B709" t="s">
        <v>3707</v>
      </c>
      <c r="C709">
        <v>2012</v>
      </c>
      <c r="D709" s="19">
        <v>41057</v>
      </c>
      <c r="E709" s="19">
        <v>41061</v>
      </c>
      <c r="F709" t="s">
        <v>50</v>
      </c>
      <c r="G709" t="s">
        <v>407</v>
      </c>
      <c r="H709" t="s">
        <v>408</v>
      </c>
      <c r="I709" t="s">
        <v>26</v>
      </c>
      <c r="J709" t="s">
        <v>27</v>
      </c>
      <c r="K709" t="s">
        <v>3708</v>
      </c>
      <c r="L709" t="s">
        <v>267</v>
      </c>
      <c r="M709">
        <v>11520</v>
      </c>
      <c r="N709" t="s">
        <v>148</v>
      </c>
      <c r="O709" t="s">
        <v>3709</v>
      </c>
      <c r="P709" t="s">
        <v>46</v>
      </c>
      <c r="Q709" t="s">
        <v>68</v>
      </c>
      <c r="R709" t="s">
        <v>3710</v>
      </c>
      <c r="S709">
        <v>47.82</v>
      </c>
      <c r="T709">
        <v>3</v>
      </c>
      <c r="U709">
        <v>0</v>
      </c>
      <c r="V709">
        <v>14.345999999999995</v>
      </c>
    </row>
    <row r="710" spans="1:22" x14ac:dyDescent="0.3">
      <c r="A710">
        <v>1336</v>
      </c>
      <c r="B710" t="s">
        <v>3684</v>
      </c>
      <c r="C710">
        <v>2013</v>
      </c>
      <c r="D710" s="19">
        <v>41411</v>
      </c>
      <c r="E710" s="19">
        <v>41418</v>
      </c>
      <c r="F710" t="s">
        <v>50</v>
      </c>
      <c r="G710" t="s">
        <v>3685</v>
      </c>
      <c r="H710" t="s">
        <v>3686</v>
      </c>
      <c r="I710" t="s">
        <v>26</v>
      </c>
      <c r="J710" t="s">
        <v>27</v>
      </c>
      <c r="K710" t="s">
        <v>3687</v>
      </c>
      <c r="L710" t="s">
        <v>747</v>
      </c>
      <c r="M710">
        <v>6457</v>
      </c>
      <c r="N710" t="s">
        <v>148</v>
      </c>
      <c r="O710" t="s">
        <v>3688</v>
      </c>
      <c r="P710" t="s">
        <v>46</v>
      </c>
      <c r="Q710" t="s">
        <v>59</v>
      </c>
      <c r="R710" t="s">
        <v>3689</v>
      </c>
      <c r="S710">
        <v>552.55999999999995</v>
      </c>
      <c r="T710">
        <v>4</v>
      </c>
      <c r="U710">
        <v>0</v>
      </c>
      <c r="V710">
        <v>0</v>
      </c>
    </row>
    <row r="711" spans="1:22" x14ac:dyDescent="0.3">
      <c r="A711">
        <v>1335</v>
      </c>
      <c r="B711" t="s">
        <v>3683</v>
      </c>
      <c r="C711">
        <v>2011</v>
      </c>
      <c r="D711" s="19">
        <v>40669</v>
      </c>
      <c r="E711" s="19">
        <v>40673</v>
      </c>
      <c r="F711" t="s">
        <v>50</v>
      </c>
      <c r="G711" t="s">
        <v>100</v>
      </c>
      <c r="H711" t="s">
        <v>101</v>
      </c>
      <c r="I711" t="s">
        <v>102</v>
      </c>
      <c r="J711" t="s">
        <v>27</v>
      </c>
      <c r="K711" t="s">
        <v>42</v>
      </c>
      <c r="L711" t="s">
        <v>43</v>
      </c>
      <c r="M711">
        <v>90049</v>
      </c>
      <c r="N711" t="s">
        <v>44</v>
      </c>
      <c r="O711" t="s">
        <v>2786</v>
      </c>
      <c r="P711" t="s">
        <v>46</v>
      </c>
      <c r="Q711" t="s">
        <v>75</v>
      </c>
      <c r="R711" t="s">
        <v>2787</v>
      </c>
      <c r="S711">
        <v>140.73599999999999</v>
      </c>
      <c r="T711">
        <v>8</v>
      </c>
      <c r="U711">
        <v>0.2</v>
      </c>
      <c r="V711">
        <v>52.775999999999996</v>
      </c>
    </row>
    <row r="712" spans="1:22" x14ac:dyDescent="0.3">
      <c r="A712">
        <v>1330</v>
      </c>
      <c r="B712" t="s">
        <v>3672</v>
      </c>
      <c r="C712">
        <v>2013</v>
      </c>
      <c r="D712" s="19">
        <v>41418</v>
      </c>
      <c r="E712" s="19">
        <v>41422</v>
      </c>
      <c r="F712" t="s">
        <v>50</v>
      </c>
      <c r="G712" t="s">
        <v>3673</v>
      </c>
      <c r="H712" t="s">
        <v>3674</v>
      </c>
      <c r="I712" t="s">
        <v>26</v>
      </c>
      <c r="J712" t="s">
        <v>27</v>
      </c>
      <c r="K712" t="s">
        <v>127</v>
      </c>
      <c r="L712" t="s">
        <v>43</v>
      </c>
      <c r="M712">
        <v>94109</v>
      </c>
      <c r="N712" t="s">
        <v>44</v>
      </c>
      <c r="O712" t="s">
        <v>3469</v>
      </c>
      <c r="P712" t="s">
        <v>32</v>
      </c>
      <c r="Q712" t="s">
        <v>65</v>
      </c>
      <c r="R712" t="s">
        <v>3470</v>
      </c>
      <c r="S712">
        <v>37.049999999999997</v>
      </c>
      <c r="T712">
        <v>3</v>
      </c>
      <c r="U712">
        <v>0</v>
      </c>
      <c r="V712">
        <v>16.302</v>
      </c>
    </row>
    <row r="713" spans="1:22" x14ac:dyDescent="0.3">
      <c r="A713">
        <v>1326</v>
      </c>
      <c r="B713" t="s">
        <v>3660</v>
      </c>
      <c r="C713">
        <v>2011</v>
      </c>
      <c r="D713" s="19">
        <v>40690</v>
      </c>
      <c r="E713" s="19">
        <v>40693</v>
      </c>
      <c r="F713" t="s">
        <v>188</v>
      </c>
      <c r="G713" t="s">
        <v>824</v>
      </c>
      <c r="H713" t="s">
        <v>825</v>
      </c>
      <c r="I713" t="s">
        <v>26</v>
      </c>
      <c r="J713" t="s">
        <v>27</v>
      </c>
      <c r="K713" t="s">
        <v>303</v>
      </c>
      <c r="L713" t="s">
        <v>211</v>
      </c>
      <c r="M713">
        <v>60653</v>
      </c>
      <c r="N713" t="s">
        <v>105</v>
      </c>
      <c r="O713" t="s">
        <v>3661</v>
      </c>
      <c r="P713" t="s">
        <v>46</v>
      </c>
      <c r="Q713" t="s">
        <v>75</v>
      </c>
      <c r="R713" t="s">
        <v>3662</v>
      </c>
      <c r="S713">
        <v>17.459999999999997</v>
      </c>
      <c r="T713">
        <v>6</v>
      </c>
      <c r="U713">
        <v>0.8</v>
      </c>
      <c r="V713">
        <v>-30.555000000000007</v>
      </c>
    </row>
    <row r="714" spans="1:22" x14ac:dyDescent="0.3">
      <c r="A714">
        <v>713</v>
      </c>
      <c r="B714" t="s">
        <v>2292</v>
      </c>
      <c r="C714">
        <v>2014</v>
      </c>
      <c r="D714" s="19">
        <v>41779</v>
      </c>
      <c r="E714" s="19">
        <v>41784</v>
      </c>
      <c r="F714" t="s">
        <v>50</v>
      </c>
      <c r="G714" t="s">
        <v>2293</v>
      </c>
      <c r="H714" t="s">
        <v>2294</v>
      </c>
      <c r="I714" t="s">
        <v>41</v>
      </c>
      <c r="J714" t="s">
        <v>27</v>
      </c>
      <c r="K714" t="s">
        <v>2295</v>
      </c>
      <c r="L714" t="s">
        <v>267</v>
      </c>
      <c r="M714">
        <v>10550</v>
      </c>
      <c r="N714" t="s">
        <v>148</v>
      </c>
      <c r="O714" t="s">
        <v>2296</v>
      </c>
      <c r="P714" t="s">
        <v>46</v>
      </c>
      <c r="Q714" t="s">
        <v>78</v>
      </c>
      <c r="R714" t="s">
        <v>2297</v>
      </c>
      <c r="S714">
        <v>281.34000000000003</v>
      </c>
      <c r="T714">
        <v>6</v>
      </c>
      <c r="U714">
        <v>0</v>
      </c>
      <c r="V714">
        <v>109.72260000000001</v>
      </c>
    </row>
    <row r="715" spans="1:22" x14ac:dyDescent="0.3">
      <c r="A715">
        <v>714</v>
      </c>
      <c r="B715" t="s">
        <v>2292</v>
      </c>
      <c r="C715">
        <v>2014</v>
      </c>
      <c r="D715" s="19">
        <v>41779</v>
      </c>
      <c r="E715" s="19">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89.314199999999971</v>
      </c>
    </row>
    <row r="716" spans="1:22" x14ac:dyDescent="0.3">
      <c r="A716">
        <v>715</v>
      </c>
      <c r="B716" t="s">
        <v>2292</v>
      </c>
      <c r="C716">
        <v>2014</v>
      </c>
      <c r="D716" s="19">
        <v>41779</v>
      </c>
      <c r="E716" s="19">
        <v>41784</v>
      </c>
      <c r="F716" t="s">
        <v>50</v>
      </c>
      <c r="G716" t="s">
        <v>2293</v>
      </c>
      <c r="H716" t="s">
        <v>2294</v>
      </c>
      <c r="I716" t="s">
        <v>41</v>
      </c>
      <c r="J716" t="s">
        <v>27</v>
      </c>
      <c r="K716" t="s">
        <v>2295</v>
      </c>
      <c r="L716" t="s">
        <v>267</v>
      </c>
      <c r="M716">
        <v>10550</v>
      </c>
      <c r="N716" t="s">
        <v>148</v>
      </c>
      <c r="O716" t="s">
        <v>2298</v>
      </c>
      <c r="P716" t="s">
        <v>71</v>
      </c>
      <c r="Q716" t="s">
        <v>161</v>
      </c>
      <c r="R716" t="s">
        <v>2299</v>
      </c>
      <c r="S716">
        <v>299.96999999999997</v>
      </c>
      <c r="T716">
        <v>3</v>
      </c>
      <c r="U716">
        <v>0</v>
      </c>
      <c r="V716">
        <v>113.98860000000001</v>
      </c>
    </row>
    <row r="717" spans="1:22" x14ac:dyDescent="0.3">
      <c r="A717">
        <v>1296</v>
      </c>
      <c r="B717" t="s">
        <v>3592</v>
      </c>
      <c r="C717">
        <v>2012</v>
      </c>
      <c r="D717" s="19">
        <v>41054</v>
      </c>
      <c r="E717" s="19">
        <v>41058</v>
      </c>
      <c r="F717" t="s">
        <v>50</v>
      </c>
      <c r="G717" t="s">
        <v>3593</v>
      </c>
      <c r="H717" t="s">
        <v>3594</v>
      </c>
      <c r="I717" t="s">
        <v>26</v>
      </c>
      <c r="J717" t="s">
        <v>27</v>
      </c>
      <c r="K717" t="s">
        <v>3595</v>
      </c>
      <c r="L717" t="s">
        <v>457</v>
      </c>
      <c r="M717">
        <v>81001</v>
      </c>
      <c r="N717" t="s">
        <v>44</v>
      </c>
      <c r="O717" t="s">
        <v>2819</v>
      </c>
      <c r="P717" t="s">
        <v>46</v>
      </c>
      <c r="Q717" t="s">
        <v>78</v>
      </c>
      <c r="R717" t="s">
        <v>2820</v>
      </c>
      <c r="S717">
        <v>845.72799999999995</v>
      </c>
      <c r="T717">
        <v>13</v>
      </c>
      <c r="U717">
        <v>0.2</v>
      </c>
      <c r="V717">
        <v>84.572799999999944</v>
      </c>
    </row>
    <row r="718" spans="1:22" x14ac:dyDescent="0.3">
      <c r="A718">
        <v>1278</v>
      </c>
      <c r="B718" t="s">
        <v>3549</v>
      </c>
      <c r="C718">
        <v>2013</v>
      </c>
      <c r="D718" s="19">
        <v>41397</v>
      </c>
      <c r="E718" s="19">
        <v>41402</v>
      </c>
      <c r="F718" t="s">
        <v>50</v>
      </c>
      <c r="G718" t="s">
        <v>3550</v>
      </c>
      <c r="H718" t="s">
        <v>3551</v>
      </c>
      <c r="I718" t="s">
        <v>26</v>
      </c>
      <c r="J718" t="s">
        <v>27</v>
      </c>
      <c r="K718" t="s">
        <v>184</v>
      </c>
      <c r="L718" t="s">
        <v>104</v>
      </c>
      <c r="M718">
        <v>77070</v>
      </c>
      <c r="N718" t="s">
        <v>105</v>
      </c>
      <c r="O718" t="s">
        <v>3552</v>
      </c>
      <c r="P718" t="s">
        <v>46</v>
      </c>
      <c r="Q718" t="s">
        <v>68</v>
      </c>
      <c r="R718" t="s">
        <v>3553</v>
      </c>
      <c r="S718">
        <v>86.352000000000004</v>
      </c>
      <c r="T718">
        <v>3</v>
      </c>
      <c r="U718">
        <v>0.2</v>
      </c>
      <c r="V718">
        <v>5.3969999999999914</v>
      </c>
    </row>
    <row r="719" spans="1:22" x14ac:dyDescent="0.3">
      <c r="A719">
        <v>1277</v>
      </c>
      <c r="B719" t="s">
        <v>3544</v>
      </c>
      <c r="C719">
        <v>2013</v>
      </c>
      <c r="D719" s="19">
        <v>41421</v>
      </c>
      <c r="E719" s="19">
        <v>41421</v>
      </c>
      <c r="F719" t="s">
        <v>1290</v>
      </c>
      <c r="G719" t="s">
        <v>3166</v>
      </c>
      <c r="H719" t="s">
        <v>3167</v>
      </c>
      <c r="I719" t="s">
        <v>26</v>
      </c>
      <c r="J719" t="s">
        <v>27</v>
      </c>
      <c r="K719" t="s">
        <v>103</v>
      </c>
      <c r="L719" t="s">
        <v>104</v>
      </c>
      <c r="M719">
        <v>76106</v>
      </c>
      <c r="N719" t="s">
        <v>105</v>
      </c>
      <c r="O719" t="s">
        <v>3547</v>
      </c>
      <c r="P719" t="s">
        <v>71</v>
      </c>
      <c r="Q719" t="s">
        <v>161</v>
      </c>
      <c r="R719" t="s">
        <v>3548</v>
      </c>
      <c r="S719">
        <v>63.991999999999997</v>
      </c>
      <c r="T719">
        <v>1</v>
      </c>
      <c r="U719">
        <v>0.2</v>
      </c>
      <c r="V719">
        <v>-7.1990999999999961</v>
      </c>
    </row>
    <row r="720" spans="1:22" x14ac:dyDescent="0.3">
      <c r="A720">
        <v>1276</v>
      </c>
      <c r="B720" t="s">
        <v>3544</v>
      </c>
      <c r="C720">
        <v>2013</v>
      </c>
      <c r="D720" s="19">
        <v>41421</v>
      </c>
      <c r="E720" s="19">
        <v>41421</v>
      </c>
      <c r="F720" t="s">
        <v>1290</v>
      </c>
      <c r="G720" t="s">
        <v>3166</v>
      </c>
      <c r="H720" t="s">
        <v>3167</v>
      </c>
      <c r="I720" t="s">
        <v>26</v>
      </c>
      <c r="J720" t="s">
        <v>27</v>
      </c>
      <c r="K720" t="s">
        <v>103</v>
      </c>
      <c r="L720" t="s">
        <v>104</v>
      </c>
      <c r="M720">
        <v>76106</v>
      </c>
      <c r="N720" t="s">
        <v>105</v>
      </c>
      <c r="O720" t="s">
        <v>451</v>
      </c>
      <c r="P720" t="s">
        <v>46</v>
      </c>
      <c r="Q720" t="s">
        <v>90</v>
      </c>
      <c r="R720" t="s">
        <v>452</v>
      </c>
      <c r="S720">
        <v>14.352000000000002</v>
      </c>
      <c r="T720">
        <v>3</v>
      </c>
      <c r="U720">
        <v>0.2</v>
      </c>
      <c r="V720">
        <v>5.2026000000000003</v>
      </c>
    </row>
    <row r="721" spans="1:22" x14ac:dyDescent="0.3">
      <c r="A721">
        <v>1275</v>
      </c>
      <c r="B721" t="s">
        <v>3544</v>
      </c>
      <c r="C721">
        <v>2013</v>
      </c>
      <c r="D721" s="19">
        <v>41421</v>
      </c>
      <c r="E721" s="19">
        <v>41421</v>
      </c>
      <c r="F721" t="s">
        <v>1290</v>
      </c>
      <c r="G721" t="s">
        <v>3166</v>
      </c>
      <c r="H721" t="s">
        <v>3167</v>
      </c>
      <c r="I721" t="s">
        <v>26</v>
      </c>
      <c r="J721" t="s">
        <v>27</v>
      </c>
      <c r="K721" t="s">
        <v>103</v>
      </c>
      <c r="L721" t="s">
        <v>104</v>
      </c>
      <c r="M721">
        <v>76106</v>
      </c>
      <c r="N721" t="s">
        <v>105</v>
      </c>
      <c r="O721" t="s">
        <v>3545</v>
      </c>
      <c r="P721" t="s">
        <v>32</v>
      </c>
      <c r="Q721" t="s">
        <v>36</v>
      </c>
      <c r="R721" t="s">
        <v>3546</v>
      </c>
      <c r="S721">
        <v>388.42999999999995</v>
      </c>
      <c r="T721">
        <v>5</v>
      </c>
      <c r="U721">
        <v>0.3</v>
      </c>
      <c r="V721">
        <v>-88.783999999999978</v>
      </c>
    </row>
    <row r="722" spans="1:22" x14ac:dyDescent="0.3">
      <c r="A722">
        <v>1274</v>
      </c>
      <c r="B722" t="s">
        <v>3544</v>
      </c>
      <c r="C722">
        <v>2013</v>
      </c>
      <c r="D722" s="19">
        <v>41421</v>
      </c>
      <c r="E722" s="19">
        <v>41421</v>
      </c>
      <c r="F722" t="s">
        <v>1290</v>
      </c>
      <c r="G722" t="s">
        <v>3166</v>
      </c>
      <c r="H722" t="s">
        <v>3167</v>
      </c>
      <c r="I722" t="s">
        <v>26</v>
      </c>
      <c r="J722" t="s">
        <v>27</v>
      </c>
      <c r="K722" t="s">
        <v>103</v>
      </c>
      <c r="L722" t="s">
        <v>104</v>
      </c>
      <c r="M722">
        <v>76106</v>
      </c>
      <c r="N722" t="s">
        <v>105</v>
      </c>
      <c r="O722" t="s">
        <v>2925</v>
      </c>
      <c r="P722" t="s">
        <v>46</v>
      </c>
      <c r="Q722" t="s">
        <v>90</v>
      </c>
      <c r="R722" t="s">
        <v>2926</v>
      </c>
      <c r="S722">
        <v>10.368000000000002</v>
      </c>
      <c r="T722">
        <v>2</v>
      </c>
      <c r="U722">
        <v>0.2</v>
      </c>
      <c r="V722">
        <v>3.6288</v>
      </c>
    </row>
    <row r="723" spans="1:22" x14ac:dyDescent="0.3">
      <c r="A723">
        <v>1245</v>
      </c>
      <c r="B723" t="s">
        <v>3479</v>
      </c>
      <c r="C723">
        <v>2014</v>
      </c>
      <c r="D723" s="19">
        <v>41774</v>
      </c>
      <c r="E723" s="19">
        <v>41781</v>
      </c>
      <c r="F723" t="s">
        <v>50</v>
      </c>
      <c r="G723" t="s">
        <v>3480</v>
      </c>
      <c r="H723" t="s">
        <v>3481</v>
      </c>
      <c r="I723" t="s">
        <v>26</v>
      </c>
      <c r="J723" t="s">
        <v>27</v>
      </c>
      <c r="K723" t="s">
        <v>3482</v>
      </c>
      <c r="L723" t="s">
        <v>1487</v>
      </c>
      <c r="M723">
        <v>39503</v>
      </c>
      <c r="N723" t="s">
        <v>30</v>
      </c>
      <c r="O723" t="s">
        <v>3483</v>
      </c>
      <c r="P723" t="s">
        <v>46</v>
      </c>
      <c r="Q723" t="s">
        <v>173</v>
      </c>
      <c r="R723" t="s">
        <v>3484</v>
      </c>
      <c r="S723">
        <v>48.69</v>
      </c>
      <c r="T723">
        <v>9</v>
      </c>
      <c r="U723">
        <v>0</v>
      </c>
      <c r="V723">
        <v>23.8581</v>
      </c>
    </row>
    <row r="724" spans="1:22" x14ac:dyDescent="0.3">
      <c r="A724">
        <v>1234</v>
      </c>
      <c r="B724" t="s">
        <v>3455</v>
      </c>
      <c r="C724">
        <v>2013</v>
      </c>
      <c r="D724" s="19">
        <v>41425</v>
      </c>
      <c r="E724" s="19">
        <v>41427</v>
      </c>
      <c r="F724" t="s">
        <v>188</v>
      </c>
      <c r="G724" t="s">
        <v>3456</v>
      </c>
      <c r="H724" t="s">
        <v>3457</v>
      </c>
      <c r="I724" t="s">
        <v>41</v>
      </c>
      <c r="J724" t="s">
        <v>27</v>
      </c>
      <c r="K724" t="s">
        <v>1007</v>
      </c>
      <c r="L724" t="s">
        <v>498</v>
      </c>
      <c r="M724">
        <v>45231</v>
      </c>
      <c r="N724" t="s">
        <v>148</v>
      </c>
      <c r="O724" t="s">
        <v>3458</v>
      </c>
      <c r="P724" t="s">
        <v>71</v>
      </c>
      <c r="Q724" t="s">
        <v>1216</v>
      </c>
      <c r="R724" t="s">
        <v>3459</v>
      </c>
      <c r="S724">
        <v>839.98799999999994</v>
      </c>
      <c r="T724">
        <v>2</v>
      </c>
      <c r="U724">
        <v>0.4</v>
      </c>
      <c r="V724">
        <v>69.99899999999991</v>
      </c>
    </row>
    <row r="725" spans="1:22" x14ac:dyDescent="0.3">
      <c r="A725">
        <v>1166</v>
      </c>
      <c r="B725" t="s">
        <v>3346</v>
      </c>
      <c r="C725">
        <v>2011</v>
      </c>
      <c r="D725" s="19">
        <v>40667</v>
      </c>
      <c r="E725" s="19">
        <v>40671</v>
      </c>
      <c r="F725" t="s">
        <v>50</v>
      </c>
      <c r="G725" t="s">
        <v>3347</v>
      </c>
      <c r="H725" t="s">
        <v>3348</v>
      </c>
      <c r="I725" t="s">
        <v>26</v>
      </c>
      <c r="J725" t="s">
        <v>27</v>
      </c>
      <c r="K725" t="s">
        <v>328</v>
      </c>
      <c r="L725" t="s">
        <v>238</v>
      </c>
      <c r="M725">
        <v>49201</v>
      </c>
      <c r="N725" t="s">
        <v>105</v>
      </c>
      <c r="O725" t="s">
        <v>2614</v>
      </c>
      <c r="P725" t="s">
        <v>46</v>
      </c>
      <c r="Q725" t="s">
        <v>75</v>
      </c>
      <c r="R725" t="s">
        <v>2615</v>
      </c>
      <c r="S725">
        <v>46.8</v>
      </c>
      <c r="T725">
        <v>4</v>
      </c>
      <c r="U725">
        <v>0</v>
      </c>
      <c r="V725">
        <v>21.059999999999995</v>
      </c>
    </row>
    <row r="726" spans="1:22" x14ac:dyDescent="0.3">
      <c r="A726">
        <v>1152</v>
      </c>
      <c r="B726" t="s">
        <v>3314</v>
      </c>
      <c r="C726">
        <v>2012</v>
      </c>
      <c r="D726" s="19">
        <v>41037</v>
      </c>
      <c r="E726" s="19">
        <v>41043</v>
      </c>
      <c r="F726" t="s">
        <v>50</v>
      </c>
      <c r="G726" t="s">
        <v>995</v>
      </c>
      <c r="H726" t="s">
        <v>996</v>
      </c>
      <c r="I726" t="s">
        <v>41</v>
      </c>
      <c r="J726" t="s">
        <v>27</v>
      </c>
      <c r="K726" t="s">
        <v>3315</v>
      </c>
      <c r="L726" t="s">
        <v>498</v>
      </c>
      <c r="M726">
        <v>44221</v>
      </c>
      <c r="N726" t="s">
        <v>148</v>
      </c>
      <c r="O726" t="s">
        <v>3316</v>
      </c>
      <c r="P726" t="s">
        <v>32</v>
      </c>
      <c r="Q726" t="s">
        <v>65</v>
      </c>
      <c r="R726" t="s">
        <v>3317</v>
      </c>
      <c r="S726">
        <v>8.3520000000000003</v>
      </c>
      <c r="T726">
        <v>6</v>
      </c>
      <c r="U726">
        <v>0.2</v>
      </c>
      <c r="V726">
        <v>1.2527999999999997</v>
      </c>
    </row>
    <row r="727" spans="1:22" x14ac:dyDescent="0.3">
      <c r="A727">
        <v>1050</v>
      </c>
      <c r="B727" t="s">
        <v>3105</v>
      </c>
      <c r="C727">
        <v>2011</v>
      </c>
      <c r="D727" s="19">
        <v>40690</v>
      </c>
      <c r="E727" s="19">
        <v>40695</v>
      </c>
      <c r="F727" t="s">
        <v>23</v>
      </c>
      <c r="G727" t="s">
        <v>564</v>
      </c>
      <c r="H727" t="s">
        <v>565</v>
      </c>
      <c r="I727" t="s">
        <v>26</v>
      </c>
      <c r="J727" t="s">
        <v>27</v>
      </c>
      <c r="K727" t="s">
        <v>127</v>
      </c>
      <c r="L727" t="s">
        <v>43</v>
      </c>
      <c r="M727">
        <v>94109</v>
      </c>
      <c r="N727" t="s">
        <v>44</v>
      </c>
      <c r="O727" t="s">
        <v>2298</v>
      </c>
      <c r="P727" t="s">
        <v>71</v>
      </c>
      <c r="Q727" t="s">
        <v>161</v>
      </c>
      <c r="R727" t="s">
        <v>2299</v>
      </c>
      <c r="S727">
        <v>99.99</v>
      </c>
      <c r="T727">
        <v>1</v>
      </c>
      <c r="U727">
        <v>0</v>
      </c>
      <c r="V727">
        <v>37.996200000000002</v>
      </c>
    </row>
    <row r="728" spans="1:22" x14ac:dyDescent="0.3">
      <c r="A728">
        <v>1049</v>
      </c>
      <c r="B728" t="s">
        <v>3105</v>
      </c>
      <c r="C728">
        <v>2011</v>
      </c>
      <c r="D728" s="19">
        <v>40690</v>
      </c>
      <c r="E728" s="19">
        <v>40695</v>
      </c>
      <c r="F728" t="s">
        <v>23</v>
      </c>
      <c r="G728" t="s">
        <v>564</v>
      </c>
      <c r="H728" t="s">
        <v>565</v>
      </c>
      <c r="I728" t="s">
        <v>26</v>
      </c>
      <c r="J728" t="s">
        <v>27</v>
      </c>
      <c r="K728" t="s">
        <v>127</v>
      </c>
      <c r="L728" t="s">
        <v>43</v>
      </c>
      <c r="M728">
        <v>94109</v>
      </c>
      <c r="N728" t="s">
        <v>44</v>
      </c>
      <c r="O728" t="s">
        <v>205</v>
      </c>
      <c r="P728" t="s">
        <v>71</v>
      </c>
      <c r="Q728" t="s">
        <v>72</v>
      </c>
      <c r="R728" t="s">
        <v>206</v>
      </c>
      <c r="S728">
        <v>1113.5039999999999</v>
      </c>
      <c r="T728">
        <v>12</v>
      </c>
      <c r="U728">
        <v>0.2</v>
      </c>
      <c r="V728">
        <v>125.2691999999999</v>
      </c>
    </row>
    <row r="729" spans="1:22" x14ac:dyDescent="0.3">
      <c r="A729">
        <v>996</v>
      </c>
      <c r="B729" t="s">
        <v>2975</v>
      </c>
      <c r="C729">
        <v>2011</v>
      </c>
      <c r="D729" s="19">
        <v>40684</v>
      </c>
      <c r="E729" s="19">
        <v>40688</v>
      </c>
      <c r="F729" t="s">
        <v>50</v>
      </c>
      <c r="G729" t="s">
        <v>2976</v>
      </c>
      <c r="H729" t="s">
        <v>2977</v>
      </c>
      <c r="I729" t="s">
        <v>41</v>
      </c>
      <c r="J729" t="s">
        <v>27</v>
      </c>
      <c r="K729" t="s">
        <v>2978</v>
      </c>
      <c r="L729" t="s">
        <v>319</v>
      </c>
      <c r="M729">
        <v>23464</v>
      </c>
      <c r="N729" t="s">
        <v>30</v>
      </c>
      <c r="O729" t="s">
        <v>2487</v>
      </c>
      <c r="P729" t="s">
        <v>71</v>
      </c>
      <c r="Q729" t="s">
        <v>72</v>
      </c>
      <c r="R729" t="s">
        <v>2981</v>
      </c>
      <c r="S729">
        <v>617.97</v>
      </c>
      <c r="T729">
        <v>3</v>
      </c>
      <c r="U729">
        <v>0</v>
      </c>
      <c r="V729">
        <v>173.0316</v>
      </c>
    </row>
    <row r="730" spans="1:22" x14ac:dyDescent="0.3">
      <c r="A730">
        <v>995</v>
      </c>
      <c r="B730" t="s">
        <v>2975</v>
      </c>
      <c r="C730">
        <v>2011</v>
      </c>
      <c r="D730" s="19">
        <v>40684</v>
      </c>
      <c r="E730" s="19">
        <v>40688</v>
      </c>
      <c r="F730" t="s">
        <v>50</v>
      </c>
      <c r="G730" t="s">
        <v>2976</v>
      </c>
      <c r="H730" t="s">
        <v>2977</v>
      </c>
      <c r="I730" t="s">
        <v>41</v>
      </c>
      <c r="J730" t="s">
        <v>27</v>
      </c>
      <c r="K730" t="s">
        <v>2978</v>
      </c>
      <c r="L730" t="s">
        <v>319</v>
      </c>
      <c r="M730">
        <v>23464</v>
      </c>
      <c r="N730" t="s">
        <v>30</v>
      </c>
      <c r="O730" t="s">
        <v>2979</v>
      </c>
      <c r="P730" t="s">
        <v>46</v>
      </c>
      <c r="Q730" t="s">
        <v>75</v>
      </c>
      <c r="R730" t="s">
        <v>2980</v>
      </c>
      <c r="S730">
        <v>2715.9300000000003</v>
      </c>
      <c r="T730">
        <v>7</v>
      </c>
      <c r="U730">
        <v>0</v>
      </c>
      <c r="V730">
        <v>1276.4871000000001</v>
      </c>
    </row>
    <row r="731" spans="1:22" x14ac:dyDescent="0.3">
      <c r="A731">
        <v>990</v>
      </c>
      <c r="B731" t="s">
        <v>2965</v>
      </c>
      <c r="C731">
        <v>2014</v>
      </c>
      <c r="D731" s="19">
        <v>41781</v>
      </c>
      <c r="E731" s="19">
        <v>41786</v>
      </c>
      <c r="F731" t="s">
        <v>50</v>
      </c>
      <c r="G731" t="s">
        <v>1648</v>
      </c>
      <c r="H731" t="s">
        <v>1649</v>
      </c>
      <c r="I731" t="s">
        <v>41</v>
      </c>
      <c r="J731" t="s">
        <v>27</v>
      </c>
      <c r="K731" t="s">
        <v>1560</v>
      </c>
      <c r="L731" t="s">
        <v>267</v>
      </c>
      <c r="M731">
        <v>13021</v>
      </c>
      <c r="N731" t="s">
        <v>148</v>
      </c>
      <c r="O731" t="s">
        <v>2966</v>
      </c>
      <c r="P731" t="s">
        <v>46</v>
      </c>
      <c r="Q731" t="s">
        <v>68</v>
      </c>
      <c r="R731" t="s">
        <v>2967</v>
      </c>
      <c r="S731">
        <v>17.97</v>
      </c>
      <c r="T731">
        <v>3</v>
      </c>
      <c r="U731">
        <v>0</v>
      </c>
      <c r="V731">
        <v>5.2112999999999996</v>
      </c>
    </row>
    <row r="732" spans="1:22" x14ac:dyDescent="0.3">
      <c r="A732">
        <v>989</v>
      </c>
      <c r="B732" t="s">
        <v>2965</v>
      </c>
      <c r="C732">
        <v>2014</v>
      </c>
      <c r="D732" s="19">
        <v>41781</v>
      </c>
      <c r="E732" s="19">
        <v>41786</v>
      </c>
      <c r="F732" t="s">
        <v>50</v>
      </c>
      <c r="G732" t="s">
        <v>1648</v>
      </c>
      <c r="H732" t="s">
        <v>1649</v>
      </c>
      <c r="I732" t="s">
        <v>41</v>
      </c>
      <c r="J732" t="s">
        <v>27</v>
      </c>
      <c r="K732" t="s">
        <v>1560</v>
      </c>
      <c r="L732" t="s">
        <v>267</v>
      </c>
      <c r="M732">
        <v>13021</v>
      </c>
      <c r="N732" t="s">
        <v>148</v>
      </c>
      <c r="O732" t="s">
        <v>2238</v>
      </c>
      <c r="P732" t="s">
        <v>32</v>
      </c>
      <c r="Q732" t="s">
        <v>65</v>
      </c>
      <c r="R732" t="s">
        <v>2239</v>
      </c>
      <c r="S732">
        <v>520.05000000000007</v>
      </c>
      <c r="T732">
        <v>5</v>
      </c>
      <c r="U732">
        <v>0</v>
      </c>
      <c r="V732">
        <v>72.807000000000031</v>
      </c>
    </row>
    <row r="733" spans="1:22" x14ac:dyDescent="0.3">
      <c r="A733">
        <v>979</v>
      </c>
      <c r="B733" t="s">
        <v>2939</v>
      </c>
      <c r="C733">
        <v>2013</v>
      </c>
      <c r="D733" s="19">
        <v>41425</v>
      </c>
      <c r="E733" s="19">
        <v>41426</v>
      </c>
      <c r="F733" t="s">
        <v>188</v>
      </c>
      <c r="G733" t="s">
        <v>2940</v>
      </c>
      <c r="H733" t="s">
        <v>2941</v>
      </c>
      <c r="I733" t="s">
        <v>26</v>
      </c>
      <c r="J733" t="s">
        <v>27</v>
      </c>
      <c r="K733" t="s">
        <v>521</v>
      </c>
      <c r="L733" t="s">
        <v>88</v>
      </c>
      <c r="M733">
        <v>28403</v>
      </c>
      <c r="N733" t="s">
        <v>30</v>
      </c>
      <c r="O733" t="s">
        <v>2018</v>
      </c>
      <c r="P733" t="s">
        <v>46</v>
      </c>
      <c r="Q733" t="s">
        <v>75</v>
      </c>
      <c r="R733" t="s">
        <v>2019</v>
      </c>
      <c r="S733">
        <v>3.2820000000000005</v>
      </c>
      <c r="T733">
        <v>2</v>
      </c>
      <c r="U733">
        <v>0.7</v>
      </c>
      <c r="V733">
        <v>-2.6256000000000004</v>
      </c>
    </row>
    <row r="734" spans="1:22" x14ac:dyDescent="0.3">
      <c r="A734">
        <v>959</v>
      </c>
      <c r="B734" t="s">
        <v>2895</v>
      </c>
      <c r="C734">
        <v>2014</v>
      </c>
      <c r="D734" s="19">
        <v>41775</v>
      </c>
      <c r="E734" s="19">
        <v>41778</v>
      </c>
      <c r="F734" t="s">
        <v>23</v>
      </c>
      <c r="G734" t="s">
        <v>2896</v>
      </c>
      <c r="H734" t="s">
        <v>2897</v>
      </c>
      <c r="I734" t="s">
        <v>26</v>
      </c>
      <c r="J734" t="s">
        <v>27</v>
      </c>
      <c r="K734" t="s">
        <v>544</v>
      </c>
      <c r="L734" t="s">
        <v>310</v>
      </c>
      <c r="M734">
        <v>85023</v>
      </c>
      <c r="N734" t="s">
        <v>44</v>
      </c>
      <c r="O734" t="s">
        <v>2900</v>
      </c>
      <c r="P734" t="s">
        <v>46</v>
      </c>
      <c r="Q734" t="s">
        <v>90</v>
      </c>
      <c r="R734" t="s">
        <v>2901</v>
      </c>
      <c r="S734">
        <v>15.552000000000003</v>
      </c>
      <c r="T734">
        <v>3</v>
      </c>
      <c r="U734">
        <v>0.2</v>
      </c>
      <c r="V734">
        <v>5.6375999999999999</v>
      </c>
    </row>
    <row r="735" spans="1:22" x14ac:dyDescent="0.3">
      <c r="A735">
        <v>958</v>
      </c>
      <c r="B735" t="s">
        <v>2895</v>
      </c>
      <c r="C735">
        <v>2014</v>
      </c>
      <c r="D735" s="19">
        <v>41775</v>
      </c>
      <c r="E735" s="19">
        <v>41778</v>
      </c>
      <c r="F735" t="s">
        <v>23</v>
      </c>
      <c r="G735" t="s">
        <v>2896</v>
      </c>
      <c r="H735" t="s">
        <v>2897</v>
      </c>
      <c r="I735" t="s">
        <v>26</v>
      </c>
      <c r="J735" t="s">
        <v>27</v>
      </c>
      <c r="K735" t="s">
        <v>544</v>
      </c>
      <c r="L735" t="s">
        <v>310</v>
      </c>
      <c r="M735">
        <v>85023</v>
      </c>
      <c r="N735" t="s">
        <v>44</v>
      </c>
      <c r="O735" t="s">
        <v>2898</v>
      </c>
      <c r="P735" t="s">
        <v>46</v>
      </c>
      <c r="Q735" t="s">
        <v>75</v>
      </c>
      <c r="R735" t="s">
        <v>2899</v>
      </c>
      <c r="S735">
        <v>4.7520000000000007</v>
      </c>
      <c r="T735">
        <v>2</v>
      </c>
      <c r="U735">
        <v>0.7</v>
      </c>
      <c r="V735">
        <v>-3.1679999999999993</v>
      </c>
    </row>
    <row r="736" spans="1:22" x14ac:dyDescent="0.3">
      <c r="A736">
        <v>957</v>
      </c>
      <c r="B736" t="s">
        <v>2895</v>
      </c>
      <c r="C736">
        <v>2014</v>
      </c>
      <c r="D736" s="19">
        <v>41775</v>
      </c>
      <c r="E736" s="19">
        <v>41778</v>
      </c>
      <c r="F736" t="s">
        <v>23</v>
      </c>
      <c r="G736" t="s">
        <v>2896</v>
      </c>
      <c r="H736" t="s">
        <v>2897</v>
      </c>
      <c r="I736" t="s">
        <v>26</v>
      </c>
      <c r="J736" t="s">
        <v>27</v>
      </c>
      <c r="K736" t="s">
        <v>544</v>
      </c>
      <c r="L736" t="s">
        <v>310</v>
      </c>
      <c r="M736">
        <v>85023</v>
      </c>
      <c r="N736" t="s">
        <v>44</v>
      </c>
      <c r="O736" t="s">
        <v>2669</v>
      </c>
      <c r="P736" t="s">
        <v>71</v>
      </c>
      <c r="Q736" t="s">
        <v>72</v>
      </c>
      <c r="R736" t="s">
        <v>2670</v>
      </c>
      <c r="S736">
        <v>29.592000000000002</v>
      </c>
      <c r="T736">
        <v>1</v>
      </c>
      <c r="U736">
        <v>0.2</v>
      </c>
      <c r="V736">
        <v>2.5893000000000006</v>
      </c>
    </row>
    <row r="737" spans="1:22" x14ac:dyDescent="0.3">
      <c r="A737">
        <v>946</v>
      </c>
      <c r="B737" t="s">
        <v>2869</v>
      </c>
      <c r="C737">
        <v>2012</v>
      </c>
      <c r="D737" s="19">
        <v>41058</v>
      </c>
      <c r="E737" s="19">
        <v>41063</v>
      </c>
      <c r="F737" t="s">
        <v>50</v>
      </c>
      <c r="G737" t="s">
        <v>1202</v>
      </c>
      <c r="H737" t="s">
        <v>1203</v>
      </c>
      <c r="I737" t="s">
        <v>26</v>
      </c>
      <c r="J737" t="s">
        <v>27</v>
      </c>
      <c r="K737" t="s">
        <v>95</v>
      </c>
      <c r="L737" t="s">
        <v>96</v>
      </c>
      <c r="M737">
        <v>98105</v>
      </c>
      <c r="N737" t="s">
        <v>44</v>
      </c>
      <c r="O737" t="s">
        <v>2872</v>
      </c>
      <c r="P737" t="s">
        <v>46</v>
      </c>
      <c r="Q737" t="s">
        <v>75</v>
      </c>
      <c r="R737" t="s">
        <v>2873</v>
      </c>
      <c r="S737">
        <v>167.76</v>
      </c>
      <c r="T737">
        <v>5</v>
      </c>
      <c r="U737">
        <v>0.2</v>
      </c>
      <c r="V737">
        <v>62.91</v>
      </c>
    </row>
    <row r="738" spans="1:22" x14ac:dyDescent="0.3">
      <c r="A738">
        <v>945</v>
      </c>
      <c r="B738" t="s">
        <v>2869</v>
      </c>
      <c r="C738">
        <v>2012</v>
      </c>
      <c r="D738" s="19">
        <v>41058</v>
      </c>
      <c r="E738" s="19">
        <v>41063</v>
      </c>
      <c r="F738" t="s">
        <v>50</v>
      </c>
      <c r="G738" t="s">
        <v>1202</v>
      </c>
      <c r="H738" t="s">
        <v>1203</v>
      </c>
      <c r="I738" t="s">
        <v>26</v>
      </c>
      <c r="J738" t="s">
        <v>27</v>
      </c>
      <c r="K738" t="s">
        <v>95</v>
      </c>
      <c r="L738" t="s">
        <v>96</v>
      </c>
      <c r="M738">
        <v>98105</v>
      </c>
      <c r="N738" t="s">
        <v>44</v>
      </c>
      <c r="O738" t="s">
        <v>2870</v>
      </c>
      <c r="P738" t="s">
        <v>46</v>
      </c>
      <c r="Q738" t="s">
        <v>59</v>
      </c>
      <c r="R738" t="s">
        <v>2871</v>
      </c>
      <c r="S738">
        <v>540.56999999999994</v>
      </c>
      <c r="T738">
        <v>3</v>
      </c>
      <c r="U738">
        <v>0</v>
      </c>
      <c r="V738">
        <v>140.54820000000001</v>
      </c>
    </row>
    <row r="739" spans="1:22" x14ac:dyDescent="0.3">
      <c r="A739">
        <v>944</v>
      </c>
      <c r="B739" t="s">
        <v>2869</v>
      </c>
      <c r="C739">
        <v>2012</v>
      </c>
      <c r="D739" s="19">
        <v>41058</v>
      </c>
      <c r="E739" s="19">
        <v>41063</v>
      </c>
      <c r="F739" t="s">
        <v>50</v>
      </c>
      <c r="G739" t="s">
        <v>1202</v>
      </c>
      <c r="H739" t="s">
        <v>1203</v>
      </c>
      <c r="I739" t="s">
        <v>26</v>
      </c>
      <c r="J739" t="s">
        <v>27</v>
      </c>
      <c r="K739" t="s">
        <v>95</v>
      </c>
      <c r="L739" t="s">
        <v>96</v>
      </c>
      <c r="M739">
        <v>98105</v>
      </c>
      <c r="N739" t="s">
        <v>44</v>
      </c>
      <c r="O739" t="s">
        <v>1981</v>
      </c>
      <c r="P739" t="s">
        <v>46</v>
      </c>
      <c r="Q739" t="s">
        <v>90</v>
      </c>
      <c r="R739" t="s">
        <v>1982</v>
      </c>
      <c r="S739">
        <v>32.400000000000006</v>
      </c>
      <c r="T739">
        <v>5</v>
      </c>
      <c r="U739">
        <v>0</v>
      </c>
      <c r="V739">
        <v>15.552000000000001</v>
      </c>
    </row>
    <row r="740" spans="1:22" x14ac:dyDescent="0.3">
      <c r="A740">
        <v>913</v>
      </c>
      <c r="B740" t="s">
        <v>2797</v>
      </c>
      <c r="C740">
        <v>2012</v>
      </c>
      <c r="D740" s="19">
        <v>41060</v>
      </c>
      <c r="E740" s="19">
        <v>41067</v>
      </c>
      <c r="F740" t="s">
        <v>50</v>
      </c>
      <c r="G740" t="s">
        <v>2798</v>
      </c>
      <c r="H740" t="s">
        <v>2799</v>
      </c>
      <c r="I740" t="s">
        <v>102</v>
      </c>
      <c r="J740" t="s">
        <v>27</v>
      </c>
      <c r="K740" t="s">
        <v>2800</v>
      </c>
      <c r="L740" t="s">
        <v>747</v>
      </c>
      <c r="M740">
        <v>6360</v>
      </c>
      <c r="N740" t="s">
        <v>148</v>
      </c>
      <c r="O740" t="s">
        <v>1362</v>
      </c>
      <c r="P740" t="s">
        <v>32</v>
      </c>
      <c r="Q740" t="s">
        <v>65</v>
      </c>
      <c r="R740" t="s">
        <v>1363</v>
      </c>
      <c r="S740">
        <v>22.200000000000003</v>
      </c>
      <c r="T740">
        <v>6</v>
      </c>
      <c r="U740">
        <v>0</v>
      </c>
      <c r="V740">
        <v>9.1020000000000021</v>
      </c>
    </row>
    <row r="741" spans="1:22" x14ac:dyDescent="0.3">
      <c r="A741">
        <v>853</v>
      </c>
      <c r="B741" t="s">
        <v>2645</v>
      </c>
      <c r="C741">
        <v>2013</v>
      </c>
      <c r="D741" s="19">
        <v>41423</v>
      </c>
      <c r="E741" s="19">
        <v>41430</v>
      </c>
      <c r="F741" t="s">
        <v>50</v>
      </c>
      <c r="G741" t="s">
        <v>888</v>
      </c>
      <c r="H741" t="s">
        <v>889</v>
      </c>
      <c r="I741" t="s">
        <v>26</v>
      </c>
      <c r="J741" t="s">
        <v>27</v>
      </c>
      <c r="K741" t="s">
        <v>328</v>
      </c>
      <c r="L741" t="s">
        <v>1487</v>
      </c>
      <c r="M741">
        <v>39212</v>
      </c>
      <c r="N741" t="s">
        <v>30</v>
      </c>
      <c r="O741" t="s">
        <v>1159</v>
      </c>
      <c r="P741" t="s">
        <v>46</v>
      </c>
      <c r="Q741" t="s">
        <v>68</v>
      </c>
      <c r="R741" t="s">
        <v>1160</v>
      </c>
      <c r="S741">
        <v>185.88</v>
      </c>
      <c r="T741">
        <v>6</v>
      </c>
      <c r="U741">
        <v>0</v>
      </c>
      <c r="V741">
        <v>50.187599999999996</v>
      </c>
    </row>
    <row r="742" spans="1:22" x14ac:dyDescent="0.3">
      <c r="A742">
        <v>826</v>
      </c>
      <c r="B742" t="s">
        <v>2566</v>
      </c>
      <c r="C742">
        <v>2011</v>
      </c>
      <c r="D742" s="19">
        <v>40672</v>
      </c>
      <c r="E742" s="19">
        <v>40678</v>
      </c>
      <c r="F742" t="s">
        <v>50</v>
      </c>
      <c r="G742" t="s">
        <v>2567</v>
      </c>
      <c r="H742" t="s">
        <v>2568</v>
      </c>
      <c r="I742" t="s">
        <v>26</v>
      </c>
      <c r="J742" t="s">
        <v>27</v>
      </c>
      <c r="K742" t="s">
        <v>127</v>
      </c>
      <c r="L742" t="s">
        <v>43</v>
      </c>
      <c r="M742">
        <v>94110</v>
      </c>
      <c r="N742" t="s">
        <v>44</v>
      </c>
      <c r="O742" t="s">
        <v>856</v>
      </c>
      <c r="P742" t="s">
        <v>71</v>
      </c>
      <c r="Q742" t="s">
        <v>161</v>
      </c>
      <c r="R742" t="s">
        <v>857</v>
      </c>
      <c r="S742">
        <v>167.97</v>
      </c>
      <c r="T742">
        <v>3</v>
      </c>
      <c r="U742">
        <v>0</v>
      </c>
      <c r="V742">
        <v>40.31280000000001</v>
      </c>
    </row>
    <row r="743" spans="1:22" x14ac:dyDescent="0.3">
      <c r="A743">
        <v>825</v>
      </c>
      <c r="B743" t="s">
        <v>2566</v>
      </c>
      <c r="C743">
        <v>2011</v>
      </c>
      <c r="D743" s="19">
        <v>40672</v>
      </c>
      <c r="E743" s="19">
        <v>40678</v>
      </c>
      <c r="F743" t="s">
        <v>50</v>
      </c>
      <c r="G743" t="s">
        <v>2567</v>
      </c>
      <c r="H743" t="s">
        <v>2568</v>
      </c>
      <c r="I743" t="s">
        <v>26</v>
      </c>
      <c r="J743" t="s">
        <v>27</v>
      </c>
      <c r="K743" t="s">
        <v>127</v>
      </c>
      <c r="L743" t="s">
        <v>43</v>
      </c>
      <c r="M743">
        <v>94110</v>
      </c>
      <c r="N743" t="s">
        <v>44</v>
      </c>
      <c r="O743" t="s">
        <v>2569</v>
      </c>
      <c r="P743" t="s">
        <v>71</v>
      </c>
      <c r="Q743" t="s">
        <v>161</v>
      </c>
      <c r="R743" t="s">
        <v>2570</v>
      </c>
      <c r="S743">
        <v>67.8</v>
      </c>
      <c r="T743">
        <v>4</v>
      </c>
      <c r="U743">
        <v>0</v>
      </c>
      <c r="V743">
        <v>4.0679999999999978</v>
      </c>
    </row>
    <row r="744" spans="1:22" x14ac:dyDescent="0.3">
      <c r="A744">
        <v>815</v>
      </c>
      <c r="B744" t="s">
        <v>2539</v>
      </c>
      <c r="C744">
        <v>2014</v>
      </c>
      <c r="D744" s="19">
        <v>41774</v>
      </c>
      <c r="E744" s="19">
        <v>41774</v>
      </c>
      <c r="F744" t="s">
        <v>1290</v>
      </c>
      <c r="G744" t="s">
        <v>2540</v>
      </c>
      <c r="H744" t="s">
        <v>2541</v>
      </c>
      <c r="I744" t="s">
        <v>26</v>
      </c>
      <c r="J744" t="s">
        <v>27</v>
      </c>
      <c r="K744" t="s">
        <v>2542</v>
      </c>
      <c r="L744" t="s">
        <v>43</v>
      </c>
      <c r="M744">
        <v>92704</v>
      </c>
      <c r="N744" t="s">
        <v>44</v>
      </c>
      <c r="O744" t="s">
        <v>2543</v>
      </c>
      <c r="P744" t="s">
        <v>71</v>
      </c>
      <c r="Q744" t="s">
        <v>161</v>
      </c>
      <c r="R744" t="s">
        <v>2544</v>
      </c>
      <c r="S744">
        <v>1399.93</v>
      </c>
      <c r="T744">
        <v>7</v>
      </c>
      <c r="U744">
        <v>0</v>
      </c>
      <c r="V744">
        <v>601.96990000000005</v>
      </c>
    </row>
    <row r="745" spans="1:22" x14ac:dyDescent="0.3">
      <c r="A745">
        <v>814</v>
      </c>
      <c r="B745" t="s">
        <v>2539</v>
      </c>
      <c r="C745">
        <v>2014</v>
      </c>
      <c r="D745" s="19">
        <v>41774</v>
      </c>
      <c r="E745" s="19">
        <v>41774</v>
      </c>
      <c r="F745" t="s">
        <v>1290</v>
      </c>
      <c r="G745" t="s">
        <v>2540</v>
      </c>
      <c r="H745" t="s">
        <v>2541</v>
      </c>
      <c r="I745" t="s">
        <v>26</v>
      </c>
      <c r="J745" t="s">
        <v>27</v>
      </c>
      <c r="K745" t="s">
        <v>2542</v>
      </c>
      <c r="L745" t="s">
        <v>43</v>
      </c>
      <c r="M745">
        <v>92704</v>
      </c>
      <c r="N745" t="s">
        <v>44</v>
      </c>
      <c r="O745" t="s">
        <v>2522</v>
      </c>
      <c r="P745" t="s">
        <v>32</v>
      </c>
      <c r="Q745" t="s">
        <v>65</v>
      </c>
      <c r="R745" t="s">
        <v>2523</v>
      </c>
      <c r="S745">
        <v>18.28</v>
      </c>
      <c r="T745">
        <v>2</v>
      </c>
      <c r="U745">
        <v>0</v>
      </c>
      <c r="V745">
        <v>6.2151999999999994</v>
      </c>
    </row>
    <row r="746" spans="1:22" x14ac:dyDescent="0.3">
      <c r="A746">
        <v>793</v>
      </c>
      <c r="B746" t="s">
        <v>2483</v>
      </c>
      <c r="C746">
        <v>2013</v>
      </c>
      <c r="D746" s="19">
        <v>41415</v>
      </c>
      <c r="E746" s="19">
        <v>41415</v>
      </c>
      <c r="F746" t="s">
        <v>1290</v>
      </c>
      <c r="G746" t="s">
        <v>2484</v>
      </c>
      <c r="H746" t="s">
        <v>2485</v>
      </c>
      <c r="I746" t="s">
        <v>26</v>
      </c>
      <c r="J746" t="s">
        <v>27</v>
      </c>
      <c r="K746" t="s">
        <v>2486</v>
      </c>
      <c r="L746" t="s">
        <v>88</v>
      </c>
      <c r="M746">
        <v>28806</v>
      </c>
      <c r="N746" t="s">
        <v>30</v>
      </c>
      <c r="O746" t="s">
        <v>2487</v>
      </c>
      <c r="P746" t="s">
        <v>71</v>
      </c>
      <c r="Q746" t="s">
        <v>72</v>
      </c>
      <c r="R746" t="s">
        <v>2488</v>
      </c>
      <c r="S746">
        <v>1363.96</v>
      </c>
      <c r="T746">
        <v>5</v>
      </c>
      <c r="U746">
        <v>0.2</v>
      </c>
      <c r="V746">
        <v>85.247500000000002</v>
      </c>
    </row>
    <row r="747" spans="1:22" x14ac:dyDescent="0.3">
      <c r="A747">
        <v>786</v>
      </c>
      <c r="B747" t="s">
        <v>2466</v>
      </c>
      <c r="C747">
        <v>2012</v>
      </c>
      <c r="D747" s="19">
        <v>41052</v>
      </c>
      <c r="E747" s="19">
        <v>41057</v>
      </c>
      <c r="F747" t="s">
        <v>50</v>
      </c>
      <c r="G747" t="s">
        <v>895</v>
      </c>
      <c r="H747" t="s">
        <v>896</v>
      </c>
      <c r="I747" t="s">
        <v>41</v>
      </c>
      <c r="J747" t="s">
        <v>27</v>
      </c>
      <c r="K747" t="s">
        <v>382</v>
      </c>
      <c r="L747" t="s">
        <v>383</v>
      </c>
      <c r="M747">
        <v>29203</v>
      </c>
      <c r="N747" t="s">
        <v>30</v>
      </c>
      <c r="O747" t="s">
        <v>2467</v>
      </c>
      <c r="P747" t="s">
        <v>46</v>
      </c>
      <c r="Q747" t="s">
        <v>173</v>
      </c>
      <c r="R747" t="s">
        <v>2468</v>
      </c>
      <c r="S747">
        <v>186.69</v>
      </c>
      <c r="T747">
        <v>3</v>
      </c>
      <c r="U747">
        <v>0</v>
      </c>
      <c r="V747">
        <v>87.744299999999981</v>
      </c>
    </row>
    <row r="748" spans="1:22" x14ac:dyDescent="0.3">
      <c r="A748">
        <v>747</v>
      </c>
      <c r="B748" t="s">
        <v>2376</v>
      </c>
      <c r="C748">
        <v>2011</v>
      </c>
      <c r="D748" s="19">
        <v>40690</v>
      </c>
      <c r="E748" s="19">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-28.355999999999952</v>
      </c>
    </row>
    <row r="749" spans="1:22" x14ac:dyDescent="0.3">
      <c r="A749">
        <v>748</v>
      </c>
      <c r="B749" t="s">
        <v>2376</v>
      </c>
      <c r="C749">
        <v>2011</v>
      </c>
      <c r="D749" s="19">
        <v>40690</v>
      </c>
      <c r="E749" s="19">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7.1863999999999919</v>
      </c>
    </row>
    <row r="750" spans="1:22" x14ac:dyDescent="0.3">
      <c r="A750">
        <v>770</v>
      </c>
      <c r="B750" t="s">
        <v>2435</v>
      </c>
      <c r="C750">
        <v>2013</v>
      </c>
      <c r="D750" s="19">
        <v>41414</v>
      </c>
      <c r="E750" s="19">
        <v>41419</v>
      </c>
      <c r="F750" t="s">
        <v>50</v>
      </c>
      <c r="G750" t="s">
        <v>824</v>
      </c>
      <c r="H750" t="s">
        <v>825</v>
      </c>
      <c r="I750" t="s">
        <v>26</v>
      </c>
      <c r="J750" t="s">
        <v>27</v>
      </c>
      <c r="K750" t="s">
        <v>1127</v>
      </c>
      <c r="L750" t="s">
        <v>319</v>
      </c>
      <c r="M750">
        <v>22204</v>
      </c>
      <c r="N750" t="s">
        <v>30</v>
      </c>
      <c r="O750" t="s">
        <v>2436</v>
      </c>
      <c r="P750" t="s">
        <v>32</v>
      </c>
      <c r="Q750" t="s">
        <v>36</v>
      </c>
      <c r="R750" t="s">
        <v>2437</v>
      </c>
      <c r="S750">
        <v>641.96</v>
      </c>
      <c r="T750">
        <v>2</v>
      </c>
      <c r="U750">
        <v>0</v>
      </c>
      <c r="V750">
        <v>179.74880000000002</v>
      </c>
    </row>
    <row r="751" spans="1:22" x14ac:dyDescent="0.3">
      <c r="A751">
        <v>769</v>
      </c>
      <c r="B751" t="s">
        <v>2430</v>
      </c>
      <c r="C751">
        <v>2011</v>
      </c>
      <c r="D751" s="19">
        <v>40677</v>
      </c>
      <c r="E751" s="19">
        <v>40683</v>
      </c>
      <c r="F751" t="s">
        <v>50</v>
      </c>
      <c r="G751" t="s">
        <v>2431</v>
      </c>
      <c r="H751" t="s">
        <v>2432</v>
      </c>
      <c r="I751" t="s">
        <v>41</v>
      </c>
      <c r="J751" t="s">
        <v>27</v>
      </c>
      <c r="K751" t="s">
        <v>1151</v>
      </c>
      <c r="L751" t="s">
        <v>54</v>
      </c>
      <c r="M751">
        <v>33710</v>
      </c>
      <c r="N751" t="s">
        <v>30</v>
      </c>
      <c r="O751" t="s">
        <v>2433</v>
      </c>
      <c r="P751" t="s">
        <v>32</v>
      </c>
      <c r="Q751" t="s">
        <v>65</v>
      </c>
      <c r="R751" t="s">
        <v>2434</v>
      </c>
      <c r="S751">
        <v>310.88000000000005</v>
      </c>
      <c r="T751">
        <v>2</v>
      </c>
      <c r="U751">
        <v>0.2</v>
      </c>
      <c r="V751">
        <v>23.315999999999988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7D9F7-2F6B-42A3-9D32-4F8B5F20E759}">
  <dimension ref="A1:W53"/>
  <sheetViews>
    <sheetView workbookViewId="0">
      <selection sqref="A1:W53"/>
    </sheetView>
  </sheetViews>
  <sheetFormatPr defaultRowHeight="14.4" x14ac:dyDescent="0.3"/>
  <sheetData>
    <row r="1" spans="1:23" x14ac:dyDescent="0.3">
      <c r="A1" s="22"/>
      <c r="B1" s="22"/>
      <c r="C1" s="22"/>
      <c r="D1" s="22"/>
      <c r="E1" s="22"/>
      <c r="F1" s="22"/>
      <c r="G1" s="22"/>
      <c r="H1" s="22"/>
      <c r="I1" s="22"/>
      <c r="J1" s="22"/>
      <c r="K1" s="22"/>
      <c r="L1" s="22"/>
      <c r="M1" s="22"/>
      <c r="N1" s="22"/>
      <c r="O1" s="22"/>
      <c r="P1" s="22"/>
      <c r="Q1" s="22"/>
      <c r="R1" s="22"/>
      <c r="S1" s="22"/>
      <c r="T1" s="22"/>
      <c r="U1" s="22"/>
      <c r="V1" s="22"/>
      <c r="W1" s="22"/>
    </row>
    <row r="2" spans="1:23" x14ac:dyDescent="0.3">
      <c r="A2" s="22"/>
      <c r="B2" s="22"/>
      <c r="C2" s="22"/>
      <c r="D2" s="22"/>
      <c r="E2" s="22"/>
      <c r="F2" s="22"/>
      <c r="G2" s="22"/>
      <c r="H2" s="22"/>
      <c r="I2" s="22"/>
      <c r="J2" s="22"/>
      <c r="K2" s="22"/>
      <c r="L2" s="22"/>
      <c r="M2" s="22"/>
      <c r="N2" s="22"/>
      <c r="O2" s="22"/>
      <c r="P2" s="22"/>
      <c r="Q2" s="22"/>
      <c r="R2" s="22"/>
      <c r="S2" s="22"/>
      <c r="T2" s="22"/>
      <c r="U2" s="22"/>
      <c r="V2" s="22"/>
      <c r="W2" s="22"/>
    </row>
    <row r="3" spans="1:23" x14ac:dyDescent="0.3">
      <c r="A3" s="22"/>
      <c r="B3" s="22"/>
      <c r="C3" s="22"/>
      <c r="D3" s="22"/>
      <c r="E3" s="22"/>
      <c r="F3" s="22"/>
      <c r="G3" s="22"/>
      <c r="H3" s="22"/>
      <c r="I3" s="22"/>
      <c r="J3" s="22"/>
      <c r="K3" s="22"/>
      <c r="L3" s="22"/>
      <c r="M3" s="22"/>
      <c r="N3" s="22"/>
      <c r="O3" s="22"/>
      <c r="P3" s="22"/>
      <c r="Q3" s="22"/>
      <c r="R3" s="22"/>
      <c r="S3" s="22"/>
      <c r="T3" s="22"/>
      <c r="U3" s="22"/>
      <c r="V3" s="22"/>
      <c r="W3" s="22"/>
    </row>
    <row r="4" spans="1:23" x14ac:dyDescent="0.3">
      <c r="A4" s="22"/>
      <c r="B4" s="22"/>
      <c r="C4" s="22"/>
      <c r="D4" s="22"/>
      <c r="E4" s="22"/>
      <c r="F4" s="22"/>
      <c r="G4" s="22"/>
      <c r="H4" s="22"/>
      <c r="I4" s="22"/>
      <c r="J4" s="22"/>
      <c r="K4" s="22"/>
      <c r="L4" s="22"/>
      <c r="M4" s="22"/>
      <c r="N4" s="22"/>
      <c r="O4" s="22"/>
      <c r="P4" s="22"/>
      <c r="Q4" s="22"/>
      <c r="R4" s="22"/>
      <c r="S4" s="22"/>
      <c r="T4" s="22"/>
      <c r="U4" s="22"/>
      <c r="V4" s="22"/>
      <c r="W4" s="22"/>
    </row>
    <row r="5" spans="1:23" x14ac:dyDescent="0.3">
      <c r="A5" s="22"/>
      <c r="B5" s="22"/>
      <c r="C5" s="22"/>
      <c r="D5" s="22"/>
      <c r="E5" s="22"/>
      <c r="F5" s="22"/>
      <c r="G5" s="22"/>
      <c r="H5" s="22"/>
      <c r="I5" s="22"/>
      <c r="J5" s="22"/>
      <c r="K5" s="22"/>
      <c r="L5" s="22"/>
      <c r="M5" s="22"/>
      <c r="N5" s="22"/>
      <c r="O5" s="22"/>
      <c r="P5" s="22"/>
      <c r="Q5" s="22"/>
      <c r="R5" s="22"/>
      <c r="S5" s="22"/>
      <c r="T5" s="22"/>
      <c r="U5" s="22"/>
      <c r="V5" s="22"/>
      <c r="W5" s="22"/>
    </row>
    <row r="6" spans="1:23" x14ac:dyDescent="0.3">
      <c r="A6" s="22"/>
      <c r="B6" s="22"/>
      <c r="C6" s="22"/>
      <c r="D6" s="22"/>
      <c r="E6" s="22"/>
      <c r="F6" s="22"/>
      <c r="G6" s="22"/>
      <c r="H6" s="22"/>
      <c r="I6" s="22"/>
      <c r="J6" s="22"/>
      <c r="K6" s="22"/>
      <c r="L6" s="22"/>
      <c r="M6" s="22"/>
      <c r="N6" s="22"/>
      <c r="O6" s="22"/>
      <c r="P6" s="22"/>
      <c r="Q6" s="22"/>
      <c r="R6" s="22"/>
      <c r="S6" s="22"/>
      <c r="T6" s="22"/>
      <c r="U6" s="22"/>
      <c r="V6" s="22"/>
      <c r="W6" s="22"/>
    </row>
    <row r="7" spans="1:23" x14ac:dyDescent="0.3">
      <c r="A7" s="22"/>
      <c r="B7" s="22"/>
      <c r="C7" s="22"/>
      <c r="D7" s="22"/>
      <c r="E7" s="22"/>
      <c r="F7" s="22"/>
      <c r="G7" s="22"/>
      <c r="H7" s="22"/>
      <c r="I7" s="22"/>
      <c r="J7" s="22"/>
      <c r="K7" s="22"/>
      <c r="L7" s="22"/>
      <c r="M7" s="22"/>
      <c r="N7" s="22"/>
      <c r="O7" s="22"/>
      <c r="P7" s="22"/>
      <c r="Q7" s="22"/>
      <c r="R7" s="22"/>
      <c r="S7" s="22"/>
      <c r="T7" s="22"/>
      <c r="U7" s="22"/>
      <c r="V7" s="22"/>
      <c r="W7" s="22"/>
    </row>
    <row r="8" spans="1:23" x14ac:dyDescent="0.3">
      <c r="A8" s="22"/>
      <c r="B8" s="22"/>
      <c r="C8" s="22"/>
      <c r="D8" s="22"/>
      <c r="E8" s="22"/>
      <c r="F8" s="22"/>
      <c r="G8" s="22"/>
      <c r="H8" s="22"/>
      <c r="I8" s="22"/>
      <c r="J8" s="22"/>
      <c r="K8" s="22"/>
      <c r="L8" s="22"/>
      <c r="M8" s="22"/>
      <c r="N8" s="22"/>
      <c r="O8" s="22"/>
      <c r="P8" s="22"/>
      <c r="Q8" s="22"/>
      <c r="R8" s="22"/>
      <c r="S8" s="22"/>
      <c r="T8" s="22"/>
      <c r="U8" s="22"/>
      <c r="V8" s="22"/>
      <c r="W8" s="22"/>
    </row>
    <row r="9" spans="1:23" x14ac:dyDescent="0.3">
      <c r="A9" s="22"/>
      <c r="B9" s="22"/>
      <c r="C9" s="22"/>
      <c r="D9" s="22"/>
      <c r="E9" s="22"/>
      <c r="F9" s="22"/>
      <c r="G9" s="22"/>
      <c r="H9" s="22"/>
      <c r="I9" s="22"/>
      <c r="J9" s="22"/>
      <c r="K9" s="22"/>
      <c r="L9" s="22"/>
      <c r="M9" s="22"/>
      <c r="N9" s="22"/>
      <c r="O9" s="22"/>
      <c r="P9" s="22"/>
      <c r="Q9" s="22"/>
      <c r="R9" s="22"/>
      <c r="S9" s="22"/>
      <c r="T9" s="22"/>
      <c r="U9" s="22"/>
      <c r="V9" s="22"/>
      <c r="W9" s="22"/>
    </row>
    <row r="10" spans="1:23" x14ac:dyDescent="0.3">
      <c r="A10" s="22"/>
      <c r="B10" s="22"/>
      <c r="C10" s="22"/>
      <c r="D10" s="22"/>
      <c r="E10" s="22"/>
      <c r="F10" s="22"/>
      <c r="G10" s="22"/>
      <c r="H10" s="22"/>
      <c r="I10" s="22"/>
      <c r="J10" s="22"/>
      <c r="K10" s="22"/>
      <c r="L10" s="22"/>
      <c r="M10" s="22"/>
      <c r="N10" s="22"/>
      <c r="O10" s="22"/>
      <c r="P10" s="22"/>
      <c r="Q10" s="22"/>
      <c r="R10" s="22"/>
      <c r="S10" s="22"/>
      <c r="T10" s="22"/>
      <c r="U10" s="22"/>
      <c r="V10" s="22"/>
      <c r="W10" s="22"/>
    </row>
    <row r="11" spans="1:23" x14ac:dyDescent="0.3">
      <c r="A11" s="22"/>
      <c r="B11" s="22"/>
      <c r="C11" s="22"/>
      <c r="D11" s="22"/>
      <c r="E11" s="22"/>
      <c r="F11" s="22"/>
      <c r="G11" s="22"/>
      <c r="H11" s="22"/>
      <c r="I11" s="22"/>
      <c r="J11" s="22"/>
      <c r="K11" s="22"/>
      <c r="L11" s="22"/>
      <c r="M11" s="22"/>
      <c r="N11" s="22"/>
      <c r="O11" s="22"/>
      <c r="P11" s="22"/>
      <c r="Q11" s="22"/>
      <c r="R11" s="22"/>
      <c r="S11" s="22"/>
      <c r="T11" s="22"/>
      <c r="U11" s="22"/>
      <c r="V11" s="22"/>
      <c r="W11" s="22"/>
    </row>
    <row r="12" spans="1:23" x14ac:dyDescent="0.3">
      <c r="A12" s="22"/>
      <c r="B12" s="22"/>
      <c r="C12" s="22"/>
      <c r="D12" s="22"/>
      <c r="E12" s="22"/>
      <c r="F12" s="22"/>
      <c r="G12" s="22"/>
      <c r="H12" s="22"/>
      <c r="I12" s="22"/>
      <c r="J12" s="22"/>
      <c r="K12" s="22"/>
      <c r="L12" s="22"/>
      <c r="M12" s="22"/>
      <c r="N12" s="22"/>
      <c r="O12" s="22"/>
      <c r="P12" s="22"/>
      <c r="Q12" s="22"/>
      <c r="R12" s="22"/>
      <c r="S12" s="22"/>
      <c r="T12" s="22"/>
      <c r="U12" s="22"/>
      <c r="V12" s="22"/>
      <c r="W12" s="22"/>
    </row>
    <row r="13" spans="1:23" x14ac:dyDescent="0.3">
      <c r="A13" s="22"/>
      <c r="B13" s="22"/>
      <c r="C13" s="22"/>
      <c r="D13" s="22"/>
      <c r="E13" s="22"/>
      <c r="F13" s="22"/>
      <c r="G13" s="22"/>
      <c r="H13" s="22"/>
      <c r="I13" s="22"/>
      <c r="J13" s="22"/>
      <c r="K13" s="22"/>
      <c r="L13" s="22"/>
      <c r="M13" s="22"/>
      <c r="N13" s="22"/>
      <c r="O13" s="22"/>
      <c r="P13" s="22"/>
      <c r="Q13" s="22"/>
      <c r="R13" s="22"/>
      <c r="S13" s="22"/>
      <c r="T13" s="22"/>
      <c r="U13" s="22"/>
      <c r="V13" s="22"/>
      <c r="W13" s="22"/>
    </row>
    <row r="14" spans="1:23" x14ac:dyDescent="0.3">
      <c r="A14" s="22"/>
      <c r="B14" s="22"/>
      <c r="C14" s="22"/>
      <c r="D14" s="22"/>
      <c r="E14" s="22"/>
      <c r="F14" s="22"/>
      <c r="G14" s="22"/>
      <c r="H14" s="22"/>
      <c r="I14" s="22"/>
      <c r="J14" s="22"/>
      <c r="K14" s="22"/>
      <c r="L14" s="22"/>
      <c r="M14" s="22"/>
      <c r="N14" s="22"/>
      <c r="O14" s="22"/>
      <c r="P14" s="22"/>
      <c r="Q14" s="22"/>
      <c r="R14" s="22"/>
      <c r="S14" s="22"/>
      <c r="T14" s="22"/>
      <c r="U14" s="22"/>
      <c r="V14" s="22"/>
      <c r="W14" s="22"/>
    </row>
    <row r="15" spans="1:23" x14ac:dyDescent="0.3">
      <c r="A15" s="22"/>
      <c r="B15" s="22"/>
      <c r="C15" s="22"/>
      <c r="D15" s="22"/>
      <c r="E15" s="22"/>
      <c r="F15" s="22"/>
      <c r="G15" s="22"/>
      <c r="H15" s="22"/>
      <c r="I15" s="22"/>
      <c r="J15" s="22"/>
      <c r="K15" s="22"/>
      <c r="L15" s="22"/>
      <c r="M15" s="22"/>
      <c r="N15" s="22"/>
      <c r="O15" s="22"/>
      <c r="P15" s="22"/>
      <c r="Q15" s="22"/>
      <c r="R15" s="22"/>
      <c r="S15" s="22"/>
      <c r="T15" s="22"/>
      <c r="U15" s="22"/>
      <c r="V15" s="22"/>
      <c r="W15" s="22"/>
    </row>
    <row r="16" spans="1:23" x14ac:dyDescent="0.3">
      <c r="A16" s="22"/>
      <c r="B16" s="22"/>
      <c r="C16" s="22"/>
      <c r="D16" s="22"/>
      <c r="E16" s="22"/>
      <c r="F16" s="22"/>
      <c r="G16" s="22"/>
      <c r="H16" s="22"/>
      <c r="I16" s="22"/>
      <c r="J16" s="22"/>
      <c r="K16" s="22"/>
      <c r="L16" s="22"/>
      <c r="M16" s="22"/>
      <c r="N16" s="22"/>
      <c r="O16" s="22"/>
      <c r="P16" s="22"/>
      <c r="Q16" s="22"/>
      <c r="R16" s="22"/>
      <c r="S16" s="22"/>
      <c r="T16" s="22"/>
      <c r="U16" s="22"/>
      <c r="V16" s="22"/>
      <c r="W16" s="22"/>
    </row>
    <row r="17" spans="1:23" x14ac:dyDescent="0.3">
      <c r="A17" s="22"/>
      <c r="B17" s="22"/>
      <c r="C17" s="22"/>
      <c r="D17" s="22"/>
      <c r="E17" s="22"/>
      <c r="F17" s="22"/>
      <c r="G17" s="22"/>
      <c r="H17" s="22"/>
      <c r="I17" s="22"/>
      <c r="J17" s="22"/>
      <c r="K17" s="22"/>
      <c r="L17" s="22"/>
      <c r="M17" s="22"/>
      <c r="N17" s="22"/>
      <c r="O17" s="22"/>
      <c r="P17" s="22"/>
      <c r="Q17" s="22"/>
      <c r="R17" s="22"/>
      <c r="S17" s="22"/>
      <c r="T17" s="22"/>
      <c r="U17" s="22"/>
      <c r="V17" s="22"/>
      <c r="W17" s="22"/>
    </row>
    <row r="18" spans="1:23" x14ac:dyDescent="0.3">
      <c r="A18" s="22"/>
      <c r="B18" s="22"/>
      <c r="C18" s="22"/>
      <c r="D18" s="22"/>
      <c r="E18" s="22"/>
      <c r="F18" s="22"/>
      <c r="G18" s="22"/>
      <c r="H18" s="22"/>
      <c r="I18" s="22"/>
      <c r="J18" s="22"/>
      <c r="K18" s="22"/>
      <c r="L18" s="22"/>
      <c r="M18" s="22"/>
      <c r="N18" s="22"/>
      <c r="O18" s="22"/>
      <c r="P18" s="22"/>
      <c r="Q18" s="22"/>
      <c r="R18" s="22"/>
      <c r="S18" s="22"/>
      <c r="T18" s="22"/>
      <c r="U18" s="22"/>
      <c r="V18" s="22"/>
      <c r="W18" s="22"/>
    </row>
    <row r="19" spans="1:23" x14ac:dyDescent="0.3">
      <c r="A19" s="22"/>
      <c r="B19" s="22"/>
      <c r="C19" s="22"/>
      <c r="D19" s="22"/>
      <c r="E19" s="22"/>
      <c r="F19" s="22"/>
      <c r="G19" s="22"/>
      <c r="H19" s="22"/>
      <c r="I19" s="22"/>
      <c r="J19" s="22"/>
      <c r="K19" s="22"/>
      <c r="L19" s="22"/>
      <c r="M19" s="22"/>
      <c r="N19" s="22"/>
      <c r="O19" s="22"/>
      <c r="P19" s="22"/>
      <c r="Q19" s="22"/>
      <c r="R19" s="22"/>
      <c r="S19" s="22"/>
      <c r="T19" s="22"/>
      <c r="U19" s="22"/>
      <c r="V19" s="22"/>
      <c r="W19" s="22"/>
    </row>
    <row r="20" spans="1:23" x14ac:dyDescent="0.3">
      <c r="A20" s="22"/>
      <c r="B20" s="22"/>
      <c r="C20" s="22"/>
      <c r="D20" s="22"/>
      <c r="E20" s="22"/>
      <c r="F20" s="22"/>
      <c r="G20" s="22"/>
      <c r="H20" s="22"/>
      <c r="I20" s="22"/>
      <c r="J20" s="22"/>
      <c r="K20" s="22"/>
      <c r="L20" s="22"/>
      <c r="M20" s="22"/>
      <c r="N20" s="22"/>
      <c r="O20" s="22"/>
      <c r="P20" s="22"/>
      <c r="Q20" s="22"/>
      <c r="R20" s="22"/>
      <c r="S20" s="22"/>
      <c r="T20" s="22"/>
      <c r="U20" s="22"/>
      <c r="V20" s="22"/>
      <c r="W20" s="22"/>
    </row>
    <row r="21" spans="1:23" x14ac:dyDescent="0.3">
      <c r="A21" s="22"/>
      <c r="B21" s="22"/>
      <c r="C21" s="22"/>
      <c r="D21" s="22"/>
      <c r="E21" s="22"/>
      <c r="F21" s="22"/>
      <c r="G21" s="22"/>
      <c r="H21" s="22"/>
      <c r="I21" s="22"/>
      <c r="J21" s="22"/>
      <c r="K21" s="22"/>
      <c r="L21" s="22"/>
      <c r="M21" s="22"/>
      <c r="N21" s="22"/>
      <c r="O21" s="22"/>
      <c r="P21" s="22"/>
      <c r="Q21" s="22"/>
      <c r="R21" s="22"/>
      <c r="S21" s="22"/>
      <c r="T21" s="22"/>
      <c r="U21" s="22"/>
      <c r="V21" s="22"/>
      <c r="W21" s="22"/>
    </row>
    <row r="22" spans="1:23" x14ac:dyDescent="0.3">
      <c r="A22" s="22"/>
      <c r="B22" s="22"/>
      <c r="C22" s="22"/>
      <c r="D22" s="22"/>
      <c r="E22" s="22"/>
      <c r="F22" s="22"/>
      <c r="G22" s="22"/>
      <c r="H22" s="22"/>
      <c r="I22" s="22"/>
      <c r="J22" s="22"/>
      <c r="K22" s="22"/>
      <c r="L22" s="22"/>
      <c r="M22" s="22"/>
      <c r="N22" s="22"/>
      <c r="O22" s="22"/>
      <c r="P22" s="22"/>
      <c r="Q22" s="22"/>
      <c r="R22" s="22"/>
      <c r="S22" s="22"/>
      <c r="T22" s="22"/>
      <c r="U22" s="22"/>
      <c r="V22" s="22"/>
      <c r="W22" s="22"/>
    </row>
    <row r="23" spans="1:23" x14ac:dyDescent="0.3">
      <c r="A23" s="22"/>
      <c r="B23" s="22"/>
      <c r="C23" s="22"/>
      <c r="D23" s="22"/>
      <c r="E23" s="22"/>
      <c r="F23" s="22"/>
      <c r="G23" s="22"/>
      <c r="H23" s="22"/>
      <c r="I23" s="22"/>
      <c r="J23" s="22"/>
      <c r="K23" s="22"/>
      <c r="L23" s="22"/>
      <c r="M23" s="22"/>
      <c r="N23" s="22"/>
      <c r="O23" s="22"/>
      <c r="P23" s="22"/>
      <c r="Q23" s="22"/>
      <c r="R23" s="22"/>
      <c r="S23" s="22"/>
      <c r="T23" s="22"/>
      <c r="U23" s="22"/>
      <c r="V23" s="22"/>
      <c r="W23" s="22"/>
    </row>
    <row r="24" spans="1:23" x14ac:dyDescent="0.3">
      <c r="A24" s="22"/>
      <c r="B24" s="22"/>
      <c r="C24" s="22"/>
      <c r="D24" s="22"/>
      <c r="E24" s="22"/>
      <c r="F24" s="22"/>
      <c r="G24" s="22"/>
      <c r="H24" s="22"/>
      <c r="I24" s="22"/>
      <c r="J24" s="22"/>
      <c r="K24" s="22"/>
      <c r="L24" s="22"/>
      <c r="M24" s="22"/>
      <c r="N24" s="22"/>
      <c r="O24" s="22"/>
      <c r="P24" s="22"/>
      <c r="Q24" s="22"/>
      <c r="R24" s="22"/>
      <c r="S24" s="22"/>
      <c r="T24" s="22"/>
      <c r="U24" s="22"/>
      <c r="V24" s="22"/>
      <c r="W24" s="22"/>
    </row>
    <row r="25" spans="1:23" x14ac:dyDescent="0.3">
      <c r="A25" s="22"/>
      <c r="B25" s="22"/>
      <c r="C25" s="22"/>
      <c r="D25" s="22"/>
      <c r="E25" s="22"/>
      <c r="F25" s="22"/>
      <c r="G25" s="22"/>
      <c r="H25" s="22"/>
      <c r="I25" s="22"/>
      <c r="J25" s="22"/>
      <c r="K25" s="22"/>
      <c r="L25" s="22"/>
      <c r="M25" s="22"/>
      <c r="N25" s="22"/>
      <c r="O25" s="22"/>
      <c r="P25" s="22"/>
      <c r="Q25" s="22"/>
      <c r="R25" s="22"/>
      <c r="S25" s="22"/>
      <c r="T25" s="22"/>
      <c r="U25" s="22"/>
      <c r="V25" s="22"/>
      <c r="W25" s="22"/>
    </row>
    <row r="26" spans="1:23" x14ac:dyDescent="0.3">
      <c r="A26" s="22"/>
      <c r="B26" s="22"/>
      <c r="C26" s="22"/>
      <c r="D26" s="22"/>
      <c r="E26" s="22"/>
      <c r="F26" s="22"/>
      <c r="G26" s="22"/>
      <c r="H26" s="22"/>
      <c r="I26" s="22"/>
      <c r="J26" s="22"/>
      <c r="K26" s="22"/>
      <c r="L26" s="22"/>
      <c r="M26" s="22"/>
      <c r="N26" s="22"/>
      <c r="O26" s="22"/>
      <c r="P26" s="22"/>
      <c r="Q26" s="22"/>
      <c r="R26" s="22"/>
      <c r="S26" s="22"/>
      <c r="T26" s="22"/>
      <c r="U26" s="22"/>
      <c r="V26" s="22"/>
      <c r="W26" s="22"/>
    </row>
    <row r="27" spans="1:23" x14ac:dyDescent="0.3">
      <c r="A27" s="22"/>
      <c r="B27" s="22"/>
      <c r="C27" s="22"/>
      <c r="D27" s="22"/>
      <c r="E27" s="22"/>
      <c r="F27" s="22"/>
      <c r="G27" s="22"/>
      <c r="H27" s="22"/>
      <c r="I27" s="22"/>
      <c r="J27" s="22"/>
      <c r="K27" s="22"/>
      <c r="L27" s="22"/>
      <c r="M27" s="22"/>
      <c r="N27" s="22"/>
      <c r="O27" s="22"/>
      <c r="P27" s="22"/>
      <c r="Q27" s="22"/>
      <c r="R27" s="22"/>
      <c r="S27" s="22"/>
      <c r="T27" s="22"/>
      <c r="U27" s="22"/>
      <c r="V27" s="22"/>
      <c r="W27" s="22"/>
    </row>
    <row r="28" spans="1:23" x14ac:dyDescent="0.3">
      <c r="A28" s="22"/>
      <c r="B28" s="22"/>
      <c r="C28" s="22"/>
      <c r="D28" s="22"/>
      <c r="E28" s="22"/>
      <c r="F28" s="22"/>
      <c r="G28" s="22"/>
      <c r="H28" s="22"/>
      <c r="I28" s="22"/>
      <c r="J28" s="22"/>
      <c r="K28" s="22"/>
      <c r="L28" s="22"/>
      <c r="M28" s="22"/>
      <c r="N28" s="22"/>
      <c r="O28" s="22"/>
      <c r="P28" s="22"/>
      <c r="Q28" s="22"/>
      <c r="R28" s="22"/>
      <c r="S28" s="22"/>
      <c r="T28" s="22"/>
      <c r="U28" s="22"/>
      <c r="V28" s="22"/>
      <c r="W28" s="22"/>
    </row>
    <row r="29" spans="1:23" x14ac:dyDescent="0.3">
      <c r="A29" s="22"/>
      <c r="B29" s="22"/>
      <c r="C29" s="22"/>
      <c r="D29" s="22"/>
      <c r="E29" s="22"/>
      <c r="F29" s="22"/>
      <c r="G29" s="22"/>
      <c r="H29" s="22"/>
      <c r="I29" s="22"/>
      <c r="J29" s="22"/>
      <c r="K29" s="22"/>
      <c r="L29" s="22"/>
      <c r="M29" s="22"/>
      <c r="N29" s="22"/>
      <c r="O29" s="22"/>
      <c r="P29" s="22"/>
      <c r="Q29" s="22"/>
      <c r="R29" s="22"/>
      <c r="S29" s="22"/>
      <c r="T29" s="22"/>
      <c r="U29" s="22"/>
      <c r="V29" s="22"/>
      <c r="W29" s="22"/>
    </row>
    <row r="30" spans="1:23" x14ac:dyDescent="0.3">
      <c r="A30" s="22"/>
      <c r="B30" s="22"/>
      <c r="C30" s="22"/>
      <c r="D30" s="22"/>
      <c r="E30" s="22"/>
      <c r="F30" s="22"/>
      <c r="G30" s="22"/>
      <c r="H30" s="22"/>
      <c r="I30" s="22"/>
      <c r="J30" s="22"/>
      <c r="K30" s="22"/>
      <c r="L30" s="22"/>
      <c r="M30" s="22"/>
      <c r="N30" s="22"/>
      <c r="O30" s="22"/>
      <c r="P30" s="22"/>
      <c r="Q30" s="22"/>
      <c r="R30" s="22"/>
      <c r="S30" s="22"/>
      <c r="T30" s="22"/>
      <c r="U30" s="22"/>
      <c r="V30" s="22"/>
      <c r="W30" s="22"/>
    </row>
    <row r="31" spans="1:23" x14ac:dyDescent="0.3">
      <c r="A31" s="22"/>
      <c r="B31" s="22"/>
      <c r="C31" s="22"/>
      <c r="D31" s="22"/>
      <c r="E31" s="22"/>
      <c r="F31" s="22"/>
      <c r="G31" s="22"/>
      <c r="H31" s="22"/>
      <c r="I31" s="22"/>
      <c r="J31" s="22"/>
      <c r="K31" s="22"/>
      <c r="L31" s="22"/>
      <c r="M31" s="22"/>
      <c r="N31" s="22"/>
      <c r="O31" s="22"/>
      <c r="P31" s="22"/>
      <c r="Q31" s="22"/>
      <c r="R31" s="22"/>
      <c r="S31" s="22"/>
      <c r="T31" s="22"/>
      <c r="U31" s="22"/>
      <c r="V31" s="22"/>
      <c r="W31" s="22"/>
    </row>
    <row r="32" spans="1:23" x14ac:dyDescent="0.3">
      <c r="A32" s="22"/>
      <c r="B32" s="22"/>
      <c r="C32" s="22"/>
      <c r="D32" s="22"/>
      <c r="E32" s="22"/>
      <c r="F32" s="22"/>
      <c r="G32" s="22"/>
      <c r="H32" s="22"/>
      <c r="I32" s="22"/>
      <c r="J32" s="22"/>
      <c r="K32" s="22"/>
      <c r="L32" s="22"/>
      <c r="M32" s="22"/>
      <c r="N32" s="22"/>
      <c r="O32" s="22"/>
      <c r="P32" s="22"/>
      <c r="Q32" s="22"/>
      <c r="R32" s="22"/>
      <c r="S32" s="22"/>
      <c r="T32" s="22"/>
      <c r="U32" s="22"/>
      <c r="V32" s="22"/>
      <c r="W32" s="22"/>
    </row>
    <row r="33" spans="1:23" x14ac:dyDescent="0.3">
      <c r="A33" s="22"/>
      <c r="B33" s="22"/>
      <c r="C33" s="22"/>
      <c r="D33" s="22"/>
      <c r="E33" s="22"/>
      <c r="F33" s="22"/>
      <c r="G33" s="22"/>
      <c r="H33" s="22"/>
      <c r="I33" s="22"/>
      <c r="J33" s="22"/>
      <c r="K33" s="22"/>
      <c r="L33" s="22"/>
      <c r="M33" s="22"/>
      <c r="N33" s="22"/>
      <c r="O33" s="22"/>
      <c r="P33" s="22"/>
      <c r="Q33" s="22"/>
      <c r="R33" s="22"/>
      <c r="S33" s="22"/>
      <c r="T33" s="22"/>
      <c r="U33" s="22"/>
      <c r="V33" s="22"/>
      <c r="W33" s="22"/>
    </row>
    <row r="34" spans="1:23" x14ac:dyDescent="0.3">
      <c r="A34" s="22"/>
      <c r="B34" s="22"/>
      <c r="C34" s="22"/>
      <c r="D34" s="22"/>
      <c r="E34" s="22"/>
      <c r="F34" s="22"/>
      <c r="G34" s="22"/>
      <c r="H34" s="22"/>
      <c r="I34" s="22"/>
      <c r="J34" s="22"/>
      <c r="K34" s="22"/>
      <c r="L34" s="22"/>
      <c r="M34" s="22"/>
      <c r="N34" s="22"/>
      <c r="O34" s="22"/>
      <c r="P34" s="22"/>
      <c r="Q34" s="22"/>
      <c r="R34" s="22"/>
      <c r="S34" s="22"/>
      <c r="T34" s="22"/>
      <c r="U34" s="22"/>
      <c r="V34" s="22"/>
      <c r="W34" s="22"/>
    </row>
    <row r="35" spans="1:23" x14ac:dyDescent="0.3">
      <c r="A35" s="22"/>
      <c r="B35" s="22"/>
      <c r="C35" s="22"/>
      <c r="D35" s="22"/>
      <c r="E35" s="22"/>
      <c r="F35" s="22"/>
      <c r="G35" s="22"/>
      <c r="H35" s="22"/>
      <c r="I35" s="22"/>
      <c r="J35" s="22"/>
      <c r="K35" s="22"/>
      <c r="L35" s="22"/>
      <c r="M35" s="22"/>
      <c r="N35" s="22"/>
      <c r="O35" s="22"/>
      <c r="P35" s="22"/>
      <c r="Q35" s="22"/>
      <c r="R35" s="22"/>
      <c r="S35" s="22"/>
      <c r="T35" s="22"/>
      <c r="U35" s="22"/>
      <c r="V35" s="22"/>
      <c r="W35" s="22"/>
    </row>
    <row r="36" spans="1:23" x14ac:dyDescent="0.3">
      <c r="A36" s="22"/>
      <c r="B36" s="22"/>
      <c r="C36" s="22"/>
      <c r="D36" s="22"/>
      <c r="E36" s="22"/>
      <c r="F36" s="22"/>
      <c r="G36" s="22"/>
      <c r="H36" s="22"/>
      <c r="I36" s="22"/>
      <c r="J36" s="22"/>
      <c r="K36" s="22"/>
      <c r="L36" s="22"/>
      <c r="M36" s="22"/>
      <c r="N36" s="22"/>
      <c r="O36" s="22"/>
      <c r="P36" s="22"/>
      <c r="Q36" s="22"/>
      <c r="R36" s="22"/>
      <c r="S36" s="22"/>
      <c r="T36" s="22"/>
      <c r="U36" s="22"/>
      <c r="V36" s="22"/>
      <c r="W36" s="22"/>
    </row>
    <row r="37" spans="1:23" x14ac:dyDescent="0.3">
      <c r="A37" s="22"/>
      <c r="B37" s="22"/>
      <c r="C37" s="22"/>
      <c r="D37" s="22"/>
      <c r="E37" s="22"/>
      <c r="F37" s="22"/>
      <c r="G37" s="22"/>
      <c r="H37" s="22"/>
      <c r="I37" s="22"/>
      <c r="J37" s="22"/>
      <c r="K37" s="22"/>
      <c r="L37" s="22"/>
      <c r="M37" s="22"/>
      <c r="N37" s="22"/>
      <c r="O37" s="22"/>
      <c r="P37" s="22"/>
      <c r="Q37" s="22"/>
      <c r="R37" s="22"/>
      <c r="S37" s="22"/>
      <c r="T37" s="22"/>
      <c r="U37" s="22"/>
      <c r="V37" s="22"/>
      <c r="W37" s="22"/>
    </row>
    <row r="38" spans="1:23" x14ac:dyDescent="0.3">
      <c r="A38" s="22"/>
      <c r="B38" s="22"/>
      <c r="C38" s="22"/>
      <c r="D38" s="22"/>
      <c r="E38" s="22"/>
      <c r="F38" s="22"/>
      <c r="G38" s="22"/>
      <c r="H38" s="22"/>
      <c r="I38" s="22"/>
      <c r="J38" s="22"/>
      <c r="K38" s="22"/>
      <c r="L38" s="22"/>
      <c r="M38" s="22"/>
      <c r="N38" s="22"/>
      <c r="O38" s="22"/>
      <c r="P38" s="22"/>
      <c r="Q38" s="22"/>
      <c r="R38" s="22"/>
      <c r="S38" s="22"/>
      <c r="T38" s="22"/>
      <c r="U38" s="22"/>
      <c r="V38" s="22"/>
      <c r="W38" s="22"/>
    </row>
    <row r="39" spans="1:23" x14ac:dyDescent="0.3">
      <c r="A39" s="22"/>
      <c r="B39" s="22"/>
      <c r="C39" s="22"/>
      <c r="D39" s="22"/>
      <c r="E39" s="22"/>
      <c r="F39" s="22"/>
      <c r="G39" s="22"/>
      <c r="H39" s="22"/>
      <c r="I39" s="22"/>
      <c r="J39" s="22"/>
      <c r="K39" s="22"/>
      <c r="L39" s="22"/>
      <c r="M39" s="22"/>
      <c r="N39" s="22"/>
      <c r="O39" s="22"/>
      <c r="P39" s="22"/>
      <c r="Q39" s="22"/>
      <c r="R39" s="22"/>
      <c r="S39" s="22"/>
      <c r="T39" s="22"/>
      <c r="U39" s="22"/>
      <c r="V39" s="22"/>
      <c r="W39" s="22"/>
    </row>
    <row r="40" spans="1:23" x14ac:dyDescent="0.3">
      <c r="A40" s="22"/>
      <c r="B40" s="22"/>
      <c r="C40" s="22"/>
      <c r="D40" s="22"/>
      <c r="E40" s="22"/>
      <c r="F40" s="22"/>
      <c r="G40" s="22"/>
      <c r="H40" s="22"/>
      <c r="I40" s="22"/>
      <c r="J40" s="22"/>
      <c r="K40" s="22"/>
      <c r="L40" s="22"/>
      <c r="M40" s="22"/>
      <c r="N40" s="22"/>
      <c r="O40" s="22"/>
      <c r="P40" s="22"/>
      <c r="Q40" s="22"/>
      <c r="R40" s="22"/>
      <c r="S40" s="22"/>
      <c r="T40" s="22"/>
      <c r="U40" s="22"/>
      <c r="V40" s="22"/>
      <c r="W40" s="22"/>
    </row>
    <row r="41" spans="1:23" x14ac:dyDescent="0.3">
      <c r="A41" s="22"/>
      <c r="B41" s="22"/>
      <c r="C41" s="22"/>
      <c r="D41" s="22"/>
      <c r="E41" s="22"/>
      <c r="F41" s="22"/>
      <c r="G41" s="22"/>
      <c r="H41" s="22"/>
      <c r="I41" s="22"/>
      <c r="J41" s="22"/>
      <c r="K41" s="22"/>
      <c r="L41" s="22"/>
      <c r="M41" s="22"/>
      <c r="N41" s="22"/>
      <c r="O41" s="22"/>
      <c r="P41" s="22"/>
      <c r="Q41" s="22"/>
      <c r="R41" s="22"/>
      <c r="S41" s="22"/>
      <c r="T41" s="22"/>
      <c r="U41" s="22"/>
      <c r="V41" s="22"/>
      <c r="W41" s="22"/>
    </row>
    <row r="42" spans="1:23" x14ac:dyDescent="0.3">
      <c r="A42" s="22"/>
      <c r="B42" s="22"/>
      <c r="C42" s="22"/>
      <c r="D42" s="22"/>
      <c r="E42" s="22"/>
      <c r="F42" s="22"/>
      <c r="G42" s="22"/>
      <c r="H42" s="22"/>
      <c r="I42" s="22"/>
      <c r="J42" s="22"/>
      <c r="K42" s="22"/>
      <c r="L42" s="22"/>
      <c r="M42" s="22"/>
      <c r="N42" s="22"/>
      <c r="O42" s="22"/>
      <c r="P42" s="22"/>
      <c r="Q42" s="22"/>
      <c r="R42" s="22"/>
      <c r="S42" s="22"/>
      <c r="T42" s="22"/>
      <c r="U42" s="22"/>
      <c r="V42" s="22"/>
      <c r="W42" s="22"/>
    </row>
    <row r="43" spans="1:23" x14ac:dyDescent="0.3">
      <c r="A43" s="22"/>
      <c r="B43" s="22"/>
      <c r="C43" s="22"/>
      <c r="D43" s="22"/>
      <c r="E43" s="22"/>
      <c r="F43" s="22"/>
      <c r="G43" s="22"/>
      <c r="H43" s="22"/>
      <c r="I43" s="22"/>
      <c r="J43" s="22"/>
      <c r="K43" s="22"/>
      <c r="L43" s="22"/>
      <c r="M43" s="22"/>
      <c r="N43" s="22"/>
      <c r="O43" s="22"/>
      <c r="P43" s="22"/>
      <c r="Q43" s="22"/>
      <c r="R43" s="22"/>
      <c r="S43" s="22"/>
      <c r="T43" s="22"/>
      <c r="U43" s="22"/>
      <c r="V43" s="22"/>
      <c r="W43" s="22"/>
    </row>
    <row r="44" spans="1:23" x14ac:dyDescent="0.3">
      <c r="A44" s="22"/>
      <c r="B44" s="22"/>
      <c r="C44" s="22"/>
      <c r="D44" s="22"/>
      <c r="E44" s="22"/>
      <c r="F44" s="22"/>
      <c r="G44" s="22"/>
      <c r="H44" s="22"/>
      <c r="I44" s="22"/>
      <c r="J44" s="22"/>
      <c r="K44" s="22"/>
      <c r="L44" s="22"/>
      <c r="M44" s="22"/>
      <c r="N44" s="22"/>
      <c r="O44" s="22"/>
      <c r="P44" s="22"/>
      <c r="Q44" s="22"/>
      <c r="R44" s="22"/>
      <c r="S44" s="22"/>
      <c r="T44" s="22"/>
      <c r="U44" s="22"/>
      <c r="V44" s="22"/>
      <c r="W44" s="22"/>
    </row>
    <row r="45" spans="1:23" x14ac:dyDescent="0.3">
      <c r="A45" s="22"/>
      <c r="B45" s="22"/>
      <c r="C45" s="22"/>
      <c r="D45" s="22"/>
      <c r="E45" s="22"/>
      <c r="F45" s="22"/>
      <c r="G45" s="22"/>
      <c r="H45" s="22"/>
      <c r="I45" s="22"/>
      <c r="J45" s="22"/>
      <c r="K45" s="22"/>
      <c r="L45" s="22"/>
      <c r="M45" s="22"/>
      <c r="N45" s="22"/>
      <c r="O45" s="22"/>
      <c r="P45" s="22"/>
      <c r="Q45" s="22"/>
      <c r="R45" s="22"/>
      <c r="S45" s="22"/>
      <c r="T45" s="22"/>
      <c r="U45" s="22"/>
      <c r="V45" s="22"/>
      <c r="W45" s="22"/>
    </row>
    <row r="46" spans="1:23" x14ac:dyDescent="0.3">
      <c r="A46" s="22"/>
      <c r="B46" s="22"/>
      <c r="C46" s="22"/>
      <c r="D46" s="22"/>
      <c r="E46" s="22"/>
      <c r="F46" s="22"/>
      <c r="G46" s="22"/>
      <c r="H46" s="22"/>
      <c r="I46" s="22"/>
      <c r="J46" s="22"/>
      <c r="K46" s="22"/>
      <c r="L46" s="22"/>
      <c r="M46" s="22"/>
      <c r="N46" s="22"/>
      <c r="O46" s="22"/>
      <c r="P46" s="22"/>
      <c r="Q46" s="22"/>
      <c r="R46" s="22"/>
      <c r="S46" s="22"/>
      <c r="T46" s="22"/>
      <c r="U46" s="22"/>
      <c r="V46" s="22"/>
      <c r="W46" s="22"/>
    </row>
    <row r="47" spans="1:23" x14ac:dyDescent="0.3">
      <c r="A47" s="22"/>
      <c r="B47" s="22"/>
      <c r="C47" s="22"/>
      <c r="D47" s="22"/>
      <c r="E47" s="22"/>
      <c r="F47" s="22"/>
      <c r="G47" s="22"/>
      <c r="H47" s="22"/>
      <c r="I47" s="22"/>
      <c r="J47" s="22"/>
      <c r="K47" s="22"/>
      <c r="L47" s="22"/>
      <c r="M47" s="22"/>
      <c r="N47" s="22"/>
      <c r="O47" s="22"/>
      <c r="P47" s="22"/>
      <c r="Q47" s="22"/>
      <c r="R47" s="22"/>
      <c r="S47" s="22"/>
      <c r="T47" s="22"/>
      <c r="U47" s="22"/>
      <c r="V47" s="22"/>
      <c r="W47" s="22"/>
    </row>
    <row r="48" spans="1:23" x14ac:dyDescent="0.3">
      <c r="A48" s="22"/>
      <c r="B48" s="22"/>
      <c r="C48" s="22"/>
      <c r="D48" s="22"/>
      <c r="E48" s="22"/>
      <c r="F48" s="22"/>
      <c r="G48" s="22"/>
      <c r="H48" s="22"/>
      <c r="I48" s="22"/>
      <c r="J48" s="22"/>
      <c r="K48" s="22"/>
      <c r="L48" s="22"/>
      <c r="M48" s="22"/>
      <c r="N48" s="22"/>
      <c r="O48" s="22"/>
      <c r="P48" s="22"/>
      <c r="Q48" s="22"/>
      <c r="R48" s="22"/>
      <c r="S48" s="22"/>
      <c r="T48" s="22"/>
      <c r="U48" s="22"/>
      <c r="V48" s="22"/>
      <c r="W48" s="22"/>
    </row>
    <row r="49" spans="1:23" x14ac:dyDescent="0.3">
      <c r="A49" s="22"/>
      <c r="B49" s="22"/>
      <c r="C49" s="22"/>
      <c r="D49" s="22"/>
      <c r="E49" s="22"/>
      <c r="F49" s="22"/>
      <c r="G49" s="22"/>
      <c r="H49" s="22"/>
      <c r="I49" s="22"/>
      <c r="J49" s="22"/>
      <c r="K49" s="22"/>
      <c r="L49" s="22"/>
      <c r="M49" s="22"/>
      <c r="N49" s="22"/>
      <c r="O49" s="22"/>
      <c r="P49" s="22"/>
      <c r="Q49" s="22"/>
      <c r="R49" s="22"/>
      <c r="S49" s="22"/>
      <c r="T49" s="22"/>
      <c r="U49" s="22"/>
      <c r="V49" s="22"/>
      <c r="W49" s="22"/>
    </row>
    <row r="50" spans="1:23" x14ac:dyDescent="0.3">
      <c r="A50" s="22"/>
      <c r="B50" s="22"/>
      <c r="C50" s="22"/>
      <c r="D50" s="22"/>
      <c r="E50" s="22"/>
      <c r="F50" s="22"/>
      <c r="G50" s="22"/>
      <c r="H50" s="22"/>
      <c r="I50" s="22"/>
      <c r="J50" s="22"/>
      <c r="K50" s="22"/>
      <c r="L50" s="22"/>
      <c r="M50" s="22"/>
      <c r="N50" s="22"/>
      <c r="O50" s="22"/>
      <c r="P50" s="22"/>
      <c r="Q50" s="22"/>
      <c r="R50" s="22"/>
      <c r="S50" s="22"/>
      <c r="T50" s="22"/>
      <c r="U50" s="22"/>
      <c r="V50" s="22"/>
      <c r="W50" s="22"/>
    </row>
    <row r="51" spans="1:23" x14ac:dyDescent="0.3">
      <c r="A51" s="22"/>
      <c r="B51" s="22"/>
      <c r="C51" s="22"/>
      <c r="D51" s="22"/>
      <c r="E51" s="22"/>
      <c r="F51" s="22"/>
      <c r="G51" s="22"/>
      <c r="H51" s="22"/>
      <c r="I51" s="22"/>
      <c r="J51" s="22"/>
      <c r="K51" s="22"/>
      <c r="L51" s="22"/>
      <c r="M51" s="22"/>
      <c r="N51" s="22"/>
      <c r="O51" s="22"/>
      <c r="P51" s="22"/>
      <c r="Q51" s="22"/>
      <c r="R51" s="22"/>
      <c r="S51" s="22"/>
      <c r="T51" s="22"/>
      <c r="U51" s="22"/>
      <c r="V51" s="22"/>
      <c r="W51" s="22"/>
    </row>
    <row r="52" spans="1:23" x14ac:dyDescent="0.3">
      <c r="A52" s="22"/>
      <c r="B52" s="22"/>
      <c r="C52" s="22"/>
      <c r="D52" s="22"/>
      <c r="E52" s="22"/>
      <c r="F52" s="22"/>
      <c r="G52" s="22"/>
      <c r="H52" s="22"/>
      <c r="I52" s="22"/>
      <c r="J52" s="22"/>
      <c r="K52" s="22"/>
      <c r="L52" s="22"/>
      <c r="M52" s="22"/>
      <c r="N52" s="22"/>
      <c r="O52" s="22"/>
      <c r="P52" s="22"/>
      <c r="Q52" s="22"/>
      <c r="R52" s="22"/>
      <c r="S52" s="22"/>
      <c r="T52" s="22"/>
      <c r="U52" s="22"/>
      <c r="V52" s="22"/>
      <c r="W52" s="22"/>
    </row>
    <row r="53" spans="1:23" x14ac:dyDescent="0.3">
      <c r="A53" s="22"/>
      <c r="B53" s="22"/>
      <c r="C53" s="22"/>
      <c r="D53" s="22"/>
      <c r="E53" s="22"/>
      <c r="F53" s="22"/>
      <c r="G53" s="22"/>
      <c r="H53" s="22"/>
      <c r="I53" s="22"/>
      <c r="J53" s="22"/>
      <c r="K53" s="22"/>
      <c r="L53" s="22"/>
      <c r="M53" s="22"/>
      <c r="N53" s="22"/>
      <c r="O53" s="22"/>
      <c r="P53" s="22"/>
      <c r="Q53" s="22"/>
      <c r="R53" s="22"/>
      <c r="S53" s="22"/>
      <c r="T53" s="22"/>
      <c r="U53" s="22"/>
      <c r="V53" s="22"/>
      <c r="W53"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sale vs profit</vt:lpstr>
      <vt:lpstr>category vs sales(monthwise)</vt:lpstr>
      <vt:lpstr>state vs sales</vt:lpstr>
      <vt:lpstr>KPI</vt:lpstr>
      <vt:lpstr>layout</vt:lpstr>
      <vt:lpstr>top 5 sub category sales</vt:lpstr>
      <vt:lpstr>Sheet4</vt:lpstr>
      <vt:lpstr>Data</vt:lpstr>
      <vt:lpstr>Sheet5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shivam29rao@gmail.com</cp:lastModifiedBy>
  <dcterms:created xsi:type="dcterms:W3CDTF">2015-06-05T18:17:20Z</dcterms:created>
  <dcterms:modified xsi:type="dcterms:W3CDTF">2024-01-13T16:43:11Z</dcterms:modified>
</cp:coreProperties>
</file>