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1cb6696221f7ad/Desktop/Final Projects/Microsoft Excel/"/>
    </mc:Choice>
  </mc:AlternateContent>
  <xr:revisionPtr revIDLastSave="2" documentId="8_{679EE963-0AB8-4D02-BB90-C9F6B0C678E6}" xr6:coauthVersionLast="47" xr6:coauthVersionMax="47" xr10:uidLastSave="{165D5CD2-745F-46AC-94B7-CDE6333BE903}"/>
  <bookViews>
    <workbookView xWindow="-108" yWindow="-108" windowWidth="23256" windowHeight="12456" activeTab="3" xr2:uid="{3073519C-5D88-47E5-AD36-C30DEC42AA5F}"/>
  </bookViews>
  <sheets>
    <sheet name="Objective 1" sheetId="1" r:id="rId1"/>
    <sheet name="Emp Bonus" sheetId="2" r:id="rId2"/>
    <sheet name="Objective 2" sheetId="3" r:id="rId3"/>
    <sheet name="Project and Salay d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4" l="1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3" i="4" a="1"/>
  <c r="G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E15" i="4"/>
  <c r="E16" i="4"/>
  <c r="E17" i="4"/>
  <c r="E18" i="4"/>
  <c r="E19" i="4"/>
  <c r="E20" i="4"/>
  <c r="E21" i="4"/>
  <c r="E22" i="4"/>
  <c r="E23" i="4"/>
  <c r="E24" i="4"/>
  <c r="E25" i="4"/>
  <c r="E26" i="4"/>
  <c r="E3" i="4"/>
  <c r="E4" i="4"/>
  <c r="E5" i="4"/>
  <c r="E6" i="4"/>
  <c r="E7" i="4"/>
  <c r="E8" i="4"/>
  <c r="E9" i="4"/>
  <c r="E10" i="4"/>
  <c r="E11" i="4"/>
  <c r="E12" i="4"/>
  <c r="E13" i="4"/>
  <c r="E14" i="4"/>
  <c r="E2" i="4"/>
  <c r="G2" i="4" a="1"/>
  <c r="G2" i="4" s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" i="4"/>
  <c r="F4" i="4"/>
  <c r="F5" i="4"/>
  <c r="F6" i="4"/>
  <c r="F7" i="4"/>
  <c r="F8" i="4"/>
  <c r="F2" i="4"/>
  <c r="I742" i="2" l="1"/>
  <c r="H742" i="2"/>
  <c r="E742" i="2"/>
  <c r="J742" i="2" s="1"/>
  <c r="I741" i="2"/>
  <c r="H741" i="2"/>
  <c r="E741" i="2"/>
  <c r="J741" i="2" s="1"/>
  <c r="I740" i="2"/>
  <c r="H740" i="2"/>
  <c r="E740" i="2"/>
  <c r="J740" i="2" s="1"/>
  <c r="I739" i="2"/>
  <c r="H739" i="2"/>
  <c r="E739" i="2"/>
  <c r="J739" i="2" s="1"/>
  <c r="I738" i="2"/>
  <c r="H738" i="2"/>
  <c r="E738" i="2"/>
  <c r="J738" i="2" s="1"/>
  <c r="I737" i="2"/>
  <c r="H737" i="2"/>
  <c r="E737" i="2"/>
  <c r="J737" i="2" s="1"/>
  <c r="I736" i="2"/>
  <c r="H736" i="2"/>
  <c r="E736" i="2"/>
  <c r="J736" i="2" s="1"/>
  <c r="I735" i="2"/>
  <c r="H735" i="2"/>
  <c r="E735" i="2"/>
  <c r="J735" i="2" s="1"/>
  <c r="I734" i="2"/>
  <c r="H734" i="2"/>
  <c r="E734" i="2"/>
  <c r="J734" i="2" s="1"/>
  <c r="I733" i="2"/>
  <c r="H733" i="2"/>
  <c r="E733" i="2"/>
  <c r="J733" i="2" s="1"/>
  <c r="I732" i="2"/>
  <c r="H732" i="2"/>
  <c r="E732" i="2"/>
  <c r="J732" i="2" s="1"/>
  <c r="I731" i="2"/>
  <c r="H731" i="2"/>
  <c r="E731" i="2"/>
  <c r="J731" i="2" s="1"/>
  <c r="I730" i="2"/>
  <c r="H730" i="2"/>
  <c r="E730" i="2"/>
  <c r="J730" i="2" s="1"/>
  <c r="I729" i="2"/>
  <c r="H729" i="2"/>
  <c r="E729" i="2"/>
  <c r="J729" i="2" s="1"/>
  <c r="I728" i="2"/>
  <c r="H728" i="2"/>
  <c r="E728" i="2"/>
  <c r="J728" i="2" s="1"/>
  <c r="I727" i="2"/>
  <c r="H727" i="2"/>
  <c r="E727" i="2"/>
  <c r="J727" i="2" s="1"/>
  <c r="I726" i="2"/>
  <c r="H726" i="2"/>
  <c r="E726" i="2"/>
  <c r="J726" i="2" s="1"/>
  <c r="I725" i="2"/>
  <c r="H725" i="2"/>
  <c r="E725" i="2"/>
  <c r="J725" i="2" s="1"/>
  <c r="I724" i="2"/>
  <c r="H724" i="2"/>
  <c r="E724" i="2"/>
  <c r="J724" i="2" s="1"/>
  <c r="I723" i="2"/>
  <c r="H723" i="2"/>
  <c r="E723" i="2"/>
  <c r="J723" i="2" s="1"/>
  <c r="I722" i="2"/>
  <c r="H722" i="2"/>
  <c r="E722" i="2"/>
  <c r="J722" i="2" s="1"/>
  <c r="I721" i="2"/>
  <c r="H721" i="2"/>
  <c r="E721" i="2"/>
  <c r="J721" i="2" s="1"/>
  <c r="I720" i="2"/>
  <c r="H720" i="2"/>
  <c r="E720" i="2"/>
  <c r="J720" i="2" s="1"/>
  <c r="I719" i="2"/>
  <c r="H719" i="2"/>
  <c r="E719" i="2"/>
  <c r="J719" i="2" s="1"/>
  <c r="I718" i="2"/>
  <c r="H718" i="2"/>
  <c r="E718" i="2"/>
  <c r="J718" i="2" s="1"/>
  <c r="I717" i="2"/>
  <c r="H717" i="2"/>
  <c r="E717" i="2"/>
  <c r="J717" i="2" s="1"/>
  <c r="I716" i="2"/>
  <c r="H716" i="2"/>
  <c r="E716" i="2"/>
  <c r="J716" i="2" s="1"/>
  <c r="I715" i="2"/>
  <c r="H715" i="2"/>
  <c r="E715" i="2"/>
  <c r="J715" i="2" s="1"/>
  <c r="I714" i="2"/>
  <c r="H714" i="2"/>
  <c r="E714" i="2"/>
  <c r="J714" i="2" s="1"/>
  <c r="I713" i="2"/>
  <c r="H713" i="2"/>
  <c r="E713" i="2"/>
  <c r="J713" i="2" s="1"/>
  <c r="I712" i="2"/>
  <c r="H712" i="2"/>
  <c r="E712" i="2"/>
  <c r="J712" i="2" s="1"/>
  <c r="I711" i="2"/>
  <c r="H711" i="2"/>
  <c r="E711" i="2"/>
  <c r="J711" i="2" s="1"/>
  <c r="I710" i="2"/>
  <c r="H710" i="2"/>
  <c r="E710" i="2"/>
  <c r="J710" i="2" s="1"/>
  <c r="I709" i="2"/>
  <c r="H709" i="2"/>
  <c r="E709" i="2"/>
  <c r="J709" i="2" s="1"/>
  <c r="I708" i="2"/>
  <c r="H708" i="2"/>
  <c r="E708" i="2"/>
  <c r="J708" i="2" s="1"/>
  <c r="I707" i="2"/>
  <c r="H707" i="2"/>
  <c r="E707" i="2"/>
  <c r="J707" i="2" s="1"/>
  <c r="I706" i="2"/>
  <c r="H706" i="2"/>
  <c r="E706" i="2"/>
  <c r="J706" i="2" s="1"/>
  <c r="I705" i="2"/>
  <c r="H705" i="2"/>
  <c r="E705" i="2"/>
  <c r="J705" i="2" s="1"/>
  <c r="I704" i="2"/>
  <c r="H704" i="2"/>
  <c r="E704" i="2"/>
  <c r="J704" i="2" s="1"/>
  <c r="I703" i="2"/>
  <c r="H703" i="2"/>
  <c r="E703" i="2"/>
  <c r="J703" i="2" s="1"/>
  <c r="I702" i="2"/>
  <c r="H702" i="2"/>
  <c r="E702" i="2"/>
  <c r="J702" i="2" s="1"/>
  <c r="I701" i="2"/>
  <c r="H701" i="2"/>
  <c r="E701" i="2"/>
  <c r="J701" i="2" s="1"/>
  <c r="I700" i="2"/>
  <c r="H700" i="2"/>
  <c r="E700" i="2"/>
  <c r="J700" i="2" s="1"/>
  <c r="I699" i="2"/>
  <c r="H699" i="2"/>
  <c r="E699" i="2"/>
  <c r="J699" i="2" s="1"/>
  <c r="I698" i="2"/>
  <c r="H698" i="2"/>
  <c r="E698" i="2"/>
  <c r="J698" i="2" s="1"/>
  <c r="I697" i="2"/>
  <c r="H697" i="2"/>
  <c r="E697" i="2"/>
  <c r="J697" i="2" s="1"/>
  <c r="I696" i="2"/>
  <c r="H696" i="2"/>
  <c r="E696" i="2"/>
  <c r="J696" i="2" s="1"/>
  <c r="I695" i="2"/>
  <c r="H695" i="2"/>
  <c r="E695" i="2"/>
  <c r="J695" i="2" s="1"/>
  <c r="I694" i="2"/>
  <c r="H694" i="2"/>
  <c r="E694" i="2"/>
  <c r="J694" i="2" s="1"/>
  <c r="I693" i="2"/>
  <c r="H693" i="2"/>
  <c r="E693" i="2"/>
  <c r="J693" i="2" s="1"/>
  <c r="I692" i="2"/>
  <c r="H692" i="2"/>
  <c r="E692" i="2"/>
  <c r="J692" i="2" s="1"/>
  <c r="I691" i="2"/>
  <c r="H691" i="2"/>
  <c r="E691" i="2"/>
  <c r="J691" i="2" s="1"/>
  <c r="I690" i="2"/>
  <c r="H690" i="2"/>
  <c r="E690" i="2"/>
  <c r="J690" i="2" s="1"/>
  <c r="I689" i="2"/>
  <c r="H689" i="2"/>
  <c r="E689" i="2"/>
  <c r="J689" i="2" s="1"/>
  <c r="I688" i="2"/>
  <c r="H688" i="2"/>
  <c r="E688" i="2"/>
  <c r="J688" i="2" s="1"/>
  <c r="I687" i="2"/>
  <c r="H687" i="2"/>
  <c r="E687" i="2"/>
  <c r="J687" i="2" s="1"/>
  <c r="I686" i="2"/>
  <c r="H686" i="2"/>
  <c r="E686" i="2"/>
  <c r="J686" i="2" s="1"/>
  <c r="I685" i="2"/>
  <c r="H685" i="2"/>
  <c r="E685" i="2"/>
  <c r="J685" i="2" s="1"/>
  <c r="I684" i="2"/>
  <c r="H684" i="2"/>
  <c r="E684" i="2"/>
  <c r="J684" i="2" s="1"/>
  <c r="I683" i="2"/>
  <c r="H683" i="2"/>
  <c r="E683" i="2"/>
  <c r="J683" i="2" s="1"/>
  <c r="I682" i="2"/>
  <c r="H682" i="2"/>
  <c r="E682" i="2"/>
  <c r="J682" i="2" s="1"/>
  <c r="I681" i="2"/>
  <c r="H681" i="2"/>
  <c r="E681" i="2"/>
  <c r="J681" i="2" s="1"/>
  <c r="I680" i="2"/>
  <c r="H680" i="2"/>
  <c r="E680" i="2"/>
  <c r="J680" i="2" s="1"/>
  <c r="I679" i="2"/>
  <c r="H679" i="2"/>
  <c r="E679" i="2"/>
  <c r="J679" i="2" s="1"/>
  <c r="I678" i="2"/>
  <c r="H678" i="2"/>
  <c r="E678" i="2"/>
  <c r="J678" i="2" s="1"/>
  <c r="I677" i="2"/>
  <c r="H677" i="2"/>
  <c r="E677" i="2"/>
  <c r="J677" i="2" s="1"/>
  <c r="I676" i="2"/>
  <c r="H676" i="2"/>
  <c r="E676" i="2"/>
  <c r="J676" i="2" s="1"/>
  <c r="I675" i="2"/>
  <c r="H675" i="2"/>
  <c r="E675" i="2"/>
  <c r="J675" i="2" s="1"/>
  <c r="I674" i="2"/>
  <c r="H674" i="2"/>
  <c r="E674" i="2"/>
  <c r="J674" i="2" s="1"/>
  <c r="I673" i="2"/>
  <c r="H673" i="2"/>
  <c r="E673" i="2"/>
  <c r="J673" i="2" s="1"/>
  <c r="I672" i="2"/>
  <c r="H672" i="2"/>
  <c r="E672" i="2"/>
  <c r="J672" i="2" s="1"/>
  <c r="I671" i="2"/>
  <c r="H671" i="2"/>
  <c r="E671" i="2"/>
  <c r="J671" i="2" s="1"/>
  <c r="I670" i="2"/>
  <c r="H670" i="2"/>
  <c r="E670" i="2"/>
  <c r="J670" i="2" s="1"/>
  <c r="I669" i="2"/>
  <c r="H669" i="2"/>
  <c r="E669" i="2"/>
  <c r="J669" i="2" s="1"/>
  <c r="I668" i="2"/>
  <c r="H668" i="2"/>
  <c r="E668" i="2"/>
  <c r="J668" i="2" s="1"/>
  <c r="I667" i="2"/>
  <c r="H667" i="2"/>
  <c r="E667" i="2"/>
  <c r="J667" i="2" s="1"/>
  <c r="I666" i="2"/>
  <c r="H666" i="2"/>
  <c r="E666" i="2"/>
  <c r="J666" i="2" s="1"/>
  <c r="I665" i="2"/>
  <c r="H665" i="2"/>
  <c r="E665" i="2"/>
  <c r="J665" i="2" s="1"/>
  <c r="I664" i="2"/>
  <c r="H664" i="2"/>
  <c r="E664" i="2"/>
  <c r="J664" i="2" s="1"/>
  <c r="I663" i="2"/>
  <c r="H663" i="2"/>
  <c r="E663" i="2"/>
  <c r="J663" i="2" s="1"/>
  <c r="I662" i="2"/>
  <c r="H662" i="2"/>
  <c r="E662" i="2"/>
  <c r="J662" i="2" s="1"/>
  <c r="I661" i="2"/>
  <c r="H661" i="2"/>
  <c r="E661" i="2"/>
  <c r="J661" i="2" s="1"/>
  <c r="I660" i="2"/>
  <c r="H660" i="2"/>
  <c r="E660" i="2"/>
  <c r="J660" i="2" s="1"/>
  <c r="I659" i="2"/>
  <c r="H659" i="2"/>
  <c r="E659" i="2"/>
  <c r="J659" i="2" s="1"/>
  <c r="I658" i="2"/>
  <c r="H658" i="2"/>
  <c r="E658" i="2"/>
  <c r="J658" i="2" s="1"/>
  <c r="I657" i="2"/>
  <c r="H657" i="2"/>
  <c r="E657" i="2"/>
  <c r="J657" i="2" s="1"/>
  <c r="I656" i="2"/>
  <c r="H656" i="2"/>
  <c r="E656" i="2"/>
  <c r="J656" i="2" s="1"/>
  <c r="I655" i="2"/>
  <c r="H655" i="2"/>
  <c r="E655" i="2"/>
  <c r="J655" i="2" s="1"/>
  <c r="I654" i="2"/>
  <c r="H654" i="2"/>
  <c r="E654" i="2"/>
  <c r="J654" i="2" s="1"/>
  <c r="I653" i="2"/>
  <c r="H653" i="2"/>
  <c r="E653" i="2"/>
  <c r="J653" i="2" s="1"/>
  <c r="I652" i="2"/>
  <c r="H652" i="2"/>
  <c r="E652" i="2"/>
  <c r="J652" i="2" s="1"/>
  <c r="I651" i="2"/>
  <c r="H651" i="2"/>
  <c r="E651" i="2"/>
  <c r="J651" i="2" s="1"/>
  <c r="I650" i="2"/>
  <c r="H650" i="2"/>
  <c r="E650" i="2"/>
  <c r="J650" i="2" s="1"/>
  <c r="I649" i="2"/>
  <c r="H649" i="2"/>
  <c r="E649" i="2"/>
  <c r="J649" i="2" s="1"/>
  <c r="I648" i="2"/>
  <c r="H648" i="2"/>
  <c r="E648" i="2"/>
  <c r="J648" i="2" s="1"/>
  <c r="I647" i="2"/>
  <c r="H647" i="2"/>
  <c r="E647" i="2"/>
  <c r="J647" i="2" s="1"/>
  <c r="I646" i="2"/>
  <c r="H646" i="2"/>
  <c r="E646" i="2"/>
  <c r="J646" i="2" s="1"/>
  <c r="I645" i="2"/>
  <c r="H645" i="2"/>
  <c r="E645" i="2"/>
  <c r="J645" i="2" s="1"/>
  <c r="I644" i="2"/>
  <c r="H644" i="2"/>
  <c r="E644" i="2"/>
  <c r="J644" i="2" s="1"/>
  <c r="I643" i="2"/>
  <c r="H643" i="2"/>
  <c r="E643" i="2"/>
  <c r="J643" i="2" s="1"/>
  <c r="I642" i="2"/>
  <c r="H642" i="2"/>
  <c r="E642" i="2"/>
  <c r="J642" i="2" s="1"/>
  <c r="I641" i="2"/>
  <c r="H641" i="2"/>
  <c r="E641" i="2"/>
  <c r="J641" i="2" s="1"/>
  <c r="I640" i="2"/>
  <c r="H640" i="2"/>
  <c r="E640" i="2"/>
  <c r="J640" i="2" s="1"/>
  <c r="I639" i="2"/>
  <c r="H639" i="2"/>
  <c r="E639" i="2"/>
  <c r="J639" i="2" s="1"/>
  <c r="I638" i="2"/>
  <c r="H638" i="2"/>
  <c r="E638" i="2"/>
  <c r="J638" i="2" s="1"/>
  <c r="I637" i="2"/>
  <c r="H637" i="2"/>
  <c r="E637" i="2"/>
  <c r="J637" i="2" s="1"/>
  <c r="I636" i="2"/>
  <c r="H636" i="2"/>
  <c r="E636" i="2"/>
  <c r="J636" i="2" s="1"/>
  <c r="I635" i="2"/>
  <c r="H635" i="2"/>
  <c r="E635" i="2"/>
  <c r="J635" i="2" s="1"/>
  <c r="I634" i="2"/>
  <c r="H634" i="2"/>
  <c r="E634" i="2"/>
  <c r="J634" i="2" s="1"/>
  <c r="I633" i="2"/>
  <c r="H633" i="2"/>
  <c r="E633" i="2"/>
  <c r="J633" i="2" s="1"/>
  <c r="I632" i="2"/>
  <c r="H632" i="2"/>
  <c r="E632" i="2"/>
  <c r="J632" i="2" s="1"/>
  <c r="I631" i="2"/>
  <c r="H631" i="2"/>
  <c r="E631" i="2"/>
  <c r="J631" i="2" s="1"/>
  <c r="I630" i="2"/>
  <c r="H630" i="2"/>
  <c r="E630" i="2"/>
  <c r="J630" i="2" s="1"/>
  <c r="I629" i="2"/>
  <c r="H629" i="2"/>
  <c r="E629" i="2"/>
  <c r="J629" i="2" s="1"/>
  <c r="I628" i="2"/>
  <c r="H628" i="2"/>
  <c r="E628" i="2"/>
  <c r="J628" i="2" s="1"/>
  <c r="I627" i="2"/>
  <c r="H627" i="2"/>
  <c r="E627" i="2"/>
  <c r="J627" i="2" s="1"/>
  <c r="I626" i="2"/>
  <c r="H626" i="2"/>
  <c r="E626" i="2"/>
  <c r="J626" i="2" s="1"/>
  <c r="I625" i="2"/>
  <c r="H625" i="2"/>
  <c r="E625" i="2"/>
  <c r="J625" i="2" s="1"/>
  <c r="I624" i="2"/>
  <c r="H624" i="2"/>
  <c r="E624" i="2"/>
  <c r="J624" i="2" s="1"/>
  <c r="I623" i="2"/>
  <c r="H623" i="2"/>
  <c r="E623" i="2"/>
  <c r="J623" i="2" s="1"/>
  <c r="I622" i="2"/>
  <c r="H622" i="2"/>
  <c r="E622" i="2"/>
  <c r="J622" i="2" s="1"/>
  <c r="I621" i="2"/>
  <c r="H621" i="2"/>
  <c r="E621" i="2"/>
  <c r="J621" i="2" s="1"/>
  <c r="I620" i="2"/>
  <c r="H620" i="2"/>
  <c r="E620" i="2"/>
  <c r="J620" i="2" s="1"/>
  <c r="I619" i="2"/>
  <c r="H619" i="2"/>
  <c r="E619" i="2"/>
  <c r="J619" i="2" s="1"/>
  <c r="I618" i="2"/>
  <c r="H618" i="2"/>
  <c r="E618" i="2"/>
  <c r="J618" i="2" s="1"/>
  <c r="I617" i="2"/>
  <c r="H617" i="2"/>
  <c r="E617" i="2"/>
  <c r="J617" i="2" s="1"/>
  <c r="I616" i="2"/>
  <c r="H616" i="2"/>
  <c r="E616" i="2"/>
  <c r="J616" i="2" s="1"/>
  <c r="I615" i="2"/>
  <c r="H615" i="2"/>
  <c r="E615" i="2"/>
  <c r="J615" i="2" s="1"/>
  <c r="I614" i="2"/>
  <c r="H614" i="2"/>
  <c r="E614" i="2"/>
  <c r="J614" i="2" s="1"/>
  <c r="I613" i="2"/>
  <c r="H613" i="2"/>
  <c r="E613" i="2"/>
  <c r="J613" i="2" s="1"/>
  <c r="I612" i="2"/>
  <c r="H612" i="2"/>
  <c r="E612" i="2"/>
  <c r="J612" i="2" s="1"/>
  <c r="I611" i="2"/>
  <c r="H611" i="2"/>
  <c r="E611" i="2"/>
  <c r="J611" i="2" s="1"/>
  <c r="I610" i="2"/>
  <c r="H610" i="2"/>
  <c r="E610" i="2"/>
  <c r="J610" i="2" s="1"/>
  <c r="I609" i="2"/>
  <c r="H609" i="2"/>
  <c r="E609" i="2"/>
  <c r="J609" i="2" s="1"/>
  <c r="I608" i="2"/>
  <c r="H608" i="2"/>
  <c r="E608" i="2"/>
  <c r="J608" i="2" s="1"/>
  <c r="I607" i="2"/>
  <c r="H607" i="2"/>
  <c r="E607" i="2"/>
  <c r="J607" i="2" s="1"/>
  <c r="I606" i="2"/>
  <c r="H606" i="2"/>
  <c r="E606" i="2"/>
  <c r="J606" i="2" s="1"/>
  <c r="I605" i="2"/>
  <c r="H605" i="2"/>
  <c r="E605" i="2"/>
  <c r="J605" i="2" s="1"/>
  <c r="I604" i="2"/>
  <c r="H604" i="2"/>
  <c r="E604" i="2"/>
  <c r="J604" i="2" s="1"/>
  <c r="I603" i="2"/>
  <c r="H603" i="2"/>
  <c r="E603" i="2"/>
  <c r="J603" i="2" s="1"/>
  <c r="I602" i="2"/>
  <c r="H602" i="2"/>
  <c r="E602" i="2"/>
  <c r="J602" i="2" s="1"/>
  <c r="I601" i="2"/>
  <c r="H601" i="2"/>
  <c r="E601" i="2"/>
  <c r="J601" i="2" s="1"/>
  <c r="I600" i="2"/>
  <c r="H600" i="2"/>
  <c r="E600" i="2"/>
  <c r="J600" i="2" s="1"/>
  <c r="I599" i="2"/>
  <c r="H599" i="2"/>
  <c r="E599" i="2"/>
  <c r="J599" i="2" s="1"/>
  <c r="I598" i="2"/>
  <c r="H598" i="2"/>
  <c r="E598" i="2"/>
  <c r="J598" i="2" s="1"/>
  <c r="I597" i="2"/>
  <c r="H597" i="2"/>
  <c r="E597" i="2"/>
  <c r="J597" i="2" s="1"/>
  <c r="I596" i="2"/>
  <c r="H596" i="2"/>
  <c r="E596" i="2"/>
  <c r="J596" i="2" s="1"/>
  <c r="I595" i="2"/>
  <c r="H595" i="2"/>
  <c r="E595" i="2"/>
  <c r="J595" i="2" s="1"/>
  <c r="I594" i="2"/>
  <c r="H594" i="2"/>
  <c r="E594" i="2"/>
  <c r="J594" i="2" s="1"/>
  <c r="I593" i="2"/>
  <c r="H593" i="2"/>
  <c r="E593" i="2"/>
  <c r="J593" i="2" s="1"/>
  <c r="I592" i="2"/>
  <c r="H592" i="2"/>
  <c r="E592" i="2"/>
  <c r="J592" i="2" s="1"/>
  <c r="I591" i="2"/>
  <c r="H591" i="2"/>
  <c r="E591" i="2"/>
  <c r="J591" i="2" s="1"/>
  <c r="I590" i="2"/>
  <c r="H590" i="2"/>
  <c r="E590" i="2"/>
  <c r="J590" i="2" s="1"/>
  <c r="I589" i="2"/>
  <c r="H589" i="2"/>
  <c r="E589" i="2"/>
  <c r="J589" i="2" s="1"/>
  <c r="I588" i="2"/>
  <c r="H588" i="2"/>
  <c r="E588" i="2"/>
  <c r="J588" i="2" s="1"/>
  <c r="I587" i="2"/>
  <c r="H587" i="2"/>
  <c r="E587" i="2"/>
  <c r="J587" i="2" s="1"/>
  <c r="I586" i="2"/>
  <c r="H586" i="2"/>
  <c r="E586" i="2"/>
  <c r="J586" i="2" s="1"/>
  <c r="I585" i="2"/>
  <c r="H585" i="2"/>
  <c r="E585" i="2"/>
  <c r="J585" i="2" s="1"/>
  <c r="I584" i="2"/>
  <c r="H584" i="2"/>
  <c r="E584" i="2"/>
  <c r="J584" i="2" s="1"/>
  <c r="I583" i="2"/>
  <c r="H583" i="2"/>
  <c r="E583" i="2"/>
  <c r="J583" i="2" s="1"/>
  <c r="I582" i="2"/>
  <c r="H582" i="2"/>
  <c r="E582" i="2"/>
  <c r="J582" i="2" s="1"/>
  <c r="I581" i="2"/>
  <c r="H581" i="2"/>
  <c r="E581" i="2"/>
  <c r="J581" i="2" s="1"/>
  <c r="I580" i="2"/>
  <c r="H580" i="2"/>
  <c r="E580" i="2"/>
  <c r="J580" i="2" s="1"/>
  <c r="I579" i="2"/>
  <c r="H579" i="2"/>
  <c r="E579" i="2"/>
  <c r="J579" i="2" s="1"/>
  <c r="I578" i="2"/>
  <c r="H578" i="2"/>
  <c r="E578" i="2"/>
  <c r="J578" i="2" s="1"/>
  <c r="I577" i="2"/>
  <c r="H577" i="2"/>
  <c r="E577" i="2"/>
  <c r="J577" i="2" s="1"/>
  <c r="I576" i="2"/>
  <c r="H576" i="2"/>
  <c r="E576" i="2"/>
  <c r="J576" i="2" s="1"/>
  <c r="I575" i="2"/>
  <c r="H575" i="2"/>
  <c r="E575" i="2"/>
  <c r="J575" i="2" s="1"/>
  <c r="I574" i="2"/>
  <c r="H574" i="2"/>
  <c r="E574" i="2"/>
  <c r="J574" i="2" s="1"/>
  <c r="I573" i="2"/>
  <c r="H573" i="2"/>
  <c r="E573" i="2"/>
  <c r="J573" i="2" s="1"/>
  <c r="I572" i="2"/>
  <c r="H572" i="2"/>
  <c r="E572" i="2"/>
  <c r="J572" i="2" s="1"/>
  <c r="I571" i="2"/>
  <c r="H571" i="2"/>
  <c r="E571" i="2"/>
  <c r="J571" i="2" s="1"/>
  <c r="I570" i="2"/>
  <c r="H570" i="2"/>
  <c r="E570" i="2"/>
  <c r="J570" i="2" s="1"/>
  <c r="I569" i="2"/>
  <c r="H569" i="2"/>
  <c r="E569" i="2"/>
  <c r="J569" i="2" s="1"/>
  <c r="I568" i="2"/>
  <c r="H568" i="2"/>
  <c r="E568" i="2"/>
  <c r="J568" i="2" s="1"/>
  <c r="I567" i="2"/>
  <c r="H567" i="2"/>
  <c r="E567" i="2"/>
  <c r="J567" i="2" s="1"/>
  <c r="I566" i="2"/>
  <c r="H566" i="2"/>
  <c r="E566" i="2"/>
  <c r="J566" i="2" s="1"/>
  <c r="I565" i="2"/>
  <c r="H565" i="2"/>
  <c r="E565" i="2"/>
  <c r="J565" i="2" s="1"/>
  <c r="I564" i="2"/>
  <c r="H564" i="2"/>
  <c r="E564" i="2"/>
  <c r="J564" i="2" s="1"/>
  <c r="I563" i="2"/>
  <c r="H563" i="2"/>
  <c r="E563" i="2"/>
  <c r="J563" i="2" s="1"/>
  <c r="I562" i="2"/>
  <c r="H562" i="2"/>
  <c r="E562" i="2"/>
  <c r="J562" i="2" s="1"/>
  <c r="I561" i="2"/>
  <c r="H561" i="2"/>
  <c r="E561" i="2"/>
  <c r="J561" i="2" s="1"/>
  <c r="I560" i="2"/>
  <c r="H560" i="2"/>
  <c r="E560" i="2"/>
  <c r="J560" i="2" s="1"/>
  <c r="I559" i="2"/>
  <c r="H559" i="2"/>
  <c r="E559" i="2"/>
  <c r="J559" i="2" s="1"/>
  <c r="I558" i="2"/>
  <c r="H558" i="2"/>
  <c r="E558" i="2"/>
  <c r="J558" i="2" s="1"/>
  <c r="I557" i="2"/>
  <c r="H557" i="2"/>
  <c r="E557" i="2"/>
  <c r="J557" i="2" s="1"/>
  <c r="I556" i="2"/>
  <c r="H556" i="2"/>
  <c r="E556" i="2"/>
  <c r="J556" i="2" s="1"/>
  <c r="I555" i="2"/>
  <c r="H555" i="2"/>
  <c r="E555" i="2"/>
  <c r="J555" i="2" s="1"/>
  <c r="I554" i="2"/>
  <c r="H554" i="2"/>
  <c r="E554" i="2"/>
  <c r="J554" i="2" s="1"/>
  <c r="I553" i="2"/>
  <c r="H553" i="2"/>
  <c r="E553" i="2"/>
  <c r="J553" i="2" s="1"/>
  <c r="I552" i="2"/>
  <c r="H552" i="2"/>
  <c r="E552" i="2"/>
  <c r="J552" i="2" s="1"/>
  <c r="I551" i="2"/>
  <c r="H551" i="2"/>
  <c r="E551" i="2"/>
  <c r="J551" i="2" s="1"/>
  <c r="I550" i="2"/>
  <c r="H550" i="2"/>
  <c r="E550" i="2"/>
  <c r="J550" i="2" s="1"/>
  <c r="I549" i="2"/>
  <c r="H549" i="2"/>
  <c r="E549" i="2"/>
  <c r="J549" i="2" s="1"/>
  <c r="I548" i="2"/>
  <c r="H548" i="2"/>
  <c r="E548" i="2"/>
  <c r="J548" i="2" s="1"/>
  <c r="I547" i="2"/>
  <c r="H547" i="2"/>
  <c r="E547" i="2"/>
  <c r="J547" i="2" s="1"/>
  <c r="I546" i="2"/>
  <c r="H546" i="2"/>
  <c r="E546" i="2"/>
  <c r="J546" i="2" s="1"/>
  <c r="I545" i="2"/>
  <c r="H545" i="2"/>
  <c r="E545" i="2"/>
  <c r="J545" i="2" s="1"/>
  <c r="I544" i="2"/>
  <c r="H544" i="2"/>
  <c r="E544" i="2"/>
  <c r="J544" i="2" s="1"/>
  <c r="I543" i="2"/>
  <c r="H543" i="2"/>
  <c r="E543" i="2"/>
  <c r="J543" i="2" s="1"/>
  <c r="I542" i="2"/>
  <c r="H542" i="2"/>
  <c r="E542" i="2"/>
  <c r="J542" i="2" s="1"/>
  <c r="I541" i="2"/>
  <c r="H541" i="2"/>
  <c r="E541" i="2"/>
  <c r="J541" i="2" s="1"/>
  <c r="I540" i="2"/>
  <c r="H540" i="2"/>
  <c r="E540" i="2"/>
  <c r="J540" i="2" s="1"/>
  <c r="I539" i="2"/>
  <c r="H539" i="2"/>
  <c r="E539" i="2"/>
  <c r="J539" i="2" s="1"/>
  <c r="I538" i="2"/>
  <c r="H538" i="2"/>
  <c r="E538" i="2"/>
  <c r="J538" i="2" s="1"/>
  <c r="I537" i="2"/>
  <c r="H537" i="2"/>
  <c r="E537" i="2"/>
  <c r="J537" i="2" s="1"/>
  <c r="I536" i="2"/>
  <c r="H536" i="2"/>
  <c r="E536" i="2"/>
  <c r="J536" i="2" s="1"/>
  <c r="I535" i="2"/>
  <c r="H535" i="2"/>
  <c r="E535" i="2"/>
  <c r="J535" i="2" s="1"/>
  <c r="I534" i="2"/>
  <c r="H534" i="2"/>
  <c r="E534" i="2"/>
  <c r="J534" i="2" s="1"/>
  <c r="I533" i="2"/>
  <c r="H533" i="2"/>
  <c r="E533" i="2"/>
  <c r="J533" i="2" s="1"/>
  <c r="I532" i="2"/>
  <c r="H532" i="2"/>
  <c r="E532" i="2"/>
  <c r="J532" i="2" s="1"/>
  <c r="I531" i="2"/>
  <c r="H531" i="2"/>
  <c r="E531" i="2"/>
  <c r="J531" i="2" s="1"/>
  <c r="I530" i="2"/>
  <c r="H530" i="2"/>
  <c r="E530" i="2"/>
  <c r="J530" i="2" s="1"/>
  <c r="I529" i="2"/>
  <c r="H529" i="2"/>
  <c r="E529" i="2"/>
  <c r="J529" i="2" s="1"/>
  <c r="I528" i="2"/>
  <c r="H528" i="2"/>
  <c r="E528" i="2"/>
  <c r="J528" i="2" s="1"/>
  <c r="I527" i="2"/>
  <c r="H527" i="2"/>
  <c r="E527" i="2"/>
  <c r="J527" i="2" s="1"/>
  <c r="I526" i="2"/>
  <c r="H526" i="2"/>
  <c r="E526" i="2"/>
  <c r="J526" i="2" s="1"/>
  <c r="I525" i="2"/>
  <c r="H525" i="2"/>
  <c r="E525" i="2"/>
  <c r="J525" i="2" s="1"/>
  <c r="I524" i="2"/>
  <c r="H524" i="2"/>
  <c r="E524" i="2"/>
  <c r="J524" i="2" s="1"/>
  <c r="I523" i="2"/>
  <c r="H523" i="2"/>
  <c r="E523" i="2"/>
  <c r="J523" i="2" s="1"/>
  <c r="I522" i="2"/>
  <c r="H522" i="2"/>
  <c r="E522" i="2"/>
  <c r="J522" i="2" s="1"/>
  <c r="I521" i="2"/>
  <c r="H521" i="2"/>
  <c r="E521" i="2"/>
  <c r="J521" i="2" s="1"/>
  <c r="I520" i="2"/>
  <c r="H520" i="2"/>
  <c r="E520" i="2"/>
  <c r="J520" i="2" s="1"/>
  <c r="I519" i="2"/>
  <c r="H519" i="2"/>
  <c r="E519" i="2"/>
  <c r="J519" i="2" s="1"/>
  <c r="I518" i="2"/>
  <c r="H518" i="2"/>
  <c r="E518" i="2"/>
  <c r="J518" i="2" s="1"/>
  <c r="I517" i="2"/>
  <c r="H517" i="2"/>
  <c r="E517" i="2"/>
  <c r="J517" i="2" s="1"/>
  <c r="I516" i="2"/>
  <c r="H516" i="2"/>
  <c r="E516" i="2"/>
  <c r="J516" i="2" s="1"/>
  <c r="I515" i="2"/>
  <c r="H515" i="2"/>
  <c r="E515" i="2"/>
  <c r="J515" i="2" s="1"/>
  <c r="I514" i="2"/>
  <c r="H514" i="2"/>
  <c r="E514" i="2"/>
  <c r="J514" i="2" s="1"/>
  <c r="I513" i="2"/>
  <c r="H513" i="2"/>
  <c r="E513" i="2"/>
  <c r="J513" i="2" s="1"/>
  <c r="I512" i="2"/>
  <c r="H512" i="2"/>
  <c r="E512" i="2"/>
  <c r="J512" i="2" s="1"/>
  <c r="I511" i="2"/>
  <c r="H511" i="2"/>
  <c r="E511" i="2"/>
  <c r="J511" i="2" s="1"/>
  <c r="I510" i="2"/>
  <c r="H510" i="2"/>
  <c r="E510" i="2"/>
  <c r="J510" i="2" s="1"/>
  <c r="I509" i="2"/>
  <c r="H509" i="2"/>
  <c r="E509" i="2"/>
  <c r="J509" i="2" s="1"/>
  <c r="I508" i="2"/>
  <c r="H508" i="2"/>
  <c r="E508" i="2"/>
  <c r="J508" i="2" s="1"/>
  <c r="I507" i="2"/>
  <c r="H507" i="2"/>
  <c r="E507" i="2"/>
  <c r="J507" i="2" s="1"/>
  <c r="I506" i="2"/>
  <c r="H506" i="2"/>
  <c r="E506" i="2"/>
  <c r="J506" i="2" s="1"/>
  <c r="I505" i="2"/>
  <c r="H505" i="2"/>
  <c r="E505" i="2"/>
  <c r="J505" i="2" s="1"/>
  <c r="I504" i="2"/>
  <c r="H504" i="2"/>
  <c r="E504" i="2"/>
  <c r="J504" i="2" s="1"/>
  <c r="I503" i="2"/>
  <c r="H503" i="2"/>
  <c r="E503" i="2"/>
  <c r="J503" i="2" s="1"/>
  <c r="I502" i="2"/>
  <c r="H502" i="2"/>
  <c r="E502" i="2"/>
  <c r="J502" i="2" s="1"/>
  <c r="I501" i="2"/>
  <c r="H501" i="2"/>
  <c r="E501" i="2"/>
  <c r="J501" i="2" s="1"/>
  <c r="I500" i="2"/>
  <c r="H500" i="2"/>
  <c r="E500" i="2"/>
  <c r="J500" i="2" s="1"/>
  <c r="I499" i="2"/>
  <c r="H499" i="2"/>
  <c r="E499" i="2"/>
  <c r="J499" i="2" s="1"/>
  <c r="I498" i="2"/>
  <c r="H498" i="2"/>
  <c r="E498" i="2"/>
  <c r="J498" i="2" s="1"/>
  <c r="I497" i="2"/>
  <c r="H497" i="2"/>
  <c r="E497" i="2"/>
  <c r="J497" i="2" s="1"/>
  <c r="I496" i="2"/>
  <c r="H496" i="2"/>
  <c r="E496" i="2"/>
  <c r="J496" i="2" s="1"/>
  <c r="I495" i="2"/>
  <c r="H495" i="2"/>
  <c r="E495" i="2"/>
  <c r="J495" i="2" s="1"/>
  <c r="I494" i="2"/>
  <c r="H494" i="2"/>
  <c r="E494" i="2"/>
  <c r="J494" i="2" s="1"/>
  <c r="I493" i="2"/>
  <c r="H493" i="2"/>
  <c r="E493" i="2"/>
  <c r="J493" i="2" s="1"/>
  <c r="I492" i="2"/>
  <c r="H492" i="2"/>
  <c r="E492" i="2"/>
  <c r="J492" i="2" s="1"/>
  <c r="I491" i="2"/>
  <c r="H491" i="2"/>
  <c r="E491" i="2"/>
  <c r="J491" i="2" s="1"/>
  <c r="I490" i="2"/>
  <c r="H490" i="2"/>
  <c r="E490" i="2"/>
  <c r="J490" i="2" s="1"/>
  <c r="I489" i="2"/>
  <c r="H489" i="2"/>
  <c r="E489" i="2"/>
  <c r="J489" i="2" s="1"/>
  <c r="I488" i="2"/>
  <c r="H488" i="2"/>
  <c r="E488" i="2"/>
  <c r="J488" i="2" s="1"/>
  <c r="I487" i="2"/>
  <c r="H487" i="2"/>
  <c r="E487" i="2"/>
  <c r="J487" i="2" s="1"/>
  <c r="I486" i="2"/>
  <c r="H486" i="2"/>
  <c r="E486" i="2"/>
  <c r="J486" i="2" s="1"/>
  <c r="I485" i="2"/>
  <c r="H485" i="2"/>
  <c r="E485" i="2"/>
  <c r="J485" i="2" s="1"/>
  <c r="I484" i="2"/>
  <c r="H484" i="2"/>
  <c r="E484" i="2"/>
  <c r="J484" i="2" s="1"/>
  <c r="I483" i="2"/>
  <c r="H483" i="2"/>
  <c r="E483" i="2"/>
  <c r="J483" i="2" s="1"/>
  <c r="I482" i="2"/>
  <c r="H482" i="2"/>
  <c r="E482" i="2"/>
  <c r="J482" i="2" s="1"/>
  <c r="I481" i="2"/>
  <c r="H481" i="2"/>
  <c r="E481" i="2"/>
  <c r="J481" i="2" s="1"/>
  <c r="I480" i="2"/>
  <c r="H480" i="2"/>
  <c r="E480" i="2"/>
  <c r="J480" i="2" s="1"/>
  <c r="I479" i="2"/>
  <c r="H479" i="2"/>
  <c r="E479" i="2"/>
  <c r="J479" i="2" s="1"/>
  <c r="I478" i="2"/>
  <c r="H478" i="2"/>
  <c r="E478" i="2"/>
  <c r="J478" i="2" s="1"/>
  <c r="I477" i="2"/>
  <c r="H477" i="2"/>
  <c r="E477" i="2"/>
  <c r="J477" i="2" s="1"/>
  <c r="I476" i="2"/>
  <c r="H476" i="2"/>
  <c r="E476" i="2"/>
  <c r="J476" i="2" s="1"/>
  <c r="I475" i="2"/>
  <c r="H475" i="2"/>
  <c r="E475" i="2"/>
  <c r="J475" i="2" s="1"/>
  <c r="I474" i="2"/>
  <c r="H474" i="2"/>
  <c r="E474" i="2"/>
  <c r="J474" i="2" s="1"/>
  <c r="I473" i="2"/>
  <c r="H473" i="2"/>
  <c r="E473" i="2"/>
  <c r="J473" i="2" s="1"/>
  <c r="I472" i="2"/>
  <c r="H472" i="2"/>
  <c r="E472" i="2"/>
  <c r="J472" i="2" s="1"/>
  <c r="I471" i="2"/>
  <c r="H471" i="2"/>
  <c r="E471" i="2"/>
  <c r="J471" i="2" s="1"/>
  <c r="I470" i="2"/>
  <c r="H470" i="2"/>
  <c r="E470" i="2"/>
  <c r="J470" i="2" s="1"/>
  <c r="I469" i="2"/>
  <c r="H469" i="2"/>
  <c r="E469" i="2"/>
  <c r="J469" i="2" s="1"/>
  <c r="I468" i="2"/>
  <c r="H468" i="2"/>
  <c r="E468" i="2"/>
  <c r="J468" i="2" s="1"/>
  <c r="I467" i="2"/>
  <c r="H467" i="2"/>
  <c r="E467" i="2"/>
  <c r="J467" i="2" s="1"/>
  <c r="I466" i="2"/>
  <c r="H466" i="2"/>
  <c r="E466" i="2"/>
  <c r="J466" i="2" s="1"/>
  <c r="I465" i="2"/>
  <c r="H465" i="2"/>
  <c r="E465" i="2"/>
  <c r="J465" i="2" s="1"/>
  <c r="I464" i="2"/>
  <c r="H464" i="2"/>
  <c r="E464" i="2"/>
  <c r="J464" i="2" s="1"/>
  <c r="I463" i="2"/>
  <c r="H463" i="2"/>
  <c r="E463" i="2"/>
  <c r="J463" i="2" s="1"/>
  <c r="I462" i="2"/>
  <c r="H462" i="2"/>
  <c r="E462" i="2"/>
  <c r="J462" i="2" s="1"/>
  <c r="I461" i="2"/>
  <c r="H461" i="2"/>
  <c r="E461" i="2"/>
  <c r="J461" i="2" s="1"/>
  <c r="I460" i="2"/>
  <c r="H460" i="2"/>
  <c r="E460" i="2"/>
  <c r="J460" i="2" s="1"/>
  <c r="I459" i="2"/>
  <c r="H459" i="2"/>
  <c r="E459" i="2"/>
  <c r="J459" i="2" s="1"/>
  <c r="I458" i="2"/>
  <c r="H458" i="2"/>
  <c r="E458" i="2"/>
  <c r="J458" i="2" s="1"/>
  <c r="I457" i="2"/>
  <c r="H457" i="2"/>
  <c r="E457" i="2"/>
  <c r="J457" i="2" s="1"/>
  <c r="I456" i="2"/>
  <c r="H456" i="2"/>
  <c r="E456" i="2"/>
  <c r="J456" i="2" s="1"/>
  <c r="I455" i="2"/>
  <c r="H455" i="2"/>
  <c r="E455" i="2"/>
  <c r="J455" i="2" s="1"/>
  <c r="I454" i="2"/>
  <c r="H454" i="2"/>
  <c r="E454" i="2"/>
  <c r="J454" i="2" s="1"/>
  <c r="I453" i="2"/>
  <c r="H453" i="2"/>
  <c r="E453" i="2"/>
  <c r="J453" i="2" s="1"/>
  <c r="I452" i="2"/>
  <c r="H452" i="2"/>
  <c r="E452" i="2"/>
  <c r="J452" i="2" s="1"/>
  <c r="I451" i="2"/>
  <c r="H451" i="2"/>
  <c r="E451" i="2"/>
  <c r="J451" i="2" s="1"/>
  <c r="I450" i="2"/>
  <c r="H450" i="2"/>
  <c r="E450" i="2"/>
  <c r="J450" i="2" s="1"/>
  <c r="I449" i="2"/>
  <c r="H449" i="2"/>
  <c r="E449" i="2"/>
  <c r="J449" i="2" s="1"/>
  <c r="I448" i="2"/>
  <c r="H448" i="2"/>
  <c r="E448" i="2"/>
  <c r="J448" i="2" s="1"/>
  <c r="I447" i="2"/>
  <c r="H447" i="2"/>
  <c r="E447" i="2"/>
  <c r="J447" i="2" s="1"/>
  <c r="I446" i="2"/>
  <c r="H446" i="2"/>
  <c r="E446" i="2"/>
  <c r="J446" i="2" s="1"/>
  <c r="I445" i="2"/>
  <c r="H445" i="2"/>
  <c r="E445" i="2"/>
  <c r="J445" i="2" s="1"/>
  <c r="I444" i="2"/>
  <c r="H444" i="2"/>
  <c r="E444" i="2"/>
  <c r="J444" i="2" s="1"/>
  <c r="I443" i="2"/>
  <c r="H443" i="2"/>
  <c r="E443" i="2"/>
  <c r="J443" i="2" s="1"/>
  <c r="I442" i="2"/>
  <c r="H442" i="2"/>
  <c r="E442" i="2"/>
  <c r="J442" i="2" s="1"/>
  <c r="I441" i="2"/>
  <c r="H441" i="2"/>
  <c r="E441" i="2"/>
  <c r="J441" i="2" s="1"/>
  <c r="I440" i="2"/>
  <c r="H440" i="2"/>
  <c r="E440" i="2"/>
  <c r="J440" i="2" s="1"/>
  <c r="I439" i="2"/>
  <c r="H439" i="2"/>
  <c r="E439" i="2"/>
  <c r="J439" i="2" s="1"/>
  <c r="I438" i="2"/>
  <c r="H438" i="2"/>
  <c r="E438" i="2"/>
  <c r="J438" i="2" s="1"/>
  <c r="I437" i="2"/>
  <c r="H437" i="2"/>
  <c r="E437" i="2"/>
  <c r="J437" i="2" s="1"/>
  <c r="I436" i="2"/>
  <c r="H436" i="2"/>
  <c r="E436" i="2"/>
  <c r="J436" i="2" s="1"/>
  <c r="I435" i="2"/>
  <c r="H435" i="2"/>
  <c r="E435" i="2"/>
  <c r="J435" i="2" s="1"/>
  <c r="I434" i="2"/>
  <c r="H434" i="2"/>
  <c r="E434" i="2"/>
  <c r="J434" i="2" s="1"/>
  <c r="I433" i="2"/>
  <c r="H433" i="2"/>
  <c r="E433" i="2"/>
  <c r="J433" i="2" s="1"/>
  <c r="I432" i="2"/>
  <c r="H432" i="2"/>
  <c r="E432" i="2"/>
  <c r="J432" i="2" s="1"/>
  <c r="I431" i="2"/>
  <c r="H431" i="2"/>
  <c r="E431" i="2"/>
  <c r="J431" i="2" s="1"/>
  <c r="I430" i="2"/>
  <c r="H430" i="2"/>
  <c r="E430" i="2"/>
  <c r="J430" i="2" s="1"/>
  <c r="I429" i="2"/>
  <c r="H429" i="2"/>
  <c r="E429" i="2"/>
  <c r="J429" i="2" s="1"/>
  <c r="I428" i="2"/>
  <c r="H428" i="2"/>
  <c r="E428" i="2"/>
  <c r="J428" i="2" s="1"/>
  <c r="I427" i="2"/>
  <c r="H427" i="2"/>
  <c r="E427" i="2"/>
  <c r="J427" i="2" s="1"/>
  <c r="I426" i="2"/>
  <c r="H426" i="2"/>
  <c r="E426" i="2"/>
  <c r="J426" i="2" s="1"/>
  <c r="I425" i="2"/>
  <c r="H425" i="2"/>
  <c r="E425" i="2"/>
  <c r="J425" i="2" s="1"/>
  <c r="I424" i="2"/>
  <c r="H424" i="2"/>
  <c r="E424" i="2"/>
  <c r="J424" i="2" s="1"/>
  <c r="I423" i="2"/>
  <c r="H423" i="2"/>
  <c r="E423" i="2"/>
  <c r="J423" i="2" s="1"/>
  <c r="I422" i="2"/>
  <c r="H422" i="2"/>
  <c r="E422" i="2"/>
  <c r="J422" i="2" s="1"/>
  <c r="I421" i="2"/>
  <c r="H421" i="2"/>
  <c r="E421" i="2"/>
  <c r="J421" i="2" s="1"/>
  <c r="I420" i="2"/>
  <c r="H420" i="2"/>
  <c r="E420" i="2"/>
  <c r="J420" i="2" s="1"/>
  <c r="I419" i="2"/>
  <c r="H419" i="2"/>
  <c r="E419" i="2"/>
  <c r="J419" i="2" s="1"/>
  <c r="I418" i="2"/>
  <c r="H418" i="2"/>
  <c r="E418" i="2"/>
  <c r="J418" i="2" s="1"/>
  <c r="I417" i="2"/>
  <c r="H417" i="2"/>
  <c r="E417" i="2"/>
  <c r="J417" i="2" s="1"/>
  <c r="I416" i="2"/>
  <c r="H416" i="2"/>
  <c r="E416" i="2"/>
  <c r="J416" i="2" s="1"/>
  <c r="I415" i="2"/>
  <c r="H415" i="2"/>
  <c r="E415" i="2"/>
  <c r="J415" i="2" s="1"/>
  <c r="I414" i="2"/>
  <c r="H414" i="2"/>
  <c r="E414" i="2"/>
  <c r="J414" i="2" s="1"/>
  <c r="I413" i="2"/>
  <c r="H413" i="2"/>
  <c r="E413" i="2"/>
  <c r="J413" i="2" s="1"/>
  <c r="I412" i="2"/>
  <c r="H412" i="2"/>
  <c r="E412" i="2"/>
  <c r="J412" i="2" s="1"/>
  <c r="I411" i="2"/>
  <c r="H411" i="2"/>
  <c r="E411" i="2"/>
  <c r="J411" i="2" s="1"/>
  <c r="I410" i="2"/>
  <c r="H410" i="2"/>
  <c r="E410" i="2"/>
  <c r="J410" i="2" s="1"/>
  <c r="I409" i="2"/>
  <c r="H409" i="2"/>
  <c r="E409" i="2"/>
  <c r="J409" i="2" s="1"/>
  <c r="I408" i="2"/>
  <c r="H408" i="2"/>
  <c r="E408" i="2"/>
  <c r="J408" i="2" s="1"/>
  <c r="I407" i="2"/>
  <c r="H407" i="2"/>
  <c r="E407" i="2"/>
  <c r="J407" i="2" s="1"/>
  <c r="I406" i="2"/>
  <c r="H406" i="2"/>
  <c r="E406" i="2"/>
  <c r="J406" i="2" s="1"/>
  <c r="I405" i="2"/>
  <c r="H405" i="2"/>
  <c r="E405" i="2"/>
  <c r="J405" i="2" s="1"/>
  <c r="I404" i="2"/>
  <c r="H404" i="2"/>
  <c r="E404" i="2"/>
  <c r="J404" i="2" s="1"/>
  <c r="I403" i="2"/>
  <c r="H403" i="2"/>
  <c r="E403" i="2"/>
  <c r="J403" i="2" s="1"/>
  <c r="I402" i="2"/>
  <c r="H402" i="2"/>
  <c r="E402" i="2"/>
  <c r="J402" i="2" s="1"/>
  <c r="I401" i="2"/>
  <c r="H401" i="2"/>
  <c r="E401" i="2"/>
  <c r="J401" i="2" s="1"/>
  <c r="I400" i="2"/>
  <c r="H400" i="2"/>
  <c r="E400" i="2"/>
  <c r="J400" i="2" s="1"/>
  <c r="I399" i="2"/>
  <c r="H399" i="2"/>
  <c r="E399" i="2"/>
  <c r="J399" i="2" s="1"/>
  <c r="I398" i="2"/>
  <c r="H398" i="2"/>
  <c r="E398" i="2"/>
  <c r="J398" i="2" s="1"/>
  <c r="I397" i="2"/>
  <c r="H397" i="2"/>
  <c r="E397" i="2"/>
  <c r="J397" i="2" s="1"/>
  <c r="I396" i="2"/>
  <c r="H396" i="2"/>
  <c r="E396" i="2"/>
  <c r="J396" i="2" s="1"/>
  <c r="I395" i="2"/>
  <c r="H395" i="2"/>
  <c r="E395" i="2"/>
  <c r="J395" i="2" s="1"/>
  <c r="I394" i="2"/>
  <c r="H394" i="2"/>
  <c r="E394" i="2"/>
  <c r="J394" i="2" s="1"/>
  <c r="I393" i="2"/>
  <c r="H393" i="2"/>
  <c r="E393" i="2"/>
  <c r="J393" i="2" s="1"/>
  <c r="I392" i="2"/>
  <c r="H392" i="2"/>
  <c r="E392" i="2"/>
  <c r="J392" i="2" s="1"/>
  <c r="I391" i="2"/>
  <c r="H391" i="2"/>
  <c r="E391" i="2"/>
  <c r="J391" i="2" s="1"/>
  <c r="I390" i="2"/>
  <c r="H390" i="2"/>
  <c r="E390" i="2"/>
  <c r="J390" i="2" s="1"/>
  <c r="I389" i="2"/>
  <c r="H389" i="2"/>
  <c r="E389" i="2"/>
  <c r="J389" i="2" s="1"/>
  <c r="I388" i="2"/>
  <c r="H388" i="2"/>
  <c r="E388" i="2"/>
  <c r="J388" i="2" s="1"/>
  <c r="I387" i="2"/>
  <c r="H387" i="2"/>
  <c r="E387" i="2"/>
  <c r="J387" i="2" s="1"/>
  <c r="I386" i="2"/>
  <c r="H386" i="2"/>
  <c r="E386" i="2"/>
  <c r="J386" i="2" s="1"/>
  <c r="I385" i="2"/>
  <c r="H385" i="2"/>
  <c r="E385" i="2"/>
  <c r="J385" i="2" s="1"/>
  <c r="I384" i="2"/>
  <c r="H384" i="2"/>
  <c r="E384" i="2"/>
  <c r="J384" i="2" s="1"/>
  <c r="I383" i="2"/>
  <c r="H383" i="2"/>
  <c r="E383" i="2"/>
  <c r="J383" i="2" s="1"/>
  <c r="I382" i="2"/>
  <c r="H382" i="2"/>
  <c r="E382" i="2"/>
  <c r="J382" i="2" s="1"/>
  <c r="I381" i="2"/>
  <c r="H381" i="2"/>
  <c r="E381" i="2"/>
  <c r="J381" i="2" s="1"/>
  <c r="I380" i="2"/>
  <c r="H380" i="2"/>
  <c r="E380" i="2"/>
  <c r="J380" i="2" s="1"/>
  <c r="I379" i="2"/>
  <c r="H379" i="2"/>
  <c r="E379" i="2"/>
  <c r="J379" i="2" s="1"/>
  <c r="I378" i="2"/>
  <c r="H378" i="2"/>
  <c r="E378" i="2"/>
  <c r="J378" i="2" s="1"/>
  <c r="I377" i="2"/>
  <c r="H377" i="2"/>
  <c r="E377" i="2"/>
  <c r="J377" i="2" s="1"/>
  <c r="I376" i="2"/>
  <c r="H376" i="2"/>
  <c r="E376" i="2"/>
  <c r="J376" i="2" s="1"/>
  <c r="I375" i="2"/>
  <c r="H375" i="2"/>
  <c r="E375" i="2"/>
  <c r="J375" i="2" s="1"/>
  <c r="I374" i="2"/>
  <c r="H374" i="2"/>
  <c r="E374" i="2"/>
  <c r="J374" i="2" s="1"/>
  <c r="I373" i="2"/>
  <c r="H373" i="2"/>
  <c r="E373" i="2"/>
  <c r="J373" i="2" s="1"/>
  <c r="I372" i="2"/>
  <c r="H372" i="2"/>
  <c r="E372" i="2"/>
  <c r="J372" i="2" s="1"/>
  <c r="I371" i="2"/>
  <c r="H371" i="2"/>
  <c r="E371" i="2"/>
  <c r="J371" i="2" s="1"/>
  <c r="I370" i="2"/>
  <c r="H370" i="2"/>
  <c r="E370" i="2"/>
  <c r="J370" i="2" s="1"/>
  <c r="I369" i="2"/>
  <c r="H369" i="2"/>
  <c r="E369" i="2"/>
  <c r="J369" i="2" s="1"/>
  <c r="I368" i="2"/>
  <c r="H368" i="2"/>
  <c r="E368" i="2"/>
  <c r="J368" i="2" s="1"/>
  <c r="I367" i="2"/>
  <c r="H367" i="2"/>
  <c r="E367" i="2"/>
  <c r="J367" i="2" s="1"/>
  <c r="I366" i="2"/>
  <c r="H366" i="2"/>
  <c r="E366" i="2"/>
  <c r="J366" i="2" s="1"/>
  <c r="I365" i="2"/>
  <c r="H365" i="2"/>
  <c r="E365" i="2"/>
  <c r="J365" i="2" s="1"/>
  <c r="I364" i="2"/>
  <c r="H364" i="2"/>
  <c r="E364" i="2"/>
  <c r="J364" i="2" s="1"/>
  <c r="I363" i="2"/>
  <c r="H363" i="2"/>
  <c r="E363" i="2"/>
  <c r="J363" i="2" s="1"/>
  <c r="I362" i="2"/>
  <c r="H362" i="2"/>
  <c r="E362" i="2"/>
  <c r="J362" i="2" s="1"/>
  <c r="I361" i="2"/>
  <c r="H361" i="2"/>
  <c r="E361" i="2"/>
  <c r="J361" i="2" s="1"/>
  <c r="I360" i="2"/>
  <c r="H360" i="2"/>
  <c r="E360" i="2"/>
  <c r="J360" i="2" s="1"/>
  <c r="I359" i="2"/>
  <c r="H359" i="2"/>
  <c r="E359" i="2"/>
  <c r="J359" i="2" s="1"/>
  <c r="I358" i="2"/>
  <c r="H358" i="2"/>
  <c r="E358" i="2"/>
  <c r="J358" i="2" s="1"/>
  <c r="I357" i="2"/>
  <c r="H357" i="2"/>
  <c r="E357" i="2"/>
  <c r="J357" i="2" s="1"/>
  <c r="I356" i="2"/>
  <c r="H356" i="2"/>
  <c r="E356" i="2"/>
  <c r="J356" i="2" s="1"/>
  <c r="I355" i="2"/>
  <c r="H355" i="2"/>
  <c r="E355" i="2"/>
  <c r="J355" i="2" s="1"/>
  <c r="I354" i="2"/>
  <c r="H354" i="2"/>
  <c r="E354" i="2"/>
  <c r="J354" i="2" s="1"/>
  <c r="I353" i="2"/>
  <c r="H353" i="2"/>
  <c r="E353" i="2"/>
  <c r="J353" i="2" s="1"/>
  <c r="I352" i="2"/>
  <c r="H352" i="2"/>
  <c r="E352" i="2"/>
  <c r="J352" i="2" s="1"/>
  <c r="I351" i="2"/>
  <c r="H351" i="2"/>
  <c r="E351" i="2"/>
  <c r="J351" i="2" s="1"/>
  <c r="I350" i="2"/>
  <c r="H350" i="2"/>
  <c r="E350" i="2"/>
  <c r="J350" i="2" s="1"/>
  <c r="I349" i="2"/>
  <c r="H349" i="2"/>
  <c r="E349" i="2"/>
  <c r="J349" i="2" s="1"/>
  <c r="I348" i="2"/>
  <c r="H348" i="2"/>
  <c r="E348" i="2"/>
  <c r="J348" i="2" s="1"/>
  <c r="I347" i="2"/>
  <c r="H347" i="2"/>
  <c r="E347" i="2"/>
  <c r="J347" i="2" s="1"/>
  <c r="I346" i="2"/>
  <c r="H346" i="2"/>
  <c r="E346" i="2"/>
  <c r="J346" i="2" s="1"/>
  <c r="I345" i="2"/>
  <c r="H345" i="2"/>
  <c r="E345" i="2"/>
  <c r="J345" i="2" s="1"/>
  <c r="I344" i="2"/>
  <c r="H344" i="2"/>
  <c r="E344" i="2"/>
  <c r="J344" i="2" s="1"/>
  <c r="I343" i="2"/>
  <c r="H343" i="2"/>
  <c r="E343" i="2"/>
  <c r="J343" i="2" s="1"/>
  <c r="I342" i="2"/>
  <c r="H342" i="2"/>
  <c r="E342" i="2"/>
  <c r="J342" i="2" s="1"/>
  <c r="I341" i="2"/>
  <c r="H341" i="2"/>
  <c r="E341" i="2"/>
  <c r="J341" i="2" s="1"/>
  <c r="I340" i="2"/>
  <c r="H340" i="2"/>
  <c r="E340" i="2"/>
  <c r="J340" i="2" s="1"/>
  <c r="I339" i="2"/>
  <c r="H339" i="2"/>
  <c r="E339" i="2"/>
  <c r="J339" i="2" s="1"/>
  <c r="I338" i="2"/>
  <c r="H338" i="2"/>
  <c r="E338" i="2"/>
  <c r="J338" i="2" s="1"/>
  <c r="I337" i="2"/>
  <c r="H337" i="2"/>
  <c r="E337" i="2"/>
  <c r="J337" i="2" s="1"/>
  <c r="I336" i="2"/>
  <c r="H336" i="2"/>
  <c r="E336" i="2"/>
  <c r="J336" i="2" s="1"/>
  <c r="I335" i="2"/>
  <c r="H335" i="2"/>
  <c r="E335" i="2"/>
  <c r="J335" i="2" s="1"/>
  <c r="I334" i="2"/>
  <c r="H334" i="2"/>
  <c r="E334" i="2"/>
  <c r="J334" i="2" s="1"/>
  <c r="I333" i="2"/>
  <c r="H333" i="2"/>
  <c r="E333" i="2"/>
  <c r="J333" i="2" s="1"/>
  <c r="I332" i="2"/>
  <c r="H332" i="2"/>
  <c r="E332" i="2"/>
  <c r="J332" i="2" s="1"/>
  <c r="I331" i="2"/>
  <c r="H331" i="2"/>
  <c r="E331" i="2"/>
  <c r="J331" i="2" s="1"/>
  <c r="I330" i="2"/>
  <c r="H330" i="2"/>
  <c r="E330" i="2"/>
  <c r="J330" i="2" s="1"/>
  <c r="I329" i="2"/>
  <c r="H329" i="2"/>
  <c r="E329" i="2"/>
  <c r="J329" i="2" s="1"/>
  <c r="I328" i="2"/>
  <c r="H328" i="2"/>
  <c r="E328" i="2"/>
  <c r="J328" i="2" s="1"/>
  <c r="I327" i="2"/>
  <c r="H327" i="2"/>
  <c r="E327" i="2"/>
  <c r="J327" i="2" s="1"/>
  <c r="I326" i="2"/>
  <c r="H326" i="2"/>
  <c r="E326" i="2"/>
  <c r="J326" i="2" s="1"/>
  <c r="I325" i="2"/>
  <c r="H325" i="2"/>
  <c r="E325" i="2"/>
  <c r="J325" i="2" s="1"/>
  <c r="I324" i="2"/>
  <c r="H324" i="2"/>
  <c r="E324" i="2"/>
  <c r="J324" i="2" s="1"/>
  <c r="I323" i="2"/>
  <c r="H323" i="2"/>
  <c r="E323" i="2"/>
  <c r="J323" i="2" s="1"/>
  <c r="I322" i="2"/>
  <c r="H322" i="2"/>
  <c r="E322" i="2"/>
  <c r="J322" i="2" s="1"/>
  <c r="I321" i="2"/>
  <c r="H321" i="2"/>
  <c r="E321" i="2"/>
  <c r="J321" i="2" s="1"/>
  <c r="I320" i="2"/>
  <c r="H320" i="2"/>
  <c r="E320" i="2"/>
  <c r="J320" i="2" s="1"/>
  <c r="I319" i="2"/>
  <c r="H319" i="2"/>
  <c r="E319" i="2"/>
  <c r="J319" i="2" s="1"/>
  <c r="I318" i="2"/>
  <c r="H318" i="2"/>
  <c r="E318" i="2"/>
  <c r="J318" i="2" s="1"/>
  <c r="I317" i="2"/>
  <c r="H317" i="2"/>
  <c r="E317" i="2"/>
  <c r="J317" i="2" s="1"/>
  <c r="I316" i="2"/>
  <c r="H316" i="2"/>
  <c r="E316" i="2"/>
  <c r="J316" i="2" s="1"/>
  <c r="I315" i="2"/>
  <c r="H315" i="2"/>
  <c r="E315" i="2"/>
  <c r="J315" i="2" s="1"/>
  <c r="I314" i="2"/>
  <c r="H314" i="2"/>
  <c r="E314" i="2"/>
  <c r="J314" i="2" s="1"/>
  <c r="I313" i="2"/>
  <c r="H313" i="2"/>
  <c r="E313" i="2"/>
  <c r="J313" i="2" s="1"/>
  <c r="I312" i="2"/>
  <c r="H312" i="2"/>
  <c r="E312" i="2"/>
  <c r="J312" i="2" s="1"/>
  <c r="I311" i="2"/>
  <c r="H311" i="2"/>
  <c r="E311" i="2"/>
  <c r="J311" i="2" s="1"/>
  <c r="I310" i="2"/>
  <c r="H310" i="2"/>
  <c r="E310" i="2"/>
  <c r="J310" i="2" s="1"/>
  <c r="I309" i="2"/>
  <c r="H309" i="2"/>
  <c r="E309" i="2"/>
  <c r="J309" i="2" s="1"/>
  <c r="I308" i="2"/>
  <c r="H308" i="2"/>
  <c r="E308" i="2"/>
  <c r="J308" i="2" s="1"/>
  <c r="I307" i="2"/>
  <c r="H307" i="2"/>
  <c r="E307" i="2"/>
  <c r="J307" i="2" s="1"/>
  <c r="I306" i="2"/>
  <c r="H306" i="2"/>
  <c r="E306" i="2"/>
  <c r="J306" i="2" s="1"/>
  <c r="I305" i="2"/>
  <c r="H305" i="2"/>
  <c r="E305" i="2"/>
  <c r="J305" i="2" s="1"/>
  <c r="I304" i="2"/>
  <c r="H304" i="2"/>
  <c r="E304" i="2"/>
  <c r="J304" i="2" s="1"/>
  <c r="I303" i="2"/>
  <c r="H303" i="2"/>
  <c r="E303" i="2"/>
  <c r="J303" i="2" s="1"/>
  <c r="I302" i="2"/>
  <c r="H302" i="2"/>
  <c r="E302" i="2"/>
  <c r="J302" i="2" s="1"/>
  <c r="I301" i="2"/>
  <c r="H301" i="2"/>
  <c r="E301" i="2"/>
  <c r="J301" i="2" s="1"/>
  <c r="I300" i="2"/>
  <c r="H300" i="2"/>
  <c r="E300" i="2"/>
  <c r="J300" i="2" s="1"/>
  <c r="I299" i="2"/>
  <c r="H299" i="2"/>
  <c r="E299" i="2"/>
  <c r="J299" i="2" s="1"/>
  <c r="I298" i="2"/>
  <c r="H298" i="2"/>
  <c r="E298" i="2"/>
  <c r="J298" i="2" s="1"/>
  <c r="I297" i="2"/>
  <c r="H297" i="2"/>
  <c r="E297" i="2"/>
  <c r="J297" i="2" s="1"/>
  <c r="I296" i="2"/>
  <c r="H296" i="2"/>
  <c r="E296" i="2"/>
  <c r="J296" i="2" s="1"/>
  <c r="I295" i="2"/>
  <c r="H295" i="2"/>
  <c r="E295" i="2"/>
  <c r="J295" i="2" s="1"/>
  <c r="I294" i="2"/>
  <c r="H294" i="2"/>
  <c r="E294" i="2"/>
  <c r="J294" i="2" s="1"/>
  <c r="I293" i="2"/>
  <c r="H293" i="2"/>
  <c r="E293" i="2"/>
  <c r="J293" i="2" s="1"/>
  <c r="I292" i="2"/>
  <c r="H292" i="2"/>
  <c r="E292" i="2"/>
  <c r="J292" i="2" s="1"/>
  <c r="I291" i="2"/>
  <c r="H291" i="2"/>
  <c r="E291" i="2"/>
  <c r="J291" i="2" s="1"/>
  <c r="I290" i="2"/>
  <c r="H290" i="2"/>
  <c r="E290" i="2"/>
  <c r="J290" i="2" s="1"/>
  <c r="I289" i="2"/>
  <c r="H289" i="2"/>
  <c r="E289" i="2"/>
  <c r="J289" i="2" s="1"/>
  <c r="I288" i="2"/>
  <c r="H288" i="2"/>
  <c r="E288" i="2"/>
  <c r="J288" i="2" s="1"/>
  <c r="I287" i="2"/>
  <c r="H287" i="2"/>
  <c r="E287" i="2"/>
  <c r="J287" i="2" s="1"/>
  <c r="I286" i="2"/>
  <c r="H286" i="2"/>
  <c r="E286" i="2"/>
  <c r="J286" i="2" s="1"/>
  <c r="I285" i="2"/>
  <c r="H285" i="2"/>
  <c r="E285" i="2"/>
  <c r="J285" i="2" s="1"/>
  <c r="I284" i="2"/>
  <c r="H284" i="2"/>
  <c r="E284" i="2"/>
  <c r="J284" i="2" s="1"/>
  <c r="I283" i="2"/>
  <c r="H283" i="2"/>
  <c r="E283" i="2"/>
  <c r="J283" i="2" s="1"/>
  <c r="I282" i="2"/>
  <c r="H282" i="2"/>
  <c r="E282" i="2"/>
  <c r="J282" i="2" s="1"/>
  <c r="I281" i="2"/>
  <c r="H281" i="2"/>
  <c r="E281" i="2"/>
  <c r="J281" i="2" s="1"/>
  <c r="I280" i="2"/>
  <c r="H280" i="2"/>
  <c r="E280" i="2"/>
  <c r="J280" i="2" s="1"/>
  <c r="I279" i="2"/>
  <c r="H279" i="2"/>
  <c r="E279" i="2"/>
  <c r="J279" i="2" s="1"/>
  <c r="I278" i="2"/>
  <c r="H278" i="2"/>
  <c r="E278" i="2"/>
  <c r="J278" i="2" s="1"/>
  <c r="I277" i="2"/>
  <c r="H277" i="2"/>
  <c r="E277" i="2"/>
  <c r="J277" i="2" s="1"/>
  <c r="I276" i="2"/>
  <c r="H276" i="2"/>
  <c r="E276" i="2"/>
  <c r="J276" i="2" s="1"/>
  <c r="I275" i="2"/>
  <c r="H275" i="2"/>
  <c r="E275" i="2"/>
  <c r="J275" i="2" s="1"/>
  <c r="I274" i="2"/>
  <c r="H274" i="2"/>
  <c r="E274" i="2"/>
  <c r="J274" i="2" s="1"/>
  <c r="I273" i="2"/>
  <c r="H273" i="2"/>
  <c r="E273" i="2"/>
  <c r="J273" i="2" s="1"/>
  <c r="I272" i="2"/>
  <c r="H272" i="2"/>
  <c r="E272" i="2"/>
  <c r="J272" i="2" s="1"/>
  <c r="I271" i="2"/>
  <c r="H271" i="2"/>
  <c r="E271" i="2"/>
  <c r="J271" i="2" s="1"/>
  <c r="I270" i="2"/>
  <c r="H270" i="2"/>
  <c r="E270" i="2"/>
  <c r="J270" i="2" s="1"/>
  <c r="I269" i="2"/>
  <c r="H269" i="2"/>
  <c r="E269" i="2"/>
  <c r="J269" i="2" s="1"/>
  <c r="I268" i="2"/>
  <c r="H268" i="2"/>
  <c r="E268" i="2"/>
  <c r="J268" i="2" s="1"/>
  <c r="I267" i="2"/>
  <c r="H267" i="2"/>
  <c r="E267" i="2"/>
  <c r="J267" i="2" s="1"/>
  <c r="I266" i="2"/>
  <c r="H266" i="2"/>
  <c r="E266" i="2"/>
  <c r="J266" i="2" s="1"/>
  <c r="I265" i="2"/>
  <c r="H265" i="2"/>
  <c r="E265" i="2"/>
  <c r="J265" i="2" s="1"/>
  <c r="I264" i="2"/>
  <c r="H264" i="2"/>
  <c r="E264" i="2"/>
  <c r="J264" i="2" s="1"/>
  <c r="I263" i="2"/>
  <c r="H263" i="2"/>
  <c r="E263" i="2"/>
  <c r="J263" i="2" s="1"/>
  <c r="I262" i="2"/>
  <c r="H262" i="2"/>
  <c r="E262" i="2"/>
  <c r="J262" i="2" s="1"/>
  <c r="I261" i="2"/>
  <c r="H261" i="2"/>
  <c r="E261" i="2"/>
  <c r="J261" i="2" s="1"/>
  <c r="I260" i="2"/>
  <c r="H260" i="2"/>
  <c r="E260" i="2"/>
  <c r="J260" i="2" s="1"/>
  <c r="I259" i="2"/>
  <c r="H259" i="2"/>
  <c r="E259" i="2"/>
  <c r="J259" i="2" s="1"/>
  <c r="I258" i="2"/>
  <c r="H258" i="2"/>
  <c r="E258" i="2"/>
  <c r="J258" i="2" s="1"/>
  <c r="I257" i="2"/>
  <c r="H257" i="2"/>
  <c r="E257" i="2"/>
  <c r="J257" i="2" s="1"/>
  <c r="I256" i="2"/>
  <c r="H256" i="2"/>
  <c r="E256" i="2"/>
  <c r="J256" i="2" s="1"/>
  <c r="I255" i="2"/>
  <c r="H255" i="2"/>
  <c r="E255" i="2"/>
  <c r="J255" i="2" s="1"/>
  <c r="I254" i="2"/>
  <c r="H254" i="2"/>
  <c r="E254" i="2"/>
  <c r="J254" i="2" s="1"/>
  <c r="I253" i="2"/>
  <c r="H253" i="2"/>
  <c r="E253" i="2"/>
  <c r="J253" i="2" s="1"/>
  <c r="I252" i="2"/>
  <c r="H252" i="2"/>
  <c r="E252" i="2"/>
  <c r="J252" i="2" s="1"/>
  <c r="I251" i="2"/>
  <c r="H251" i="2"/>
  <c r="E251" i="2"/>
  <c r="J251" i="2" s="1"/>
  <c r="I250" i="2"/>
  <c r="H250" i="2"/>
  <c r="E250" i="2"/>
  <c r="J250" i="2" s="1"/>
  <c r="I249" i="2"/>
  <c r="H249" i="2"/>
  <c r="E249" i="2"/>
  <c r="J249" i="2" s="1"/>
  <c r="I248" i="2"/>
  <c r="H248" i="2"/>
  <c r="E248" i="2"/>
  <c r="J248" i="2" s="1"/>
  <c r="I247" i="2"/>
  <c r="H247" i="2"/>
  <c r="E247" i="2"/>
  <c r="J247" i="2" s="1"/>
  <c r="I246" i="2"/>
  <c r="H246" i="2"/>
  <c r="E246" i="2"/>
  <c r="J246" i="2" s="1"/>
  <c r="I245" i="2"/>
  <c r="H245" i="2"/>
  <c r="E245" i="2"/>
  <c r="J245" i="2" s="1"/>
  <c r="I244" i="2"/>
  <c r="H244" i="2"/>
  <c r="E244" i="2"/>
  <c r="J244" i="2" s="1"/>
  <c r="I243" i="2"/>
  <c r="H243" i="2"/>
  <c r="E243" i="2"/>
  <c r="J243" i="2" s="1"/>
  <c r="I242" i="2"/>
  <c r="H242" i="2"/>
  <c r="E242" i="2"/>
  <c r="J242" i="2" s="1"/>
  <c r="I241" i="2"/>
  <c r="H241" i="2"/>
  <c r="E241" i="2"/>
  <c r="J241" i="2" s="1"/>
  <c r="I240" i="2"/>
  <c r="H240" i="2"/>
  <c r="E240" i="2"/>
  <c r="J240" i="2" s="1"/>
  <c r="I239" i="2"/>
  <c r="H239" i="2"/>
  <c r="E239" i="2"/>
  <c r="J239" i="2" s="1"/>
  <c r="I238" i="2"/>
  <c r="H238" i="2"/>
  <c r="E238" i="2"/>
  <c r="J238" i="2" s="1"/>
  <c r="I237" i="2"/>
  <c r="H237" i="2"/>
  <c r="E237" i="2"/>
  <c r="J237" i="2" s="1"/>
  <c r="I236" i="2"/>
  <c r="H236" i="2"/>
  <c r="E236" i="2"/>
  <c r="J236" i="2" s="1"/>
  <c r="I235" i="2"/>
  <c r="H235" i="2"/>
  <c r="E235" i="2"/>
  <c r="J235" i="2" s="1"/>
  <c r="I234" i="2"/>
  <c r="H234" i="2"/>
  <c r="E234" i="2"/>
  <c r="J234" i="2" s="1"/>
  <c r="I233" i="2"/>
  <c r="H233" i="2"/>
  <c r="E233" i="2"/>
  <c r="J233" i="2" s="1"/>
  <c r="I232" i="2"/>
  <c r="H232" i="2"/>
  <c r="E232" i="2"/>
  <c r="J232" i="2" s="1"/>
  <c r="I231" i="2"/>
  <c r="H231" i="2"/>
  <c r="E231" i="2"/>
  <c r="J231" i="2" s="1"/>
  <c r="I230" i="2"/>
  <c r="H230" i="2"/>
  <c r="E230" i="2"/>
  <c r="J230" i="2" s="1"/>
  <c r="I229" i="2"/>
  <c r="H229" i="2"/>
  <c r="E229" i="2"/>
  <c r="J229" i="2" s="1"/>
  <c r="I228" i="2"/>
  <c r="H228" i="2"/>
  <c r="E228" i="2"/>
  <c r="J228" i="2" s="1"/>
  <c r="I227" i="2"/>
  <c r="H227" i="2"/>
  <c r="E227" i="2"/>
  <c r="J227" i="2" s="1"/>
  <c r="I226" i="2"/>
  <c r="H226" i="2"/>
  <c r="E226" i="2"/>
  <c r="J226" i="2" s="1"/>
  <c r="I225" i="2"/>
  <c r="H225" i="2"/>
  <c r="E225" i="2"/>
  <c r="J225" i="2" s="1"/>
  <c r="I224" i="2"/>
  <c r="H224" i="2"/>
  <c r="E224" i="2"/>
  <c r="J224" i="2" s="1"/>
  <c r="I223" i="2"/>
  <c r="H223" i="2"/>
  <c r="E223" i="2"/>
  <c r="J223" i="2" s="1"/>
  <c r="I222" i="2"/>
  <c r="H222" i="2"/>
  <c r="E222" i="2"/>
  <c r="J222" i="2" s="1"/>
  <c r="I221" i="2"/>
  <c r="H221" i="2"/>
  <c r="E221" i="2"/>
  <c r="J221" i="2" s="1"/>
  <c r="I220" i="2"/>
  <c r="H220" i="2"/>
  <c r="E220" i="2"/>
  <c r="J220" i="2" s="1"/>
  <c r="I219" i="2"/>
  <c r="H219" i="2"/>
  <c r="E219" i="2"/>
  <c r="J219" i="2" s="1"/>
  <c r="I218" i="2"/>
  <c r="H218" i="2"/>
  <c r="E218" i="2"/>
  <c r="J218" i="2" s="1"/>
  <c r="I217" i="2"/>
  <c r="H217" i="2"/>
  <c r="E217" i="2"/>
  <c r="J217" i="2" s="1"/>
  <c r="I216" i="2"/>
  <c r="H216" i="2"/>
  <c r="E216" i="2"/>
  <c r="J216" i="2" s="1"/>
  <c r="I215" i="2"/>
  <c r="H215" i="2"/>
  <c r="E215" i="2"/>
  <c r="J215" i="2" s="1"/>
  <c r="I214" i="2"/>
  <c r="H214" i="2"/>
  <c r="E214" i="2"/>
  <c r="J214" i="2" s="1"/>
  <c r="I213" i="2"/>
  <c r="H213" i="2"/>
  <c r="E213" i="2"/>
  <c r="J213" i="2" s="1"/>
  <c r="I212" i="2"/>
  <c r="H212" i="2"/>
  <c r="E212" i="2"/>
  <c r="J212" i="2" s="1"/>
  <c r="I211" i="2"/>
  <c r="H211" i="2"/>
  <c r="E211" i="2"/>
  <c r="J211" i="2" s="1"/>
  <c r="I210" i="2"/>
  <c r="H210" i="2"/>
  <c r="E210" i="2"/>
  <c r="J210" i="2" s="1"/>
  <c r="I209" i="2"/>
  <c r="H209" i="2"/>
  <c r="E209" i="2"/>
  <c r="J209" i="2" s="1"/>
  <c r="I208" i="2"/>
  <c r="H208" i="2"/>
  <c r="E208" i="2"/>
  <c r="J208" i="2" s="1"/>
  <c r="I207" i="2"/>
  <c r="H207" i="2"/>
  <c r="E207" i="2"/>
  <c r="J207" i="2" s="1"/>
  <c r="I206" i="2"/>
  <c r="H206" i="2"/>
  <c r="E206" i="2"/>
  <c r="J206" i="2" s="1"/>
  <c r="I205" i="2"/>
  <c r="H205" i="2"/>
  <c r="E205" i="2"/>
  <c r="J205" i="2" s="1"/>
  <c r="I204" i="2"/>
  <c r="H204" i="2"/>
  <c r="E204" i="2"/>
  <c r="J204" i="2" s="1"/>
  <c r="I203" i="2"/>
  <c r="H203" i="2"/>
  <c r="E203" i="2"/>
  <c r="J203" i="2" s="1"/>
  <c r="I202" i="2"/>
  <c r="H202" i="2"/>
  <c r="E202" i="2"/>
  <c r="J202" i="2" s="1"/>
  <c r="I201" i="2"/>
  <c r="H201" i="2"/>
  <c r="E201" i="2"/>
  <c r="J201" i="2" s="1"/>
  <c r="I200" i="2"/>
  <c r="H200" i="2"/>
  <c r="E200" i="2"/>
  <c r="J200" i="2" s="1"/>
  <c r="I199" i="2"/>
  <c r="H199" i="2"/>
  <c r="E199" i="2"/>
  <c r="J199" i="2" s="1"/>
  <c r="I198" i="2"/>
  <c r="H198" i="2"/>
  <c r="E198" i="2"/>
  <c r="J198" i="2" s="1"/>
  <c r="I197" i="2"/>
  <c r="H197" i="2"/>
  <c r="E197" i="2"/>
  <c r="J197" i="2" s="1"/>
  <c r="I196" i="2"/>
  <c r="H196" i="2"/>
  <c r="E196" i="2"/>
  <c r="J196" i="2" s="1"/>
  <c r="I195" i="2"/>
  <c r="H195" i="2"/>
  <c r="E195" i="2"/>
  <c r="J195" i="2" s="1"/>
  <c r="I194" i="2"/>
  <c r="H194" i="2"/>
  <c r="E194" i="2"/>
  <c r="J194" i="2" s="1"/>
  <c r="I193" i="2"/>
  <c r="H193" i="2"/>
  <c r="E193" i="2"/>
  <c r="J193" i="2" s="1"/>
  <c r="I192" i="2"/>
  <c r="H192" i="2"/>
  <c r="E192" i="2"/>
  <c r="J192" i="2" s="1"/>
  <c r="I191" i="2"/>
  <c r="H191" i="2"/>
  <c r="E191" i="2"/>
  <c r="J191" i="2" s="1"/>
  <c r="I190" i="2"/>
  <c r="H190" i="2"/>
  <c r="E190" i="2"/>
  <c r="J190" i="2" s="1"/>
  <c r="I189" i="2"/>
  <c r="H189" i="2"/>
  <c r="E189" i="2"/>
  <c r="J189" i="2" s="1"/>
  <c r="I188" i="2"/>
  <c r="H188" i="2"/>
  <c r="E188" i="2"/>
  <c r="J188" i="2" s="1"/>
  <c r="I187" i="2"/>
  <c r="H187" i="2"/>
  <c r="E187" i="2"/>
  <c r="J187" i="2" s="1"/>
  <c r="I186" i="2"/>
  <c r="H186" i="2"/>
  <c r="E186" i="2"/>
  <c r="J186" i="2" s="1"/>
  <c r="I185" i="2"/>
  <c r="H185" i="2"/>
  <c r="E185" i="2"/>
  <c r="J185" i="2" s="1"/>
  <c r="I184" i="2"/>
  <c r="H184" i="2"/>
  <c r="E184" i="2"/>
  <c r="J184" i="2" s="1"/>
  <c r="I183" i="2"/>
  <c r="H183" i="2"/>
  <c r="E183" i="2"/>
  <c r="J183" i="2" s="1"/>
  <c r="I182" i="2"/>
  <c r="H182" i="2"/>
  <c r="E182" i="2"/>
  <c r="J182" i="2" s="1"/>
  <c r="I181" i="2"/>
  <c r="H181" i="2"/>
  <c r="E181" i="2"/>
  <c r="J181" i="2" s="1"/>
  <c r="I180" i="2"/>
  <c r="H180" i="2"/>
  <c r="E180" i="2"/>
  <c r="J180" i="2" s="1"/>
  <c r="I179" i="2"/>
  <c r="H179" i="2"/>
  <c r="E179" i="2"/>
  <c r="J179" i="2" s="1"/>
  <c r="I178" i="2"/>
  <c r="H178" i="2"/>
  <c r="E178" i="2"/>
  <c r="J178" i="2" s="1"/>
  <c r="I177" i="2"/>
  <c r="H177" i="2"/>
  <c r="E177" i="2"/>
  <c r="J177" i="2" s="1"/>
  <c r="I176" i="2"/>
  <c r="H176" i="2"/>
  <c r="E176" i="2"/>
  <c r="J176" i="2" s="1"/>
  <c r="I175" i="2"/>
  <c r="H175" i="2"/>
  <c r="E175" i="2"/>
  <c r="J175" i="2" s="1"/>
  <c r="I174" i="2"/>
  <c r="H174" i="2"/>
  <c r="E174" i="2"/>
  <c r="J174" i="2" s="1"/>
  <c r="I173" i="2"/>
  <c r="H173" i="2"/>
  <c r="E173" i="2"/>
  <c r="J173" i="2" s="1"/>
  <c r="I172" i="2"/>
  <c r="H172" i="2"/>
  <c r="E172" i="2"/>
  <c r="J172" i="2" s="1"/>
  <c r="I171" i="2"/>
  <c r="H171" i="2"/>
  <c r="E171" i="2"/>
  <c r="J171" i="2" s="1"/>
  <c r="I170" i="2"/>
  <c r="H170" i="2"/>
  <c r="E170" i="2"/>
  <c r="J170" i="2" s="1"/>
  <c r="I169" i="2"/>
  <c r="H169" i="2"/>
  <c r="E169" i="2"/>
  <c r="J169" i="2" s="1"/>
  <c r="I168" i="2"/>
  <c r="H168" i="2"/>
  <c r="E168" i="2"/>
  <c r="J168" i="2" s="1"/>
  <c r="I167" i="2"/>
  <c r="H167" i="2"/>
  <c r="E167" i="2"/>
  <c r="J167" i="2" s="1"/>
  <c r="I166" i="2"/>
  <c r="H166" i="2"/>
  <c r="E166" i="2"/>
  <c r="J166" i="2" s="1"/>
  <c r="I165" i="2"/>
  <c r="H165" i="2"/>
  <c r="E165" i="2"/>
  <c r="J165" i="2" s="1"/>
  <c r="I164" i="2"/>
  <c r="H164" i="2"/>
  <c r="E164" i="2"/>
  <c r="J164" i="2" s="1"/>
  <c r="I163" i="2"/>
  <c r="H163" i="2"/>
  <c r="E163" i="2"/>
  <c r="J163" i="2" s="1"/>
  <c r="I162" i="2"/>
  <c r="H162" i="2"/>
  <c r="E162" i="2"/>
  <c r="J162" i="2" s="1"/>
  <c r="I161" i="2"/>
  <c r="H161" i="2"/>
  <c r="E161" i="2"/>
  <c r="J161" i="2" s="1"/>
  <c r="I160" i="2"/>
  <c r="H160" i="2"/>
  <c r="E160" i="2"/>
  <c r="J160" i="2" s="1"/>
  <c r="I159" i="2"/>
  <c r="H159" i="2"/>
  <c r="E159" i="2"/>
  <c r="J159" i="2" s="1"/>
  <c r="I158" i="2"/>
  <c r="H158" i="2"/>
  <c r="E158" i="2"/>
  <c r="J158" i="2" s="1"/>
  <c r="I157" i="2"/>
  <c r="H157" i="2"/>
  <c r="E157" i="2"/>
  <c r="J157" i="2" s="1"/>
  <c r="I156" i="2"/>
  <c r="H156" i="2"/>
  <c r="E156" i="2"/>
  <c r="J156" i="2" s="1"/>
  <c r="I155" i="2"/>
  <c r="H155" i="2"/>
  <c r="E155" i="2"/>
  <c r="J155" i="2" s="1"/>
  <c r="I154" i="2"/>
  <c r="H154" i="2"/>
  <c r="E154" i="2"/>
  <c r="J154" i="2" s="1"/>
  <c r="I153" i="2"/>
  <c r="H153" i="2"/>
  <c r="E153" i="2"/>
  <c r="J153" i="2" s="1"/>
  <c r="I152" i="2"/>
  <c r="H152" i="2"/>
  <c r="E152" i="2"/>
  <c r="J152" i="2" s="1"/>
  <c r="I151" i="2"/>
  <c r="H151" i="2"/>
  <c r="E151" i="2"/>
  <c r="J151" i="2" s="1"/>
  <c r="I150" i="2"/>
  <c r="H150" i="2"/>
  <c r="E150" i="2"/>
  <c r="J150" i="2" s="1"/>
  <c r="I149" i="2"/>
  <c r="H149" i="2"/>
  <c r="E149" i="2"/>
  <c r="J149" i="2" s="1"/>
  <c r="I148" i="2"/>
  <c r="H148" i="2"/>
  <c r="E148" i="2"/>
  <c r="J148" i="2" s="1"/>
  <c r="I147" i="2"/>
  <c r="H147" i="2"/>
  <c r="E147" i="2"/>
  <c r="J147" i="2" s="1"/>
  <c r="I146" i="2"/>
  <c r="H146" i="2"/>
  <c r="E146" i="2"/>
  <c r="J146" i="2" s="1"/>
  <c r="I145" i="2"/>
  <c r="H145" i="2"/>
  <c r="E145" i="2"/>
  <c r="J145" i="2" s="1"/>
  <c r="I144" i="2"/>
  <c r="H144" i="2"/>
  <c r="E144" i="2"/>
  <c r="J144" i="2" s="1"/>
  <c r="I143" i="2"/>
  <c r="H143" i="2"/>
  <c r="E143" i="2"/>
  <c r="J143" i="2" s="1"/>
  <c r="I142" i="2"/>
  <c r="H142" i="2"/>
  <c r="E142" i="2"/>
  <c r="J142" i="2" s="1"/>
  <c r="I141" i="2"/>
  <c r="H141" i="2"/>
  <c r="E141" i="2"/>
  <c r="J141" i="2" s="1"/>
  <c r="I140" i="2"/>
  <c r="H140" i="2"/>
  <c r="E140" i="2"/>
  <c r="J140" i="2" s="1"/>
  <c r="I139" i="2"/>
  <c r="H139" i="2"/>
  <c r="E139" i="2"/>
  <c r="J139" i="2" s="1"/>
  <c r="I138" i="2"/>
  <c r="H138" i="2"/>
  <c r="E138" i="2"/>
  <c r="J138" i="2" s="1"/>
  <c r="I137" i="2"/>
  <c r="H137" i="2"/>
  <c r="E137" i="2"/>
  <c r="J137" i="2" s="1"/>
  <c r="I136" i="2"/>
  <c r="H136" i="2"/>
  <c r="E136" i="2"/>
  <c r="J136" i="2" s="1"/>
  <c r="I135" i="2"/>
  <c r="H135" i="2"/>
  <c r="E135" i="2"/>
  <c r="J135" i="2" s="1"/>
  <c r="I134" i="2"/>
  <c r="H134" i="2"/>
  <c r="E134" i="2"/>
  <c r="J134" i="2" s="1"/>
  <c r="I133" i="2"/>
  <c r="H133" i="2"/>
  <c r="E133" i="2"/>
  <c r="J133" i="2" s="1"/>
  <c r="I132" i="2"/>
  <c r="H132" i="2"/>
  <c r="E132" i="2"/>
  <c r="J132" i="2" s="1"/>
  <c r="I131" i="2"/>
  <c r="H131" i="2"/>
  <c r="E131" i="2"/>
  <c r="J131" i="2" s="1"/>
  <c r="I130" i="2"/>
  <c r="H130" i="2"/>
  <c r="E130" i="2"/>
  <c r="J130" i="2" s="1"/>
  <c r="I129" i="2"/>
  <c r="H129" i="2"/>
  <c r="E129" i="2"/>
  <c r="J129" i="2" s="1"/>
  <c r="I128" i="2"/>
  <c r="H128" i="2"/>
  <c r="E128" i="2"/>
  <c r="J128" i="2" s="1"/>
  <c r="I127" i="2"/>
  <c r="H127" i="2"/>
  <c r="E127" i="2"/>
  <c r="J127" i="2" s="1"/>
  <c r="I126" i="2"/>
  <c r="H126" i="2"/>
  <c r="E126" i="2"/>
  <c r="J126" i="2" s="1"/>
  <c r="I125" i="2"/>
  <c r="H125" i="2"/>
  <c r="E125" i="2"/>
  <c r="J125" i="2" s="1"/>
  <c r="I124" i="2"/>
  <c r="H124" i="2"/>
  <c r="E124" i="2"/>
  <c r="J124" i="2" s="1"/>
  <c r="I123" i="2"/>
  <c r="H123" i="2"/>
  <c r="E123" i="2"/>
  <c r="J123" i="2" s="1"/>
  <c r="I122" i="2"/>
  <c r="H122" i="2"/>
  <c r="E122" i="2"/>
  <c r="J122" i="2" s="1"/>
  <c r="I121" i="2"/>
  <c r="H121" i="2"/>
  <c r="E121" i="2"/>
  <c r="J121" i="2" s="1"/>
  <c r="I120" i="2"/>
  <c r="H120" i="2"/>
  <c r="E120" i="2"/>
  <c r="J120" i="2" s="1"/>
  <c r="I119" i="2"/>
  <c r="H119" i="2"/>
  <c r="E119" i="2"/>
  <c r="J119" i="2" s="1"/>
  <c r="I118" i="2"/>
  <c r="H118" i="2"/>
  <c r="E118" i="2"/>
  <c r="J118" i="2" s="1"/>
  <c r="I117" i="2"/>
  <c r="H117" i="2"/>
  <c r="E117" i="2"/>
  <c r="J117" i="2" s="1"/>
  <c r="I116" i="2"/>
  <c r="H116" i="2"/>
  <c r="E116" i="2"/>
  <c r="J116" i="2" s="1"/>
  <c r="I115" i="2"/>
  <c r="H115" i="2"/>
  <c r="E115" i="2"/>
  <c r="J115" i="2" s="1"/>
  <c r="I114" i="2"/>
  <c r="H114" i="2"/>
  <c r="E114" i="2"/>
  <c r="J114" i="2" s="1"/>
  <c r="I113" i="2"/>
  <c r="H113" i="2"/>
  <c r="E113" i="2"/>
  <c r="J113" i="2" s="1"/>
  <c r="I112" i="2"/>
  <c r="H112" i="2"/>
  <c r="E112" i="2"/>
  <c r="J112" i="2" s="1"/>
  <c r="I111" i="2"/>
  <c r="H111" i="2"/>
  <c r="E111" i="2"/>
  <c r="J111" i="2" s="1"/>
  <c r="I110" i="2"/>
  <c r="H110" i="2"/>
  <c r="E110" i="2"/>
  <c r="J110" i="2" s="1"/>
  <c r="I109" i="2"/>
  <c r="H109" i="2"/>
  <c r="E109" i="2"/>
  <c r="J109" i="2" s="1"/>
  <c r="I108" i="2"/>
  <c r="H108" i="2"/>
  <c r="E108" i="2"/>
  <c r="J108" i="2" s="1"/>
  <c r="I107" i="2"/>
  <c r="H107" i="2"/>
  <c r="E107" i="2"/>
  <c r="J107" i="2" s="1"/>
  <c r="I106" i="2"/>
  <c r="H106" i="2"/>
  <c r="E106" i="2"/>
  <c r="J106" i="2" s="1"/>
  <c r="I105" i="2"/>
  <c r="H105" i="2"/>
  <c r="E105" i="2"/>
  <c r="J105" i="2" s="1"/>
  <c r="I104" i="2"/>
  <c r="H104" i="2"/>
  <c r="E104" i="2"/>
  <c r="J104" i="2" s="1"/>
  <c r="I103" i="2"/>
  <c r="H103" i="2"/>
  <c r="E103" i="2"/>
  <c r="J103" i="2" s="1"/>
  <c r="I102" i="2"/>
  <c r="H102" i="2"/>
  <c r="E102" i="2"/>
  <c r="J102" i="2" s="1"/>
  <c r="I101" i="2"/>
  <c r="H101" i="2"/>
  <c r="E101" i="2"/>
  <c r="J101" i="2" s="1"/>
  <c r="I100" i="2"/>
  <c r="H100" i="2"/>
  <c r="E100" i="2"/>
  <c r="J100" i="2" s="1"/>
  <c r="I99" i="2"/>
  <c r="H99" i="2"/>
  <c r="E99" i="2"/>
  <c r="J99" i="2" s="1"/>
  <c r="I98" i="2"/>
  <c r="H98" i="2"/>
  <c r="E98" i="2"/>
  <c r="J98" i="2" s="1"/>
  <c r="I97" i="2"/>
  <c r="H97" i="2"/>
  <c r="E97" i="2"/>
  <c r="J97" i="2" s="1"/>
  <c r="I96" i="2"/>
  <c r="H96" i="2"/>
  <c r="E96" i="2"/>
  <c r="J96" i="2" s="1"/>
  <c r="I95" i="2"/>
  <c r="H95" i="2"/>
  <c r="E95" i="2"/>
  <c r="J95" i="2" s="1"/>
  <c r="I94" i="2"/>
  <c r="H94" i="2"/>
  <c r="E94" i="2"/>
  <c r="J94" i="2" s="1"/>
  <c r="I93" i="2"/>
  <c r="H93" i="2"/>
  <c r="E93" i="2"/>
  <c r="J93" i="2" s="1"/>
  <c r="I92" i="2"/>
  <c r="H92" i="2"/>
  <c r="E92" i="2"/>
  <c r="J92" i="2" s="1"/>
  <c r="I91" i="2"/>
  <c r="H91" i="2"/>
  <c r="E91" i="2"/>
  <c r="J91" i="2" s="1"/>
  <c r="I90" i="2"/>
  <c r="H90" i="2"/>
  <c r="E90" i="2"/>
  <c r="J90" i="2" s="1"/>
  <c r="I89" i="2"/>
  <c r="H89" i="2"/>
  <c r="E89" i="2"/>
  <c r="J89" i="2" s="1"/>
  <c r="I88" i="2"/>
  <c r="H88" i="2"/>
  <c r="E88" i="2"/>
  <c r="J88" i="2" s="1"/>
  <c r="I87" i="2"/>
  <c r="H87" i="2"/>
  <c r="E87" i="2"/>
  <c r="J87" i="2" s="1"/>
  <c r="I86" i="2"/>
  <c r="H86" i="2"/>
  <c r="E86" i="2"/>
  <c r="J86" i="2" s="1"/>
  <c r="I85" i="2"/>
  <c r="H85" i="2"/>
  <c r="E85" i="2"/>
  <c r="J85" i="2" s="1"/>
  <c r="I84" i="2"/>
  <c r="H84" i="2"/>
  <c r="E84" i="2"/>
  <c r="J84" i="2" s="1"/>
  <c r="I83" i="2"/>
  <c r="H83" i="2"/>
  <c r="E83" i="2"/>
  <c r="J83" i="2" s="1"/>
  <c r="I82" i="2"/>
  <c r="H82" i="2"/>
  <c r="E82" i="2"/>
  <c r="J82" i="2" s="1"/>
  <c r="I81" i="2"/>
  <c r="H81" i="2"/>
  <c r="E81" i="2"/>
  <c r="J81" i="2" s="1"/>
  <c r="I80" i="2"/>
  <c r="H80" i="2"/>
  <c r="E80" i="2"/>
  <c r="J80" i="2" s="1"/>
  <c r="I79" i="2"/>
  <c r="H79" i="2"/>
  <c r="E79" i="2"/>
  <c r="J79" i="2" s="1"/>
  <c r="I78" i="2"/>
  <c r="H78" i="2"/>
  <c r="E78" i="2"/>
  <c r="J78" i="2" s="1"/>
  <c r="I77" i="2"/>
  <c r="H77" i="2"/>
  <c r="E77" i="2"/>
  <c r="J77" i="2" s="1"/>
  <c r="I76" i="2"/>
  <c r="H76" i="2"/>
  <c r="E76" i="2"/>
  <c r="J76" i="2" s="1"/>
  <c r="I75" i="2"/>
  <c r="H75" i="2"/>
  <c r="E75" i="2"/>
  <c r="J75" i="2" s="1"/>
  <c r="I74" i="2"/>
  <c r="H74" i="2"/>
  <c r="E74" i="2"/>
  <c r="J74" i="2" s="1"/>
  <c r="I73" i="2"/>
  <c r="H73" i="2"/>
  <c r="E73" i="2"/>
  <c r="J73" i="2" s="1"/>
  <c r="I72" i="2"/>
  <c r="H72" i="2"/>
  <c r="E72" i="2"/>
  <c r="J72" i="2" s="1"/>
  <c r="I71" i="2"/>
  <c r="H71" i="2"/>
  <c r="E71" i="2"/>
  <c r="J71" i="2" s="1"/>
  <c r="I70" i="2"/>
  <c r="H70" i="2"/>
  <c r="E70" i="2"/>
  <c r="J70" i="2" s="1"/>
  <c r="I69" i="2"/>
  <c r="H69" i="2"/>
  <c r="E69" i="2"/>
  <c r="J69" i="2" s="1"/>
  <c r="I68" i="2"/>
  <c r="H68" i="2"/>
  <c r="E68" i="2"/>
  <c r="J68" i="2" s="1"/>
  <c r="I67" i="2"/>
  <c r="H67" i="2"/>
  <c r="E67" i="2"/>
  <c r="J67" i="2" s="1"/>
  <c r="I66" i="2"/>
  <c r="H66" i="2"/>
  <c r="E66" i="2"/>
  <c r="J66" i="2" s="1"/>
  <c r="I65" i="2"/>
  <c r="H65" i="2"/>
  <c r="E65" i="2"/>
  <c r="J65" i="2" s="1"/>
  <c r="I64" i="2"/>
  <c r="H64" i="2"/>
  <c r="E64" i="2"/>
  <c r="J64" i="2" s="1"/>
  <c r="I63" i="2"/>
  <c r="H63" i="2"/>
  <c r="E63" i="2"/>
  <c r="J63" i="2" s="1"/>
  <c r="I62" i="2"/>
  <c r="H62" i="2"/>
  <c r="E62" i="2"/>
  <c r="J62" i="2" s="1"/>
  <c r="I61" i="2"/>
  <c r="H61" i="2"/>
  <c r="E61" i="2"/>
  <c r="J61" i="2" s="1"/>
  <c r="I60" i="2"/>
  <c r="H60" i="2"/>
  <c r="E60" i="2"/>
  <c r="J60" i="2" s="1"/>
  <c r="I59" i="2"/>
  <c r="H59" i="2"/>
  <c r="E59" i="2"/>
  <c r="J59" i="2" s="1"/>
  <c r="I58" i="2"/>
  <c r="H58" i="2"/>
  <c r="E58" i="2"/>
  <c r="J58" i="2" s="1"/>
  <c r="I57" i="2"/>
  <c r="H57" i="2"/>
  <c r="E57" i="2"/>
  <c r="J57" i="2" s="1"/>
  <c r="I56" i="2"/>
  <c r="H56" i="2"/>
  <c r="E56" i="2"/>
  <c r="J56" i="2" s="1"/>
  <c r="I55" i="2"/>
  <c r="H55" i="2"/>
  <c r="E55" i="2"/>
  <c r="J55" i="2" s="1"/>
  <c r="I54" i="2"/>
  <c r="H54" i="2"/>
  <c r="E54" i="2"/>
  <c r="J54" i="2" s="1"/>
  <c r="I53" i="2"/>
  <c r="H53" i="2"/>
  <c r="E53" i="2"/>
  <c r="J53" i="2" s="1"/>
  <c r="I52" i="2"/>
  <c r="H52" i="2"/>
  <c r="E52" i="2"/>
  <c r="J52" i="2" s="1"/>
  <c r="I51" i="2"/>
  <c r="H51" i="2"/>
  <c r="E51" i="2"/>
  <c r="J51" i="2" s="1"/>
  <c r="I50" i="2"/>
  <c r="H50" i="2"/>
  <c r="E50" i="2"/>
  <c r="J50" i="2" s="1"/>
  <c r="I49" i="2"/>
  <c r="H49" i="2"/>
  <c r="E49" i="2"/>
  <c r="J49" i="2" s="1"/>
  <c r="I48" i="2"/>
  <c r="H48" i="2"/>
  <c r="E48" i="2"/>
  <c r="J48" i="2" s="1"/>
  <c r="I47" i="2"/>
  <c r="H47" i="2"/>
  <c r="E47" i="2"/>
  <c r="J47" i="2" s="1"/>
  <c r="I46" i="2"/>
  <c r="H46" i="2"/>
  <c r="E46" i="2"/>
  <c r="J46" i="2" s="1"/>
  <c r="I45" i="2"/>
  <c r="H45" i="2"/>
  <c r="E45" i="2"/>
  <c r="J45" i="2" s="1"/>
  <c r="I44" i="2"/>
  <c r="H44" i="2"/>
  <c r="E44" i="2"/>
  <c r="J44" i="2" s="1"/>
  <c r="I43" i="2"/>
  <c r="H43" i="2"/>
  <c r="E43" i="2"/>
  <c r="J43" i="2" s="1"/>
  <c r="I42" i="2"/>
  <c r="H42" i="2"/>
  <c r="E42" i="2"/>
  <c r="J42" i="2" s="1"/>
  <c r="I41" i="2"/>
  <c r="H41" i="2"/>
  <c r="E41" i="2"/>
  <c r="J41" i="2" s="1"/>
  <c r="I40" i="2"/>
  <c r="H40" i="2"/>
  <c r="E40" i="2"/>
  <c r="J40" i="2" s="1"/>
  <c r="I39" i="2"/>
  <c r="H39" i="2"/>
  <c r="E39" i="2"/>
  <c r="J39" i="2" s="1"/>
  <c r="I38" i="2"/>
  <c r="H38" i="2"/>
  <c r="E38" i="2"/>
  <c r="J38" i="2" s="1"/>
  <c r="I37" i="2"/>
  <c r="H37" i="2"/>
  <c r="E37" i="2"/>
  <c r="J37" i="2" s="1"/>
  <c r="I36" i="2"/>
  <c r="H36" i="2"/>
  <c r="E36" i="2"/>
  <c r="J36" i="2" s="1"/>
  <c r="I35" i="2"/>
  <c r="H35" i="2"/>
  <c r="E35" i="2"/>
  <c r="J35" i="2" s="1"/>
  <c r="I34" i="2"/>
  <c r="H34" i="2"/>
  <c r="E34" i="2"/>
  <c r="J34" i="2" s="1"/>
  <c r="I33" i="2"/>
  <c r="H33" i="2"/>
  <c r="E33" i="2"/>
  <c r="J33" i="2" s="1"/>
  <c r="I32" i="2"/>
  <c r="H32" i="2"/>
  <c r="E32" i="2"/>
  <c r="J32" i="2" s="1"/>
  <c r="I31" i="2"/>
  <c r="H31" i="2"/>
  <c r="E31" i="2"/>
  <c r="J31" i="2" s="1"/>
  <c r="I30" i="2"/>
  <c r="H30" i="2"/>
  <c r="E30" i="2"/>
  <c r="J30" i="2" s="1"/>
  <c r="I29" i="2"/>
  <c r="H29" i="2"/>
  <c r="E29" i="2"/>
  <c r="J29" i="2" s="1"/>
  <c r="I28" i="2"/>
  <c r="H28" i="2"/>
  <c r="E28" i="2"/>
  <c r="J28" i="2" s="1"/>
  <c r="I27" i="2"/>
  <c r="H27" i="2"/>
  <c r="E27" i="2"/>
  <c r="J27" i="2" s="1"/>
  <c r="I26" i="2"/>
  <c r="H26" i="2"/>
  <c r="E26" i="2"/>
  <c r="J26" i="2" s="1"/>
  <c r="I25" i="2"/>
  <c r="H25" i="2"/>
  <c r="E25" i="2"/>
  <c r="J25" i="2" s="1"/>
  <c r="I24" i="2"/>
  <c r="H24" i="2"/>
  <c r="E24" i="2"/>
  <c r="J24" i="2" s="1"/>
  <c r="I23" i="2"/>
  <c r="H23" i="2"/>
  <c r="E23" i="2"/>
  <c r="J23" i="2" s="1"/>
  <c r="I22" i="2"/>
  <c r="H22" i="2"/>
  <c r="E22" i="2"/>
  <c r="J22" i="2" s="1"/>
  <c r="I21" i="2"/>
  <c r="H21" i="2"/>
  <c r="E21" i="2"/>
  <c r="J21" i="2" s="1"/>
  <c r="I20" i="2"/>
  <c r="H20" i="2"/>
  <c r="E20" i="2"/>
  <c r="J20" i="2" s="1"/>
  <c r="I19" i="2"/>
  <c r="H19" i="2"/>
  <c r="E19" i="2"/>
  <c r="J19" i="2" s="1"/>
  <c r="I18" i="2"/>
  <c r="H18" i="2"/>
  <c r="E18" i="2"/>
  <c r="J18" i="2" s="1"/>
  <c r="I17" i="2"/>
  <c r="H17" i="2"/>
  <c r="E17" i="2"/>
  <c r="J17" i="2" s="1"/>
  <c r="I16" i="2"/>
  <c r="H16" i="2"/>
  <c r="E16" i="2"/>
  <c r="J16" i="2" s="1"/>
  <c r="I15" i="2"/>
  <c r="H15" i="2"/>
  <c r="E15" i="2"/>
  <c r="J15" i="2" s="1"/>
  <c r="I14" i="2"/>
  <c r="H14" i="2"/>
  <c r="E14" i="2"/>
  <c r="J14" i="2" s="1"/>
  <c r="I13" i="2"/>
  <c r="H13" i="2"/>
  <c r="E13" i="2"/>
  <c r="J13" i="2" s="1"/>
  <c r="I12" i="2"/>
  <c r="H12" i="2"/>
  <c r="E12" i="2"/>
  <c r="J12" i="2" s="1"/>
  <c r="I11" i="2"/>
  <c r="H11" i="2"/>
  <c r="E11" i="2"/>
  <c r="J11" i="2" s="1"/>
  <c r="I10" i="2"/>
  <c r="H10" i="2"/>
  <c r="E10" i="2"/>
  <c r="J10" i="2" s="1"/>
  <c r="I9" i="2"/>
  <c r="H9" i="2"/>
  <c r="E9" i="2"/>
  <c r="J9" i="2" s="1"/>
  <c r="I8" i="2"/>
  <c r="H8" i="2"/>
  <c r="E8" i="2"/>
  <c r="J8" i="2" s="1"/>
  <c r="I7" i="2"/>
  <c r="H7" i="2"/>
  <c r="E7" i="2"/>
  <c r="J7" i="2" s="1"/>
  <c r="I6" i="2"/>
  <c r="H6" i="2"/>
  <c r="E6" i="2"/>
  <c r="J6" i="2" s="1"/>
  <c r="I5" i="2"/>
  <c r="H5" i="2"/>
  <c r="E5" i="2"/>
  <c r="J5" i="2" s="1"/>
  <c r="I4" i="2"/>
  <c r="H4" i="2"/>
  <c r="E4" i="2"/>
  <c r="J4" i="2" s="1"/>
  <c r="I3" i="2"/>
  <c r="H3" i="2"/>
  <c r="E3" i="2"/>
  <c r="J3" i="2" s="1"/>
  <c r="I2" i="2"/>
  <c r="H2" i="2"/>
  <c r="E2" i="2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<sst xmlns="http://schemas.openxmlformats.org/spreadsheetml/2006/main" count="2274" uniqueCount="809">
  <si>
    <t>Objective 1</t>
  </si>
  <si>
    <t>Calculate 3 type of bonuses for employees</t>
  </si>
  <si>
    <t>Bonus 1</t>
  </si>
  <si>
    <t>Provide 10,000 dollars to anyone with more than or equal to Job Rating of 4</t>
  </si>
  <si>
    <t>Bonus 2</t>
  </si>
  <si>
    <t>Use criteria mentioned in the table below</t>
  </si>
  <si>
    <t>Job Rating</t>
  </si>
  <si>
    <t>Bonus in dollars</t>
  </si>
  <si>
    <t>Bonus 3</t>
  </si>
  <si>
    <t>Job Experience</t>
  </si>
  <si>
    <t>Bonus as percentage of salary</t>
  </si>
  <si>
    <t>Equal to or MORE than 10 years</t>
  </si>
  <si>
    <t xml:space="preserve"> LESS than 10 years</t>
  </si>
  <si>
    <t xml:space="preserve">Rest all </t>
  </si>
  <si>
    <t>Objective 2</t>
  </si>
  <si>
    <t>Write 3 comparative observations on different bonuses</t>
  </si>
  <si>
    <t>Point1</t>
  </si>
  <si>
    <r>
      <t>Amount of expense in giving bonuses are</t>
    </r>
    <r>
      <rPr>
        <b/>
        <sz val="11"/>
        <color theme="1"/>
        <rFont val="Times New Roman"/>
        <family val="1"/>
      </rPr>
      <t xml:space="preserve"> 34.4L in Bonus1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31.2L in Bonus2 </t>
    </r>
    <r>
      <rPr>
        <sz val="11"/>
        <color theme="1"/>
        <rFont val="Times New Roman"/>
        <family val="1"/>
      </rPr>
      <t>&amp;</t>
    </r>
    <r>
      <rPr>
        <b/>
        <sz val="11"/>
        <color theme="1"/>
        <rFont val="Times New Roman"/>
        <family val="1"/>
      </rPr>
      <t xml:space="preserve"> 18.8L in Bonus3</t>
    </r>
    <r>
      <rPr>
        <sz val="11"/>
        <color theme="1"/>
        <rFont val="Times New Roman"/>
        <family val="1"/>
      </rPr>
      <t>,so third type of bonus is cost effective .</t>
    </r>
  </si>
  <si>
    <t>Point2</t>
  </si>
  <si>
    <r>
      <t>In Type2 bonus,</t>
    </r>
    <r>
      <rPr>
        <b/>
        <sz val="11"/>
        <color theme="1"/>
        <rFont val="Times New Roman"/>
        <family val="1"/>
      </rPr>
      <t>all 741 employees</t>
    </r>
    <r>
      <rPr>
        <sz val="11"/>
        <color theme="1"/>
        <rFont val="Times New Roman"/>
        <family val="1"/>
      </rPr>
      <t xml:space="preserve"> will get the bonus compare to 344 employees in Type1 &amp; 488 employees in Type3</t>
    </r>
  </si>
  <si>
    <t>Point3</t>
  </si>
  <si>
    <t>Type1 Bonus will cost maximum and  minimum number of employees will get bonuses,so its not effective type of bonus.</t>
  </si>
  <si>
    <t>Employee Name</t>
  </si>
  <si>
    <t>Building</t>
  </si>
  <si>
    <t>Department</t>
  </si>
  <si>
    <t>Hire Date</t>
  </si>
  <si>
    <t>Years</t>
  </si>
  <si>
    <t>Salary</t>
  </si>
  <si>
    <t>Page, Lisa</t>
  </si>
  <si>
    <t>West</t>
  </si>
  <si>
    <t>ADC</t>
  </si>
  <si>
    <t>Taylor, Hector</t>
  </si>
  <si>
    <t>Perez, Joseph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</si>
  <si>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</si>
  <si>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</si>
  <si>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</si>
  <si>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</si>
  <si>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</si>
  <si>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</si>
  <si>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</si>
  <si>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</si>
  <si>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</si>
  <si>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</si>
  <si>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</si>
  <si>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</si>
  <si>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</si>
  <si>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</si>
  <si>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</si>
  <si>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</si>
  <si>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</si>
  <si>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</si>
  <si>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</si>
  <si>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</si>
  <si>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</si>
  <si>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</si>
  <si>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</si>
  <si>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</si>
  <si>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</si>
  <si>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</si>
  <si>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</si>
  <si>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</si>
  <si>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</si>
  <si>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</si>
  <si>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</si>
  <si>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</si>
  <si>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</si>
  <si>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</si>
  <si>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</si>
  <si>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</si>
  <si>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</si>
  <si>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</si>
  <si>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</si>
  <si>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</si>
  <si>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</si>
  <si>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</si>
  <si>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</si>
  <si>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</si>
  <si>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</si>
  <si>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</si>
  <si>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</si>
  <si>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</si>
  <si>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</si>
  <si>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</si>
  <si>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</si>
  <si>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</si>
  <si>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</si>
  <si>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</si>
  <si>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</si>
  <si>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</si>
  <si>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</si>
  <si>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</si>
  <si>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</si>
  <si>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</si>
  <si>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</si>
  <si>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</si>
  <si>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</si>
  <si>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</si>
  <si>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</si>
  <si>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</si>
  <si>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</si>
  <si>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</si>
  <si>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</si>
  <si>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</si>
  <si>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</si>
  <si>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</si>
  <si>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</si>
  <si>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</si>
  <si>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</si>
  <si>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</si>
  <si>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</si>
  <si>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</si>
  <si>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</si>
  <si>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</si>
  <si>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</si>
  <si>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</si>
  <si>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</si>
  <si>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</si>
  <si>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</si>
  <si>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</si>
  <si>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</si>
  <si>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</si>
  <si>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</si>
  <si>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</si>
  <si>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</si>
  <si>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</si>
  <si>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</si>
  <si>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</si>
  <si>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</si>
  <si>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</si>
  <si>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</si>
  <si>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</si>
  <si>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</si>
  <si>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</si>
  <si>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</si>
  <si>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</si>
  <si>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</si>
  <si>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</si>
  <si>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</si>
  <si>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</si>
  <si>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</si>
  <si>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</si>
  <si>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</si>
  <si>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</si>
  <si>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</si>
  <si>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</si>
  <si>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</si>
  <si>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</si>
  <si>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</si>
  <si>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</si>
  <si>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</si>
  <si>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</si>
  <si>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</si>
  <si>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</si>
  <si>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</si>
  <si>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</si>
  <si>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</si>
  <si>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</si>
  <si>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</si>
  <si>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</si>
  <si>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</si>
  <si>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</si>
  <si>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</si>
  <si>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</si>
  <si>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</si>
  <si>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</si>
  <si>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</si>
  <si>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</si>
  <si>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</si>
  <si>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</si>
  <si>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</si>
  <si>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</si>
  <si>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</si>
  <si>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</si>
  <si>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</si>
  <si>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</si>
  <si>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</si>
  <si>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</si>
  <si>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</si>
  <si>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</si>
  <si>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</si>
  <si>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</si>
  <si>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</si>
  <si>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</si>
  <si>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</si>
  <si>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</si>
  <si>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</si>
  <si>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</si>
  <si>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</si>
  <si>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</si>
  <si>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</si>
  <si>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</si>
  <si>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</si>
  <si>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</si>
  <si>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</si>
  <si>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</si>
  <si>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</si>
  <si>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</si>
  <si>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</si>
  <si>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</si>
  <si>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</si>
  <si>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</si>
  <si>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</si>
  <si>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</si>
  <si>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</si>
  <si>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</si>
  <si>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</si>
  <si>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</si>
  <si>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</si>
  <si>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</si>
  <si>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</si>
  <si>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</si>
  <si>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</si>
  <si>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</si>
  <si>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</si>
  <si>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</si>
  <si>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</si>
  <si>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</si>
  <si>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</si>
  <si>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</si>
  <si>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</si>
  <si>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</si>
  <si>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</si>
  <si>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</si>
  <si>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</si>
  <si>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</si>
  <si>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</si>
  <si>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</si>
  <si>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</si>
  <si>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</si>
  <si>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</si>
  <si>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</si>
  <si>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</si>
  <si>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</si>
  <si>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</si>
  <si>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</si>
  <si>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</si>
  <si>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</si>
  <si>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</si>
  <si>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</si>
  <si>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</si>
  <si>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</si>
  <si>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</si>
  <si>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</si>
  <si>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</si>
  <si>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</si>
  <si>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</si>
  <si>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</si>
  <si>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</si>
  <si>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</si>
  <si>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</si>
  <si>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</si>
  <si>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</si>
  <si>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</si>
  <si>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</si>
  <si>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</si>
  <si>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</si>
  <si>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</si>
  <si>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</si>
  <si>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</si>
  <si>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</si>
  <si>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</si>
  <si>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</si>
  <si>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</si>
  <si>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</si>
  <si>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</si>
  <si>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</si>
  <si>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</si>
  <si>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</si>
  <si>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</si>
  <si>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</si>
  <si>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</si>
  <si>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</si>
  <si>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</si>
  <si>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</si>
  <si>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</si>
  <si>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</si>
  <si>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</si>
  <si>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</si>
  <si>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</si>
  <si>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</si>
  <si>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</si>
  <si>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</si>
  <si>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</si>
  <si>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</si>
  <si>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</si>
  <si>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</si>
  <si>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</si>
  <si>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</si>
  <si>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</si>
  <si>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</si>
  <si>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</si>
  <si>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</si>
  <si>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</si>
  <si>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</si>
  <si>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</si>
  <si>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</si>
  <si>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</si>
  <si>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</si>
  <si>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</si>
  <si>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</si>
  <si>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</si>
  <si>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</si>
  <si>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</si>
  <si>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</si>
  <si>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</si>
  <si>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</si>
  <si>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</si>
  <si>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</si>
  <si>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</si>
  <si>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</si>
  <si>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</si>
  <si>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</si>
  <si>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</si>
  <si>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</si>
  <si>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</si>
  <si>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</si>
  <si>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</si>
  <si>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</si>
  <si>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</si>
  <si>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</si>
  <si>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</si>
  <si>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</si>
  <si>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</si>
  <si>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</si>
  <si>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</si>
  <si>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</si>
  <si>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</si>
  <si>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</si>
  <si>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</si>
  <si>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</si>
  <si>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</si>
  <si>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</si>
  <si>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</si>
  <si>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</si>
  <si>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</si>
  <si>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</si>
  <si>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</si>
  <si>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</si>
  <si>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</si>
  <si>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</si>
  <si>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</si>
  <si>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</si>
  <si>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</si>
  <si>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</si>
  <si>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</si>
  <si>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</si>
  <si>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</si>
  <si>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</si>
  <si>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</si>
  <si>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</si>
  <si>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</si>
  <si>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</si>
  <si>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</si>
  <si>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</si>
  <si>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</si>
  <si>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</si>
  <si>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</si>
  <si>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</si>
  <si>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</si>
  <si>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</si>
  <si>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</si>
  <si>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</si>
  <si>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</si>
  <si>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</si>
  <si>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</si>
  <si>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</si>
  <si>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</si>
  <si>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</si>
  <si>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</si>
  <si>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</si>
  <si>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</si>
  <si>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</si>
  <si>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</si>
  <si>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</si>
  <si>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</si>
  <si>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</si>
  <si>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</si>
  <si>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</si>
  <si>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</si>
  <si>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</si>
  <si>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</si>
  <si>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</si>
  <si>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</si>
  <si>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</si>
  <si>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</si>
  <si>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</si>
  <si>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</si>
  <si>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</si>
  <si>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</si>
  <si>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</si>
  <si>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</si>
  <si>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</si>
  <si>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</si>
  <si>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</si>
  <si>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</si>
  <si>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</si>
  <si>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</si>
  <si>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</si>
  <si>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</si>
  <si>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</si>
  <si>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</si>
  <si>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</si>
  <si>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</si>
  <si>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</si>
  <si>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</si>
  <si>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</si>
  <si>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</si>
  <si>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</si>
  <si>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</si>
  <si>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</si>
  <si>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</si>
  <si>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</si>
  <si>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</si>
  <si>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</si>
  <si>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</si>
  <si>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</si>
  <si>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</si>
  <si>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</si>
  <si>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</si>
  <si>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</si>
  <si>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</si>
  <si>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</si>
  <si>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</si>
  <si>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</si>
  <si>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</si>
  <si>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</si>
  <si>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</si>
  <si>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</si>
  <si>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</si>
  <si>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</si>
  <si>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</si>
  <si>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</si>
  <si>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</si>
  <si>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</si>
  <si>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</si>
  <si>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</si>
  <si>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</si>
  <si>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</si>
  <si>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</si>
  <si>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</si>
  <si>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</si>
  <si>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</si>
  <si>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</si>
  <si>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</si>
  <si>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</si>
  <si>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</si>
  <si>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</si>
  <si>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</si>
  <si>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</si>
  <si>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</si>
  <si>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</si>
  <si>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</si>
  <si>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</si>
  <si>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</si>
  <si>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</si>
  <si>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</si>
  <si>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</si>
  <si>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</si>
  <si>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</si>
  <si>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</si>
  <si>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</si>
  <si>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</si>
  <si>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</si>
  <si>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</si>
  <si>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</si>
  <si>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</si>
  <si>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</si>
  <si>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</si>
  <si>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</si>
  <si>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</si>
  <si>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</si>
  <si>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</si>
  <si>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</si>
  <si>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</si>
  <si>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</si>
  <si>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</si>
  <si>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</si>
  <si>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</si>
  <si>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</si>
  <si>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</si>
  <si>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</si>
  <si>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</si>
  <si>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</si>
  <si>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</si>
  <si>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</si>
  <si>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</si>
  <si>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</si>
  <si>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</si>
  <si>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</si>
  <si>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</si>
  <si>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</si>
  <si>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</si>
  <si>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</si>
  <si>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</si>
  <si>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</si>
  <si>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</si>
  <si>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</si>
  <si>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</si>
  <si>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</si>
  <si>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</si>
  <si>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</si>
  <si>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</si>
  <si>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</si>
  <si>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</si>
  <si>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</si>
  <si>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</si>
  <si>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</si>
  <si>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</si>
  <si>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</si>
  <si>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</si>
  <si>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</si>
  <si>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</si>
  <si>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</si>
  <si>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</si>
  <si>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</si>
  <si>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</si>
  <si>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</si>
  <si>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</si>
  <si>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</si>
  <si>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</si>
  <si>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</si>
  <si>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</si>
  <si>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</si>
  <si>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</si>
  <si>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</si>
  <si>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</si>
  <si>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</si>
  <si>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</si>
  <si>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</si>
  <si>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</si>
  <si>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</si>
  <si>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</si>
  <si>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</si>
  <si>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</si>
  <si>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</si>
  <si>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</si>
  <si>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</si>
  <si>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</si>
  <si>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</si>
  <si>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</si>
  <si>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</si>
  <si>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</si>
  <si>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</si>
  <si>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</si>
  <si>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</si>
  <si>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</si>
  <si>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</si>
  <si>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</si>
  <si>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</si>
  <si>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</si>
  <si>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</si>
  <si>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</si>
  <si>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</si>
  <si>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</si>
  <si>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</si>
  <si>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</si>
  <si>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</si>
  <si>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</si>
  <si>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</si>
  <si>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</si>
  <si>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</si>
  <si>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</si>
  <si>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</si>
  <si>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</si>
  <si>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</si>
  <si>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</si>
  <si>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</si>
  <si>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</si>
  <si>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</si>
  <si>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</si>
  <si>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</si>
  <si>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</si>
  <si>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</si>
  <si>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</si>
  <si>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</si>
  <si>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</si>
  <si>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</si>
  <si>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</si>
  <si>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</si>
  <si>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</si>
  <si>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</si>
  <si>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</si>
  <si>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</si>
  <si>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</si>
  <si>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</si>
  <si>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</si>
  <si>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</si>
  <si>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</si>
  <si>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</si>
  <si>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</si>
  <si>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</si>
  <si>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</si>
  <si>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</si>
  <si>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</si>
  <si>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</si>
  <si>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</si>
  <si>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</si>
  <si>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</si>
  <si>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</si>
  <si>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</si>
  <si>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</si>
  <si>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</si>
  <si>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</si>
  <si>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</si>
  <si>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</si>
  <si>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</si>
  <si>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</si>
  <si>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</si>
  <si>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</si>
  <si>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</si>
  <si>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</si>
  <si>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</si>
  <si>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</si>
  <si>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</si>
  <si>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</si>
  <si>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</si>
  <si>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</si>
  <si>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</si>
  <si>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</si>
  <si>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</si>
  <si>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</si>
  <si>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</si>
  <si>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</si>
  <si>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</si>
  <si>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</si>
  <si>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</si>
  <si>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</si>
  <si>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</si>
  <si>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</si>
  <si>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</si>
  <si>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</si>
  <si>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</si>
  <si>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</si>
  <si>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</si>
  <si>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</si>
  <si>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</si>
  <si>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</si>
  <si>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</si>
  <si>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</si>
  <si>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</si>
  <si>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</si>
  <si>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</si>
  <si>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</si>
  <si>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</si>
  <si>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</si>
  <si>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</si>
  <si>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</si>
  <si>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</si>
  <si>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</si>
  <si>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</si>
  <si>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</si>
  <si>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</si>
  <si>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</si>
  <si>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</si>
  <si>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</si>
  <si>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</si>
  <si>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</si>
  <si>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</si>
  <si>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</si>
  <si>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</si>
  <si>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</si>
  <si>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</si>
  <si>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</si>
  <si>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</si>
  <si>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</si>
  <si>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</si>
  <si>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</si>
  <si>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</si>
  <si>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</si>
  <si>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</si>
  <si>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</si>
  <si>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</si>
  <si>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</si>
  <si>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</si>
  <si>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</si>
  <si>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</si>
  <si>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</si>
  <si>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</si>
  <si>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</si>
  <si>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</si>
  <si>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</si>
  <si>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</si>
  <si>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</si>
  <si>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</si>
  <si>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</si>
  <si>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</si>
  <si>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</si>
  <si>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</si>
  <si>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</si>
  <si>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</si>
  <si>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</si>
  <si>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</si>
  <si>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</si>
  <si>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</si>
  <si>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</si>
  <si>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</si>
  <si>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</si>
  <si>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</si>
  <si>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</si>
  <si>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</si>
  <si>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</si>
  <si>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</si>
  <si>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</si>
  <si>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</si>
  <si>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</si>
  <si>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</si>
  <si>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</si>
  <si>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</si>
  <si>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</si>
  <si>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</si>
  <si>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</si>
  <si>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</si>
  <si>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</si>
  <si>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</si>
  <si>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</si>
  <si>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</si>
  <si>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</si>
  <si>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</si>
  <si>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</si>
  <si>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</si>
  <si>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</si>
  <si>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</si>
  <si>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</si>
  <si>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</si>
  <si>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</si>
  <si>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</si>
  <si>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</si>
  <si>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</si>
  <si>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</si>
  <si>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</si>
  <si>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</si>
  <si>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</si>
  <si>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</si>
  <si>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</si>
  <si>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</si>
  <si>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</si>
  <si>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</si>
  <si>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</si>
  <si>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</si>
  <si>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</si>
  <si>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</si>
  <si>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</si>
  <si>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</si>
  <si>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</si>
  <si>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</si>
  <si>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</si>
  <si>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</si>
  <si>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</si>
  <si>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</si>
  <si>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</si>
  <si>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</si>
  <si>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</si>
  <si>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</si>
  <si>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</si>
  <si>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</si>
  <si>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</si>
  <si>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</si>
  <si>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</si>
  <si>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</si>
  <si>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</si>
  <si>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</si>
  <si>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</si>
  <si>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</si>
  <si>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</si>
  <si>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</si>
  <si>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</si>
  <si>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</si>
  <si>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</si>
  <si>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</si>
  <si>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</si>
  <si>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</si>
  <si>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</si>
  <si>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</si>
  <si>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</si>
  <si>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</si>
  <si>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</si>
  <si>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</si>
  <si>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</si>
  <si>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</si>
  <si>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</si>
  <si>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</si>
  <si>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</si>
  <si>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</si>
  <si>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</si>
  <si>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</si>
  <si>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</si>
  <si>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</si>
  <si>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</si>
  <si>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</si>
  <si>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</si>
  <si>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</si>
  <si>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</si>
  <si>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</si>
  <si>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</si>
  <si>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</si>
  <si>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</si>
  <si>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Sheet "Data" has a list of employees of a company. Each row representa an employee. Please complete the exercise below:</t>
  </si>
  <si>
    <t>Objectives</t>
  </si>
  <si>
    <t xml:space="preserve">If the emploee is assigned today to the project with duration in column "D". Calculate when the project ends in column "E" </t>
  </si>
  <si>
    <t>Based on the Employee start date in column "C". Calculate when is the first time salary was due in column F'. (Hint. End of the month)</t>
  </si>
  <si>
    <t>In column G, calcluate when the first salary was paid to the employee. (Hint. Salar is paid on first working day of the month) Salary is credited after the weekend</t>
  </si>
  <si>
    <t>Employee ID</t>
  </si>
  <si>
    <t>Birth Date</t>
  </si>
  <si>
    <t>Start Date</t>
  </si>
  <si>
    <t>Project Duration</t>
  </si>
  <si>
    <t>Releave Date from Project</t>
  </si>
  <si>
    <t>First Salary Calculation Date</t>
  </si>
  <si>
    <t>First Salary Credit Date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</si>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</sst>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[$-F800]dddd\,\ mmmm\ dd\,\ yyyy"/>
    <numFmt numFmtId="167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</cellStyleXfs>
  <cellXfs count="43">
    <xf numFmtId="0" fontId="0" fillId="0" borderId="0" xfId="0"/>
    <xf numFmtId="0" fontId="4" fillId="2" borderId="1" xfId="0" applyFont="1" applyFill="1" applyBorder="1"/>
    <xf numFmtId="0" fontId="0" fillId="2" borderId="0" xfId="0" applyFill="1"/>
    <xf numFmtId="0" fontId="3" fillId="3" borderId="0" xfId="0" applyFont="1" applyFill="1"/>
    <xf numFmtId="0" fontId="3" fillId="4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2" fontId="0" fillId="2" borderId="2" xfId="2" applyNumberFormat="1" applyFont="1" applyFill="1" applyBorder="1" applyAlignment="1">
      <alignment horizontal="left"/>
    </xf>
    <xf numFmtId="9" fontId="0" fillId="2" borderId="2" xfId="2" applyFont="1" applyFill="1" applyBorder="1" applyAlignment="1">
      <alignment horizontal="left"/>
    </xf>
    <xf numFmtId="2" fontId="5" fillId="5" borderId="2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10" fillId="0" borderId="0" xfId="3" applyFont="1"/>
    <xf numFmtId="0" fontId="10" fillId="0" borderId="0" xfId="3" applyFont="1" applyAlignment="1">
      <alignment horizontal="center"/>
    </xf>
    <xf numFmtId="15" fontId="10" fillId="0" borderId="0" xfId="3" applyNumberFormat="1" applyFont="1"/>
    <xf numFmtId="165" fontId="10" fillId="0" borderId="0" xfId="4" applyNumberFormat="1" applyFont="1"/>
    <xf numFmtId="165" fontId="10" fillId="0" borderId="0" xfId="4" applyNumberFormat="1" applyFont="1" applyAlignment="1">
      <alignment horizontal="center"/>
    </xf>
    <xf numFmtId="37" fontId="10" fillId="0" borderId="0" xfId="4" applyNumberFormat="1" applyFont="1" applyAlignment="1">
      <alignment horizontal="center"/>
    </xf>
    <xf numFmtId="0" fontId="9" fillId="7" borderId="5" xfId="3" applyFont="1" applyFill="1" applyBorder="1" applyAlignment="1">
      <alignment horizontal="left" vertical="top"/>
    </xf>
    <xf numFmtId="0" fontId="9" fillId="7" borderId="5" xfId="3" applyFont="1" applyFill="1" applyBorder="1" applyAlignment="1">
      <alignment horizontal="center" vertical="top"/>
    </xf>
    <xf numFmtId="0" fontId="9" fillId="7" borderId="5" xfId="3" applyFont="1" applyFill="1" applyBorder="1" applyAlignment="1">
      <alignment vertical="top"/>
    </xf>
    <xf numFmtId="15" fontId="9" fillId="7" borderId="5" xfId="3" applyNumberFormat="1" applyFont="1" applyFill="1" applyBorder="1" applyAlignment="1">
      <alignment horizontal="right" vertical="top"/>
    </xf>
    <xf numFmtId="0" fontId="9" fillId="7" borderId="5" xfId="3" applyFont="1" applyFill="1" applyBorder="1" applyAlignment="1">
      <alignment horizontal="right" vertical="top"/>
    </xf>
    <xf numFmtId="165" fontId="9" fillId="7" borderId="5" xfId="4" applyNumberFormat="1" applyFont="1" applyFill="1" applyBorder="1" applyAlignment="1">
      <alignment vertical="top"/>
    </xf>
    <xf numFmtId="165" fontId="9" fillId="7" borderId="5" xfId="4" applyNumberFormat="1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166" fontId="0" fillId="0" borderId="0" xfId="0" applyNumberFormat="1"/>
    <xf numFmtId="14" fontId="0" fillId="0" borderId="0" xfId="0" applyNumberFormat="1"/>
    <xf numFmtId="167" fontId="0" fillId="9" borderId="0" xfId="1" applyNumberFormat="1" applyFont="1" applyFill="1"/>
    <xf numFmtId="14" fontId="0" fillId="9" borderId="0" xfId="0" applyNumberFormat="1" applyFill="1"/>
    <xf numFmtId="0" fontId="0" fillId="10" borderId="6" xfId="0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2" fillId="12" borderId="0" xfId="0" applyFont="1" applyFill="1"/>
    <xf numFmtId="14" fontId="2" fillId="12" borderId="0" xfId="0" applyNumberFormat="1" applyFont="1" applyFill="1"/>
    <xf numFmtId="14" fontId="0" fillId="2" borderId="0" xfId="0" applyNumberFormat="1" applyFill="1"/>
    <xf numFmtId="0" fontId="4" fillId="2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11" fillId="8" borderId="0" xfId="0" applyFont="1" applyFill="1" applyAlignment="1">
      <alignment horizontal="center" vertical="top" wrapText="1"/>
    </xf>
  </cellXfs>
  <cellStyles count="5">
    <cellStyle name="Comma" xfId="1" builtinId="3"/>
    <cellStyle name="Comma 2" xfId="4" xr:uid="{2A6B796C-5F9B-4AAF-A7CE-B7523D47AB77}"/>
    <cellStyle name="Normal" xfId="0" builtinId="0"/>
    <cellStyle name="Normal 2" xfId="3" xr:uid="{8F2C33DD-282D-484F-BC07-01011DC55EA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79ED-60CA-4422-990D-5A90270E5755}">
  <dimension ref="A1:C49"/>
  <sheetViews>
    <sheetView workbookViewId="0"/>
  </sheetViews>
  <sheetFormatPr defaultRowHeight="14.4" x14ac:dyDescent="0.3"/>
  <cols>
    <col min="1" max="1" width="36.5546875" customWidth="1"/>
    <col min="2" max="2" width="30.44140625" customWidth="1"/>
    <col min="3" max="3" width="68.5546875" customWidth="1"/>
  </cols>
  <sheetData>
    <row r="1" spans="1:3" ht="34.200000000000003" thickBot="1" x14ac:dyDescent="0.7">
      <c r="A1" s="1" t="s">
        <v>0</v>
      </c>
      <c r="B1" s="38" t="s">
        <v>1</v>
      </c>
      <c r="C1" s="38"/>
    </row>
    <row r="2" spans="1:3" ht="15" thickTop="1" x14ac:dyDescent="0.3">
      <c r="A2" s="2"/>
      <c r="B2" s="2"/>
      <c r="C2" s="2"/>
    </row>
    <row r="3" spans="1:3" x14ac:dyDescent="0.3">
      <c r="A3" s="3" t="s">
        <v>2</v>
      </c>
      <c r="B3" s="2" t="s">
        <v>3</v>
      </c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3" t="s">
        <v>4</v>
      </c>
      <c r="B6" s="2" t="s">
        <v>5</v>
      </c>
      <c r="C6" s="2"/>
    </row>
    <row r="7" spans="1:3" x14ac:dyDescent="0.3">
      <c r="A7" s="4" t="s">
        <v>6</v>
      </c>
      <c r="B7" s="4" t="s">
        <v>7</v>
      </c>
      <c r="C7" s="2"/>
    </row>
    <row r="8" spans="1:3" x14ac:dyDescent="0.3">
      <c r="A8" s="5">
        <v>5</v>
      </c>
      <c r="B8" s="6">
        <v>6000</v>
      </c>
      <c r="C8" s="2"/>
    </row>
    <row r="9" spans="1:3" x14ac:dyDescent="0.3">
      <c r="A9" s="5">
        <v>4</v>
      </c>
      <c r="B9" s="6">
        <v>5000</v>
      </c>
      <c r="C9" s="2"/>
    </row>
    <row r="10" spans="1:3" x14ac:dyDescent="0.3">
      <c r="A10" s="5">
        <v>3</v>
      </c>
      <c r="B10" s="6">
        <v>4000</v>
      </c>
      <c r="C10" s="2"/>
    </row>
    <row r="11" spans="1:3" x14ac:dyDescent="0.3">
      <c r="A11" s="5">
        <v>2</v>
      </c>
      <c r="B11" s="6">
        <v>3000</v>
      </c>
      <c r="C11" s="2"/>
    </row>
    <row r="12" spans="1:3" x14ac:dyDescent="0.3">
      <c r="A12" s="5">
        <v>1</v>
      </c>
      <c r="B12" s="7">
        <v>2000</v>
      </c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3" t="s">
        <v>8</v>
      </c>
      <c r="B16" s="2" t="s">
        <v>5</v>
      </c>
      <c r="C16" s="2"/>
    </row>
    <row r="17" spans="1:3" x14ac:dyDescent="0.3">
      <c r="A17" s="4" t="s">
        <v>6</v>
      </c>
      <c r="B17" s="4" t="s">
        <v>9</v>
      </c>
      <c r="C17" s="4" t="s">
        <v>10</v>
      </c>
    </row>
    <row r="18" spans="1:3" x14ac:dyDescent="0.3">
      <c r="A18" s="5">
        <v>5</v>
      </c>
      <c r="B18" s="6" t="s">
        <v>11</v>
      </c>
      <c r="C18" s="8">
        <v>0.1</v>
      </c>
    </row>
    <row r="19" spans="1:3" x14ac:dyDescent="0.3">
      <c r="A19" s="5">
        <v>4</v>
      </c>
      <c r="B19" s="6" t="s">
        <v>11</v>
      </c>
      <c r="C19" s="8">
        <v>0.08</v>
      </c>
    </row>
    <row r="20" spans="1:3" x14ac:dyDescent="0.3">
      <c r="A20" s="5">
        <v>3</v>
      </c>
      <c r="B20" s="9" t="s">
        <v>11</v>
      </c>
      <c r="C20" s="8">
        <v>0.03</v>
      </c>
    </row>
    <row r="21" spans="1:3" x14ac:dyDescent="0.3">
      <c r="A21" s="5">
        <v>5</v>
      </c>
      <c r="B21" s="6" t="s">
        <v>12</v>
      </c>
      <c r="C21" s="8">
        <v>0.05</v>
      </c>
    </row>
    <row r="22" spans="1:3" x14ac:dyDescent="0.3">
      <c r="A22" s="5">
        <v>4</v>
      </c>
      <c r="B22" s="6" t="s">
        <v>12</v>
      </c>
      <c r="C22" s="8">
        <v>0.02</v>
      </c>
    </row>
    <row r="23" spans="1:3" x14ac:dyDescent="0.3">
      <c r="A23" s="5">
        <v>3</v>
      </c>
      <c r="B23" s="6" t="s">
        <v>12</v>
      </c>
      <c r="C23" s="8">
        <v>0.01</v>
      </c>
    </row>
    <row r="24" spans="1:3" x14ac:dyDescent="0.3">
      <c r="A24" s="39" t="s">
        <v>13</v>
      </c>
      <c r="B24" s="40"/>
      <c r="C24" s="8">
        <v>0</v>
      </c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ht="34.200000000000003" thickBot="1" x14ac:dyDescent="0.7">
      <c r="A28" s="1" t="s">
        <v>14</v>
      </c>
      <c r="B28" s="38" t="s">
        <v>15</v>
      </c>
      <c r="C28" s="38"/>
    </row>
    <row r="29" spans="1:3" ht="15" thickTop="1" x14ac:dyDescent="0.3">
      <c r="A29" s="2"/>
      <c r="B29" s="2"/>
      <c r="C29" s="2"/>
    </row>
    <row r="30" spans="1:3" x14ac:dyDescent="0.3">
      <c r="A30" s="10" t="s">
        <v>16</v>
      </c>
      <c r="B30" s="41" t="s">
        <v>17</v>
      </c>
      <c r="C30" s="41"/>
    </row>
    <row r="31" spans="1:3" x14ac:dyDescent="0.3">
      <c r="A31" s="10" t="s">
        <v>18</v>
      </c>
      <c r="B31" s="41" t="s">
        <v>19</v>
      </c>
      <c r="C31" s="41"/>
    </row>
    <row r="32" spans="1:3" x14ac:dyDescent="0.3">
      <c r="A32" s="10" t="s">
        <v>20</v>
      </c>
      <c r="B32" s="41" t="s">
        <v>21</v>
      </c>
      <c r="C32" s="41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</sheetData>
  <mergeCells count="6">
    <mergeCell ref="B32:C32"/>
    <mergeCell ref="B1:C1"/>
    <mergeCell ref="A24:B24"/>
    <mergeCell ref="B28:C28"/>
    <mergeCell ref="B30:C30"/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32AB-35EA-4E1A-8E21-864BA6D644A1}">
  <dimension ref="A1:J742"/>
  <sheetViews>
    <sheetView workbookViewId="0">
      <selection activeCell="E7" sqref="E7"/>
    </sheetView>
  </sheetViews>
  <sheetFormatPr defaultRowHeight="14.4" x14ac:dyDescent="0.3"/>
  <cols>
    <col min="1" max="1" width="17.77734375" bestFit="1" customWidth="1"/>
    <col min="4" max="4" width="9.88671875" bestFit="1" customWidth="1"/>
  </cols>
  <sheetData>
    <row r="1" spans="1:10" x14ac:dyDescent="0.3">
      <c r="A1" s="17" t="s">
        <v>22</v>
      </c>
      <c r="B1" s="18" t="s">
        <v>23</v>
      </c>
      <c r="C1" s="19" t="s">
        <v>24</v>
      </c>
      <c r="D1" s="20" t="s">
        <v>25</v>
      </c>
      <c r="E1" s="21" t="s">
        <v>26</v>
      </c>
      <c r="F1" s="22" t="s">
        <v>27</v>
      </c>
      <c r="G1" s="18" t="s">
        <v>6</v>
      </c>
      <c r="H1" s="23" t="s">
        <v>2</v>
      </c>
      <c r="I1" s="23" t="s">
        <v>4</v>
      </c>
      <c r="J1" s="23" t="s">
        <v>8</v>
      </c>
    </row>
    <row r="2" spans="1:10" x14ac:dyDescent="0.3">
      <c r="A2" s="11" t="s">
        <v>28</v>
      </c>
      <c r="B2" s="12" t="s">
        <v>29</v>
      </c>
      <c r="C2" s="11" t="s">
        <v>30</v>
      </c>
      <c r="D2" s="13">
        <v>38397</v>
      </c>
      <c r="E2" s="14">
        <f t="shared" ref="E2:E65" ca="1" si="0">DATEDIF(D2,TODAY(),"Y")</f>
        <v>18</v>
      </c>
      <c r="F2" s="14">
        <v>62262</v>
      </c>
      <c r="G2" s="12">
        <v>5</v>
      </c>
      <c r="H2" s="15">
        <f>IF(G2&gt;=4,10000,0)</f>
        <v>10000</v>
      </c>
      <c r="I2" s="12">
        <f>IF(G2=5,6000,IF(G2=4,5000,IF(G2=3,4000,IF(G2=2,3000,IF(G2=1,2000)))))</f>
        <v>6000</v>
      </c>
      <c r="J2" s="12">
        <f ca="1">IF(AND(G2=5,E2&gt;=10),0.1*F2,IF(AND(G2=4,E2&gt;=10),0.08*F2,IF(AND(G2=3,E2&gt;=10),0.03*F2,IF(AND(G2=5,E2&lt;10),0.05*F2,IF(AND(G2=4,E2&lt;10),0.02*F2,IF(AND(G2=3,E2&lt;10),0.01*F2,0))))))</f>
        <v>6226.2000000000007</v>
      </c>
    </row>
    <row r="3" spans="1:10" x14ac:dyDescent="0.3">
      <c r="A3" s="11" t="s">
        <v>31</v>
      </c>
      <c r="B3" s="12" t="s">
        <v>29</v>
      </c>
      <c r="C3" s="11" t="s">
        <v>30</v>
      </c>
      <c r="D3" s="13">
        <v>42821</v>
      </c>
      <c r="E3" s="14">
        <f t="shared" ca="1" si="0"/>
        <v>6</v>
      </c>
      <c r="F3" s="14">
        <v>62194</v>
      </c>
      <c r="G3" s="12">
        <v>3</v>
      </c>
      <c r="H3" s="16">
        <f t="shared" ref="H3:H66" si="1">IF(G3&gt;=4,10000,0)</f>
        <v>0</v>
      </c>
      <c r="I3" s="12">
        <f t="shared" ref="I3:I66" si="2">IF(G3=5,6000,IF(G3=4,5000,IF(G3=3,4000,IF(G3=2,3000,IF(G3=1,2000)))))</f>
        <v>4000</v>
      </c>
      <c r="J3" s="12">
        <f t="shared" ref="J3:J66" ca="1" si="3">IF(AND(G3=5,E3&gt;=10),0.1*F3,IF(AND(G3=4,E3&gt;=10),0.08*F3,IF(AND(G3=3,E3&gt;=10),0.03*F3,IF(AND(G3=5,E3&lt;10),0.05*F3,IF(AND(G3=4,E3&lt;10),0.02*F3,IF(AND(G3=3,E3&lt;10),0.01*F3,0))))))</f>
        <v>621.94000000000005</v>
      </c>
    </row>
    <row r="4" spans="1:10" x14ac:dyDescent="0.3">
      <c r="A4" s="11" t="s">
        <v>32</v>
      </c>
      <c r="B4" s="12" t="s">
        <v>29</v>
      </c>
      <c r="C4" s="11" t="s">
        <v>30</v>
      </c>
      <c r="D4" s="13">
        <v>41373</v>
      </c>
      <c r="E4" s="14">
        <f t="shared" ca="1" si="0"/>
        <v>10</v>
      </c>
      <c r="F4" s="14">
        <v>99109</v>
      </c>
      <c r="G4" s="12">
        <v>5</v>
      </c>
      <c r="H4" s="16">
        <f t="shared" si="1"/>
        <v>10000</v>
      </c>
      <c r="I4" s="12">
        <f t="shared" si="2"/>
        <v>6000</v>
      </c>
      <c r="J4" s="12">
        <f t="shared" ca="1" si="3"/>
        <v>9910.9000000000015</v>
      </c>
    </row>
    <row r="5" spans="1:10" x14ac:dyDescent="0.3">
      <c r="A5" s="11" t="s">
        <v>33</v>
      </c>
      <c r="B5" s="12" t="s">
        <v>34</v>
      </c>
      <c r="C5" s="11" t="s">
        <v>30</v>
      </c>
      <c r="D5" s="13">
        <v>43377</v>
      </c>
      <c r="E5" s="14">
        <f t="shared" ca="1" si="0"/>
        <v>4</v>
      </c>
      <c r="F5" s="14">
        <v>117845</v>
      </c>
      <c r="G5" s="12">
        <v>3</v>
      </c>
      <c r="H5" s="16">
        <f t="shared" si="1"/>
        <v>0</v>
      </c>
      <c r="I5" s="12">
        <f t="shared" si="2"/>
        <v>4000</v>
      </c>
      <c r="J5" s="12">
        <f t="shared" ca="1" si="3"/>
        <v>1178.45</v>
      </c>
    </row>
    <row r="6" spans="1:10" x14ac:dyDescent="0.3">
      <c r="A6" s="11" t="s">
        <v>35</v>
      </c>
      <c r="B6" s="12" t="s">
        <v>36</v>
      </c>
      <c r="C6" s="11" t="s">
        <v>30</v>
      </c>
      <c r="D6" s="13">
        <v>41673</v>
      </c>
      <c r="E6" s="14">
        <f t="shared" ca="1" si="0"/>
        <v>9</v>
      </c>
      <c r="F6" s="14">
        <v>117973</v>
      </c>
      <c r="G6" s="12">
        <v>4</v>
      </c>
      <c r="H6" s="16">
        <f t="shared" si="1"/>
        <v>10000</v>
      </c>
      <c r="I6" s="12">
        <f t="shared" si="2"/>
        <v>5000</v>
      </c>
      <c r="J6" s="12">
        <f t="shared" ca="1" si="3"/>
        <v>2359.46</v>
      </c>
    </row>
    <row r="7" spans="1:10" x14ac:dyDescent="0.3">
      <c r="A7" s="11" t="s">
        <v>37</v>
      </c>
      <c r="B7" s="12" t="s">
        <v>38</v>
      </c>
      <c r="C7" s="11" t="s">
        <v>39</v>
      </c>
      <c r="D7" s="13">
        <v>40977</v>
      </c>
      <c r="E7" s="14">
        <f t="shared" ca="1" si="0"/>
        <v>11</v>
      </c>
      <c r="F7" s="14">
        <v>70665</v>
      </c>
      <c r="G7" s="12">
        <v>2</v>
      </c>
      <c r="H7" s="16">
        <f t="shared" si="1"/>
        <v>0</v>
      </c>
      <c r="I7" s="12">
        <f t="shared" si="2"/>
        <v>3000</v>
      </c>
      <c r="J7" s="12">
        <f t="shared" ca="1" si="3"/>
        <v>0</v>
      </c>
    </row>
    <row r="8" spans="1:10" x14ac:dyDescent="0.3">
      <c r="A8" s="11" t="s">
        <v>40</v>
      </c>
      <c r="B8" s="12" t="s">
        <v>34</v>
      </c>
      <c r="C8" s="11" t="s">
        <v>39</v>
      </c>
      <c r="D8" s="13">
        <v>38443</v>
      </c>
      <c r="E8" s="14">
        <f t="shared" ca="1" si="0"/>
        <v>18</v>
      </c>
      <c r="F8" s="14">
        <v>122722</v>
      </c>
      <c r="G8" s="12">
        <v>1</v>
      </c>
      <c r="H8" s="16">
        <f t="shared" si="1"/>
        <v>0</v>
      </c>
      <c r="I8" s="12">
        <f t="shared" si="2"/>
        <v>2000</v>
      </c>
      <c r="J8" s="12">
        <f t="shared" ca="1" si="3"/>
        <v>0</v>
      </c>
    </row>
    <row r="9" spans="1:10" x14ac:dyDescent="0.3">
      <c r="A9" s="11" t="s">
        <v>41</v>
      </c>
      <c r="B9" s="12" t="s">
        <v>42</v>
      </c>
      <c r="C9" s="11" t="s">
        <v>39</v>
      </c>
      <c r="D9" s="13">
        <v>41415</v>
      </c>
      <c r="E9" s="14">
        <f t="shared" ca="1" si="0"/>
        <v>10</v>
      </c>
      <c r="F9" s="14">
        <v>109895</v>
      </c>
      <c r="G9" s="12">
        <v>5</v>
      </c>
      <c r="H9" s="16">
        <f t="shared" si="1"/>
        <v>10000</v>
      </c>
      <c r="I9" s="12">
        <f t="shared" si="2"/>
        <v>6000</v>
      </c>
      <c r="J9" s="12">
        <f t="shared" ca="1" si="3"/>
        <v>10989.5</v>
      </c>
    </row>
    <row r="10" spans="1:10" x14ac:dyDescent="0.3">
      <c r="A10" s="11" t="s">
        <v>43</v>
      </c>
      <c r="B10" s="12" t="s">
        <v>38</v>
      </c>
      <c r="C10" s="11" t="s">
        <v>39</v>
      </c>
      <c r="D10" s="13">
        <v>38486</v>
      </c>
      <c r="E10" s="14">
        <f t="shared" ca="1" si="0"/>
        <v>18</v>
      </c>
      <c r="F10" s="14">
        <v>115393</v>
      </c>
      <c r="G10" s="12">
        <v>1</v>
      </c>
      <c r="H10" s="16">
        <f t="shared" si="1"/>
        <v>0</v>
      </c>
      <c r="I10" s="12">
        <f t="shared" si="2"/>
        <v>2000</v>
      </c>
      <c r="J10" s="12">
        <f t="shared" ca="1" si="3"/>
        <v>0</v>
      </c>
    </row>
    <row r="11" spans="1:10" x14ac:dyDescent="0.3">
      <c r="A11" s="11" t="s">
        <v>44</v>
      </c>
      <c r="B11" s="12" t="s">
        <v>34</v>
      </c>
      <c r="C11" s="11" t="s">
        <v>39</v>
      </c>
      <c r="D11" s="13">
        <v>39630</v>
      </c>
      <c r="E11" s="14">
        <f t="shared" ca="1" si="0"/>
        <v>15</v>
      </c>
      <c r="F11" s="14">
        <v>84070</v>
      </c>
      <c r="G11" s="12">
        <v>4</v>
      </c>
      <c r="H11" s="16">
        <f t="shared" si="1"/>
        <v>10000</v>
      </c>
      <c r="I11" s="12">
        <f t="shared" si="2"/>
        <v>5000</v>
      </c>
      <c r="J11" s="12">
        <f t="shared" ca="1" si="3"/>
        <v>6725.6</v>
      </c>
    </row>
    <row r="12" spans="1:10" x14ac:dyDescent="0.3">
      <c r="A12" s="11" t="s">
        <v>45</v>
      </c>
      <c r="B12" s="12" t="s">
        <v>42</v>
      </c>
      <c r="C12" s="11" t="s">
        <v>39</v>
      </c>
      <c r="D12" s="13">
        <v>40008</v>
      </c>
      <c r="E12" s="14">
        <f t="shared" ca="1" si="0"/>
        <v>14</v>
      </c>
      <c r="F12" s="14">
        <v>100669</v>
      </c>
      <c r="G12" s="12">
        <v>3</v>
      </c>
      <c r="H12" s="16">
        <f t="shared" si="1"/>
        <v>0</v>
      </c>
      <c r="I12" s="12">
        <f t="shared" si="2"/>
        <v>4000</v>
      </c>
      <c r="J12" s="12">
        <f t="shared" ca="1" si="3"/>
        <v>3020.0699999999997</v>
      </c>
    </row>
    <row r="13" spans="1:10" x14ac:dyDescent="0.3">
      <c r="A13" s="11" t="s">
        <v>46</v>
      </c>
      <c r="B13" s="12" t="s">
        <v>42</v>
      </c>
      <c r="C13" s="11" t="s">
        <v>39</v>
      </c>
      <c r="D13" s="13">
        <v>40368</v>
      </c>
      <c r="E13" s="14">
        <f t="shared" ca="1" si="0"/>
        <v>13</v>
      </c>
      <c r="F13" s="14">
        <v>47323</v>
      </c>
      <c r="G13" s="12">
        <v>4</v>
      </c>
      <c r="H13" s="16">
        <f t="shared" si="1"/>
        <v>10000</v>
      </c>
      <c r="I13" s="12">
        <f t="shared" si="2"/>
        <v>5000</v>
      </c>
      <c r="J13" s="12">
        <f t="shared" ca="1" si="3"/>
        <v>3785.84</v>
      </c>
    </row>
    <row r="14" spans="1:10" x14ac:dyDescent="0.3">
      <c r="A14" s="11" t="s">
        <v>47</v>
      </c>
      <c r="B14" s="12" t="s">
        <v>42</v>
      </c>
      <c r="C14" s="11" t="s">
        <v>39</v>
      </c>
      <c r="D14" s="13">
        <v>43005</v>
      </c>
      <c r="E14" s="14">
        <f t="shared" ca="1" si="0"/>
        <v>6</v>
      </c>
      <c r="F14" s="14">
        <v>62359</v>
      </c>
      <c r="G14" s="12">
        <v>1</v>
      </c>
      <c r="H14" s="16">
        <f t="shared" si="1"/>
        <v>0</v>
      </c>
      <c r="I14" s="12">
        <f t="shared" si="2"/>
        <v>2000</v>
      </c>
      <c r="J14" s="12">
        <f t="shared" ca="1" si="3"/>
        <v>0</v>
      </c>
    </row>
    <row r="15" spans="1:10" x14ac:dyDescent="0.3">
      <c r="A15" s="11" t="s">
        <v>48</v>
      </c>
      <c r="B15" s="12" t="s">
        <v>38</v>
      </c>
      <c r="C15" s="11" t="s">
        <v>39</v>
      </c>
      <c r="D15" s="13">
        <v>43362</v>
      </c>
      <c r="E15" s="14">
        <f t="shared" ca="1" si="0"/>
        <v>5</v>
      </c>
      <c r="F15" s="14">
        <v>110235</v>
      </c>
      <c r="G15" s="12">
        <v>5</v>
      </c>
      <c r="H15" s="16">
        <f t="shared" si="1"/>
        <v>10000</v>
      </c>
      <c r="I15" s="12">
        <f t="shared" si="2"/>
        <v>6000</v>
      </c>
      <c r="J15" s="12">
        <f t="shared" ca="1" si="3"/>
        <v>5511.75</v>
      </c>
    </row>
    <row r="16" spans="1:10" x14ac:dyDescent="0.3">
      <c r="A16" s="11" t="s">
        <v>49</v>
      </c>
      <c r="B16" s="12" t="s">
        <v>36</v>
      </c>
      <c r="C16" s="11" t="s">
        <v>39</v>
      </c>
      <c r="D16" s="13">
        <v>38990</v>
      </c>
      <c r="E16" s="14">
        <f t="shared" ca="1" si="0"/>
        <v>16</v>
      </c>
      <c r="F16" s="14">
        <v>104291</v>
      </c>
      <c r="G16" s="12">
        <v>4</v>
      </c>
      <c r="H16" s="16">
        <f t="shared" si="1"/>
        <v>10000</v>
      </c>
      <c r="I16" s="12">
        <f t="shared" si="2"/>
        <v>5000</v>
      </c>
      <c r="J16" s="12">
        <f t="shared" ca="1" si="3"/>
        <v>8343.2800000000007</v>
      </c>
    </row>
    <row r="17" spans="1:10" x14ac:dyDescent="0.3">
      <c r="A17" s="11" t="s">
        <v>50</v>
      </c>
      <c r="B17" s="12" t="s">
        <v>51</v>
      </c>
      <c r="C17" s="11" t="s">
        <v>39</v>
      </c>
      <c r="D17" s="13">
        <v>43013</v>
      </c>
      <c r="E17" s="14">
        <f t="shared" ca="1" si="0"/>
        <v>5</v>
      </c>
      <c r="F17" s="14">
        <v>46975</v>
      </c>
      <c r="G17" s="12">
        <v>3</v>
      </c>
      <c r="H17" s="16">
        <f t="shared" si="1"/>
        <v>0</v>
      </c>
      <c r="I17" s="12">
        <f t="shared" si="2"/>
        <v>4000</v>
      </c>
      <c r="J17" s="12">
        <f t="shared" ca="1" si="3"/>
        <v>469.75</v>
      </c>
    </row>
    <row r="18" spans="1:10" x14ac:dyDescent="0.3">
      <c r="A18" s="11" t="s">
        <v>52</v>
      </c>
      <c r="B18" s="12" t="s">
        <v>29</v>
      </c>
      <c r="C18" s="11" t="s">
        <v>39</v>
      </c>
      <c r="D18" s="13">
        <v>39003</v>
      </c>
      <c r="E18" s="14">
        <f t="shared" ca="1" si="0"/>
        <v>16</v>
      </c>
      <c r="F18" s="14">
        <v>54520</v>
      </c>
      <c r="G18" s="12">
        <v>3</v>
      </c>
      <c r="H18" s="16">
        <f t="shared" si="1"/>
        <v>0</v>
      </c>
      <c r="I18" s="12">
        <f t="shared" si="2"/>
        <v>4000</v>
      </c>
      <c r="J18" s="12">
        <f t="shared" ca="1" si="3"/>
        <v>1635.6</v>
      </c>
    </row>
    <row r="19" spans="1:10" x14ac:dyDescent="0.3">
      <c r="A19" s="11" t="s">
        <v>53</v>
      </c>
      <c r="B19" s="12" t="s">
        <v>29</v>
      </c>
      <c r="C19" s="11" t="s">
        <v>39</v>
      </c>
      <c r="D19" s="13">
        <v>41930</v>
      </c>
      <c r="E19" s="14">
        <f t="shared" ca="1" si="0"/>
        <v>8</v>
      </c>
      <c r="F19" s="14">
        <v>46373</v>
      </c>
      <c r="G19" s="12">
        <v>5</v>
      </c>
      <c r="H19" s="16">
        <f t="shared" si="1"/>
        <v>10000</v>
      </c>
      <c r="I19" s="12">
        <f t="shared" si="2"/>
        <v>6000</v>
      </c>
      <c r="J19" s="12">
        <f t="shared" ca="1" si="3"/>
        <v>2318.65</v>
      </c>
    </row>
    <row r="20" spans="1:10" x14ac:dyDescent="0.3">
      <c r="A20" s="11" t="s">
        <v>54</v>
      </c>
      <c r="B20" s="12" t="s">
        <v>51</v>
      </c>
      <c r="C20" s="11" t="s">
        <v>39</v>
      </c>
      <c r="D20" s="13">
        <v>41255</v>
      </c>
      <c r="E20" s="14">
        <f t="shared" ca="1" si="0"/>
        <v>10</v>
      </c>
      <c r="F20" s="14">
        <v>70488</v>
      </c>
      <c r="G20" s="12">
        <v>2</v>
      </c>
      <c r="H20" s="16">
        <f t="shared" si="1"/>
        <v>0</v>
      </c>
      <c r="I20" s="12">
        <f t="shared" si="2"/>
        <v>3000</v>
      </c>
      <c r="J20" s="12">
        <f t="shared" ca="1" si="3"/>
        <v>0</v>
      </c>
    </row>
    <row r="21" spans="1:10" x14ac:dyDescent="0.3">
      <c r="A21" s="11" t="s">
        <v>55</v>
      </c>
      <c r="B21" s="12" t="s">
        <v>29</v>
      </c>
      <c r="C21" s="11" t="s">
        <v>39</v>
      </c>
      <c r="D21" s="13">
        <v>42352</v>
      </c>
      <c r="E21" s="14">
        <f t="shared" ca="1" si="0"/>
        <v>7</v>
      </c>
      <c r="F21" s="14">
        <v>47132</v>
      </c>
      <c r="G21" s="12">
        <v>4</v>
      </c>
      <c r="H21" s="16">
        <f t="shared" si="1"/>
        <v>10000</v>
      </c>
      <c r="I21" s="12">
        <f t="shared" si="2"/>
        <v>5000</v>
      </c>
      <c r="J21" s="12">
        <f t="shared" ca="1" si="3"/>
        <v>942.64</v>
      </c>
    </row>
    <row r="22" spans="1:10" x14ac:dyDescent="0.3">
      <c r="A22" s="11" t="s">
        <v>56</v>
      </c>
      <c r="B22" s="12" t="s">
        <v>34</v>
      </c>
      <c r="C22" s="11" t="s">
        <v>39</v>
      </c>
      <c r="D22" s="13">
        <v>38369</v>
      </c>
      <c r="E22" s="14">
        <f t="shared" ca="1" si="0"/>
        <v>18</v>
      </c>
      <c r="F22" s="14">
        <v>72481</v>
      </c>
      <c r="G22" s="12">
        <v>5</v>
      </c>
      <c r="H22" s="16">
        <f t="shared" si="1"/>
        <v>10000</v>
      </c>
      <c r="I22" s="12">
        <f t="shared" si="2"/>
        <v>6000</v>
      </c>
      <c r="J22" s="12">
        <f t="shared" ca="1" si="3"/>
        <v>7248.1</v>
      </c>
    </row>
    <row r="23" spans="1:10" x14ac:dyDescent="0.3">
      <c r="A23" s="11" t="s">
        <v>57</v>
      </c>
      <c r="B23" s="12" t="s">
        <v>36</v>
      </c>
      <c r="C23" s="11" t="s">
        <v>39</v>
      </c>
      <c r="D23" s="13">
        <v>41295</v>
      </c>
      <c r="E23" s="14">
        <f t="shared" ca="1" si="0"/>
        <v>10</v>
      </c>
      <c r="F23" s="14">
        <v>46267</v>
      </c>
      <c r="G23" s="12">
        <v>3</v>
      </c>
      <c r="H23" s="16">
        <f t="shared" si="1"/>
        <v>0</v>
      </c>
      <c r="I23" s="12">
        <f t="shared" si="2"/>
        <v>4000</v>
      </c>
      <c r="J23" s="12">
        <f t="shared" ca="1" si="3"/>
        <v>1388.01</v>
      </c>
    </row>
    <row r="24" spans="1:10" x14ac:dyDescent="0.3">
      <c r="A24" s="11" t="s">
        <v>58</v>
      </c>
      <c r="B24" s="12" t="s">
        <v>42</v>
      </c>
      <c r="C24" s="11" t="s">
        <v>59</v>
      </c>
      <c r="D24" s="13">
        <v>40972</v>
      </c>
      <c r="E24" s="14">
        <f t="shared" ca="1" si="0"/>
        <v>11</v>
      </c>
      <c r="F24" s="14">
        <v>104843</v>
      </c>
      <c r="G24" s="12">
        <v>2</v>
      </c>
      <c r="H24" s="16">
        <f t="shared" si="1"/>
        <v>0</v>
      </c>
      <c r="I24" s="12">
        <f t="shared" si="2"/>
        <v>3000</v>
      </c>
      <c r="J24" s="12">
        <f t="shared" ca="1" si="3"/>
        <v>0</v>
      </c>
    </row>
    <row r="25" spans="1:10" x14ac:dyDescent="0.3">
      <c r="A25" s="11" t="s">
        <v>60</v>
      </c>
      <c r="B25" s="12" t="s">
        <v>29</v>
      </c>
      <c r="C25" s="11" t="s">
        <v>59</v>
      </c>
      <c r="D25" s="13">
        <v>39119</v>
      </c>
      <c r="E25" s="14">
        <f t="shared" ca="1" si="0"/>
        <v>16</v>
      </c>
      <c r="F25" s="14">
        <v>123758</v>
      </c>
      <c r="G25" s="12">
        <v>3</v>
      </c>
      <c r="H25" s="16">
        <f t="shared" si="1"/>
        <v>0</v>
      </c>
      <c r="I25" s="12">
        <f t="shared" si="2"/>
        <v>4000</v>
      </c>
      <c r="J25" s="12">
        <f t="shared" ca="1" si="3"/>
        <v>3712.74</v>
      </c>
    </row>
    <row r="26" spans="1:10" x14ac:dyDescent="0.3">
      <c r="A26" s="11" t="s">
        <v>61</v>
      </c>
      <c r="B26" s="12" t="s">
        <v>38</v>
      </c>
      <c r="C26" s="11" t="s">
        <v>59</v>
      </c>
      <c r="D26" s="13">
        <v>38440</v>
      </c>
      <c r="E26" s="14">
        <f t="shared" ca="1" si="0"/>
        <v>18</v>
      </c>
      <c r="F26" s="14">
        <v>76234</v>
      </c>
      <c r="G26" s="12">
        <v>1</v>
      </c>
      <c r="H26" s="16">
        <f t="shared" si="1"/>
        <v>0</v>
      </c>
      <c r="I26" s="12">
        <f t="shared" si="2"/>
        <v>2000</v>
      </c>
      <c r="J26" s="12">
        <f t="shared" ca="1" si="3"/>
        <v>0</v>
      </c>
    </row>
    <row r="27" spans="1:10" x14ac:dyDescent="0.3">
      <c r="A27" s="11" t="s">
        <v>62</v>
      </c>
      <c r="B27" s="12" t="s">
        <v>34</v>
      </c>
      <c r="C27" s="11" t="s">
        <v>59</v>
      </c>
      <c r="D27" s="13">
        <v>40277</v>
      </c>
      <c r="E27" s="14">
        <f t="shared" ca="1" si="0"/>
        <v>13</v>
      </c>
      <c r="F27" s="14">
        <v>91923</v>
      </c>
      <c r="G27" s="12">
        <v>1</v>
      </c>
      <c r="H27" s="16">
        <f t="shared" si="1"/>
        <v>0</v>
      </c>
      <c r="I27" s="12">
        <f t="shared" si="2"/>
        <v>2000</v>
      </c>
      <c r="J27" s="12">
        <f t="shared" ca="1" si="3"/>
        <v>0</v>
      </c>
    </row>
    <row r="28" spans="1:10" x14ac:dyDescent="0.3">
      <c r="A28" s="11" t="s">
        <v>63</v>
      </c>
      <c r="B28" s="12" t="s">
        <v>29</v>
      </c>
      <c r="C28" s="11" t="s">
        <v>59</v>
      </c>
      <c r="D28" s="13">
        <v>38845</v>
      </c>
      <c r="E28" s="14">
        <f t="shared" ca="1" si="0"/>
        <v>17</v>
      </c>
      <c r="F28" s="14">
        <v>44382</v>
      </c>
      <c r="G28" s="12">
        <v>1</v>
      </c>
      <c r="H28" s="16">
        <f t="shared" si="1"/>
        <v>0</v>
      </c>
      <c r="I28" s="12">
        <f t="shared" si="2"/>
        <v>2000</v>
      </c>
      <c r="J28" s="12">
        <f t="shared" ca="1" si="3"/>
        <v>0</v>
      </c>
    </row>
    <row r="29" spans="1:10" x14ac:dyDescent="0.3">
      <c r="A29" s="11" t="s">
        <v>64</v>
      </c>
      <c r="B29" s="12" t="s">
        <v>29</v>
      </c>
      <c r="C29" s="11" t="s">
        <v>59</v>
      </c>
      <c r="D29" s="13">
        <v>41077</v>
      </c>
      <c r="E29" s="14">
        <f t="shared" ca="1" si="0"/>
        <v>11</v>
      </c>
      <c r="F29" s="14">
        <v>70316</v>
      </c>
      <c r="G29" s="12">
        <v>1</v>
      </c>
      <c r="H29" s="16">
        <f t="shared" si="1"/>
        <v>0</v>
      </c>
      <c r="I29" s="12">
        <f t="shared" si="2"/>
        <v>2000</v>
      </c>
      <c r="J29" s="12">
        <f t="shared" ca="1" si="3"/>
        <v>0</v>
      </c>
    </row>
    <row r="30" spans="1:10" x14ac:dyDescent="0.3">
      <c r="A30" s="11" t="s">
        <v>65</v>
      </c>
      <c r="B30" s="12" t="s">
        <v>42</v>
      </c>
      <c r="C30" s="11" t="s">
        <v>59</v>
      </c>
      <c r="D30" s="13">
        <v>41187</v>
      </c>
      <c r="E30" s="14">
        <f t="shared" ca="1" si="0"/>
        <v>10</v>
      </c>
      <c r="F30" s="14">
        <v>115517</v>
      </c>
      <c r="G30" s="12">
        <v>4</v>
      </c>
      <c r="H30" s="16">
        <f t="shared" si="1"/>
        <v>10000</v>
      </c>
      <c r="I30" s="12">
        <f t="shared" si="2"/>
        <v>5000</v>
      </c>
      <c r="J30" s="12">
        <f t="shared" ca="1" si="3"/>
        <v>9241.36</v>
      </c>
    </row>
    <row r="31" spans="1:10" x14ac:dyDescent="0.3">
      <c r="A31" s="11" t="s">
        <v>66</v>
      </c>
      <c r="B31" s="12" t="s">
        <v>29</v>
      </c>
      <c r="C31" s="11" t="s">
        <v>59</v>
      </c>
      <c r="D31" s="13">
        <v>42332</v>
      </c>
      <c r="E31" s="14">
        <f t="shared" ca="1" si="0"/>
        <v>7</v>
      </c>
      <c r="F31" s="14">
        <v>106918</v>
      </c>
      <c r="G31" s="12">
        <v>3</v>
      </c>
      <c r="H31" s="16">
        <f t="shared" si="1"/>
        <v>0</v>
      </c>
      <c r="I31" s="12">
        <f t="shared" si="2"/>
        <v>4000</v>
      </c>
      <c r="J31" s="12">
        <f t="shared" ca="1" si="3"/>
        <v>1069.18</v>
      </c>
    </row>
    <row r="32" spans="1:10" x14ac:dyDescent="0.3">
      <c r="A32" s="11" t="s">
        <v>67</v>
      </c>
      <c r="B32" s="12" t="s">
        <v>29</v>
      </c>
      <c r="C32" s="11" t="s">
        <v>59</v>
      </c>
      <c r="D32" s="13">
        <v>43082</v>
      </c>
      <c r="E32" s="14">
        <f t="shared" ca="1" si="0"/>
        <v>5</v>
      </c>
      <c r="F32" s="14">
        <v>62733</v>
      </c>
      <c r="G32" s="12">
        <v>2</v>
      </c>
      <c r="H32" s="16">
        <f t="shared" si="1"/>
        <v>0</v>
      </c>
      <c r="I32" s="12">
        <f t="shared" si="2"/>
        <v>3000</v>
      </c>
      <c r="J32" s="12">
        <f t="shared" ca="1" si="3"/>
        <v>0</v>
      </c>
    </row>
    <row r="33" spans="1:10" x14ac:dyDescent="0.3">
      <c r="A33" s="11" t="s">
        <v>68</v>
      </c>
      <c r="B33" s="12" t="s">
        <v>38</v>
      </c>
      <c r="C33" s="11" t="s">
        <v>59</v>
      </c>
      <c r="D33" s="13">
        <v>41640</v>
      </c>
      <c r="E33" s="14">
        <f t="shared" ca="1" si="0"/>
        <v>9</v>
      </c>
      <c r="F33" s="14">
        <v>117773</v>
      </c>
      <c r="G33" s="12">
        <v>1</v>
      </c>
      <c r="H33" s="16">
        <f t="shared" si="1"/>
        <v>0</v>
      </c>
      <c r="I33" s="12">
        <f t="shared" si="2"/>
        <v>2000</v>
      </c>
      <c r="J33" s="12">
        <f t="shared" ca="1" si="3"/>
        <v>0</v>
      </c>
    </row>
    <row r="34" spans="1:10" x14ac:dyDescent="0.3">
      <c r="A34" s="11" t="s">
        <v>69</v>
      </c>
      <c r="B34" s="12" t="s">
        <v>38</v>
      </c>
      <c r="C34" s="11" t="s">
        <v>59</v>
      </c>
      <c r="D34" s="13">
        <v>43244</v>
      </c>
      <c r="E34" s="14">
        <f t="shared" ca="1" si="0"/>
        <v>5</v>
      </c>
      <c r="F34" s="14">
        <v>72819</v>
      </c>
      <c r="G34" s="12">
        <v>3</v>
      </c>
      <c r="H34" s="16">
        <f t="shared" si="1"/>
        <v>0</v>
      </c>
      <c r="I34" s="12">
        <f t="shared" si="2"/>
        <v>4000</v>
      </c>
      <c r="J34" s="12">
        <f t="shared" ca="1" si="3"/>
        <v>728.19</v>
      </c>
    </row>
    <row r="35" spans="1:10" x14ac:dyDescent="0.3">
      <c r="A35" s="11" t="s">
        <v>70</v>
      </c>
      <c r="B35" s="12" t="s">
        <v>51</v>
      </c>
      <c r="C35" s="11" t="s">
        <v>59</v>
      </c>
      <c r="D35" s="13">
        <v>42734</v>
      </c>
      <c r="E35" s="14">
        <f t="shared" ca="1" si="0"/>
        <v>6</v>
      </c>
      <c r="F35" s="14">
        <v>127419</v>
      </c>
      <c r="G35" s="12">
        <v>2</v>
      </c>
      <c r="H35" s="16">
        <f t="shared" si="1"/>
        <v>0</v>
      </c>
      <c r="I35" s="12">
        <f t="shared" si="2"/>
        <v>3000</v>
      </c>
      <c r="J35" s="12">
        <f t="shared" ca="1" si="3"/>
        <v>0</v>
      </c>
    </row>
    <row r="36" spans="1:10" x14ac:dyDescent="0.3">
      <c r="A36" s="11" t="s">
        <v>71</v>
      </c>
      <c r="B36" s="12" t="s">
        <v>38</v>
      </c>
      <c r="C36" s="11" t="s">
        <v>59</v>
      </c>
      <c r="D36" s="13">
        <v>41643</v>
      </c>
      <c r="E36" s="14">
        <f t="shared" ca="1" si="0"/>
        <v>9</v>
      </c>
      <c r="F36" s="14">
        <v>98572</v>
      </c>
      <c r="G36" s="12">
        <v>3</v>
      </c>
      <c r="H36" s="16">
        <f t="shared" si="1"/>
        <v>0</v>
      </c>
      <c r="I36" s="12">
        <f t="shared" si="2"/>
        <v>4000</v>
      </c>
      <c r="J36" s="12">
        <f t="shared" ca="1" si="3"/>
        <v>985.72</v>
      </c>
    </row>
    <row r="37" spans="1:10" x14ac:dyDescent="0.3">
      <c r="A37" s="11" t="s">
        <v>72</v>
      </c>
      <c r="B37" s="12" t="s">
        <v>42</v>
      </c>
      <c r="C37" s="11" t="s">
        <v>59</v>
      </c>
      <c r="D37" s="13">
        <v>42378</v>
      </c>
      <c r="E37" s="14">
        <f t="shared" ca="1" si="0"/>
        <v>7</v>
      </c>
      <c r="F37" s="14">
        <v>100908</v>
      </c>
      <c r="G37" s="12">
        <v>1</v>
      </c>
      <c r="H37" s="16">
        <f t="shared" si="1"/>
        <v>0</v>
      </c>
      <c r="I37" s="12">
        <f t="shared" si="2"/>
        <v>2000</v>
      </c>
      <c r="J37" s="12">
        <f t="shared" ca="1" si="3"/>
        <v>0</v>
      </c>
    </row>
    <row r="38" spans="1:10" x14ac:dyDescent="0.3">
      <c r="A38" s="11" t="s">
        <v>73</v>
      </c>
      <c r="B38" s="12" t="s">
        <v>38</v>
      </c>
      <c r="C38" s="11" t="s">
        <v>74</v>
      </c>
      <c r="D38" s="13">
        <v>43151</v>
      </c>
      <c r="E38" s="14">
        <f t="shared" ca="1" si="0"/>
        <v>5</v>
      </c>
      <c r="F38" s="14">
        <v>127317</v>
      </c>
      <c r="G38" s="12">
        <v>3</v>
      </c>
      <c r="H38" s="16">
        <f t="shared" si="1"/>
        <v>0</v>
      </c>
      <c r="I38" s="12">
        <f t="shared" si="2"/>
        <v>4000</v>
      </c>
      <c r="J38" s="12">
        <f t="shared" ca="1" si="3"/>
        <v>1273.17</v>
      </c>
    </row>
    <row r="39" spans="1:10" x14ac:dyDescent="0.3">
      <c r="A39" s="11" t="s">
        <v>75</v>
      </c>
      <c r="B39" s="12" t="s">
        <v>29</v>
      </c>
      <c r="C39" s="11" t="s">
        <v>74</v>
      </c>
      <c r="D39" s="13">
        <v>41320</v>
      </c>
      <c r="E39" s="14">
        <f t="shared" ca="1" si="0"/>
        <v>10</v>
      </c>
      <c r="F39" s="14">
        <v>108689</v>
      </c>
      <c r="G39" s="12">
        <v>4</v>
      </c>
      <c r="H39" s="16">
        <f t="shared" si="1"/>
        <v>10000</v>
      </c>
      <c r="I39" s="12">
        <f t="shared" si="2"/>
        <v>5000</v>
      </c>
      <c r="J39" s="12">
        <f t="shared" ca="1" si="3"/>
        <v>8695.1200000000008</v>
      </c>
    </row>
    <row r="40" spans="1:10" x14ac:dyDescent="0.3">
      <c r="A40" s="11" t="s">
        <v>76</v>
      </c>
      <c r="B40" s="12" t="s">
        <v>42</v>
      </c>
      <c r="C40" s="11" t="s">
        <v>74</v>
      </c>
      <c r="D40" s="13">
        <v>42426</v>
      </c>
      <c r="E40" s="14">
        <f t="shared" ca="1" si="0"/>
        <v>7</v>
      </c>
      <c r="F40" s="14">
        <v>90021</v>
      </c>
      <c r="G40" s="12">
        <v>5</v>
      </c>
      <c r="H40" s="16">
        <f t="shared" si="1"/>
        <v>10000</v>
      </c>
      <c r="I40" s="12">
        <f t="shared" si="2"/>
        <v>6000</v>
      </c>
      <c r="J40" s="12">
        <f t="shared" ca="1" si="3"/>
        <v>4501.05</v>
      </c>
    </row>
    <row r="41" spans="1:10" x14ac:dyDescent="0.3">
      <c r="A41" s="11" t="s">
        <v>77</v>
      </c>
      <c r="B41" s="12" t="s">
        <v>36</v>
      </c>
      <c r="C41" s="11" t="s">
        <v>74</v>
      </c>
      <c r="D41" s="13">
        <v>39122</v>
      </c>
      <c r="E41" s="14">
        <f t="shared" ca="1" si="0"/>
        <v>16</v>
      </c>
      <c r="F41" s="14">
        <v>84903</v>
      </c>
      <c r="G41" s="12">
        <v>3</v>
      </c>
      <c r="H41" s="16">
        <f t="shared" si="1"/>
        <v>0</v>
      </c>
      <c r="I41" s="12">
        <f t="shared" si="2"/>
        <v>4000</v>
      </c>
      <c r="J41" s="12">
        <f t="shared" ca="1" si="3"/>
        <v>2547.0899999999997</v>
      </c>
    </row>
    <row r="42" spans="1:10" x14ac:dyDescent="0.3">
      <c r="A42" s="11" t="s">
        <v>78</v>
      </c>
      <c r="B42" s="12" t="s">
        <v>51</v>
      </c>
      <c r="C42" s="11" t="s">
        <v>74</v>
      </c>
      <c r="D42" s="13">
        <v>42459</v>
      </c>
      <c r="E42" s="14">
        <f t="shared" ca="1" si="0"/>
        <v>7</v>
      </c>
      <c r="F42" s="14">
        <v>73474</v>
      </c>
      <c r="G42" s="12">
        <v>2</v>
      </c>
      <c r="H42" s="16">
        <f t="shared" si="1"/>
        <v>0</v>
      </c>
      <c r="I42" s="12">
        <f t="shared" si="2"/>
        <v>3000</v>
      </c>
      <c r="J42" s="12">
        <f t="shared" ca="1" si="3"/>
        <v>0</v>
      </c>
    </row>
    <row r="43" spans="1:10" x14ac:dyDescent="0.3">
      <c r="A43" s="11" t="s">
        <v>79</v>
      </c>
      <c r="B43" s="12" t="s">
        <v>38</v>
      </c>
      <c r="C43" s="11" t="s">
        <v>74</v>
      </c>
      <c r="D43" s="13">
        <v>38055</v>
      </c>
      <c r="E43" s="14">
        <f t="shared" ca="1" si="0"/>
        <v>19</v>
      </c>
      <c r="F43" s="14">
        <v>85888</v>
      </c>
      <c r="G43" s="12">
        <v>3</v>
      </c>
      <c r="H43" s="16">
        <f t="shared" si="1"/>
        <v>0</v>
      </c>
      <c r="I43" s="12">
        <f t="shared" si="2"/>
        <v>4000</v>
      </c>
      <c r="J43" s="12">
        <f t="shared" ca="1" si="3"/>
        <v>2576.64</v>
      </c>
    </row>
    <row r="44" spans="1:10" x14ac:dyDescent="0.3">
      <c r="A44" s="11" t="s">
        <v>80</v>
      </c>
      <c r="B44" s="12" t="s">
        <v>42</v>
      </c>
      <c r="C44" s="11" t="s">
        <v>74</v>
      </c>
      <c r="D44" s="13">
        <v>38068</v>
      </c>
      <c r="E44" s="14">
        <f t="shared" ca="1" si="0"/>
        <v>19</v>
      </c>
      <c r="F44" s="14">
        <v>74593</v>
      </c>
      <c r="G44" s="12">
        <v>4</v>
      </c>
      <c r="H44" s="16">
        <f t="shared" si="1"/>
        <v>10000</v>
      </c>
      <c r="I44" s="12">
        <f t="shared" si="2"/>
        <v>5000</v>
      </c>
      <c r="J44" s="12">
        <f t="shared" ca="1" si="3"/>
        <v>5967.4400000000005</v>
      </c>
    </row>
    <row r="45" spans="1:10" x14ac:dyDescent="0.3">
      <c r="A45" s="11" t="s">
        <v>81</v>
      </c>
      <c r="B45" s="12" t="s">
        <v>42</v>
      </c>
      <c r="C45" s="11" t="s">
        <v>74</v>
      </c>
      <c r="D45" s="13">
        <v>38074</v>
      </c>
      <c r="E45" s="14">
        <f t="shared" ca="1" si="0"/>
        <v>19</v>
      </c>
      <c r="F45" s="14">
        <v>117675</v>
      </c>
      <c r="G45" s="12">
        <v>5</v>
      </c>
      <c r="H45" s="16">
        <f t="shared" si="1"/>
        <v>10000</v>
      </c>
      <c r="I45" s="12">
        <f t="shared" si="2"/>
        <v>6000</v>
      </c>
      <c r="J45" s="12">
        <f t="shared" ca="1" si="3"/>
        <v>11767.5</v>
      </c>
    </row>
    <row r="46" spans="1:10" x14ac:dyDescent="0.3">
      <c r="A46" s="11" t="s">
        <v>82</v>
      </c>
      <c r="B46" s="12" t="s">
        <v>34</v>
      </c>
      <c r="C46" s="11" t="s">
        <v>74</v>
      </c>
      <c r="D46" s="13">
        <v>42801</v>
      </c>
      <c r="E46" s="14">
        <f t="shared" ca="1" si="0"/>
        <v>6</v>
      </c>
      <c r="F46" s="14">
        <v>76839</v>
      </c>
      <c r="G46" s="12">
        <v>2</v>
      </c>
      <c r="H46" s="16">
        <f t="shared" si="1"/>
        <v>0</v>
      </c>
      <c r="I46" s="12">
        <f t="shared" si="2"/>
        <v>3000</v>
      </c>
      <c r="J46" s="12">
        <f t="shared" ca="1" si="3"/>
        <v>0</v>
      </c>
    </row>
    <row r="47" spans="1:10" x14ac:dyDescent="0.3">
      <c r="A47" s="11" t="s">
        <v>83</v>
      </c>
      <c r="B47" s="12" t="s">
        <v>38</v>
      </c>
      <c r="C47" s="11" t="s">
        <v>74</v>
      </c>
      <c r="D47" s="13">
        <v>42822</v>
      </c>
      <c r="E47" s="14">
        <f t="shared" ca="1" si="0"/>
        <v>6</v>
      </c>
      <c r="F47" s="14">
        <v>106794</v>
      </c>
      <c r="G47" s="12">
        <v>5</v>
      </c>
      <c r="H47" s="16">
        <f t="shared" si="1"/>
        <v>10000</v>
      </c>
      <c r="I47" s="12">
        <f t="shared" si="2"/>
        <v>6000</v>
      </c>
      <c r="J47" s="12">
        <f t="shared" ca="1" si="3"/>
        <v>5339.7000000000007</v>
      </c>
    </row>
    <row r="48" spans="1:10" x14ac:dyDescent="0.3">
      <c r="A48" s="11" t="s">
        <v>84</v>
      </c>
      <c r="B48" s="12" t="s">
        <v>34</v>
      </c>
      <c r="C48" s="11" t="s">
        <v>74</v>
      </c>
      <c r="D48" s="13">
        <v>43209</v>
      </c>
      <c r="E48" s="14">
        <f t="shared" ca="1" si="0"/>
        <v>5</v>
      </c>
      <c r="F48" s="14">
        <v>126748</v>
      </c>
      <c r="G48" s="12">
        <v>1</v>
      </c>
      <c r="H48" s="16">
        <f t="shared" si="1"/>
        <v>0</v>
      </c>
      <c r="I48" s="12">
        <f t="shared" si="2"/>
        <v>2000</v>
      </c>
      <c r="J48" s="12">
        <f t="shared" ca="1" si="3"/>
        <v>0</v>
      </c>
    </row>
    <row r="49" spans="1:10" x14ac:dyDescent="0.3">
      <c r="A49" s="11" t="s">
        <v>85</v>
      </c>
      <c r="B49" s="12" t="s">
        <v>42</v>
      </c>
      <c r="C49" s="11" t="s">
        <v>74</v>
      </c>
      <c r="D49" s="13">
        <v>41018</v>
      </c>
      <c r="E49" s="14">
        <f t="shared" ca="1" si="0"/>
        <v>11</v>
      </c>
      <c r="F49" s="14">
        <v>121974</v>
      </c>
      <c r="G49" s="12">
        <v>5</v>
      </c>
      <c r="H49" s="16">
        <f t="shared" si="1"/>
        <v>10000</v>
      </c>
      <c r="I49" s="12">
        <f t="shared" si="2"/>
        <v>6000</v>
      </c>
      <c r="J49" s="12">
        <f t="shared" ca="1" si="3"/>
        <v>12197.400000000001</v>
      </c>
    </row>
    <row r="50" spans="1:10" x14ac:dyDescent="0.3">
      <c r="A50" s="11" t="s">
        <v>86</v>
      </c>
      <c r="B50" s="12" t="s">
        <v>29</v>
      </c>
      <c r="C50" s="11" t="s">
        <v>74</v>
      </c>
      <c r="D50" s="13">
        <v>41030</v>
      </c>
      <c r="E50" s="14">
        <f t="shared" ca="1" si="0"/>
        <v>11</v>
      </c>
      <c r="F50" s="14">
        <v>52570</v>
      </c>
      <c r="G50" s="12">
        <v>4</v>
      </c>
      <c r="H50" s="16">
        <f t="shared" si="1"/>
        <v>10000</v>
      </c>
      <c r="I50" s="12">
        <f t="shared" si="2"/>
        <v>5000</v>
      </c>
      <c r="J50" s="12">
        <f t="shared" ca="1" si="3"/>
        <v>4205.6000000000004</v>
      </c>
    </row>
    <row r="51" spans="1:10" x14ac:dyDescent="0.3">
      <c r="A51" s="11" t="s">
        <v>87</v>
      </c>
      <c r="B51" s="12" t="s">
        <v>38</v>
      </c>
      <c r="C51" s="11" t="s">
        <v>74</v>
      </c>
      <c r="D51" s="13">
        <v>38828</v>
      </c>
      <c r="E51" s="14">
        <f t="shared" ca="1" si="0"/>
        <v>17</v>
      </c>
      <c r="F51" s="14">
        <v>47043</v>
      </c>
      <c r="G51" s="12">
        <v>3</v>
      </c>
      <c r="H51" s="16">
        <f t="shared" si="1"/>
        <v>0</v>
      </c>
      <c r="I51" s="12">
        <f t="shared" si="2"/>
        <v>4000</v>
      </c>
      <c r="J51" s="12">
        <f t="shared" ca="1" si="3"/>
        <v>1411.29</v>
      </c>
    </row>
    <row r="52" spans="1:10" x14ac:dyDescent="0.3">
      <c r="A52" s="11" t="s">
        <v>88</v>
      </c>
      <c r="B52" s="12" t="s">
        <v>29</v>
      </c>
      <c r="C52" s="11" t="s">
        <v>74</v>
      </c>
      <c r="D52" s="13">
        <v>42879</v>
      </c>
      <c r="E52" s="14">
        <f t="shared" ca="1" si="0"/>
        <v>6</v>
      </c>
      <c r="F52" s="14">
        <v>104992</v>
      </c>
      <c r="G52" s="12">
        <v>2</v>
      </c>
      <c r="H52" s="16">
        <f t="shared" si="1"/>
        <v>0</v>
      </c>
      <c r="I52" s="12">
        <f t="shared" si="2"/>
        <v>3000</v>
      </c>
      <c r="J52" s="12">
        <f t="shared" ca="1" si="3"/>
        <v>0</v>
      </c>
    </row>
    <row r="53" spans="1:10" x14ac:dyDescent="0.3">
      <c r="A53" s="11" t="s">
        <v>89</v>
      </c>
      <c r="B53" s="12" t="s">
        <v>29</v>
      </c>
      <c r="C53" s="11" t="s">
        <v>74</v>
      </c>
      <c r="D53" s="13">
        <v>42499</v>
      </c>
      <c r="E53" s="14">
        <f t="shared" ca="1" si="0"/>
        <v>7</v>
      </c>
      <c r="F53" s="14">
        <v>66865</v>
      </c>
      <c r="G53" s="12">
        <v>2</v>
      </c>
      <c r="H53" s="16">
        <f t="shared" si="1"/>
        <v>0</v>
      </c>
      <c r="I53" s="12">
        <f t="shared" si="2"/>
        <v>3000</v>
      </c>
      <c r="J53" s="12">
        <f t="shared" ca="1" si="3"/>
        <v>0</v>
      </c>
    </row>
    <row r="54" spans="1:10" x14ac:dyDescent="0.3">
      <c r="A54" s="11" t="s">
        <v>90</v>
      </c>
      <c r="B54" s="12" t="s">
        <v>42</v>
      </c>
      <c r="C54" s="11" t="s">
        <v>74</v>
      </c>
      <c r="D54" s="13">
        <v>38128</v>
      </c>
      <c r="E54" s="14">
        <f t="shared" ca="1" si="0"/>
        <v>19</v>
      </c>
      <c r="F54" s="14">
        <v>112128</v>
      </c>
      <c r="G54" s="12">
        <v>3</v>
      </c>
      <c r="H54" s="16">
        <f t="shared" si="1"/>
        <v>0</v>
      </c>
      <c r="I54" s="12">
        <f t="shared" si="2"/>
        <v>4000</v>
      </c>
      <c r="J54" s="12">
        <f t="shared" ca="1" si="3"/>
        <v>3363.8399999999997</v>
      </c>
    </row>
    <row r="55" spans="1:10" x14ac:dyDescent="0.3">
      <c r="A55" s="11" t="s">
        <v>91</v>
      </c>
      <c r="B55" s="12" t="s">
        <v>38</v>
      </c>
      <c r="C55" s="11" t="s">
        <v>74</v>
      </c>
      <c r="D55" s="13">
        <v>39234</v>
      </c>
      <c r="E55" s="14">
        <f t="shared" ca="1" si="0"/>
        <v>16</v>
      </c>
      <c r="F55" s="14">
        <v>95105</v>
      </c>
      <c r="G55" s="12">
        <v>4</v>
      </c>
      <c r="H55" s="16">
        <f t="shared" si="1"/>
        <v>10000</v>
      </c>
      <c r="I55" s="12">
        <f t="shared" si="2"/>
        <v>5000</v>
      </c>
      <c r="J55" s="12">
        <f t="shared" ca="1" si="3"/>
        <v>7608.4000000000005</v>
      </c>
    </row>
    <row r="56" spans="1:10" x14ac:dyDescent="0.3">
      <c r="A56" s="11" t="s">
        <v>92</v>
      </c>
      <c r="B56" s="12" t="s">
        <v>38</v>
      </c>
      <c r="C56" s="11" t="s">
        <v>74</v>
      </c>
      <c r="D56" s="13">
        <v>39574</v>
      </c>
      <c r="E56" s="14">
        <f t="shared" ca="1" si="0"/>
        <v>15</v>
      </c>
      <c r="F56" s="14">
        <v>81403</v>
      </c>
      <c r="G56" s="12">
        <v>3</v>
      </c>
      <c r="H56" s="16">
        <f t="shared" si="1"/>
        <v>0</v>
      </c>
      <c r="I56" s="12">
        <f t="shared" si="2"/>
        <v>4000</v>
      </c>
      <c r="J56" s="12">
        <f t="shared" ca="1" si="3"/>
        <v>2442.0899999999997</v>
      </c>
    </row>
    <row r="57" spans="1:10" x14ac:dyDescent="0.3">
      <c r="A57" s="11" t="s">
        <v>93</v>
      </c>
      <c r="B57" s="12" t="s">
        <v>51</v>
      </c>
      <c r="C57" s="11" t="s">
        <v>74</v>
      </c>
      <c r="D57" s="13">
        <v>42148</v>
      </c>
      <c r="E57" s="14">
        <f t="shared" ca="1" si="0"/>
        <v>8</v>
      </c>
      <c r="F57" s="14">
        <v>55965</v>
      </c>
      <c r="G57" s="12">
        <v>3</v>
      </c>
      <c r="H57" s="16">
        <f t="shared" si="1"/>
        <v>0</v>
      </c>
      <c r="I57" s="12">
        <f t="shared" si="2"/>
        <v>4000</v>
      </c>
      <c r="J57" s="12">
        <f t="shared" ca="1" si="3"/>
        <v>559.65</v>
      </c>
    </row>
    <row r="58" spans="1:10" x14ac:dyDescent="0.3">
      <c r="A58" s="11" t="s">
        <v>94</v>
      </c>
      <c r="B58" s="12" t="s">
        <v>42</v>
      </c>
      <c r="C58" s="11" t="s">
        <v>74</v>
      </c>
      <c r="D58" s="13">
        <v>42500</v>
      </c>
      <c r="E58" s="14">
        <f t="shared" ca="1" si="0"/>
        <v>7</v>
      </c>
      <c r="F58" s="14">
        <v>98211</v>
      </c>
      <c r="G58" s="12">
        <v>1</v>
      </c>
      <c r="H58" s="16">
        <f t="shared" si="1"/>
        <v>0</v>
      </c>
      <c r="I58" s="12">
        <f t="shared" si="2"/>
        <v>2000</v>
      </c>
      <c r="J58" s="12">
        <f t="shared" ca="1" si="3"/>
        <v>0</v>
      </c>
    </row>
    <row r="59" spans="1:10" x14ac:dyDescent="0.3">
      <c r="A59" s="11" t="s">
        <v>95</v>
      </c>
      <c r="B59" s="12" t="s">
        <v>29</v>
      </c>
      <c r="C59" s="11" t="s">
        <v>74</v>
      </c>
      <c r="D59" s="13">
        <v>42518</v>
      </c>
      <c r="E59" s="14">
        <f t="shared" ca="1" si="0"/>
        <v>7</v>
      </c>
      <c r="F59" s="14">
        <v>114756</v>
      </c>
      <c r="G59" s="12">
        <v>1</v>
      </c>
      <c r="H59" s="16">
        <f t="shared" si="1"/>
        <v>0</v>
      </c>
      <c r="I59" s="12">
        <f t="shared" si="2"/>
        <v>2000</v>
      </c>
      <c r="J59" s="12">
        <f t="shared" ca="1" si="3"/>
        <v>0</v>
      </c>
    </row>
    <row r="60" spans="1:10" x14ac:dyDescent="0.3">
      <c r="A60" s="11" t="s">
        <v>96</v>
      </c>
      <c r="B60" s="12" t="s">
        <v>38</v>
      </c>
      <c r="C60" s="11" t="s">
        <v>74</v>
      </c>
      <c r="D60" s="13">
        <v>43277</v>
      </c>
      <c r="E60" s="14">
        <f t="shared" ca="1" si="0"/>
        <v>5</v>
      </c>
      <c r="F60" s="14">
        <v>120723</v>
      </c>
      <c r="G60" s="12">
        <v>3</v>
      </c>
      <c r="H60" s="16">
        <f t="shared" si="1"/>
        <v>0</v>
      </c>
      <c r="I60" s="12">
        <f t="shared" si="2"/>
        <v>4000</v>
      </c>
      <c r="J60" s="12">
        <f t="shared" ca="1" si="3"/>
        <v>1207.23</v>
      </c>
    </row>
    <row r="61" spans="1:10" x14ac:dyDescent="0.3">
      <c r="A61" s="11" t="s">
        <v>97</v>
      </c>
      <c r="B61" s="12" t="s">
        <v>38</v>
      </c>
      <c r="C61" s="11" t="s">
        <v>74</v>
      </c>
      <c r="D61" s="13">
        <v>41814</v>
      </c>
      <c r="E61" s="14">
        <f t="shared" ca="1" si="0"/>
        <v>9</v>
      </c>
      <c r="F61" s="14">
        <v>116811</v>
      </c>
      <c r="G61" s="12">
        <v>5</v>
      </c>
      <c r="H61" s="16">
        <f t="shared" si="1"/>
        <v>10000</v>
      </c>
      <c r="I61" s="12">
        <f t="shared" si="2"/>
        <v>6000</v>
      </c>
      <c r="J61" s="12">
        <f t="shared" ca="1" si="3"/>
        <v>5840.55</v>
      </c>
    </row>
    <row r="62" spans="1:10" x14ac:dyDescent="0.3">
      <c r="A62" s="11" t="s">
        <v>98</v>
      </c>
      <c r="B62" s="12" t="s">
        <v>42</v>
      </c>
      <c r="C62" s="11" t="s">
        <v>74</v>
      </c>
      <c r="D62" s="13">
        <v>41441</v>
      </c>
      <c r="E62" s="14">
        <f t="shared" ca="1" si="0"/>
        <v>10</v>
      </c>
      <c r="F62" s="14">
        <v>106320</v>
      </c>
      <c r="G62" s="12">
        <v>5</v>
      </c>
      <c r="H62" s="16">
        <f t="shared" si="1"/>
        <v>10000</v>
      </c>
      <c r="I62" s="12">
        <f t="shared" si="2"/>
        <v>6000</v>
      </c>
      <c r="J62" s="12">
        <f t="shared" ca="1" si="3"/>
        <v>10632</v>
      </c>
    </row>
    <row r="63" spans="1:10" x14ac:dyDescent="0.3">
      <c r="A63" s="11" t="s">
        <v>99</v>
      </c>
      <c r="B63" s="12" t="s">
        <v>34</v>
      </c>
      <c r="C63" s="11" t="s">
        <v>74</v>
      </c>
      <c r="D63" s="13">
        <v>42536</v>
      </c>
      <c r="E63" s="14">
        <f t="shared" ca="1" si="0"/>
        <v>7</v>
      </c>
      <c r="F63" s="14">
        <v>101546</v>
      </c>
      <c r="G63" s="12">
        <v>5</v>
      </c>
      <c r="H63" s="16">
        <f t="shared" si="1"/>
        <v>10000</v>
      </c>
      <c r="I63" s="12">
        <f t="shared" si="2"/>
        <v>6000</v>
      </c>
      <c r="J63" s="12">
        <f t="shared" ca="1" si="3"/>
        <v>5077.3</v>
      </c>
    </row>
    <row r="64" spans="1:10" x14ac:dyDescent="0.3">
      <c r="A64" s="11" t="s">
        <v>100</v>
      </c>
      <c r="B64" s="12" t="s">
        <v>38</v>
      </c>
      <c r="C64" s="11" t="s">
        <v>74</v>
      </c>
      <c r="D64" s="13">
        <v>42546</v>
      </c>
      <c r="E64" s="14">
        <f t="shared" ca="1" si="0"/>
        <v>7</v>
      </c>
      <c r="F64" s="14">
        <v>50288</v>
      </c>
      <c r="G64" s="12">
        <v>3</v>
      </c>
      <c r="H64" s="16">
        <f t="shared" si="1"/>
        <v>0</v>
      </c>
      <c r="I64" s="12">
        <f t="shared" si="2"/>
        <v>4000</v>
      </c>
      <c r="J64" s="12">
        <f t="shared" ca="1" si="3"/>
        <v>502.88</v>
      </c>
    </row>
    <row r="65" spans="1:10" x14ac:dyDescent="0.3">
      <c r="A65" s="11" t="s">
        <v>101</v>
      </c>
      <c r="B65" s="12" t="s">
        <v>38</v>
      </c>
      <c r="C65" s="11" t="s">
        <v>74</v>
      </c>
      <c r="D65" s="13">
        <v>41082</v>
      </c>
      <c r="E65" s="14">
        <f t="shared" ca="1" si="0"/>
        <v>11</v>
      </c>
      <c r="F65" s="14">
        <v>129418</v>
      </c>
      <c r="G65" s="12">
        <v>2</v>
      </c>
      <c r="H65" s="16">
        <f t="shared" si="1"/>
        <v>0</v>
      </c>
      <c r="I65" s="12">
        <f t="shared" si="2"/>
        <v>3000</v>
      </c>
      <c r="J65" s="12">
        <f t="shared" ca="1" si="3"/>
        <v>0</v>
      </c>
    </row>
    <row r="66" spans="1:10" x14ac:dyDescent="0.3">
      <c r="A66" s="11" t="s">
        <v>102</v>
      </c>
      <c r="B66" s="12" t="s">
        <v>36</v>
      </c>
      <c r="C66" s="11" t="s">
        <v>74</v>
      </c>
      <c r="D66" s="13">
        <v>38166</v>
      </c>
      <c r="E66" s="14">
        <f t="shared" ref="E66:E129" ca="1" si="4">DATEDIF(D66,TODAY(),"Y")</f>
        <v>19</v>
      </c>
      <c r="F66" s="14">
        <v>117551</v>
      </c>
      <c r="G66" s="12">
        <v>5</v>
      </c>
      <c r="H66" s="16">
        <f t="shared" si="1"/>
        <v>10000</v>
      </c>
      <c r="I66" s="12">
        <f t="shared" si="2"/>
        <v>6000</v>
      </c>
      <c r="J66" s="12">
        <f t="shared" ca="1" si="3"/>
        <v>11755.1</v>
      </c>
    </row>
    <row r="67" spans="1:10" x14ac:dyDescent="0.3">
      <c r="A67" s="11" t="s">
        <v>103</v>
      </c>
      <c r="B67" s="12" t="s">
        <v>38</v>
      </c>
      <c r="C67" s="11" t="s">
        <v>74</v>
      </c>
      <c r="D67" s="13">
        <v>39244</v>
      </c>
      <c r="E67" s="14">
        <f t="shared" ca="1" si="4"/>
        <v>16</v>
      </c>
      <c r="F67" s="14">
        <v>103231</v>
      </c>
      <c r="G67" s="12">
        <v>4</v>
      </c>
      <c r="H67" s="16">
        <f t="shared" ref="H67:H130" si="5">IF(G67&gt;=4,10000,0)</f>
        <v>10000</v>
      </c>
      <c r="I67" s="12">
        <f t="shared" ref="I67:I130" si="6">IF(G67=5,6000,IF(G67=4,5000,IF(G67=3,4000,IF(G67=2,3000,IF(G67=1,2000)))))</f>
        <v>5000</v>
      </c>
      <c r="J67" s="12">
        <f t="shared" ref="J67:J130" ca="1" si="7">IF(AND(G67=5,E67&gt;=10),0.1*F67,IF(AND(G67=4,E67&gt;=10),0.08*F67,IF(AND(G67=3,E67&gt;=10),0.03*F67,IF(AND(G67=5,E67&lt;10),0.05*F67,IF(AND(G67=4,E67&lt;10),0.02*F67,IF(AND(G67=3,E67&lt;10),0.01*F67,0))))))</f>
        <v>8258.48</v>
      </c>
    </row>
    <row r="68" spans="1:10" x14ac:dyDescent="0.3">
      <c r="A68" s="11" t="s">
        <v>104</v>
      </c>
      <c r="B68" s="12" t="s">
        <v>38</v>
      </c>
      <c r="C68" s="11" t="s">
        <v>74</v>
      </c>
      <c r="D68" s="13">
        <v>42185</v>
      </c>
      <c r="E68" s="14">
        <f t="shared" ca="1" si="4"/>
        <v>8</v>
      </c>
      <c r="F68" s="14">
        <v>63517</v>
      </c>
      <c r="G68" s="12">
        <v>5</v>
      </c>
      <c r="H68" s="16">
        <f t="shared" si="5"/>
        <v>10000</v>
      </c>
      <c r="I68" s="12">
        <f t="shared" si="6"/>
        <v>6000</v>
      </c>
      <c r="J68" s="12">
        <f t="shared" ca="1" si="7"/>
        <v>3175.8500000000004</v>
      </c>
    </row>
    <row r="69" spans="1:10" x14ac:dyDescent="0.3">
      <c r="A69" s="11" t="s">
        <v>105</v>
      </c>
      <c r="B69" s="12" t="s">
        <v>29</v>
      </c>
      <c r="C69" s="11" t="s">
        <v>74</v>
      </c>
      <c r="D69" s="13">
        <v>38191</v>
      </c>
      <c r="E69" s="14">
        <f t="shared" ca="1" si="4"/>
        <v>19</v>
      </c>
      <c r="F69" s="14">
        <v>72283</v>
      </c>
      <c r="G69" s="12">
        <v>4</v>
      </c>
      <c r="H69" s="16">
        <f t="shared" si="5"/>
        <v>10000</v>
      </c>
      <c r="I69" s="12">
        <f t="shared" si="6"/>
        <v>5000</v>
      </c>
      <c r="J69" s="12">
        <f t="shared" ca="1" si="7"/>
        <v>5782.64</v>
      </c>
    </row>
    <row r="70" spans="1:10" x14ac:dyDescent="0.3">
      <c r="A70" s="11" t="s">
        <v>106</v>
      </c>
      <c r="B70" s="12" t="s">
        <v>38</v>
      </c>
      <c r="C70" s="11" t="s">
        <v>74</v>
      </c>
      <c r="D70" s="13">
        <v>40011</v>
      </c>
      <c r="E70" s="14">
        <f t="shared" ca="1" si="4"/>
        <v>14</v>
      </c>
      <c r="F70" s="14">
        <v>69149</v>
      </c>
      <c r="G70" s="12">
        <v>4</v>
      </c>
      <c r="H70" s="16">
        <f t="shared" si="5"/>
        <v>10000</v>
      </c>
      <c r="I70" s="12">
        <f t="shared" si="6"/>
        <v>5000</v>
      </c>
      <c r="J70" s="12">
        <f t="shared" ca="1" si="7"/>
        <v>5531.92</v>
      </c>
    </row>
    <row r="71" spans="1:10" x14ac:dyDescent="0.3">
      <c r="A71" s="11" t="s">
        <v>107</v>
      </c>
      <c r="B71" s="12" t="s">
        <v>29</v>
      </c>
      <c r="C71" s="11" t="s">
        <v>74</v>
      </c>
      <c r="D71" s="13">
        <v>43317</v>
      </c>
      <c r="E71" s="14">
        <f t="shared" ca="1" si="4"/>
        <v>5</v>
      </c>
      <c r="F71" s="14">
        <v>111492</v>
      </c>
      <c r="G71" s="12">
        <v>2</v>
      </c>
      <c r="H71" s="16">
        <f t="shared" si="5"/>
        <v>0</v>
      </c>
      <c r="I71" s="12">
        <f t="shared" si="6"/>
        <v>3000</v>
      </c>
      <c r="J71" s="12">
        <f t="shared" ca="1" si="7"/>
        <v>0</v>
      </c>
    </row>
    <row r="72" spans="1:10" x14ac:dyDescent="0.3">
      <c r="A72" s="11" t="s">
        <v>108</v>
      </c>
      <c r="B72" s="12" t="s">
        <v>42</v>
      </c>
      <c r="C72" s="11" t="s">
        <v>74</v>
      </c>
      <c r="D72" s="13">
        <v>41505</v>
      </c>
      <c r="E72" s="14">
        <f t="shared" ca="1" si="4"/>
        <v>10</v>
      </c>
      <c r="F72" s="14">
        <v>121805</v>
      </c>
      <c r="G72" s="12">
        <v>3</v>
      </c>
      <c r="H72" s="16">
        <f t="shared" si="5"/>
        <v>0</v>
      </c>
      <c r="I72" s="12">
        <f t="shared" si="6"/>
        <v>4000</v>
      </c>
      <c r="J72" s="12">
        <f t="shared" ca="1" si="7"/>
        <v>3654.15</v>
      </c>
    </row>
    <row r="73" spans="1:10" x14ac:dyDescent="0.3">
      <c r="A73" s="11" t="s">
        <v>109</v>
      </c>
      <c r="B73" s="12" t="s">
        <v>38</v>
      </c>
      <c r="C73" s="11" t="s">
        <v>74</v>
      </c>
      <c r="D73" s="13">
        <v>42594</v>
      </c>
      <c r="E73" s="14">
        <f t="shared" ca="1" si="4"/>
        <v>7</v>
      </c>
      <c r="F73" s="14">
        <v>127236</v>
      </c>
      <c r="G73" s="12">
        <v>5</v>
      </c>
      <c r="H73" s="16">
        <f t="shared" si="5"/>
        <v>10000</v>
      </c>
      <c r="I73" s="12">
        <f t="shared" si="6"/>
        <v>6000</v>
      </c>
      <c r="J73" s="12">
        <f t="shared" ca="1" si="7"/>
        <v>6361.8</v>
      </c>
    </row>
    <row r="74" spans="1:10" x14ac:dyDescent="0.3">
      <c r="A74" s="11" t="s">
        <v>110</v>
      </c>
      <c r="B74" s="12" t="s">
        <v>38</v>
      </c>
      <c r="C74" s="11" t="s">
        <v>74</v>
      </c>
      <c r="D74" s="13">
        <v>43003</v>
      </c>
      <c r="E74" s="14">
        <f t="shared" ca="1" si="4"/>
        <v>6</v>
      </c>
      <c r="F74" s="14">
        <v>63782</v>
      </c>
      <c r="G74" s="12">
        <v>3</v>
      </c>
      <c r="H74" s="16">
        <f t="shared" si="5"/>
        <v>0</v>
      </c>
      <c r="I74" s="12">
        <f t="shared" si="6"/>
        <v>4000</v>
      </c>
      <c r="J74" s="12">
        <f t="shared" ca="1" si="7"/>
        <v>637.82000000000005</v>
      </c>
    </row>
    <row r="75" spans="1:10" x14ac:dyDescent="0.3">
      <c r="A75" s="11" t="s">
        <v>111</v>
      </c>
      <c r="B75" s="12" t="s">
        <v>38</v>
      </c>
      <c r="C75" s="11" t="s">
        <v>74</v>
      </c>
      <c r="D75" s="13">
        <v>41888</v>
      </c>
      <c r="E75" s="14">
        <f t="shared" ca="1" si="4"/>
        <v>9</v>
      </c>
      <c r="F75" s="14">
        <v>54308</v>
      </c>
      <c r="G75" s="12">
        <v>4</v>
      </c>
      <c r="H75" s="16">
        <f t="shared" si="5"/>
        <v>10000</v>
      </c>
      <c r="I75" s="12">
        <f t="shared" si="6"/>
        <v>5000</v>
      </c>
      <c r="J75" s="12">
        <f t="shared" ca="1" si="7"/>
        <v>1086.1600000000001</v>
      </c>
    </row>
    <row r="76" spans="1:10" x14ac:dyDescent="0.3">
      <c r="A76" s="11" t="s">
        <v>112</v>
      </c>
      <c r="B76" s="12" t="s">
        <v>29</v>
      </c>
      <c r="C76" s="11" t="s">
        <v>74</v>
      </c>
      <c r="D76" s="13">
        <v>41180</v>
      </c>
      <c r="E76" s="14">
        <f t="shared" ca="1" si="4"/>
        <v>11</v>
      </c>
      <c r="F76" s="14">
        <v>46250</v>
      </c>
      <c r="G76" s="12">
        <v>4</v>
      </c>
      <c r="H76" s="16">
        <f t="shared" si="5"/>
        <v>10000</v>
      </c>
      <c r="I76" s="12">
        <f t="shared" si="6"/>
        <v>5000</v>
      </c>
      <c r="J76" s="12">
        <f t="shared" ca="1" si="7"/>
        <v>3700</v>
      </c>
    </row>
    <row r="77" spans="1:10" x14ac:dyDescent="0.3">
      <c r="A77" s="11" t="s">
        <v>113</v>
      </c>
      <c r="B77" s="12" t="s">
        <v>51</v>
      </c>
      <c r="C77" s="11" t="s">
        <v>74</v>
      </c>
      <c r="D77" s="13">
        <v>38264</v>
      </c>
      <c r="E77" s="14">
        <f t="shared" ca="1" si="4"/>
        <v>18</v>
      </c>
      <c r="F77" s="14">
        <v>120593</v>
      </c>
      <c r="G77" s="12">
        <v>3</v>
      </c>
      <c r="H77" s="16">
        <f t="shared" si="5"/>
        <v>0</v>
      </c>
      <c r="I77" s="12">
        <f t="shared" si="6"/>
        <v>4000</v>
      </c>
      <c r="J77" s="12">
        <f t="shared" ca="1" si="7"/>
        <v>3617.79</v>
      </c>
    </row>
    <row r="78" spans="1:10" x14ac:dyDescent="0.3">
      <c r="A78" s="11" t="s">
        <v>114</v>
      </c>
      <c r="B78" s="12" t="s">
        <v>29</v>
      </c>
      <c r="C78" s="11" t="s">
        <v>74</v>
      </c>
      <c r="D78" s="13">
        <v>38285</v>
      </c>
      <c r="E78" s="14">
        <f t="shared" ca="1" si="4"/>
        <v>18</v>
      </c>
      <c r="F78" s="14">
        <v>114989</v>
      </c>
      <c r="G78" s="12">
        <v>5</v>
      </c>
      <c r="H78" s="16">
        <f t="shared" si="5"/>
        <v>10000</v>
      </c>
      <c r="I78" s="12">
        <f t="shared" si="6"/>
        <v>6000</v>
      </c>
      <c r="J78" s="12">
        <f t="shared" ca="1" si="7"/>
        <v>11498.900000000001</v>
      </c>
    </row>
    <row r="79" spans="1:10" x14ac:dyDescent="0.3">
      <c r="A79" s="11" t="s">
        <v>115</v>
      </c>
      <c r="B79" s="12" t="s">
        <v>29</v>
      </c>
      <c r="C79" s="11" t="s">
        <v>74</v>
      </c>
      <c r="D79" s="13">
        <v>41196</v>
      </c>
      <c r="E79" s="14">
        <f t="shared" ca="1" si="4"/>
        <v>10</v>
      </c>
      <c r="F79" s="14">
        <v>107333</v>
      </c>
      <c r="G79" s="12">
        <v>3</v>
      </c>
      <c r="H79" s="16">
        <f t="shared" si="5"/>
        <v>0</v>
      </c>
      <c r="I79" s="12">
        <f t="shared" si="6"/>
        <v>4000</v>
      </c>
      <c r="J79" s="12">
        <f t="shared" ca="1" si="7"/>
        <v>3219.99</v>
      </c>
    </row>
    <row r="80" spans="1:10" x14ac:dyDescent="0.3">
      <c r="A80" s="11" t="s">
        <v>116</v>
      </c>
      <c r="B80" s="12" t="s">
        <v>42</v>
      </c>
      <c r="C80" s="11" t="s">
        <v>74</v>
      </c>
      <c r="D80" s="13">
        <v>42311</v>
      </c>
      <c r="E80" s="14">
        <f t="shared" ca="1" si="4"/>
        <v>7</v>
      </c>
      <c r="F80" s="14">
        <v>52464</v>
      </c>
      <c r="G80" s="12">
        <v>5</v>
      </c>
      <c r="H80" s="16">
        <f t="shared" si="5"/>
        <v>10000</v>
      </c>
      <c r="I80" s="12">
        <f t="shared" si="6"/>
        <v>6000</v>
      </c>
      <c r="J80" s="12">
        <f t="shared" ca="1" si="7"/>
        <v>2623.2000000000003</v>
      </c>
    </row>
    <row r="81" spans="1:10" x14ac:dyDescent="0.3">
      <c r="A81" s="11" t="s">
        <v>117</v>
      </c>
      <c r="B81" s="12" t="s">
        <v>42</v>
      </c>
      <c r="C81" s="11" t="s">
        <v>74</v>
      </c>
      <c r="D81" s="13">
        <v>43058</v>
      </c>
      <c r="E81" s="14">
        <f t="shared" ca="1" si="4"/>
        <v>5</v>
      </c>
      <c r="F81" s="14">
        <v>83944</v>
      </c>
      <c r="G81" s="12">
        <v>4</v>
      </c>
      <c r="H81" s="16">
        <f t="shared" si="5"/>
        <v>10000</v>
      </c>
      <c r="I81" s="12">
        <f t="shared" si="6"/>
        <v>5000</v>
      </c>
      <c r="J81" s="12">
        <f t="shared" ca="1" si="7"/>
        <v>1678.88</v>
      </c>
    </row>
    <row r="82" spans="1:10" x14ac:dyDescent="0.3">
      <c r="A82" s="11" t="s">
        <v>118</v>
      </c>
      <c r="B82" s="12" t="s">
        <v>38</v>
      </c>
      <c r="C82" s="11" t="s">
        <v>74</v>
      </c>
      <c r="D82" s="13">
        <v>43426</v>
      </c>
      <c r="E82" s="14">
        <f t="shared" ca="1" si="4"/>
        <v>4</v>
      </c>
      <c r="F82" s="14">
        <v>97628</v>
      </c>
      <c r="G82" s="12">
        <v>4</v>
      </c>
      <c r="H82" s="16">
        <f t="shared" si="5"/>
        <v>10000</v>
      </c>
      <c r="I82" s="12">
        <f t="shared" si="6"/>
        <v>5000</v>
      </c>
      <c r="J82" s="12">
        <f t="shared" ca="1" si="7"/>
        <v>1952.56</v>
      </c>
    </row>
    <row r="83" spans="1:10" x14ac:dyDescent="0.3">
      <c r="A83" s="11" t="s">
        <v>119</v>
      </c>
      <c r="B83" s="12" t="s">
        <v>36</v>
      </c>
      <c r="C83" s="11" t="s">
        <v>74</v>
      </c>
      <c r="D83" s="13">
        <v>41605</v>
      </c>
      <c r="E83" s="14">
        <f t="shared" ca="1" si="4"/>
        <v>9</v>
      </c>
      <c r="F83" s="14">
        <v>48512</v>
      </c>
      <c r="G83" s="12">
        <v>5</v>
      </c>
      <c r="H83" s="16">
        <f t="shared" si="5"/>
        <v>10000</v>
      </c>
      <c r="I83" s="12">
        <f t="shared" si="6"/>
        <v>6000</v>
      </c>
      <c r="J83" s="12">
        <f t="shared" ca="1" si="7"/>
        <v>2425.6</v>
      </c>
    </row>
    <row r="84" spans="1:10" x14ac:dyDescent="0.3">
      <c r="A84" s="11" t="s">
        <v>120</v>
      </c>
      <c r="B84" s="12" t="s">
        <v>29</v>
      </c>
      <c r="C84" s="11" t="s">
        <v>74</v>
      </c>
      <c r="D84" s="13">
        <v>38313</v>
      </c>
      <c r="E84" s="14">
        <f t="shared" ca="1" si="4"/>
        <v>18</v>
      </c>
      <c r="F84" s="14">
        <v>107866</v>
      </c>
      <c r="G84" s="12">
        <v>1</v>
      </c>
      <c r="H84" s="16">
        <f t="shared" si="5"/>
        <v>0</v>
      </c>
      <c r="I84" s="12">
        <f t="shared" si="6"/>
        <v>2000</v>
      </c>
      <c r="J84" s="12">
        <f t="shared" ca="1" si="7"/>
        <v>0</v>
      </c>
    </row>
    <row r="85" spans="1:10" x14ac:dyDescent="0.3">
      <c r="A85" s="11" t="s">
        <v>121</v>
      </c>
      <c r="B85" s="12" t="s">
        <v>42</v>
      </c>
      <c r="C85" s="11" t="s">
        <v>74</v>
      </c>
      <c r="D85" s="13">
        <v>39402</v>
      </c>
      <c r="E85" s="14">
        <f t="shared" ca="1" si="4"/>
        <v>15</v>
      </c>
      <c r="F85" s="14">
        <v>128148</v>
      </c>
      <c r="G85" s="12">
        <v>2</v>
      </c>
      <c r="H85" s="16">
        <f t="shared" si="5"/>
        <v>0</v>
      </c>
      <c r="I85" s="12">
        <f t="shared" si="6"/>
        <v>3000</v>
      </c>
      <c r="J85" s="12">
        <f t="shared" ca="1" si="7"/>
        <v>0</v>
      </c>
    </row>
    <row r="86" spans="1:10" x14ac:dyDescent="0.3">
      <c r="A86" s="11" t="s">
        <v>122</v>
      </c>
      <c r="B86" s="12" t="s">
        <v>38</v>
      </c>
      <c r="C86" s="11" t="s">
        <v>74</v>
      </c>
      <c r="D86" s="13">
        <v>41991</v>
      </c>
      <c r="E86" s="14">
        <f t="shared" ca="1" si="4"/>
        <v>8</v>
      </c>
      <c r="F86" s="14">
        <v>46267</v>
      </c>
      <c r="G86" s="12">
        <v>3</v>
      </c>
      <c r="H86" s="16">
        <f t="shared" si="5"/>
        <v>0</v>
      </c>
      <c r="I86" s="12">
        <f t="shared" si="6"/>
        <v>4000</v>
      </c>
      <c r="J86" s="12">
        <f t="shared" ca="1" si="7"/>
        <v>462.67</v>
      </c>
    </row>
    <row r="87" spans="1:10" x14ac:dyDescent="0.3">
      <c r="A87" s="11" t="s">
        <v>123</v>
      </c>
      <c r="B87" s="12" t="s">
        <v>29</v>
      </c>
      <c r="C87" s="11" t="s">
        <v>74</v>
      </c>
      <c r="D87" s="13">
        <v>38696</v>
      </c>
      <c r="E87" s="14">
        <f t="shared" ca="1" si="4"/>
        <v>17</v>
      </c>
      <c r="F87" s="14">
        <v>53321</v>
      </c>
      <c r="G87" s="12">
        <v>3</v>
      </c>
      <c r="H87" s="16">
        <f t="shared" si="5"/>
        <v>0</v>
      </c>
      <c r="I87" s="12">
        <f t="shared" si="6"/>
        <v>4000</v>
      </c>
      <c r="J87" s="12">
        <f t="shared" ca="1" si="7"/>
        <v>1599.6299999999999</v>
      </c>
    </row>
    <row r="88" spans="1:10" x14ac:dyDescent="0.3">
      <c r="A88" s="11" t="s">
        <v>124</v>
      </c>
      <c r="B88" s="12" t="s">
        <v>29</v>
      </c>
      <c r="C88" s="11" t="s">
        <v>74</v>
      </c>
      <c r="D88" s="13">
        <v>38713</v>
      </c>
      <c r="E88" s="14">
        <f t="shared" ca="1" si="4"/>
        <v>17</v>
      </c>
      <c r="F88" s="14">
        <v>112717</v>
      </c>
      <c r="G88" s="12">
        <v>5</v>
      </c>
      <c r="H88" s="16">
        <f t="shared" si="5"/>
        <v>10000</v>
      </c>
      <c r="I88" s="12">
        <f t="shared" si="6"/>
        <v>6000</v>
      </c>
      <c r="J88" s="12">
        <f t="shared" ca="1" si="7"/>
        <v>11271.7</v>
      </c>
    </row>
    <row r="89" spans="1:10" x14ac:dyDescent="0.3">
      <c r="A89" s="11" t="s">
        <v>125</v>
      </c>
      <c r="B89" s="12" t="s">
        <v>29</v>
      </c>
      <c r="C89" s="11" t="s">
        <v>74</v>
      </c>
      <c r="D89" s="13">
        <v>41266</v>
      </c>
      <c r="E89" s="14">
        <f t="shared" ca="1" si="4"/>
        <v>10</v>
      </c>
      <c r="F89" s="14">
        <v>90357</v>
      </c>
      <c r="G89" s="12">
        <v>4</v>
      </c>
      <c r="H89" s="16">
        <f t="shared" si="5"/>
        <v>10000</v>
      </c>
      <c r="I89" s="12">
        <f t="shared" si="6"/>
        <v>5000</v>
      </c>
      <c r="J89" s="12">
        <f t="shared" ca="1" si="7"/>
        <v>7228.56</v>
      </c>
    </row>
    <row r="90" spans="1:10" x14ac:dyDescent="0.3">
      <c r="A90" s="11" t="s">
        <v>126</v>
      </c>
      <c r="B90" s="12" t="s">
        <v>42</v>
      </c>
      <c r="C90" s="11" t="s">
        <v>74</v>
      </c>
      <c r="D90" s="13">
        <v>42727</v>
      </c>
      <c r="E90" s="14">
        <f t="shared" ca="1" si="4"/>
        <v>6</v>
      </c>
      <c r="F90" s="14">
        <v>106693</v>
      </c>
      <c r="G90" s="12">
        <v>3</v>
      </c>
      <c r="H90" s="16">
        <f t="shared" si="5"/>
        <v>0</v>
      </c>
      <c r="I90" s="12">
        <f t="shared" si="6"/>
        <v>4000</v>
      </c>
      <c r="J90" s="12">
        <f t="shared" ca="1" si="7"/>
        <v>1066.93</v>
      </c>
    </row>
    <row r="91" spans="1:10" x14ac:dyDescent="0.3">
      <c r="A91" s="11" t="s">
        <v>127</v>
      </c>
      <c r="B91" s="12" t="s">
        <v>42</v>
      </c>
      <c r="C91" s="11" t="s">
        <v>74</v>
      </c>
      <c r="D91" s="13">
        <v>42029</v>
      </c>
      <c r="E91" s="14">
        <f t="shared" ca="1" si="4"/>
        <v>8</v>
      </c>
      <c r="F91" s="14">
        <v>110423</v>
      </c>
      <c r="G91" s="12">
        <v>1</v>
      </c>
      <c r="H91" s="16">
        <f t="shared" si="5"/>
        <v>0</v>
      </c>
      <c r="I91" s="12">
        <f t="shared" si="6"/>
        <v>2000</v>
      </c>
      <c r="J91" s="12">
        <f t="shared" ca="1" si="7"/>
        <v>0</v>
      </c>
    </row>
    <row r="92" spans="1:10" x14ac:dyDescent="0.3">
      <c r="A92" s="11" t="s">
        <v>128</v>
      </c>
      <c r="B92" s="12" t="s">
        <v>42</v>
      </c>
      <c r="C92" s="11" t="s">
        <v>74</v>
      </c>
      <c r="D92" s="13">
        <v>43106</v>
      </c>
      <c r="E92" s="14">
        <f t="shared" ca="1" si="4"/>
        <v>5</v>
      </c>
      <c r="F92" s="14">
        <v>129213</v>
      </c>
      <c r="G92" s="12">
        <v>5</v>
      </c>
      <c r="H92" s="16">
        <f t="shared" si="5"/>
        <v>10000</v>
      </c>
      <c r="I92" s="12">
        <f t="shared" si="6"/>
        <v>6000</v>
      </c>
      <c r="J92" s="12">
        <f t="shared" ca="1" si="7"/>
        <v>6460.6500000000005</v>
      </c>
    </row>
    <row r="93" spans="1:10" x14ac:dyDescent="0.3">
      <c r="A93" s="11" t="s">
        <v>129</v>
      </c>
      <c r="B93" s="12" t="s">
        <v>38</v>
      </c>
      <c r="C93" s="11" t="s">
        <v>74</v>
      </c>
      <c r="D93" s="13">
        <v>38732</v>
      </c>
      <c r="E93" s="14">
        <f t="shared" ca="1" si="4"/>
        <v>17</v>
      </c>
      <c r="F93" s="14">
        <v>58257</v>
      </c>
      <c r="G93" s="12">
        <v>1</v>
      </c>
      <c r="H93" s="16">
        <f t="shared" si="5"/>
        <v>0</v>
      </c>
      <c r="I93" s="12">
        <f t="shared" si="6"/>
        <v>2000</v>
      </c>
      <c r="J93" s="12">
        <f t="shared" ca="1" si="7"/>
        <v>0</v>
      </c>
    </row>
    <row r="94" spans="1:10" x14ac:dyDescent="0.3">
      <c r="A94" s="11" t="s">
        <v>130</v>
      </c>
      <c r="B94" s="12" t="s">
        <v>42</v>
      </c>
      <c r="C94" s="11" t="s">
        <v>74</v>
      </c>
      <c r="D94" s="13">
        <v>39467</v>
      </c>
      <c r="E94" s="14">
        <f t="shared" ca="1" si="4"/>
        <v>15</v>
      </c>
      <c r="F94" s="14">
        <v>126403</v>
      </c>
      <c r="G94" s="12">
        <v>5</v>
      </c>
      <c r="H94" s="16">
        <f t="shared" si="5"/>
        <v>10000</v>
      </c>
      <c r="I94" s="12">
        <f t="shared" si="6"/>
        <v>6000</v>
      </c>
      <c r="J94" s="12">
        <f t="shared" ca="1" si="7"/>
        <v>12640.300000000001</v>
      </c>
    </row>
    <row r="95" spans="1:10" x14ac:dyDescent="0.3">
      <c r="A95" s="11" t="s">
        <v>131</v>
      </c>
      <c r="B95" s="12" t="s">
        <v>29</v>
      </c>
      <c r="C95" s="11" t="s">
        <v>74</v>
      </c>
      <c r="D95" s="13">
        <v>40186</v>
      </c>
      <c r="E95" s="14">
        <f t="shared" ca="1" si="4"/>
        <v>13</v>
      </c>
      <c r="F95" s="14">
        <v>87721</v>
      </c>
      <c r="G95" s="12">
        <v>5</v>
      </c>
      <c r="H95" s="16">
        <f t="shared" si="5"/>
        <v>10000</v>
      </c>
      <c r="I95" s="12">
        <f t="shared" si="6"/>
        <v>6000</v>
      </c>
      <c r="J95" s="12">
        <f t="shared" ca="1" si="7"/>
        <v>8772.1</v>
      </c>
    </row>
    <row r="96" spans="1:10" x14ac:dyDescent="0.3">
      <c r="A96" s="11" t="s">
        <v>132</v>
      </c>
      <c r="B96" s="12" t="s">
        <v>36</v>
      </c>
      <c r="C96" s="11" t="s">
        <v>74</v>
      </c>
      <c r="D96" s="13">
        <v>42028</v>
      </c>
      <c r="E96" s="14">
        <f t="shared" ca="1" si="4"/>
        <v>8</v>
      </c>
      <c r="F96" s="14">
        <v>54450</v>
      </c>
      <c r="G96" s="12">
        <v>3</v>
      </c>
      <c r="H96" s="16">
        <f t="shared" si="5"/>
        <v>0</v>
      </c>
      <c r="I96" s="12">
        <f t="shared" si="6"/>
        <v>4000</v>
      </c>
      <c r="J96" s="12">
        <f t="shared" ca="1" si="7"/>
        <v>544.5</v>
      </c>
    </row>
    <row r="97" spans="1:10" x14ac:dyDescent="0.3">
      <c r="A97" s="11" t="s">
        <v>133</v>
      </c>
      <c r="B97" s="12" t="s">
        <v>42</v>
      </c>
      <c r="C97" s="11" t="s">
        <v>134</v>
      </c>
      <c r="D97" s="13">
        <v>41718</v>
      </c>
      <c r="E97" s="14">
        <f t="shared" ca="1" si="4"/>
        <v>9</v>
      </c>
      <c r="F97" s="14">
        <v>74637</v>
      </c>
      <c r="G97" s="12">
        <v>4</v>
      </c>
      <c r="H97" s="16">
        <f t="shared" si="5"/>
        <v>10000</v>
      </c>
      <c r="I97" s="12">
        <f t="shared" si="6"/>
        <v>5000</v>
      </c>
      <c r="J97" s="12">
        <f t="shared" ca="1" si="7"/>
        <v>1492.74</v>
      </c>
    </row>
    <row r="98" spans="1:10" x14ac:dyDescent="0.3">
      <c r="A98" s="11" t="s">
        <v>135</v>
      </c>
      <c r="B98" s="12" t="s">
        <v>38</v>
      </c>
      <c r="C98" s="11" t="s">
        <v>134</v>
      </c>
      <c r="D98" s="13">
        <v>40981</v>
      </c>
      <c r="E98" s="14">
        <f t="shared" ca="1" si="4"/>
        <v>11</v>
      </c>
      <c r="F98" s="14">
        <v>114901</v>
      </c>
      <c r="G98" s="12">
        <v>2</v>
      </c>
      <c r="H98" s="16">
        <f t="shared" si="5"/>
        <v>0</v>
      </c>
      <c r="I98" s="12">
        <f t="shared" si="6"/>
        <v>3000</v>
      </c>
      <c r="J98" s="12">
        <f t="shared" ca="1" si="7"/>
        <v>0</v>
      </c>
    </row>
    <row r="99" spans="1:10" x14ac:dyDescent="0.3">
      <c r="A99" s="11" t="s">
        <v>136</v>
      </c>
      <c r="B99" s="12" t="s">
        <v>42</v>
      </c>
      <c r="C99" s="11" t="s">
        <v>134</v>
      </c>
      <c r="D99" s="13">
        <v>41755</v>
      </c>
      <c r="E99" s="14">
        <f t="shared" ca="1" si="4"/>
        <v>9</v>
      </c>
      <c r="F99" s="14">
        <v>44739</v>
      </c>
      <c r="G99" s="12">
        <v>4</v>
      </c>
      <c r="H99" s="16">
        <f t="shared" si="5"/>
        <v>10000</v>
      </c>
      <c r="I99" s="12">
        <f t="shared" si="6"/>
        <v>5000</v>
      </c>
      <c r="J99" s="12">
        <f t="shared" ca="1" si="7"/>
        <v>894.78</v>
      </c>
    </row>
    <row r="100" spans="1:10" x14ac:dyDescent="0.3">
      <c r="A100" s="11" t="s">
        <v>137</v>
      </c>
      <c r="B100" s="12" t="s">
        <v>38</v>
      </c>
      <c r="C100" s="11" t="s">
        <v>134</v>
      </c>
      <c r="D100" s="13">
        <v>42479</v>
      </c>
      <c r="E100" s="14">
        <f t="shared" ca="1" si="4"/>
        <v>7</v>
      </c>
      <c r="F100" s="14">
        <v>86927</v>
      </c>
      <c r="G100" s="12">
        <v>5</v>
      </c>
      <c r="H100" s="16">
        <f t="shared" si="5"/>
        <v>10000</v>
      </c>
      <c r="I100" s="12">
        <f t="shared" si="6"/>
        <v>6000</v>
      </c>
      <c r="J100" s="12">
        <f t="shared" ca="1" si="7"/>
        <v>4346.3500000000004</v>
      </c>
    </row>
    <row r="101" spans="1:10" x14ac:dyDescent="0.3">
      <c r="A101" s="11" t="s">
        <v>138</v>
      </c>
      <c r="B101" s="12" t="s">
        <v>38</v>
      </c>
      <c r="C101" s="11" t="s">
        <v>134</v>
      </c>
      <c r="D101" s="13">
        <v>42149</v>
      </c>
      <c r="E101" s="14">
        <f t="shared" ca="1" si="4"/>
        <v>8</v>
      </c>
      <c r="F101" s="14">
        <v>84416</v>
      </c>
      <c r="G101" s="12">
        <v>3</v>
      </c>
      <c r="H101" s="16">
        <f t="shared" si="5"/>
        <v>0</v>
      </c>
      <c r="I101" s="12">
        <f t="shared" si="6"/>
        <v>4000</v>
      </c>
      <c r="J101" s="12">
        <f t="shared" ca="1" si="7"/>
        <v>844.16</v>
      </c>
    </row>
    <row r="102" spans="1:10" x14ac:dyDescent="0.3">
      <c r="A102" s="11" t="s">
        <v>139</v>
      </c>
      <c r="B102" s="12" t="s">
        <v>38</v>
      </c>
      <c r="C102" s="11" t="s">
        <v>134</v>
      </c>
      <c r="D102" s="13">
        <v>40109</v>
      </c>
      <c r="E102" s="14">
        <f t="shared" ca="1" si="4"/>
        <v>13</v>
      </c>
      <c r="F102" s="14">
        <v>105427</v>
      </c>
      <c r="G102" s="12">
        <v>1</v>
      </c>
      <c r="H102" s="16">
        <f t="shared" si="5"/>
        <v>0</v>
      </c>
      <c r="I102" s="12">
        <f t="shared" si="6"/>
        <v>2000</v>
      </c>
      <c r="J102" s="12">
        <f t="shared" ca="1" si="7"/>
        <v>0</v>
      </c>
    </row>
    <row r="103" spans="1:10" x14ac:dyDescent="0.3">
      <c r="A103" s="11" t="s">
        <v>140</v>
      </c>
      <c r="B103" s="12" t="s">
        <v>51</v>
      </c>
      <c r="C103" s="11" t="s">
        <v>134</v>
      </c>
      <c r="D103" s="13">
        <v>41614</v>
      </c>
      <c r="E103" s="14">
        <f t="shared" ca="1" si="4"/>
        <v>9</v>
      </c>
      <c r="F103" s="14">
        <v>72566</v>
      </c>
      <c r="G103" s="12">
        <v>4</v>
      </c>
      <c r="H103" s="16">
        <f t="shared" si="5"/>
        <v>10000</v>
      </c>
      <c r="I103" s="12">
        <f t="shared" si="6"/>
        <v>5000</v>
      </c>
      <c r="J103" s="12">
        <f t="shared" ca="1" si="7"/>
        <v>1451.32</v>
      </c>
    </row>
    <row r="104" spans="1:10" x14ac:dyDescent="0.3">
      <c r="A104" s="11" t="s">
        <v>141</v>
      </c>
      <c r="B104" s="12" t="s">
        <v>34</v>
      </c>
      <c r="C104" s="11" t="s">
        <v>134</v>
      </c>
      <c r="D104" s="13">
        <v>42731</v>
      </c>
      <c r="E104" s="14">
        <f t="shared" ca="1" si="4"/>
        <v>6</v>
      </c>
      <c r="F104" s="14">
        <v>71626</v>
      </c>
      <c r="G104" s="12">
        <v>2</v>
      </c>
      <c r="H104" s="16">
        <f t="shared" si="5"/>
        <v>0</v>
      </c>
      <c r="I104" s="12">
        <f t="shared" si="6"/>
        <v>3000</v>
      </c>
      <c r="J104" s="12">
        <f t="shared" ca="1" si="7"/>
        <v>0</v>
      </c>
    </row>
    <row r="105" spans="1:10" x14ac:dyDescent="0.3">
      <c r="A105" s="11" t="s">
        <v>142</v>
      </c>
      <c r="B105" s="12" t="s">
        <v>42</v>
      </c>
      <c r="C105" s="11" t="s">
        <v>143</v>
      </c>
      <c r="D105" s="13">
        <v>40962</v>
      </c>
      <c r="E105" s="14">
        <f t="shared" ca="1" si="4"/>
        <v>11</v>
      </c>
      <c r="F105" s="14">
        <v>54214</v>
      </c>
      <c r="G105" s="12">
        <v>3</v>
      </c>
      <c r="H105" s="16">
        <f t="shared" si="5"/>
        <v>0</v>
      </c>
      <c r="I105" s="12">
        <f t="shared" si="6"/>
        <v>4000</v>
      </c>
      <c r="J105" s="12">
        <f t="shared" ca="1" si="7"/>
        <v>1626.4199999999998</v>
      </c>
    </row>
    <row r="106" spans="1:10" x14ac:dyDescent="0.3">
      <c r="A106" s="11" t="s">
        <v>144</v>
      </c>
      <c r="B106" s="12" t="s">
        <v>51</v>
      </c>
      <c r="C106" s="11" t="s">
        <v>143</v>
      </c>
      <c r="D106" s="13">
        <v>38408</v>
      </c>
      <c r="E106" s="14">
        <f t="shared" ca="1" si="4"/>
        <v>18</v>
      </c>
      <c r="F106" s="14">
        <v>53664</v>
      </c>
      <c r="G106" s="12">
        <v>5</v>
      </c>
      <c r="H106" s="16">
        <f t="shared" si="5"/>
        <v>10000</v>
      </c>
      <c r="I106" s="12">
        <f t="shared" si="6"/>
        <v>6000</v>
      </c>
      <c r="J106" s="12">
        <f t="shared" ca="1" si="7"/>
        <v>5366.4000000000005</v>
      </c>
    </row>
    <row r="107" spans="1:10" x14ac:dyDescent="0.3">
      <c r="A107" s="11" t="s">
        <v>145</v>
      </c>
      <c r="B107" s="12" t="s">
        <v>38</v>
      </c>
      <c r="C107" s="11" t="s">
        <v>143</v>
      </c>
      <c r="D107" s="13">
        <v>42798</v>
      </c>
      <c r="E107" s="14">
        <f t="shared" ca="1" si="4"/>
        <v>6</v>
      </c>
      <c r="F107" s="14">
        <v>47818</v>
      </c>
      <c r="G107" s="12">
        <v>4</v>
      </c>
      <c r="H107" s="16">
        <f t="shared" si="5"/>
        <v>10000</v>
      </c>
      <c r="I107" s="12">
        <f t="shared" si="6"/>
        <v>5000</v>
      </c>
      <c r="J107" s="12">
        <f t="shared" ca="1" si="7"/>
        <v>956.36</v>
      </c>
    </row>
    <row r="108" spans="1:10" x14ac:dyDescent="0.3">
      <c r="A108" s="11" t="s">
        <v>146</v>
      </c>
      <c r="B108" s="12" t="s">
        <v>36</v>
      </c>
      <c r="C108" s="11" t="s">
        <v>143</v>
      </c>
      <c r="D108" s="13">
        <v>41027</v>
      </c>
      <c r="E108" s="14">
        <f t="shared" ca="1" si="4"/>
        <v>11</v>
      </c>
      <c r="F108" s="14">
        <v>99703</v>
      </c>
      <c r="G108" s="12">
        <v>1</v>
      </c>
      <c r="H108" s="16">
        <f t="shared" si="5"/>
        <v>0</v>
      </c>
      <c r="I108" s="12">
        <f t="shared" si="6"/>
        <v>2000</v>
      </c>
      <c r="J108" s="12">
        <f t="shared" ca="1" si="7"/>
        <v>0</v>
      </c>
    </row>
    <row r="109" spans="1:10" x14ac:dyDescent="0.3">
      <c r="A109" s="11" t="s">
        <v>147</v>
      </c>
      <c r="B109" s="12" t="s">
        <v>42</v>
      </c>
      <c r="C109" s="11" t="s">
        <v>143</v>
      </c>
      <c r="D109" s="13">
        <v>38475</v>
      </c>
      <c r="E109" s="14">
        <f t="shared" ca="1" si="4"/>
        <v>18</v>
      </c>
      <c r="F109" s="14">
        <v>45309</v>
      </c>
      <c r="G109" s="12">
        <v>2</v>
      </c>
      <c r="H109" s="16">
        <f t="shared" si="5"/>
        <v>0</v>
      </c>
      <c r="I109" s="12">
        <f t="shared" si="6"/>
        <v>3000</v>
      </c>
      <c r="J109" s="12">
        <f t="shared" ca="1" si="7"/>
        <v>0</v>
      </c>
    </row>
    <row r="110" spans="1:10" x14ac:dyDescent="0.3">
      <c r="A110" s="11" t="s">
        <v>148</v>
      </c>
      <c r="B110" s="12" t="s">
        <v>38</v>
      </c>
      <c r="C110" s="11" t="s">
        <v>143</v>
      </c>
      <c r="D110" s="13">
        <v>41373</v>
      </c>
      <c r="E110" s="14">
        <f t="shared" ca="1" si="4"/>
        <v>10</v>
      </c>
      <c r="F110" s="14">
        <v>85873</v>
      </c>
      <c r="G110" s="12">
        <v>5</v>
      </c>
      <c r="H110" s="16">
        <f t="shared" si="5"/>
        <v>10000</v>
      </c>
      <c r="I110" s="12">
        <f t="shared" si="6"/>
        <v>6000</v>
      </c>
      <c r="J110" s="12">
        <f t="shared" ca="1" si="7"/>
        <v>8587.3000000000011</v>
      </c>
    </row>
    <row r="111" spans="1:10" x14ac:dyDescent="0.3">
      <c r="A111" s="11" t="s">
        <v>149</v>
      </c>
      <c r="B111" s="12" t="s">
        <v>42</v>
      </c>
      <c r="C111" s="11" t="s">
        <v>143</v>
      </c>
      <c r="D111" s="13">
        <v>42539</v>
      </c>
      <c r="E111" s="14">
        <f t="shared" ca="1" si="4"/>
        <v>7</v>
      </c>
      <c r="F111" s="14">
        <v>66109</v>
      </c>
      <c r="G111" s="12">
        <v>4</v>
      </c>
      <c r="H111" s="16">
        <f t="shared" si="5"/>
        <v>10000</v>
      </c>
      <c r="I111" s="12">
        <f t="shared" si="6"/>
        <v>5000</v>
      </c>
      <c r="J111" s="12">
        <f t="shared" ca="1" si="7"/>
        <v>1322.18</v>
      </c>
    </row>
    <row r="112" spans="1:10" x14ac:dyDescent="0.3">
      <c r="A112" s="11" t="s">
        <v>150</v>
      </c>
      <c r="B112" s="12" t="s">
        <v>38</v>
      </c>
      <c r="C112" s="11" t="s">
        <v>143</v>
      </c>
      <c r="D112" s="13">
        <v>41872</v>
      </c>
      <c r="E112" s="14">
        <f t="shared" ca="1" si="4"/>
        <v>9</v>
      </c>
      <c r="F112" s="14">
        <v>98119</v>
      </c>
      <c r="G112" s="12">
        <v>1</v>
      </c>
      <c r="H112" s="16">
        <f t="shared" si="5"/>
        <v>0</v>
      </c>
      <c r="I112" s="12">
        <f t="shared" si="6"/>
        <v>2000</v>
      </c>
      <c r="J112" s="12">
        <f t="shared" ca="1" si="7"/>
        <v>0</v>
      </c>
    </row>
    <row r="113" spans="1:10" x14ac:dyDescent="0.3">
      <c r="A113" s="11" t="s">
        <v>151</v>
      </c>
      <c r="B113" s="12" t="s">
        <v>42</v>
      </c>
      <c r="C113" s="11" t="s">
        <v>143</v>
      </c>
      <c r="D113" s="13">
        <v>42742</v>
      </c>
      <c r="E113" s="14">
        <f t="shared" ca="1" si="4"/>
        <v>6</v>
      </c>
      <c r="F113" s="14">
        <v>61541</v>
      </c>
      <c r="G113" s="12">
        <v>1</v>
      </c>
      <c r="H113" s="16">
        <f t="shared" si="5"/>
        <v>0</v>
      </c>
      <c r="I113" s="12">
        <f t="shared" si="6"/>
        <v>2000</v>
      </c>
      <c r="J113" s="12">
        <f t="shared" ca="1" si="7"/>
        <v>0</v>
      </c>
    </row>
    <row r="114" spans="1:10" x14ac:dyDescent="0.3">
      <c r="A114" s="11" t="s">
        <v>152</v>
      </c>
      <c r="B114" s="12" t="s">
        <v>34</v>
      </c>
      <c r="C114" s="11" t="s">
        <v>153</v>
      </c>
      <c r="D114" s="13">
        <v>42776</v>
      </c>
      <c r="E114" s="14">
        <f t="shared" ca="1" si="4"/>
        <v>6</v>
      </c>
      <c r="F114" s="14">
        <v>66559</v>
      </c>
      <c r="G114" s="12">
        <v>2</v>
      </c>
      <c r="H114" s="16">
        <f t="shared" si="5"/>
        <v>0</v>
      </c>
      <c r="I114" s="12">
        <f t="shared" si="6"/>
        <v>3000</v>
      </c>
      <c r="J114" s="12">
        <f t="shared" ca="1" si="7"/>
        <v>0</v>
      </c>
    </row>
    <row r="115" spans="1:10" x14ac:dyDescent="0.3">
      <c r="A115" s="11" t="s">
        <v>154</v>
      </c>
      <c r="B115" s="12" t="s">
        <v>42</v>
      </c>
      <c r="C115" s="11" t="s">
        <v>153</v>
      </c>
      <c r="D115" s="13">
        <v>43144</v>
      </c>
      <c r="E115" s="14">
        <f t="shared" ca="1" si="4"/>
        <v>5</v>
      </c>
      <c r="F115" s="14">
        <v>124232</v>
      </c>
      <c r="G115" s="12">
        <v>5</v>
      </c>
      <c r="H115" s="16">
        <f t="shared" si="5"/>
        <v>10000</v>
      </c>
      <c r="I115" s="12">
        <f t="shared" si="6"/>
        <v>6000</v>
      </c>
      <c r="J115" s="12">
        <f t="shared" ca="1" si="7"/>
        <v>6211.6</v>
      </c>
    </row>
    <row r="116" spans="1:10" x14ac:dyDescent="0.3">
      <c r="A116" s="11" t="s">
        <v>155</v>
      </c>
      <c r="B116" s="12" t="s">
        <v>38</v>
      </c>
      <c r="C116" s="11" t="s">
        <v>153</v>
      </c>
      <c r="D116" s="13">
        <v>41333</v>
      </c>
      <c r="E116" s="14">
        <f t="shared" ca="1" si="4"/>
        <v>10</v>
      </c>
      <c r="F116" s="14">
        <v>55899</v>
      </c>
      <c r="G116" s="12">
        <v>4</v>
      </c>
      <c r="H116" s="16">
        <f t="shared" si="5"/>
        <v>10000</v>
      </c>
      <c r="I116" s="12">
        <f t="shared" si="6"/>
        <v>5000</v>
      </c>
      <c r="J116" s="12">
        <f t="shared" ca="1" si="7"/>
        <v>4471.92</v>
      </c>
    </row>
    <row r="117" spans="1:10" x14ac:dyDescent="0.3">
      <c r="A117" s="11" t="s">
        <v>156</v>
      </c>
      <c r="B117" s="12" t="s">
        <v>34</v>
      </c>
      <c r="C117" s="11" t="s">
        <v>153</v>
      </c>
      <c r="D117" s="13">
        <v>38402</v>
      </c>
      <c r="E117" s="14">
        <f t="shared" ca="1" si="4"/>
        <v>18</v>
      </c>
      <c r="F117" s="14">
        <v>75817</v>
      </c>
      <c r="G117" s="12">
        <v>5</v>
      </c>
      <c r="H117" s="16">
        <f t="shared" si="5"/>
        <v>10000</v>
      </c>
      <c r="I117" s="12">
        <f t="shared" si="6"/>
        <v>6000</v>
      </c>
      <c r="J117" s="12">
        <f t="shared" ca="1" si="7"/>
        <v>7581.7000000000007</v>
      </c>
    </row>
    <row r="118" spans="1:10" x14ac:dyDescent="0.3">
      <c r="A118" s="11" t="s">
        <v>157</v>
      </c>
      <c r="B118" s="12" t="s">
        <v>36</v>
      </c>
      <c r="C118" s="11" t="s">
        <v>153</v>
      </c>
      <c r="D118" s="13">
        <v>41000</v>
      </c>
      <c r="E118" s="14">
        <f t="shared" ca="1" si="4"/>
        <v>11</v>
      </c>
      <c r="F118" s="14">
        <v>110528</v>
      </c>
      <c r="G118" s="12">
        <v>4</v>
      </c>
      <c r="H118" s="16">
        <f t="shared" si="5"/>
        <v>10000</v>
      </c>
      <c r="I118" s="12">
        <f t="shared" si="6"/>
        <v>5000</v>
      </c>
      <c r="J118" s="12">
        <f t="shared" ca="1" si="7"/>
        <v>8842.24</v>
      </c>
    </row>
    <row r="119" spans="1:10" x14ac:dyDescent="0.3">
      <c r="A119" s="11" t="s">
        <v>158</v>
      </c>
      <c r="B119" s="12" t="s">
        <v>51</v>
      </c>
      <c r="C119" s="11" t="s">
        <v>153</v>
      </c>
      <c r="D119" s="13">
        <v>39893</v>
      </c>
      <c r="E119" s="14">
        <f t="shared" ca="1" si="4"/>
        <v>14</v>
      </c>
      <c r="F119" s="14">
        <v>124103</v>
      </c>
      <c r="G119" s="12">
        <v>2</v>
      </c>
      <c r="H119" s="16">
        <f t="shared" si="5"/>
        <v>0</v>
      </c>
      <c r="I119" s="12">
        <f t="shared" si="6"/>
        <v>3000</v>
      </c>
      <c r="J119" s="12">
        <f t="shared" ca="1" si="7"/>
        <v>0</v>
      </c>
    </row>
    <row r="120" spans="1:10" x14ac:dyDescent="0.3">
      <c r="A120" s="11" t="s">
        <v>159</v>
      </c>
      <c r="B120" s="12" t="s">
        <v>29</v>
      </c>
      <c r="C120" s="11" t="s">
        <v>153</v>
      </c>
      <c r="D120" s="13">
        <v>42489</v>
      </c>
      <c r="E120" s="14">
        <f t="shared" ca="1" si="4"/>
        <v>7</v>
      </c>
      <c r="F120" s="14">
        <v>108135</v>
      </c>
      <c r="G120" s="12">
        <v>2</v>
      </c>
      <c r="H120" s="16">
        <f t="shared" si="5"/>
        <v>0</v>
      </c>
      <c r="I120" s="12">
        <f t="shared" si="6"/>
        <v>3000</v>
      </c>
      <c r="J120" s="12">
        <f t="shared" ca="1" si="7"/>
        <v>0</v>
      </c>
    </row>
    <row r="121" spans="1:10" x14ac:dyDescent="0.3">
      <c r="A121" s="11" t="s">
        <v>160</v>
      </c>
      <c r="B121" s="12" t="s">
        <v>38</v>
      </c>
      <c r="C121" s="11" t="s">
        <v>153</v>
      </c>
      <c r="D121" s="13">
        <v>38495</v>
      </c>
      <c r="E121" s="14">
        <f t="shared" ca="1" si="4"/>
        <v>18</v>
      </c>
      <c r="F121" s="14">
        <v>43446</v>
      </c>
      <c r="G121" s="12">
        <v>1</v>
      </c>
      <c r="H121" s="16">
        <f t="shared" si="5"/>
        <v>0</v>
      </c>
      <c r="I121" s="12">
        <f t="shared" si="6"/>
        <v>2000</v>
      </c>
      <c r="J121" s="12">
        <f t="shared" ca="1" si="7"/>
        <v>0</v>
      </c>
    </row>
    <row r="122" spans="1:10" x14ac:dyDescent="0.3">
      <c r="A122" s="11" t="s">
        <v>161</v>
      </c>
      <c r="B122" s="12" t="s">
        <v>42</v>
      </c>
      <c r="C122" s="11" t="s">
        <v>153</v>
      </c>
      <c r="D122" s="13">
        <v>38185</v>
      </c>
      <c r="E122" s="14">
        <f t="shared" ca="1" si="4"/>
        <v>19</v>
      </c>
      <c r="F122" s="14">
        <v>105190</v>
      </c>
      <c r="G122" s="12">
        <v>3</v>
      </c>
      <c r="H122" s="16">
        <f t="shared" si="5"/>
        <v>0</v>
      </c>
      <c r="I122" s="12">
        <f t="shared" si="6"/>
        <v>4000</v>
      </c>
      <c r="J122" s="12">
        <f t="shared" ca="1" si="7"/>
        <v>3155.7</v>
      </c>
    </row>
    <row r="123" spans="1:10" x14ac:dyDescent="0.3">
      <c r="A123" s="11" t="s">
        <v>162</v>
      </c>
      <c r="B123" s="12" t="s">
        <v>29</v>
      </c>
      <c r="C123" s="11" t="s">
        <v>153</v>
      </c>
      <c r="D123" s="13">
        <v>42978</v>
      </c>
      <c r="E123" s="14">
        <f t="shared" ca="1" si="4"/>
        <v>6</v>
      </c>
      <c r="F123" s="14">
        <v>58742</v>
      </c>
      <c r="G123" s="12">
        <v>5</v>
      </c>
      <c r="H123" s="16">
        <f t="shared" si="5"/>
        <v>10000</v>
      </c>
      <c r="I123" s="12">
        <f t="shared" si="6"/>
        <v>6000</v>
      </c>
      <c r="J123" s="12">
        <f t="shared" ca="1" si="7"/>
        <v>2937.1000000000004</v>
      </c>
    </row>
    <row r="124" spans="1:10" x14ac:dyDescent="0.3">
      <c r="A124" s="11" t="s">
        <v>163</v>
      </c>
      <c r="B124" s="12" t="s">
        <v>36</v>
      </c>
      <c r="C124" s="11" t="s">
        <v>153</v>
      </c>
      <c r="D124" s="13">
        <v>38568</v>
      </c>
      <c r="E124" s="14">
        <f t="shared" ca="1" si="4"/>
        <v>18</v>
      </c>
      <c r="F124" s="14">
        <v>73618</v>
      </c>
      <c r="G124" s="12">
        <v>4</v>
      </c>
      <c r="H124" s="16">
        <f t="shared" si="5"/>
        <v>10000</v>
      </c>
      <c r="I124" s="12">
        <f t="shared" si="6"/>
        <v>5000</v>
      </c>
      <c r="J124" s="12">
        <f t="shared" ca="1" si="7"/>
        <v>5889.4400000000005</v>
      </c>
    </row>
    <row r="125" spans="1:10" x14ac:dyDescent="0.3">
      <c r="A125" s="11" t="s">
        <v>164</v>
      </c>
      <c r="B125" s="12" t="s">
        <v>42</v>
      </c>
      <c r="C125" s="11" t="s">
        <v>153</v>
      </c>
      <c r="D125" s="13">
        <v>38583</v>
      </c>
      <c r="E125" s="14">
        <f t="shared" ca="1" si="4"/>
        <v>18</v>
      </c>
      <c r="F125" s="14">
        <v>65554</v>
      </c>
      <c r="G125" s="12">
        <v>1</v>
      </c>
      <c r="H125" s="16">
        <f t="shared" si="5"/>
        <v>0</v>
      </c>
      <c r="I125" s="12">
        <f t="shared" si="6"/>
        <v>2000</v>
      </c>
      <c r="J125" s="12">
        <f t="shared" ca="1" si="7"/>
        <v>0</v>
      </c>
    </row>
    <row r="126" spans="1:10" x14ac:dyDescent="0.3">
      <c r="A126" s="11" t="s">
        <v>165</v>
      </c>
      <c r="B126" s="12" t="s">
        <v>38</v>
      </c>
      <c r="C126" s="11" t="s">
        <v>153</v>
      </c>
      <c r="D126" s="13">
        <v>43354</v>
      </c>
      <c r="E126" s="14">
        <f t="shared" ca="1" si="4"/>
        <v>5</v>
      </c>
      <c r="F126" s="14">
        <v>75197</v>
      </c>
      <c r="G126" s="12">
        <v>4</v>
      </c>
      <c r="H126" s="16">
        <f t="shared" si="5"/>
        <v>10000</v>
      </c>
      <c r="I126" s="12">
        <f t="shared" si="6"/>
        <v>5000</v>
      </c>
      <c r="J126" s="12">
        <f t="shared" ca="1" si="7"/>
        <v>1503.94</v>
      </c>
    </row>
    <row r="127" spans="1:10" x14ac:dyDescent="0.3">
      <c r="A127" s="11" t="s">
        <v>166</v>
      </c>
      <c r="B127" s="12" t="s">
        <v>38</v>
      </c>
      <c r="C127" s="11" t="s">
        <v>153</v>
      </c>
      <c r="D127" s="13">
        <v>41186</v>
      </c>
      <c r="E127" s="14">
        <f t="shared" ca="1" si="4"/>
        <v>10</v>
      </c>
      <c r="F127" s="14">
        <v>68732</v>
      </c>
      <c r="G127" s="12">
        <v>2</v>
      </c>
      <c r="H127" s="16">
        <f t="shared" si="5"/>
        <v>0</v>
      </c>
      <c r="I127" s="12">
        <f t="shared" si="6"/>
        <v>3000</v>
      </c>
      <c r="J127" s="12">
        <f t="shared" ca="1" si="7"/>
        <v>0</v>
      </c>
    </row>
    <row r="128" spans="1:10" x14ac:dyDescent="0.3">
      <c r="A128" s="11" t="s">
        <v>167</v>
      </c>
      <c r="B128" s="12" t="s">
        <v>42</v>
      </c>
      <c r="C128" s="11" t="s">
        <v>153</v>
      </c>
      <c r="D128" s="13">
        <v>39339</v>
      </c>
      <c r="E128" s="14">
        <f t="shared" ca="1" si="4"/>
        <v>16</v>
      </c>
      <c r="F128" s="14">
        <v>78290</v>
      </c>
      <c r="G128" s="12">
        <v>4</v>
      </c>
      <c r="H128" s="16">
        <f t="shared" si="5"/>
        <v>10000</v>
      </c>
      <c r="I128" s="12">
        <f t="shared" si="6"/>
        <v>5000</v>
      </c>
      <c r="J128" s="12">
        <f t="shared" ca="1" si="7"/>
        <v>6263.2</v>
      </c>
    </row>
    <row r="129" spans="1:10" x14ac:dyDescent="0.3">
      <c r="A129" s="11" t="s">
        <v>168</v>
      </c>
      <c r="B129" s="12" t="s">
        <v>42</v>
      </c>
      <c r="C129" s="11" t="s">
        <v>153</v>
      </c>
      <c r="D129" s="13">
        <v>38303</v>
      </c>
      <c r="E129" s="14">
        <f t="shared" ca="1" si="4"/>
        <v>18</v>
      </c>
      <c r="F129" s="14">
        <v>123231</v>
      </c>
      <c r="G129" s="12">
        <v>1</v>
      </c>
      <c r="H129" s="16">
        <f t="shared" si="5"/>
        <v>0</v>
      </c>
      <c r="I129" s="12">
        <f t="shared" si="6"/>
        <v>2000</v>
      </c>
      <c r="J129" s="12">
        <f t="shared" ca="1" si="7"/>
        <v>0</v>
      </c>
    </row>
    <row r="130" spans="1:10" x14ac:dyDescent="0.3">
      <c r="A130" s="11" t="s">
        <v>169</v>
      </c>
      <c r="B130" s="12" t="s">
        <v>38</v>
      </c>
      <c r="C130" s="11" t="s">
        <v>153</v>
      </c>
      <c r="D130" s="13">
        <v>41984</v>
      </c>
      <c r="E130" s="14">
        <f t="shared" ref="E130:E193" ca="1" si="8">DATEDIF(D130,TODAY(),"Y")</f>
        <v>8</v>
      </c>
      <c r="F130" s="14">
        <v>117053</v>
      </c>
      <c r="G130" s="12">
        <v>5</v>
      </c>
      <c r="H130" s="16">
        <f t="shared" si="5"/>
        <v>10000</v>
      </c>
      <c r="I130" s="12">
        <f t="shared" si="6"/>
        <v>6000</v>
      </c>
      <c r="J130" s="12">
        <f t="shared" ca="1" si="7"/>
        <v>5852.6500000000005</v>
      </c>
    </row>
    <row r="131" spans="1:10" x14ac:dyDescent="0.3">
      <c r="A131" s="11" t="s">
        <v>170</v>
      </c>
      <c r="B131" s="12" t="s">
        <v>42</v>
      </c>
      <c r="C131" s="11" t="s">
        <v>153</v>
      </c>
      <c r="D131" s="13">
        <v>41250</v>
      </c>
      <c r="E131" s="14">
        <f t="shared" ca="1" si="8"/>
        <v>10</v>
      </c>
      <c r="F131" s="14">
        <v>51795</v>
      </c>
      <c r="G131" s="12">
        <v>1</v>
      </c>
      <c r="H131" s="16">
        <f t="shared" ref="H131:H194" si="9">IF(G131&gt;=4,10000,0)</f>
        <v>0</v>
      </c>
      <c r="I131" s="12">
        <f t="shared" ref="I131:I194" si="10">IF(G131=5,6000,IF(G131=4,5000,IF(G131=3,4000,IF(G131=2,3000,IF(G131=1,2000)))))</f>
        <v>2000</v>
      </c>
      <c r="J131" s="12">
        <f t="shared" ref="J131:J194" ca="1" si="11">IF(AND(G131=5,E131&gt;=10),0.1*F131,IF(AND(G131=4,E131&gt;=10),0.08*F131,IF(AND(G131=3,E131&gt;=10),0.03*F131,IF(AND(G131=5,E131&lt;10),0.05*F131,IF(AND(G131=4,E131&lt;10),0.02*F131,IF(AND(G131=3,E131&lt;10),0.01*F131,0))))))</f>
        <v>0</v>
      </c>
    </row>
    <row r="132" spans="1:10" x14ac:dyDescent="0.3">
      <c r="A132" s="11" t="s">
        <v>171</v>
      </c>
      <c r="B132" s="12" t="s">
        <v>36</v>
      </c>
      <c r="C132" s="11" t="s">
        <v>153</v>
      </c>
      <c r="D132" s="13">
        <v>39838</v>
      </c>
      <c r="E132" s="14">
        <f t="shared" ca="1" si="8"/>
        <v>14</v>
      </c>
      <c r="F132" s="14">
        <v>101939</v>
      </c>
      <c r="G132" s="12">
        <v>1</v>
      </c>
      <c r="H132" s="16">
        <f t="shared" si="9"/>
        <v>0</v>
      </c>
      <c r="I132" s="12">
        <f t="shared" si="10"/>
        <v>2000</v>
      </c>
      <c r="J132" s="12">
        <f t="shared" ca="1" si="11"/>
        <v>0</v>
      </c>
    </row>
    <row r="133" spans="1:10" x14ac:dyDescent="0.3">
      <c r="A133" s="11" t="s">
        <v>172</v>
      </c>
      <c r="B133" s="12" t="s">
        <v>29</v>
      </c>
      <c r="C133" s="11" t="s">
        <v>173</v>
      </c>
      <c r="D133" s="13">
        <v>38795</v>
      </c>
      <c r="E133" s="14">
        <f t="shared" ca="1" si="8"/>
        <v>17</v>
      </c>
      <c r="F133" s="14">
        <v>52421</v>
      </c>
      <c r="G133" s="12">
        <v>5</v>
      </c>
      <c r="H133" s="16">
        <f t="shared" si="9"/>
        <v>10000</v>
      </c>
      <c r="I133" s="12">
        <f t="shared" si="10"/>
        <v>6000</v>
      </c>
      <c r="J133" s="12">
        <f t="shared" ca="1" si="11"/>
        <v>5242.1000000000004</v>
      </c>
    </row>
    <row r="134" spans="1:10" x14ac:dyDescent="0.3">
      <c r="A134" s="11" t="s">
        <v>174</v>
      </c>
      <c r="B134" s="12" t="s">
        <v>38</v>
      </c>
      <c r="C134" s="11" t="s">
        <v>173</v>
      </c>
      <c r="D134" s="13">
        <v>41849</v>
      </c>
      <c r="E134" s="14">
        <f t="shared" ca="1" si="8"/>
        <v>9</v>
      </c>
      <c r="F134" s="14">
        <v>106971</v>
      </c>
      <c r="G134" s="12">
        <v>2</v>
      </c>
      <c r="H134" s="16">
        <f t="shared" si="9"/>
        <v>0</v>
      </c>
      <c r="I134" s="12">
        <f t="shared" si="10"/>
        <v>3000</v>
      </c>
      <c r="J134" s="12">
        <f t="shared" ca="1" si="11"/>
        <v>0</v>
      </c>
    </row>
    <row r="135" spans="1:10" x14ac:dyDescent="0.3">
      <c r="A135" s="11" t="s">
        <v>175</v>
      </c>
      <c r="B135" s="12" t="s">
        <v>38</v>
      </c>
      <c r="C135" s="11" t="s">
        <v>173</v>
      </c>
      <c r="D135" s="13">
        <v>41909</v>
      </c>
      <c r="E135" s="14">
        <f t="shared" ca="1" si="8"/>
        <v>9</v>
      </c>
      <c r="F135" s="14">
        <v>52833</v>
      </c>
      <c r="G135" s="12">
        <v>5</v>
      </c>
      <c r="H135" s="16">
        <f t="shared" si="9"/>
        <v>10000</v>
      </c>
      <c r="I135" s="12">
        <f t="shared" si="10"/>
        <v>6000</v>
      </c>
      <c r="J135" s="12">
        <f t="shared" ca="1" si="11"/>
        <v>2641.65</v>
      </c>
    </row>
    <row r="136" spans="1:10" x14ac:dyDescent="0.3">
      <c r="A136" s="11" t="s">
        <v>176</v>
      </c>
      <c r="B136" s="12" t="s">
        <v>29</v>
      </c>
      <c r="C136" s="11" t="s">
        <v>173</v>
      </c>
      <c r="D136" s="13">
        <v>42626</v>
      </c>
      <c r="E136" s="14">
        <f t="shared" ca="1" si="8"/>
        <v>7</v>
      </c>
      <c r="F136" s="14">
        <v>47371</v>
      </c>
      <c r="G136" s="12">
        <v>2</v>
      </c>
      <c r="H136" s="16">
        <f t="shared" si="9"/>
        <v>0</v>
      </c>
      <c r="I136" s="12">
        <f t="shared" si="10"/>
        <v>3000</v>
      </c>
      <c r="J136" s="12">
        <f t="shared" ca="1" si="11"/>
        <v>0</v>
      </c>
    </row>
    <row r="137" spans="1:10" x14ac:dyDescent="0.3">
      <c r="A137" s="11" t="s">
        <v>177</v>
      </c>
      <c r="B137" s="12" t="s">
        <v>42</v>
      </c>
      <c r="C137" s="11" t="s">
        <v>173</v>
      </c>
      <c r="D137" s="13">
        <v>42668</v>
      </c>
      <c r="E137" s="14">
        <f t="shared" ca="1" si="8"/>
        <v>6</v>
      </c>
      <c r="F137" s="14">
        <v>53780</v>
      </c>
      <c r="G137" s="12">
        <v>2</v>
      </c>
      <c r="H137" s="16">
        <f t="shared" si="9"/>
        <v>0</v>
      </c>
      <c r="I137" s="12">
        <f t="shared" si="10"/>
        <v>3000</v>
      </c>
      <c r="J137" s="12">
        <f t="shared" ca="1" si="11"/>
        <v>0</v>
      </c>
    </row>
    <row r="138" spans="1:10" x14ac:dyDescent="0.3">
      <c r="A138" s="11" t="s">
        <v>178</v>
      </c>
      <c r="B138" s="12" t="s">
        <v>38</v>
      </c>
      <c r="C138" s="11" t="s">
        <v>179</v>
      </c>
      <c r="D138" s="13">
        <v>42410</v>
      </c>
      <c r="E138" s="14">
        <f t="shared" ca="1" si="8"/>
        <v>7</v>
      </c>
      <c r="F138" s="14">
        <v>120435</v>
      </c>
      <c r="G138" s="12">
        <v>3</v>
      </c>
      <c r="H138" s="16">
        <f t="shared" si="9"/>
        <v>0</v>
      </c>
      <c r="I138" s="12">
        <f t="shared" si="10"/>
        <v>4000</v>
      </c>
      <c r="J138" s="12">
        <f t="shared" ca="1" si="11"/>
        <v>1204.3500000000001</v>
      </c>
    </row>
    <row r="139" spans="1:10" x14ac:dyDescent="0.3">
      <c r="A139" s="11" t="s">
        <v>180</v>
      </c>
      <c r="B139" s="12" t="s">
        <v>42</v>
      </c>
      <c r="C139" s="11" t="s">
        <v>179</v>
      </c>
      <c r="D139" s="13">
        <v>42424</v>
      </c>
      <c r="E139" s="14">
        <f t="shared" ca="1" si="8"/>
        <v>7</v>
      </c>
      <c r="F139" s="14">
        <v>56760</v>
      </c>
      <c r="G139" s="12">
        <v>3</v>
      </c>
      <c r="H139" s="16">
        <f t="shared" si="9"/>
        <v>0</v>
      </c>
      <c r="I139" s="12">
        <f t="shared" si="10"/>
        <v>4000</v>
      </c>
      <c r="J139" s="12">
        <f t="shared" ca="1" si="11"/>
        <v>567.6</v>
      </c>
    </row>
    <row r="140" spans="1:10" x14ac:dyDescent="0.3">
      <c r="A140" s="11" t="s">
        <v>181</v>
      </c>
      <c r="B140" s="12" t="s">
        <v>38</v>
      </c>
      <c r="C140" s="11" t="s">
        <v>179</v>
      </c>
      <c r="D140" s="13">
        <v>39867</v>
      </c>
      <c r="E140" s="14">
        <f t="shared" ca="1" si="8"/>
        <v>14</v>
      </c>
      <c r="F140" s="14">
        <v>47980</v>
      </c>
      <c r="G140" s="12">
        <v>5</v>
      </c>
      <c r="H140" s="16">
        <f t="shared" si="9"/>
        <v>10000</v>
      </c>
      <c r="I140" s="12">
        <f t="shared" si="10"/>
        <v>6000</v>
      </c>
      <c r="J140" s="12">
        <f t="shared" ca="1" si="11"/>
        <v>4798</v>
      </c>
    </row>
    <row r="141" spans="1:10" x14ac:dyDescent="0.3">
      <c r="A141" s="11" t="s">
        <v>182</v>
      </c>
      <c r="B141" s="12" t="s">
        <v>38</v>
      </c>
      <c r="C141" s="11" t="s">
        <v>179</v>
      </c>
      <c r="D141" s="13">
        <v>41364</v>
      </c>
      <c r="E141" s="14">
        <f t="shared" ca="1" si="8"/>
        <v>10</v>
      </c>
      <c r="F141" s="14">
        <v>93881</v>
      </c>
      <c r="G141" s="12">
        <v>4</v>
      </c>
      <c r="H141" s="16">
        <f t="shared" si="9"/>
        <v>10000</v>
      </c>
      <c r="I141" s="12">
        <f t="shared" si="10"/>
        <v>5000</v>
      </c>
      <c r="J141" s="12">
        <f t="shared" ca="1" si="11"/>
        <v>7510.4800000000005</v>
      </c>
    </row>
    <row r="142" spans="1:10" x14ac:dyDescent="0.3">
      <c r="A142" s="11" t="s">
        <v>183</v>
      </c>
      <c r="B142" s="12" t="s">
        <v>42</v>
      </c>
      <c r="C142" s="11" t="s">
        <v>179</v>
      </c>
      <c r="D142" s="13">
        <v>39514</v>
      </c>
      <c r="E142" s="14">
        <f t="shared" ca="1" si="8"/>
        <v>15</v>
      </c>
      <c r="F142" s="14">
        <v>98435</v>
      </c>
      <c r="G142" s="12">
        <v>3</v>
      </c>
      <c r="H142" s="16">
        <f t="shared" si="9"/>
        <v>0</v>
      </c>
      <c r="I142" s="12">
        <f t="shared" si="10"/>
        <v>4000</v>
      </c>
      <c r="J142" s="12">
        <f t="shared" ca="1" si="11"/>
        <v>2953.0499999999997</v>
      </c>
    </row>
    <row r="143" spans="1:10" x14ac:dyDescent="0.3">
      <c r="A143" s="11" t="s">
        <v>184</v>
      </c>
      <c r="B143" s="12" t="s">
        <v>38</v>
      </c>
      <c r="C143" s="11" t="s">
        <v>179</v>
      </c>
      <c r="D143" s="13">
        <v>40979</v>
      </c>
      <c r="E143" s="14">
        <f t="shared" ca="1" si="8"/>
        <v>11</v>
      </c>
      <c r="F143" s="14">
        <v>105517</v>
      </c>
      <c r="G143" s="12">
        <v>4</v>
      </c>
      <c r="H143" s="16">
        <f t="shared" si="9"/>
        <v>10000</v>
      </c>
      <c r="I143" s="12">
        <f t="shared" si="10"/>
        <v>5000</v>
      </c>
      <c r="J143" s="12">
        <f t="shared" ca="1" si="11"/>
        <v>8441.36</v>
      </c>
    </row>
    <row r="144" spans="1:10" x14ac:dyDescent="0.3">
      <c r="A144" s="11" t="s">
        <v>185</v>
      </c>
      <c r="B144" s="12" t="s">
        <v>42</v>
      </c>
      <c r="C144" s="11" t="s">
        <v>179</v>
      </c>
      <c r="D144" s="13">
        <v>42462</v>
      </c>
      <c r="E144" s="14">
        <f t="shared" ca="1" si="8"/>
        <v>7</v>
      </c>
      <c r="F144" s="14">
        <v>120525</v>
      </c>
      <c r="G144" s="12">
        <v>4</v>
      </c>
      <c r="H144" s="16">
        <f t="shared" si="9"/>
        <v>10000</v>
      </c>
      <c r="I144" s="12">
        <f t="shared" si="10"/>
        <v>5000</v>
      </c>
      <c r="J144" s="12">
        <f t="shared" ca="1" si="11"/>
        <v>2410.5</v>
      </c>
    </row>
    <row r="145" spans="1:10" x14ac:dyDescent="0.3">
      <c r="A145" s="11" t="s">
        <v>186</v>
      </c>
      <c r="B145" s="12" t="s">
        <v>29</v>
      </c>
      <c r="C145" s="11" t="s">
        <v>179</v>
      </c>
      <c r="D145" s="13">
        <v>41370</v>
      </c>
      <c r="E145" s="14">
        <f t="shared" ca="1" si="8"/>
        <v>10</v>
      </c>
      <c r="F145" s="14">
        <v>51080</v>
      </c>
      <c r="G145" s="12">
        <v>5</v>
      </c>
      <c r="H145" s="16">
        <f t="shared" si="9"/>
        <v>10000</v>
      </c>
      <c r="I145" s="12">
        <f t="shared" si="10"/>
        <v>6000</v>
      </c>
      <c r="J145" s="12">
        <f t="shared" ca="1" si="11"/>
        <v>5108</v>
      </c>
    </row>
    <row r="146" spans="1:10" x14ac:dyDescent="0.3">
      <c r="A146" s="11" t="s">
        <v>187</v>
      </c>
      <c r="B146" s="12" t="s">
        <v>42</v>
      </c>
      <c r="C146" s="11" t="s">
        <v>179</v>
      </c>
      <c r="D146" s="13">
        <v>41380</v>
      </c>
      <c r="E146" s="14">
        <f t="shared" ca="1" si="8"/>
        <v>10</v>
      </c>
      <c r="F146" s="14">
        <v>64626</v>
      </c>
      <c r="G146" s="12">
        <v>4</v>
      </c>
      <c r="H146" s="16">
        <f t="shared" si="9"/>
        <v>10000</v>
      </c>
      <c r="I146" s="12">
        <f t="shared" si="10"/>
        <v>5000</v>
      </c>
      <c r="J146" s="12">
        <f t="shared" ca="1" si="11"/>
        <v>5170.08</v>
      </c>
    </row>
    <row r="147" spans="1:10" x14ac:dyDescent="0.3">
      <c r="A147" s="11" t="s">
        <v>188</v>
      </c>
      <c r="B147" s="12" t="s">
        <v>38</v>
      </c>
      <c r="C147" s="11" t="s">
        <v>179</v>
      </c>
      <c r="D147" s="13">
        <v>41014</v>
      </c>
      <c r="E147" s="14">
        <f t="shared" ca="1" si="8"/>
        <v>11</v>
      </c>
      <c r="F147" s="14">
        <v>95341</v>
      </c>
      <c r="G147" s="12">
        <v>5</v>
      </c>
      <c r="H147" s="16">
        <f t="shared" si="9"/>
        <v>10000</v>
      </c>
      <c r="I147" s="12">
        <f t="shared" si="10"/>
        <v>6000</v>
      </c>
      <c r="J147" s="12">
        <f t="shared" ca="1" si="11"/>
        <v>9534.1</v>
      </c>
    </row>
    <row r="148" spans="1:10" x14ac:dyDescent="0.3">
      <c r="A148" s="11" t="s">
        <v>189</v>
      </c>
      <c r="B148" s="12" t="s">
        <v>42</v>
      </c>
      <c r="C148" s="11" t="s">
        <v>179</v>
      </c>
      <c r="D148" s="13">
        <v>42119</v>
      </c>
      <c r="E148" s="14">
        <f t="shared" ca="1" si="8"/>
        <v>8</v>
      </c>
      <c r="F148" s="14">
        <v>102588</v>
      </c>
      <c r="G148" s="12">
        <v>3</v>
      </c>
      <c r="H148" s="16">
        <f t="shared" si="9"/>
        <v>0</v>
      </c>
      <c r="I148" s="12">
        <f t="shared" si="10"/>
        <v>4000</v>
      </c>
      <c r="J148" s="12">
        <f t="shared" ca="1" si="11"/>
        <v>1025.8800000000001</v>
      </c>
    </row>
    <row r="149" spans="1:10" x14ac:dyDescent="0.3">
      <c r="A149" s="11" t="s">
        <v>190</v>
      </c>
      <c r="B149" s="12" t="s">
        <v>36</v>
      </c>
      <c r="C149" s="11" t="s">
        <v>179</v>
      </c>
      <c r="D149" s="13">
        <v>42485</v>
      </c>
      <c r="E149" s="14">
        <f t="shared" ca="1" si="8"/>
        <v>7</v>
      </c>
      <c r="F149" s="14">
        <v>98812</v>
      </c>
      <c r="G149" s="12">
        <v>3</v>
      </c>
      <c r="H149" s="16">
        <f t="shared" si="9"/>
        <v>0</v>
      </c>
      <c r="I149" s="12">
        <f t="shared" si="10"/>
        <v>4000</v>
      </c>
      <c r="J149" s="12">
        <f t="shared" ca="1" si="11"/>
        <v>988.12</v>
      </c>
    </row>
    <row r="150" spans="1:10" x14ac:dyDescent="0.3">
      <c r="A150" s="11" t="s">
        <v>191</v>
      </c>
      <c r="B150" s="12" t="s">
        <v>29</v>
      </c>
      <c r="C150" s="11" t="s">
        <v>179</v>
      </c>
      <c r="D150" s="13">
        <v>43240</v>
      </c>
      <c r="E150" s="14">
        <f t="shared" ca="1" si="8"/>
        <v>5</v>
      </c>
      <c r="F150" s="14">
        <v>52568</v>
      </c>
      <c r="G150" s="12">
        <v>4</v>
      </c>
      <c r="H150" s="16">
        <f t="shared" si="9"/>
        <v>10000</v>
      </c>
      <c r="I150" s="12">
        <f t="shared" si="10"/>
        <v>5000</v>
      </c>
      <c r="J150" s="12">
        <f t="shared" ca="1" si="11"/>
        <v>1051.3600000000001</v>
      </c>
    </row>
    <row r="151" spans="1:10" x14ac:dyDescent="0.3">
      <c r="A151" s="11" t="s">
        <v>192</v>
      </c>
      <c r="B151" s="12" t="s">
        <v>38</v>
      </c>
      <c r="C151" s="11" t="s">
        <v>179</v>
      </c>
      <c r="D151" s="13">
        <v>41425</v>
      </c>
      <c r="E151" s="14">
        <f t="shared" ca="1" si="8"/>
        <v>10</v>
      </c>
      <c r="F151" s="14">
        <v>45631</v>
      </c>
      <c r="G151" s="12">
        <v>1</v>
      </c>
      <c r="H151" s="16">
        <f t="shared" si="9"/>
        <v>0</v>
      </c>
      <c r="I151" s="12">
        <f t="shared" si="10"/>
        <v>2000</v>
      </c>
      <c r="J151" s="12">
        <f t="shared" ca="1" si="11"/>
        <v>0</v>
      </c>
    </row>
    <row r="152" spans="1:10" x14ac:dyDescent="0.3">
      <c r="A152" s="11" t="s">
        <v>193</v>
      </c>
      <c r="B152" s="12" t="s">
        <v>51</v>
      </c>
      <c r="C152" s="11" t="s">
        <v>179</v>
      </c>
      <c r="D152" s="13">
        <v>38489</v>
      </c>
      <c r="E152" s="14">
        <f t="shared" ca="1" si="8"/>
        <v>18</v>
      </c>
      <c r="F152" s="14">
        <v>116424</v>
      </c>
      <c r="G152" s="12">
        <v>4</v>
      </c>
      <c r="H152" s="16">
        <f t="shared" si="9"/>
        <v>10000</v>
      </c>
      <c r="I152" s="12">
        <f t="shared" si="10"/>
        <v>5000</v>
      </c>
      <c r="J152" s="12">
        <f t="shared" ca="1" si="11"/>
        <v>9313.92</v>
      </c>
    </row>
    <row r="153" spans="1:10" x14ac:dyDescent="0.3">
      <c r="A153" s="11" t="s">
        <v>194</v>
      </c>
      <c r="B153" s="12" t="s">
        <v>29</v>
      </c>
      <c r="C153" s="11" t="s">
        <v>179</v>
      </c>
      <c r="D153" s="13">
        <v>38869</v>
      </c>
      <c r="E153" s="14">
        <f t="shared" ca="1" si="8"/>
        <v>17</v>
      </c>
      <c r="F153" s="14">
        <v>103612</v>
      </c>
      <c r="G153" s="12">
        <v>2</v>
      </c>
      <c r="H153" s="16">
        <f t="shared" si="9"/>
        <v>0</v>
      </c>
      <c r="I153" s="12">
        <f t="shared" si="10"/>
        <v>3000</v>
      </c>
      <c r="J153" s="12">
        <f t="shared" ca="1" si="11"/>
        <v>0</v>
      </c>
    </row>
    <row r="154" spans="1:10" x14ac:dyDescent="0.3">
      <c r="A154" s="11" t="s">
        <v>195</v>
      </c>
      <c r="B154" s="12" t="s">
        <v>38</v>
      </c>
      <c r="C154" s="11" t="s">
        <v>179</v>
      </c>
      <c r="D154" s="13">
        <v>42525</v>
      </c>
      <c r="E154" s="14">
        <f t="shared" ca="1" si="8"/>
        <v>7</v>
      </c>
      <c r="F154" s="14">
        <v>116268</v>
      </c>
      <c r="G154" s="12">
        <v>2</v>
      </c>
      <c r="H154" s="16">
        <f t="shared" si="9"/>
        <v>0</v>
      </c>
      <c r="I154" s="12">
        <f t="shared" si="10"/>
        <v>3000</v>
      </c>
      <c r="J154" s="12">
        <f t="shared" ca="1" si="11"/>
        <v>0</v>
      </c>
    </row>
    <row r="155" spans="1:10" x14ac:dyDescent="0.3">
      <c r="A155" s="11" t="s">
        <v>196</v>
      </c>
      <c r="B155" s="12" t="s">
        <v>42</v>
      </c>
      <c r="C155" s="11" t="s">
        <v>179</v>
      </c>
      <c r="D155" s="13">
        <v>38165</v>
      </c>
      <c r="E155" s="14">
        <f t="shared" ca="1" si="8"/>
        <v>19</v>
      </c>
      <c r="F155" s="14">
        <v>76806</v>
      </c>
      <c r="G155" s="12">
        <v>5</v>
      </c>
      <c r="H155" s="16">
        <f t="shared" si="9"/>
        <v>10000</v>
      </c>
      <c r="I155" s="12">
        <f t="shared" si="10"/>
        <v>6000</v>
      </c>
      <c r="J155" s="12">
        <f t="shared" ca="1" si="11"/>
        <v>7680.6</v>
      </c>
    </row>
    <row r="156" spans="1:10" x14ac:dyDescent="0.3">
      <c r="A156" s="11" t="s">
        <v>197</v>
      </c>
      <c r="B156" s="12" t="s">
        <v>38</v>
      </c>
      <c r="C156" s="11" t="s">
        <v>179</v>
      </c>
      <c r="D156" s="13">
        <v>40361</v>
      </c>
      <c r="E156" s="14">
        <f t="shared" ca="1" si="8"/>
        <v>13</v>
      </c>
      <c r="F156" s="14">
        <v>64110</v>
      </c>
      <c r="G156" s="12">
        <v>1</v>
      </c>
      <c r="H156" s="16">
        <f t="shared" si="9"/>
        <v>0</v>
      </c>
      <c r="I156" s="12">
        <f t="shared" si="10"/>
        <v>2000</v>
      </c>
      <c r="J156" s="12">
        <f t="shared" ca="1" si="11"/>
        <v>0</v>
      </c>
    </row>
    <row r="157" spans="1:10" x14ac:dyDescent="0.3">
      <c r="A157" s="11" t="s">
        <v>198</v>
      </c>
      <c r="B157" s="12" t="s">
        <v>42</v>
      </c>
      <c r="C157" s="11" t="s">
        <v>179</v>
      </c>
      <c r="D157" s="13">
        <v>42936</v>
      </c>
      <c r="E157" s="14">
        <f t="shared" ca="1" si="8"/>
        <v>6</v>
      </c>
      <c r="F157" s="14">
        <v>87901</v>
      </c>
      <c r="G157" s="12">
        <v>2</v>
      </c>
      <c r="H157" s="16">
        <f t="shared" si="9"/>
        <v>0</v>
      </c>
      <c r="I157" s="12">
        <f t="shared" si="10"/>
        <v>3000</v>
      </c>
      <c r="J157" s="12">
        <f t="shared" ca="1" si="11"/>
        <v>0</v>
      </c>
    </row>
    <row r="158" spans="1:10" x14ac:dyDescent="0.3">
      <c r="A158" s="11" t="s">
        <v>199</v>
      </c>
      <c r="B158" s="12" t="s">
        <v>42</v>
      </c>
      <c r="C158" s="11" t="s">
        <v>179</v>
      </c>
      <c r="D158" s="13">
        <v>41118</v>
      </c>
      <c r="E158" s="14">
        <f t="shared" ca="1" si="8"/>
        <v>11</v>
      </c>
      <c r="F158" s="14">
        <v>50918</v>
      </c>
      <c r="G158" s="12">
        <v>1</v>
      </c>
      <c r="H158" s="16">
        <f t="shared" si="9"/>
        <v>0</v>
      </c>
      <c r="I158" s="12">
        <f t="shared" si="10"/>
        <v>2000</v>
      </c>
      <c r="J158" s="12">
        <f t="shared" ca="1" si="11"/>
        <v>0</v>
      </c>
    </row>
    <row r="159" spans="1:10" x14ac:dyDescent="0.3">
      <c r="A159" s="11" t="s">
        <v>200</v>
      </c>
      <c r="B159" s="12" t="s">
        <v>51</v>
      </c>
      <c r="C159" s="11" t="s">
        <v>179</v>
      </c>
      <c r="D159" s="13">
        <v>41880</v>
      </c>
      <c r="E159" s="14">
        <f t="shared" ca="1" si="8"/>
        <v>9</v>
      </c>
      <c r="F159" s="14">
        <v>82627</v>
      </c>
      <c r="G159" s="12">
        <v>4</v>
      </c>
      <c r="H159" s="16">
        <f t="shared" si="9"/>
        <v>10000</v>
      </c>
      <c r="I159" s="12">
        <f t="shared" si="10"/>
        <v>5000</v>
      </c>
      <c r="J159" s="12">
        <f t="shared" ca="1" si="11"/>
        <v>1652.54</v>
      </c>
    </row>
    <row r="160" spans="1:10" x14ac:dyDescent="0.3">
      <c r="A160" s="11" t="s">
        <v>201</v>
      </c>
      <c r="B160" s="12" t="s">
        <v>38</v>
      </c>
      <c r="C160" s="11" t="s">
        <v>179</v>
      </c>
      <c r="D160" s="13">
        <v>42955</v>
      </c>
      <c r="E160" s="14">
        <f t="shared" ca="1" si="8"/>
        <v>6</v>
      </c>
      <c r="F160" s="14">
        <v>92269</v>
      </c>
      <c r="G160" s="12">
        <v>2</v>
      </c>
      <c r="H160" s="16">
        <f t="shared" si="9"/>
        <v>0</v>
      </c>
      <c r="I160" s="12">
        <f t="shared" si="10"/>
        <v>3000</v>
      </c>
      <c r="J160" s="12">
        <f t="shared" ca="1" si="11"/>
        <v>0</v>
      </c>
    </row>
    <row r="161" spans="1:10" x14ac:dyDescent="0.3">
      <c r="A161" s="11" t="s">
        <v>202</v>
      </c>
      <c r="B161" s="12" t="s">
        <v>29</v>
      </c>
      <c r="C161" s="11" t="s">
        <v>179</v>
      </c>
      <c r="D161" s="13">
        <v>41500</v>
      </c>
      <c r="E161" s="14">
        <f t="shared" ca="1" si="8"/>
        <v>10</v>
      </c>
      <c r="F161" s="14">
        <v>60252</v>
      </c>
      <c r="G161" s="12">
        <v>2</v>
      </c>
      <c r="H161" s="16">
        <f t="shared" si="9"/>
        <v>0</v>
      </c>
      <c r="I161" s="12">
        <f t="shared" si="10"/>
        <v>3000</v>
      </c>
      <c r="J161" s="12">
        <f t="shared" ca="1" si="11"/>
        <v>0</v>
      </c>
    </row>
    <row r="162" spans="1:10" x14ac:dyDescent="0.3">
      <c r="A162" s="11" t="s">
        <v>203</v>
      </c>
      <c r="B162" s="12" t="s">
        <v>38</v>
      </c>
      <c r="C162" s="11" t="s">
        <v>179</v>
      </c>
      <c r="D162" s="13">
        <v>42592</v>
      </c>
      <c r="E162" s="14">
        <f t="shared" ca="1" si="8"/>
        <v>7</v>
      </c>
      <c r="F162" s="14">
        <v>78116</v>
      </c>
      <c r="G162" s="12">
        <v>5</v>
      </c>
      <c r="H162" s="16">
        <f t="shared" si="9"/>
        <v>10000</v>
      </c>
      <c r="I162" s="12">
        <f t="shared" si="10"/>
        <v>6000</v>
      </c>
      <c r="J162" s="12">
        <f t="shared" ca="1" si="11"/>
        <v>3905.8</v>
      </c>
    </row>
    <row r="163" spans="1:10" x14ac:dyDescent="0.3">
      <c r="A163" s="11" t="s">
        <v>204</v>
      </c>
      <c r="B163" s="12" t="s">
        <v>34</v>
      </c>
      <c r="C163" s="11" t="s">
        <v>179</v>
      </c>
      <c r="D163" s="13">
        <v>38215</v>
      </c>
      <c r="E163" s="14">
        <f t="shared" ca="1" si="8"/>
        <v>19</v>
      </c>
      <c r="F163" s="14">
        <v>118830</v>
      </c>
      <c r="G163" s="12">
        <v>5</v>
      </c>
      <c r="H163" s="16">
        <f t="shared" si="9"/>
        <v>10000</v>
      </c>
      <c r="I163" s="12">
        <f t="shared" si="10"/>
        <v>6000</v>
      </c>
      <c r="J163" s="12">
        <f t="shared" ca="1" si="11"/>
        <v>11883</v>
      </c>
    </row>
    <row r="164" spans="1:10" x14ac:dyDescent="0.3">
      <c r="A164" s="11" t="s">
        <v>205</v>
      </c>
      <c r="B164" s="12" t="s">
        <v>38</v>
      </c>
      <c r="C164" s="11" t="s">
        <v>179</v>
      </c>
      <c r="D164" s="13">
        <v>41521</v>
      </c>
      <c r="E164" s="14">
        <f t="shared" ca="1" si="8"/>
        <v>10</v>
      </c>
      <c r="F164" s="14">
        <v>70841</v>
      </c>
      <c r="G164" s="12">
        <v>5</v>
      </c>
      <c r="H164" s="16">
        <f t="shared" si="9"/>
        <v>10000</v>
      </c>
      <c r="I164" s="12">
        <f t="shared" si="10"/>
        <v>6000</v>
      </c>
      <c r="J164" s="12">
        <f t="shared" ca="1" si="11"/>
        <v>7084.1</v>
      </c>
    </row>
    <row r="165" spans="1:10" x14ac:dyDescent="0.3">
      <c r="A165" s="11" t="s">
        <v>206</v>
      </c>
      <c r="B165" s="12" t="s">
        <v>34</v>
      </c>
      <c r="C165" s="11" t="s">
        <v>179</v>
      </c>
      <c r="D165" s="13">
        <v>42280</v>
      </c>
      <c r="E165" s="14">
        <f t="shared" ca="1" si="8"/>
        <v>7</v>
      </c>
      <c r="F165" s="14">
        <v>125921</v>
      </c>
      <c r="G165" s="12">
        <v>4</v>
      </c>
      <c r="H165" s="16">
        <f t="shared" si="9"/>
        <v>10000</v>
      </c>
      <c r="I165" s="12">
        <f t="shared" si="10"/>
        <v>5000</v>
      </c>
      <c r="J165" s="12">
        <f t="shared" ca="1" si="11"/>
        <v>2518.42</v>
      </c>
    </row>
    <row r="166" spans="1:10" x14ac:dyDescent="0.3">
      <c r="A166" s="11" t="s">
        <v>207</v>
      </c>
      <c r="B166" s="12" t="s">
        <v>42</v>
      </c>
      <c r="C166" s="11" t="s">
        <v>179</v>
      </c>
      <c r="D166" s="13">
        <v>42625</v>
      </c>
      <c r="E166" s="14">
        <f t="shared" ca="1" si="8"/>
        <v>7</v>
      </c>
      <c r="F166" s="14">
        <v>56875</v>
      </c>
      <c r="G166" s="12">
        <v>4</v>
      </c>
      <c r="H166" s="16">
        <f t="shared" si="9"/>
        <v>10000</v>
      </c>
      <c r="I166" s="12">
        <f t="shared" si="10"/>
        <v>5000</v>
      </c>
      <c r="J166" s="12">
        <f t="shared" ca="1" si="11"/>
        <v>1137.5</v>
      </c>
    </row>
    <row r="167" spans="1:10" x14ac:dyDescent="0.3">
      <c r="A167" s="11" t="s">
        <v>208</v>
      </c>
      <c r="B167" s="12" t="s">
        <v>42</v>
      </c>
      <c r="C167" s="11" t="s">
        <v>179</v>
      </c>
      <c r="D167" s="13">
        <v>41918</v>
      </c>
      <c r="E167" s="14">
        <f t="shared" ca="1" si="8"/>
        <v>8</v>
      </c>
      <c r="F167" s="14">
        <v>74424</v>
      </c>
      <c r="G167" s="12">
        <v>5</v>
      </c>
      <c r="H167" s="16">
        <f t="shared" si="9"/>
        <v>10000</v>
      </c>
      <c r="I167" s="12">
        <f t="shared" si="10"/>
        <v>6000</v>
      </c>
      <c r="J167" s="12">
        <f t="shared" ca="1" si="11"/>
        <v>3721.2000000000003</v>
      </c>
    </row>
    <row r="168" spans="1:10" x14ac:dyDescent="0.3">
      <c r="A168" s="11" t="s">
        <v>209</v>
      </c>
      <c r="B168" s="12" t="s">
        <v>51</v>
      </c>
      <c r="C168" s="11" t="s">
        <v>179</v>
      </c>
      <c r="D168" s="13">
        <v>43403</v>
      </c>
      <c r="E168" s="14">
        <f t="shared" ca="1" si="8"/>
        <v>4</v>
      </c>
      <c r="F168" s="14">
        <v>64449</v>
      </c>
      <c r="G168" s="12">
        <v>3</v>
      </c>
      <c r="H168" s="16">
        <f t="shared" si="9"/>
        <v>0</v>
      </c>
      <c r="I168" s="12">
        <f t="shared" si="10"/>
        <v>4000</v>
      </c>
      <c r="J168" s="12">
        <f t="shared" ca="1" si="11"/>
        <v>644.49</v>
      </c>
    </row>
    <row r="169" spans="1:10" x14ac:dyDescent="0.3">
      <c r="A169" s="11" t="s">
        <v>210</v>
      </c>
      <c r="B169" s="12" t="s">
        <v>42</v>
      </c>
      <c r="C169" s="11" t="s">
        <v>179</v>
      </c>
      <c r="D169" s="13">
        <v>41552</v>
      </c>
      <c r="E169" s="14">
        <f t="shared" ca="1" si="8"/>
        <v>9</v>
      </c>
      <c r="F169" s="14">
        <v>65541</v>
      </c>
      <c r="G169" s="12">
        <v>3</v>
      </c>
      <c r="H169" s="16">
        <f t="shared" si="9"/>
        <v>0</v>
      </c>
      <c r="I169" s="12">
        <f t="shared" si="10"/>
        <v>4000</v>
      </c>
      <c r="J169" s="12">
        <f t="shared" ca="1" si="11"/>
        <v>655.41</v>
      </c>
    </row>
    <row r="170" spans="1:10" x14ac:dyDescent="0.3">
      <c r="A170" s="11" t="s">
        <v>211</v>
      </c>
      <c r="B170" s="12" t="s">
        <v>51</v>
      </c>
      <c r="C170" s="11" t="s">
        <v>179</v>
      </c>
      <c r="D170" s="13">
        <v>38640</v>
      </c>
      <c r="E170" s="14">
        <f t="shared" ca="1" si="8"/>
        <v>17</v>
      </c>
      <c r="F170" s="14">
        <v>113574</v>
      </c>
      <c r="G170" s="12">
        <v>5</v>
      </c>
      <c r="H170" s="16">
        <f t="shared" si="9"/>
        <v>10000</v>
      </c>
      <c r="I170" s="12">
        <f t="shared" si="10"/>
        <v>6000</v>
      </c>
      <c r="J170" s="12">
        <f t="shared" ca="1" si="11"/>
        <v>11357.400000000001</v>
      </c>
    </row>
    <row r="171" spans="1:10" x14ac:dyDescent="0.3">
      <c r="A171" s="11" t="s">
        <v>212</v>
      </c>
      <c r="B171" s="12" t="s">
        <v>34</v>
      </c>
      <c r="C171" s="11" t="s">
        <v>179</v>
      </c>
      <c r="D171" s="13">
        <v>38308</v>
      </c>
      <c r="E171" s="14">
        <f t="shared" ca="1" si="8"/>
        <v>18</v>
      </c>
      <c r="F171" s="14">
        <v>63757</v>
      </c>
      <c r="G171" s="12">
        <v>2</v>
      </c>
      <c r="H171" s="16">
        <f t="shared" si="9"/>
        <v>0</v>
      </c>
      <c r="I171" s="12">
        <f t="shared" si="10"/>
        <v>3000</v>
      </c>
      <c r="J171" s="12">
        <f t="shared" ca="1" si="11"/>
        <v>0</v>
      </c>
    </row>
    <row r="172" spans="1:10" x14ac:dyDescent="0.3">
      <c r="A172" s="11" t="s">
        <v>213</v>
      </c>
      <c r="B172" s="12" t="s">
        <v>38</v>
      </c>
      <c r="C172" s="11" t="s">
        <v>179</v>
      </c>
      <c r="D172" s="13">
        <v>42696</v>
      </c>
      <c r="E172" s="14">
        <f t="shared" ca="1" si="8"/>
        <v>6</v>
      </c>
      <c r="F172" s="14">
        <v>72579</v>
      </c>
      <c r="G172" s="12">
        <v>3</v>
      </c>
      <c r="H172" s="16">
        <f t="shared" si="9"/>
        <v>0</v>
      </c>
      <c r="I172" s="12">
        <f t="shared" si="10"/>
        <v>4000</v>
      </c>
      <c r="J172" s="12">
        <f t="shared" ca="1" si="11"/>
        <v>725.79</v>
      </c>
    </row>
    <row r="173" spans="1:10" x14ac:dyDescent="0.3">
      <c r="A173" s="11" t="s">
        <v>214</v>
      </c>
      <c r="B173" s="12" t="s">
        <v>34</v>
      </c>
      <c r="C173" s="11" t="s">
        <v>179</v>
      </c>
      <c r="D173" s="13">
        <v>43454</v>
      </c>
      <c r="E173" s="14">
        <f t="shared" ca="1" si="8"/>
        <v>4</v>
      </c>
      <c r="F173" s="14">
        <v>70489</v>
      </c>
      <c r="G173" s="12">
        <v>5</v>
      </c>
      <c r="H173" s="16">
        <f t="shared" si="9"/>
        <v>10000</v>
      </c>
      <c r="I173" s="12">
        <f t="shared" si="10"/>
        <v>6000</v>
      </c>
      <c r="J173" s="12">
        <f t="shared" ca="1" si="11"/>
        <v>3524.4500000000003</v>
      </c>
    </row>
    <row r="174" spans="1:10" x14ac:dyDescent="0.3">
      <c r="A174" s="11" t="s">
        <v>215</v>
      </c>
      <c r="B174" s="12" t="s">
        <v>42</v>
      </c>
      <c r="C174" s="11" t="s">
        <v>179</v>
      </c>
      <c r="D174" s="13">
        <v>41994</v>
      </c>
      <c r="E174" s="14">
        <f t="shared" ca="1" si="8"/>
        <v>8</v>
      </c>
      <c r="F174" s="14">
        <v>80927</v>
      </c>
      <c r="G174" s="12">
        <v>5</v>
      </c>
      <c r="H174" s="16">
        <f t="shared" si="9"/>
        <v>10000</v>
      </c>
      <c r="I174" s="12">
        <f t="shared" si="10"/>
        <v>6000</v>
      </c>
      <c r="J174" s="12">
        <f t="shared" ca="1" si="11"/>
        <v>4046.3500000000004</v>
      </c>
    </row>
    <row r="175" spans="1:10" x14ac:dyDescent="0.3">
      <c r="A175" s="11" t="s">
        <v>216</v>
      </c>
      <c r="B175" s="12" t="s">
        <v>42</v>
      </c>
      <c r="C175" s="11" t="s">
        <v>179</v>
      </c>
      <c r="D175" s="13">
        <v>43480</v>
      </c>
      <c r="E175" s="14">
        <f t="shared" ca="1" si="8"/>
        <v>4</v>
      </c>
      <c r="F175" s="14">
        <v>56855</v>
      </c>
      <c r="G175" s="12">
        <v>5</v>
      </c>
      <c r="H175" s="16">
        <f t="shared" si="9"/>
        <v>10000</v>
      </c>
      <c r="I175" s="12">
        <f t="shared" si="10"/>
        <v>6000</v>
      </c>
      <c r="J175" s="12">
        <f t="shared" ca="1" si="11"/>
        <v>2842.75</v>
      </c>
    </row>
    <row r="176" spans="1:10" x14ac:dyDescent="0.3">
      <c r="A176" s="11" t="s">
        <v>217</v>
      </c>
      <c r="B176" s="12" t="s">
        <v>42</v>
      </c>
      <c r="C176" s="11" t="s">
        <v>218</v>
      </c>
      <c r="D176" s="13">
        <v>41741</v>
      </c>
      <c r="E176" s="14">
        <f t="shared" ca="1" si="8"/>
        <v>9</v>
      </c>
      <c r="F176" s="14">
        <v>49596</v>
      </c>
      <c r="G176" s="12">
        <v>4</v>
      </c>
      <c r="H176" s="16">
        <f t="shared" si="9"/>
        <v>10000</v>
      </c>
      <c r="I176" s="12">
        <f t="shared" si="10"/>
        <v>5000</v>
      </c>
      <c r="J176" s="12">
        <f t="shared" ca="1" si="11"/>
        <v>991.92000000000007</v>
      </c>
    </row>
    <row r="177" spans="1:10" x14ac:dyDescent="0.3">
      <c r="A177" s="11" t="s">
        <v>219</v>
      </c>
      <c r="B177" s="12" t="s">
        <v>34</v>
      </c>
      <c r="C177" s="11" t="s">
        <v>218</v>
      </c>
      <c r="D177" s="13">
        <v>42489</v>
      </c>
      <c r="E177" s="14">
        <f t="shared" ca="1" si="8"/>
        <v>7</v>
      </c>
      <c r="F177" s="14">
        <v>57985</v>
      </c>
      <c r="G177" s="12">
        <v>4</v>
      </c>
      <c r="H177" s="16">
        <f t="shared" si="9"/>
        <v>10000</v>
      </c>
      <c r="I177" s="12">
        <f t="shared" si="10"/>
        <v>5000</v>
      </c>
      <c r="J177" s="12">
        <f t="shared" ca="1" si="11"/>
        <v>1159.7</v>
      </c>
    </row>
    <row r="178" spans="1:10" x14ac:dyDescent="0.3">
      <c r="A178" s="11" t="s">
        <v>220</v>
      </c>
      <c r="B178" s="12" t="s">
        <v>42</v>
      </c>
      <c r="C178" s="11" t="s">
        <v>218</v>
      </c>
      <c r="D178" s="13">
        <v>42916</v>
      </c>
      <c r="E178" s="14">
        <f t="shared" ca="1" si="8"/>
        <v>6</v>
      </c>
      <c r="F178" s="14">
        <v>105205</v>
      </c>
      <c r="G178" s="12">
        <v>1</v>
      </c>
      <c r="H178" s="16">
        <f t="shared" si="9"/>
        <v>0</v>
      </c>
      <c r="I178" s="12">
        <f t="shared" si="10"/>
        <v>2000</v>
      </c>
      <c r="J178" s="12">
        <f t="shared" ca="1" si="11"/>
        <v>0</v>
      </c>
    </row>
    <row r="179" spans="1:10" x14ac:dyDescent="0.3">
      <c r="A179" s="11" t="s">
        <v>221</v>
      </c>
      <c r="B179" s="12" t="s">
        <v>51</v>
      </c>
      <c r="C179" s="11" t="s">
        <v>218</v>
      </c>
      <c r="D179" s="13">
        <v>38899</v>
      </c>
      <c r="E179" s="14">
        <f t="shared" ca="1" si="8"/>
        <v>17</v>
      </c>
      <c r="F179" s="14">
        <v>117355</v>
      </c>
      <c r="G179" s="12">
        <v>4</v>
      </c>
      <c r="H179" s="16">
        <f t="shared" si="9"/>
        <v>10000</v>
      </c>
      <c r="I179" s="12">
        <f t="shared" si="10"/>
        <v>5000</v>
      </c>
      <c r="J179" s="12">
        <f t="shared" ca="1" si="11"/>
        <v>9388.4</v>
      </c>
    </row>
    <row r="180" spans="1:10" x14ac:dyDescent="0.3">
      <c r="A180" s="11" t="s">
        <v>222</v>
      </c>
      <c r="B180" s="12" t="s">
        <v>51</v>
      </c>
      <c r="C180" s="11" t="s">
        <v>218</v>
      </c>
      <c r="D180" s="13">
        <v>39269</v>
      </c>
      <c r="E180" s="14">
        <f t="shared" ca="1" si="8"/>
        <v>16</v>
      </c>
      <c r="F180" s="14">
        <v>48242</v>
      </c>
      <c r="G180" s="12">
        <v>1</v>
      </c>
      <c r="H180" s="16">
        <f t="shared" si="9"/>
        <v>0</v>
      </c>
      <c r="I180" s="12">
        <f t="shared" si="10"/>
        <v>2000</v>
      </c>
      <c r="J180" s="12">
        <f t="shared" ca="1" si="11"/>
        <v>0</v>
      </c>
    </row>
    <row r="181" spans="1:10" x14ac:dyDescent="0.3">
      <c r="A181" s="11" t="s">
        <v>223</v>
      </c>
      <c r="B181" s="12" t="s">
        <v>38</v>
      </c>
      <c r="C181" s="11" t="s">
        <v>218</v>
      </c>
      <c r="D181" s="13">
        <v>39731</v>
      </c>
      <c r="E181" s="14">
        <f t="shared" ca="1" si="8"/>
        <v>14</v>
      </c>
      <c r="F181" s="14">
        <v>90835</v>
      </c>
      <c r="G181" s="12">
        <v>1</v>
      </c>
      <c r="H181" s="16">
        <f t="shared" si="9"/>
        <v>0</v>
      </c>
      <c r="I181" s="12">
        <f t="shared" si="10"/>
        <v>2000</v>
      </c>
      <c r="J181" s="12">
        <f t="shared" ca="1" si="11"/>
        <v>0</v>
      </c>
    </row>
    <row r="182" spans="1:10" x14ac:dyDescent="0.3">
      <c r="A182" s="11" t="s">
        <v>224</v>
      </c>
      <c r="B182" s="12" t="s">
        <v>38</v>
      </c>
      <c r="C182" s="11" t="s">
        <v>218</v>
      </c>
      <c r="D182" s="13">
        <v>40172</v>
      </c>
      <c r="E182" s="14">
        <f t="shared" ca="1" si="8"/>
        <v>13</v>
      </c>
      <c r="F182" s="14">
        <v>58005</v>
      </c>
      <c r="G182" s="12">
        <v>5</v>
      </c>
      <c r="H182" s="16">
        <f t="shared" si="9"/>
        <v>10000</v>
      </c>
      <c r="I182" s="12">
        <f t="shared" si="10"/>
        <v>6000</v>
      </c>
      <c r="J182" s="12">
        <f t="shared" ca="1" si="11"/>
        <v>5800.5</v>
      </c>
    </row>
    <row r="183" spans="1:10" x14ac:dyDescent="0.3">
      <c r="A183" s="11" t="s">
        <v>225</v>
      </c>
      <c r="B183" s="12" t="s">
        <v>42</v>
      </c>
      <c r="C183" s="11" t="s">
        <v>218</v>
      </c>
      <c r="D183" s="13">
        <v>38745</v>
      </c>
      <c r="E183" s="14">
        <f t="shared" ca="1" si="8"/>
        <v>17</v>
      </c>
      <c r="F183" s="14">
        <v>81416</v>
      </c>
      <c r="G183" s="12">
        <v>5</v>
      </c>
      <c r="H183" s="16">
        <f t="shared" si="9"/>
        <v>10000</v>
      </c>
      <c r="I183" s="12">
        <f t="shared" si="10"/>
        <v>6000</v>
      </c>
      <c r="J183" s="12">
        <f t="shared" ca="1" si="11"/>
        <v>8141.6</v>
      </c>
    </row>
    <row r="184" spans="1:10" x14ac:dyDescent="0.3">
      <c r="A184" s="11" t="s">
        <v>226</v>
      </c>
      <c r="B184" s="12" t="s">
        <v>38</v>
      </c>
      <c r="C184" s="11" t="s">
        <v>227</v>
      </c>
      <c r="D184" s="13">
        <v>43144</v>
      </c>
      <c r="E184" s="14">
        <f t="shared" ca="1" si="8"/>
        <v>5</v>
      </c>
      <c r="F184" s="14">
        <v>43545</v>
      </c>
      <c r="G184" s="12">
        <v>5</v>
      </c>
      <c r="H184" s="16">
        <f t="shared" si="9"/>
        <v>10000</v>
      </c>
      <c r="I184" s="12">
        <f t="shared" si="10"/>
        <v>6000</v>
      </c>
      <c r="J184" s="12">
        <f t="shared" ca="1" si="11"/>
        <v>2177.25</v>
      </c>
    </row>
    <row r="185" spans="1:10" x14ac:dyDescent="0.3">
      <c r="A185" s="11" t="s">
        <v>228</v>
      </c>
      <c r="B185" s="12" t="s">
        <v>42</v>
      </c>
      <c r="C185" s="11" t="s">
        <v>227</v>
      </c>
      <c r="D185" s="13">
        <v>43162</v>
      </c>
      <c r="E185" s="14">
        <f t="shared" ca="1" si="8"/>
        <v>5</v>
      </c>
      <c r="F185" s="14">
        <v>98752</v>
      </c>
      <c r="G185" s="12">
        <v>4</v>
      </c>
      <c r="H185" s="16">
        <f t="shared" si="9"/>
        <v>10000</v>
      </c>
      <c r="I185" s="12">
        <f t="shared" si="10"/>
        <v>5000</v>
      </c>
      <c r="J185" s="12">
        <f t="shared" ca="1" si="11"/>
        <v>1975.04</v>
      </c>
    </row>
    <row r="186" spans="1:10" x14ac:dyDescent="0.3">
      <c r="A186" s="11" t="s">
        <v>229</v>
      </c>
      <c r="B186" s="12" t="s">
        <v>42</v>
      </c>
      <c r="C186" s="11" t="s">
        <v>227</v>
      </c>
      <c r="D186" s="13">
        <v>41318</v>
      </c>
      <c r="E186" s="14">
        <f t="shared" ca="1" si="8"/>
        <v>10</v>
      </c>
      <c r="F186" s="14">
        <v>94342</v>
      </c>
      <c r="G186" s="12">
        <v>3</v>
      </c>
      <c r="H186" s="16">
        <f t="shared" si="9"/>
        <v>0</v>
      </c>
      <c r="I186" s="12">
        <f t="shared" si="10"/>
        <v>4000</v>
      </c>
      <c r="J186" s="12">
        <f t="shared" ca="1" si="11"/>
        <v>2830.2599999999998</v>
      </c>
    </row>
    <row r="187" spans="1:10" x14ac:dyDescent="0.3">
      <c r="A187" s="11" t="s">
        <v>230</v>
      </c>
      <c r="B187" s="12" t="s">
        <v>42</v>
      </c>
      <c r="C187" s="11" t="s">
        <v>227</v>
      </c>
      <c r="D187" s="13">
        <v>41332</v>
      </c>
      <c r="E187" s="14">
        <f t="shared" ca="1" si="8"/>
        <v>10</v>
      </c>
      <c r="F187" s="14">
        <v>113139</v>
      </c>
      <c r="G187" s="12">
        <v>3</v>
      </c>
      <c r="H187" s="16">
        <f t="shared" si="9"/>
        <v>0</v>
      </c>
      <c r="I187" s="12">
        <f t="shared" si="10"/>
        <v>4000</v>
      </c>
      <c r="J187" s="12">
        <f t="shared" ca="1" si="11"/>
        <v>3394.17</v>
      </c>
    </row>
    <row r="188" spans="1:10" x14ac:dyDescent="0.3">
      <c r="A188" s="11" t="s">
        <v>231</v>
      </c>
      <c r="B188" s="12" t="s">
        <v>42</v>
      </c>
      <c r="C188" s="11" t="s">
        <v>227</v>
      </c>
      <c r="D188" s="13">
        <v>40964</v>
      </c>
      <c r="E188" s="14">
        <f t="shared" ca="1" si="8"/>
        <v>11</v>
      </c>
      <c r="F188" s="14">
        <v>91762</v>
      </c>
      <c r="G188" s="12">
        <v>5</v>
      </c>
      <c r="H188" s="16">
        <f t="shared" si="9"/>
        <v>10000</v>
      </c>
      <c r="I188" s="12">
        <f t="shared" si="10"/>
        <v>6000</v>
      </c>
      <c r="J188" s="12">
        <f t="shared" ca="1" si="11"/>
        <v>9176.2000000000007</v>
      </c>
    </row>
    <row r="189" spans="1:10" x14ac:dyDescent="0.3">
      <c r="A189" s="11" t="s">
        <v>232</v>
      </c>
      <c r="B189" s="12" t="s">
        <v>34</v>
      </c>
      <c r="C189" s="11" t="s">
        <v>227</v>
      </c>
      <c r="D189" s="13">
        <v>38027</v>
      </c>
      <c r="E189" s="14">
        <f t="shared" ca="1" si="8"/>
        <v>19</v>
      </c>
      <c r="F189" s="14">
        <v>83297</v>
      </c>
      <c r="G189" s="12">
        <v>1</v>
      </c>
      <c r="H189" s="16">
        <f t="shared" si="9"/>
        <v>0</v>
      </c>
      <c r="I189" s="12">
        <f t="shared" si="10"/>
        <v>2000</v>
      </c>
      <c r="J189" s="12">
        <f t="shared" ca="1" si="11"/>
        <v>0</v>
      </c>
    </row>
    <row r="190" spans="1:10" x14ac:dyDescent="0.3">
      <c r="A190" s="11" t="s">
        <v>233</v>
      </c>
      <c r="B190" s="12" t="s">
        <v>34</v>
      </c>
      <c r="C190" s="11" t="s">
        <v>227</v>
      </c>
      <c r="D190" s="13">
        <v>38033</v>
      </c>
      <c r="E190" s="14">
        <f t="shared" ca="1" si="8"/>
        <v>19</v>
      </c>
      <c r="F190" s="14">
        <v>76338</v>
      </c>
      <c r="G190" s="12">
        <v>5</v>
      </c>
      <c r="H190" s="16">
        <f t="shared" si="9"/>
        <v>10000</v>
      </c>
      <c r="I190" s="12">
        <f t="shared" si="10"/>
        <v>6000</v>
      </c>
      <c r="J190" s="12">
        <f t="shared" ca="1" si="11"/>
        <v>7633.8</v>
      </c>
    </row>
    <row r="191" spans="1:10" x14ac:dyDescent="0.3">
      <c r="A191" s="11" t="s">
        <v>234</v>
      </c>
      <c r="B191" s="12" t="s">
        <v>42</v>
      </c>
      <c r="C191" s="11" t="s">
        <v>227</v>
      </c>
      <c r="D191" s="13">
        <v>38403</v>
      </c>
      <c r="E191" s="14">
        <f t="shared" ca="1" si="8"/>
        <v>18</v>
      </c>
      <c r="F191" s="14">
        <v>106932</v>
      </c>
      <c r="G191" s="12">
        <v>2</v>
      </c>
      <c r="H191" s="16">
        <f t="shared" si="9"/>
        <v>0</v>
      </c>
      <c r="I191" s="12">
        <f t="shared" si="10"/>
        <v>3000</v>
      </c>
      <c r="J191" s="12">
        <f t="shared" ca="1" si="11"/>
        <v>0</v>
      </c>
    </row>
    <row r="192" spans="1:10" x14ac:dyDescent="0.3">
      <c r="A192" s="11" t="s">
        <v>235</v>
      </c>
      <c r="B192" s="12" t="s">
        <v>42</v>
      </c>
      <c r="C192" s="11" t="s">
        <v>227</v>
      </c>
      <c r="D192" s="13">
        <v>38761</v>
      </c>
      <c r="E192" s="14">
        <f t="shared" ca="1" si="8"/>
        <v>17</v>
      </c>
      <c r="F192" s="14">
        <v>82251</v>
      </c>
      <c r="G192" s="12">
        <v>4</v>
      </c>
      <c r="H192" s="16">
        <f t="shared" si="9"/>
        <v>10000</v>
      </c>
      <c r="I192" s="12">
        <f t="shared" si="10"/>
        <v>5000</v>
      </c>
      <c r="J192" s="12">
        <f t="shared" ca="1" si="11"/>
        <v>6580.08</v>
      </c>
    </row>
    <row r="193" spans="1:10" x14ac:dyDescent="0.3">
      <c r="A193" s="11" t="s">
        <v>236</v>
      </c>
      <c r="B193" s="12" t="s">
        <v>38</v>
      </c>
      <c r="C193" s="11" t="s">
        <v>227</v>
      </c>
      <c r="D193" s="13">
        <v>39860</v>
      </c>
      <c r="E193" s="14">
        <f t="shared" ca="1" si="8"/>
        <v>14</v>
      </c>
      <c r="F193" s="14">
        <v>70829</v>
      </c>
      <c r="G193" s="12">
        <v>3</v>
      </c>
      <c r="H193" s="16">
        <f t="shared" si="9"/>
        <v>0</v>
      </c>
      <c r="I193" s="12">
        <f t="shared" si="10"/>
        <v>4000</v>
      </c>
      <c r="J193" s="12">
        <f t="shared" ca="1" si="11"/>
        <v>2124.87</v>
      </c>
    </row>
    <row r="194" spans="1:10" x14ac:dyDescent="0.3">
      <c r="A194" s="11" t="s">
        <v>237</v>
      </c>
      <c r="B194" s="12" t="s">
        <v>51</v>
      </c>
      <c r="C194" s="11" t="s">
        <v>227</v>
      </c>
      <c r="D194" s="13">
        <v>41698</v>
      </c>
      <c r="E194" s="14">
        <f t="shared" ref="E194:E257" ca="1" si="12">DATEDIF(D194,TODAY(),"Y")</f>
        <v>9</v>
      </c>
      <c r="F194" s="14">
        <v>86682</v>
      </c>
      <c r="G194" s="12">
        <v>3</v>
      </c>
      <c r="H194" s="16">
        <f t="shared" si="9"/>
        <v>0</v>
      </c>
      <c r="I194" s="12">
        <f t="shared" si="10"/>
        <v>4000</v>
      </c>
      <c r="J194" s="12">
        <f t="shared" ca="1" si="11"/>
        <v>866.82</v>
      </c>
    </row>
    <row r="195" spans="1:10" x14ac:dyDescent="0.3">
      <c r="A195" s="11" t="s">
        <v>238</v>
      </c>
      <c r="B195" s="12" t="s">
        <v>38</v>
      </c>
      <c r="C195" s="11" t="s">
        <v>227</v>
      </c>
      <c r="D195" s="13">
        <v>41698</v>
      </c>
      <c r="E195" s="14">
        <f t="shared" ca="1" si="12"/>
        <v>9</v>
      </c>
      <c r="F195" s="14">
        <v>72945</v>
      </c>
      <c r="G195" s="12">
        <v>1</v>
      </c>
      <c r="H195" s="16">
        <f t="shared" ref="H195:H258" si="13">IF(G195&gt;=4,10000,0)</f>
        <v>0</v>
      </c>
      <c r="I195" s="12">
        <f t="shared" ref="I195:I258" si="14">IF(G195=5,6000,IF(G195=4,5000,IF(G195=3,4000,IF(G195=2,3000,IF(G195=1,2000)))))</f>
        <v>2000</v>
      </c>
      <c r="J195" s="12">
        <f t="shared" ref="J195:J258" ca="1" si="15">IF(AND(G195=5,E195&gt;=10),0.1*F195,IF(AND(G195=4,E195&gt;=10),0.08*F195,IF(AND(G195=3,E195&gt;=10),0.03*F195,IF(AND(G195=5,E195&lt;10),0.05*F195,IF(AND(G195=4,E195&lt;10),0.02*F195,IF(AND(G195=3,E195&lt;10),0.01*F195,0))))))</f>
        <v>0</v>
      </c>
    </row>
    <row r="196" spans="1:10" x14ac:dyDescent="0.3">
      <c r="A196" s="11" t="s">
        <v>239</v>
      </c>
      <c r="B196" s="12" t="s">
        <v>29</v>
      </c>
      <c r="C196" s="11" t="s">
        <v>227</v>
      </c>
      <c r="D196" s="13">
        <v>40959</v>
      </c>
      <c r="E196" s="14">
        <f t="shared" ca="1" si="12"/>
        <v>11</v>
      </c>
      <c r="F196" s="14">
        <v>58834</v>
      </c>
      <c r="G196" s="12">
        <v>4</v>
      </c>
      <c r="H196" s="16">
        <f t="shared" si="13"/>
        <v>10000</v>
      </c>
      <c r="I196" s="12">
        <f t="shared" si="14"/>
        <v>5000</v>
      </c>
      <c r="J196" s="12">
        <f t="shared" ca="1" si="15"/>
        <v>4706.72</v>
      </c>
    </row>
    <row r="197" spans="1:10" x14ac:dyDescent="0.3">
      <c r="A197" s="11" t="s">
        <v>240</v>
      </c>
      <c r="B197" s="12" t="s">
        <v>29</v>
      </c>
      <c r="C197" s="11" t="s">
        <v>227</v>
      </c>
      <c r="D197" s="13">
        <v>41313</v>
      </c>
      <c r="E197" s="14">
        <f t="shared" ca="1" si="12"/>
        <v>10</v>
      </c>
      <c r="F197" s="14">
        <v>120567</v>
      </c>
      <c r="G197" s="12">
        <v>4</v>
      </c>
      <c r="H197" s="16">
        <f t="shared" si="13"/>
        <v>10000</v>
      </c>
      <c r="I197" s="12">
        <f t="shared" si="14"/>
        <v>5000</v>
      </c>
      <c r="J197" s="12">
        <f t="shared" ca="1" si="15"/>
        <v>9645.36</v>
      </c>
    </row>
    <row r="198" spans="1:10" x14ac:dyDescent="0.3">
      <c r="A198" s="11" t="s">
        <v>241</v>
      </c>
      <c r="B198" s="12" t="s">
        <v>36</v>
      </c>
      <c r="C198" s="11" t="s">
        <v>227</v>
      </c>
      <c r="D198" s="13">
        <v>41681</v>
      </c>
      <c r="E198" s="14">
        <f t="shared" ca="1" si="12"/>
        <v>9</v>
      </c>
      <c r="F198" s="14">
        <v>47227</v>
      </c>
      <c r="G198" s="12">
        <v>4</v>
      </c>
      <c r="H198" s="16">
        <f t="shared" si="13"/>
        <v>10000</v>
      </c>
      <c r="I198" s="12">
        <f t="shared" si="14"/>
        <v>5000</v>
      </c>
      <c r="J198" s="12">
        <f t="shared" ca="1" si="15"/>
        <v>944.54</v>
      </c>
    </row>
    <row r="199" spans="1:10" x14ac:dyDescent="0.3">
      <c r="A199" s="11" t="s">
        <v>242</v>
      </c>
      <c r="B199" s="12" t="s">
        <v>29</v>
      </c>
      <c r="C199" s="11" t="s">
        <v>227</v>
      </c>
      <c r="D199" s="13">
        <v>42048</v>
      </c>
      <c r="E199" s="14">
        <f t="shared" ca="1" si="12"/>
        <v>8</v>
      </c>
      <c r="F199" s="14">
        <v>44058</v>
      </c>
      <c r="G199" s="12">
        <v>5</v>
      </c>
      <c r="H199" s="16">
        <f t="shared" si="13"/>
        <v>10000</v>
      </c>
      <c r="I199" s="12">
        <f t="shared" si="14"/>
        <v>6000</v>
      </c>
      <c r="J199" s="12">
        <f t="shared" ca="1" si="15"/>
        <v>2202.9</v>
      </c>
    </row>
    <row r="200" spans="1:10" x14ac:dyDescent="0.3">
      <c r="A200" s="11" t="s">
        <v>243</v>
      </c>
      <c r="B200" s="12" t="s">
        <v>29</v>
      </c>
      <c r="C200" s="11" t="s">
        <v>227</v>
      </c>
      <c r="D200" s="13">
        <v>42056</v>
      </c>
      <c r="E200" s="14">
        <f t="shared" ca="1" si="12"/>
        <v>8</v>
      </c>
      <c r="F200" s="14">
        <v>81243</v>
      </c>
      <c r="G200" s="12">
        <v>4</v>
      </c>
      <c r="H200" s="16">
        <f t="shared" si="13"/>
        <v>10000</v>
      </c>
      <c r="I200" s="12">
        <f t="shared" si="14"/>
        <v>5000</v>
      </c>
      <c r="J200" s="12">
        <f t="shared" ca="1" si="15"/>
        <v>1624.8600000000001</v>
      </c>
    </row>
    <row r="201" spans="1:10" x14ac:dyDescent="0.3">
      <c r="A201" s="11" t="s">
        <v>244</v>
      </c>
      <c r="B201" s="12" t="s">
        <v>38</v>
      </c>
      <c r="C201" s="11" t="s">
        <v>227</v>
      </c>
      <c r="D201" s="13">
        <v>42429</v>
      </c>
      <c r="E201" s="14">
        <f t="shared" ca="1" si="12"/>
        <v>7</v>
      </c>
      <c r="F201" s="14">
        <v>121888</v>
      </c>
      <c r="G201" s="12">
        <v>5</v>
      </c>
      <c r="H201" s="16">
        <f t="shared" si="13"/>
        <v>10000</v>
      </c>
      <c r="I201" s="12">
        <f t="shared" si="14"/>
        <v>6000</v>
      </c>
      <c r="J201" s="12">
        <f t="shared" ca="1" si="15"/>
        <v>6094.4000000000005</v>
      </c>
    </row>
    <row r="202" spans="1:10" x14ac:dyDescent="0.3">
      <c r="A202" s="11" t="s">
        <v>245</v>
      </c>
      <c r="B202" s="12" t="s">
        <v>42</v>
      </c>
      <c r="C202" s="11" t="s">
        <v>227</v>
      </c>
      <c r="D202" s="13">
        <v>42800</v>
      </c>
      <c r="E202" s="14">
        <f t="shared" ca="1" si="12"/>
        <v>6</v>
      </c>
      <c r="F202" s="14">
        <v>79397</v>
      </c>
      <c r="G202" s="12">
        <v>4</v>
      </c>
      <c r="H202" s="16">
        <f t="shared" si="13"/>
        <v>10000</v>
      </c>
      <c r="I202" s="12">
        <f t="shared" si="14"/>
        <v>5000</v>
      </c>
      <c r="J202" s="12">
        <f t="shared" ca="1" si="15"/>
        <v>1587.94</v>
      </c>
    </row>
    <row r="203" spans="1:10" x14ac:dyDescent="0.3">
      <c r="A203" s="11" t="s">
        <v>246</v>
      </c>
      <c r="B203" s="12" t="s">
        <v>42</v>
      </c>
      <c r="C203" s="11" t="s">
        <v>227</v>
      </c>
      <c r="D203" s="13">
        <v>43179</v>
      </c>
      <c r="E203" s="14">
        <f t="shared" ca="1" si="12"/>
        <v>5</v>
      </c>
      <c r="F203" s="14">
        <v>118597</v>
      </c>
      <c r="G203" s="12">
        <v>4</v>
      </c>
      <c r="H203" s="16">
        <f t="shared" si="13"/>
        <v>10000</v>
      </c>
      <c r="I203" s="12">
        <f t="shared" si="14"/>
        <v>5000</v>
      </c>
      <c r="J203" s="12">
        <f t="shared" ca="1" si="15"/>
        <v>2371.94</v>
      </c>
    </row>
    <row r="204" spans="1:10" x14ac:dyDescent="0.3">
      <c r="A204" s="11" t="s">
        <v>247</v>
      </c>
      <c r="B204" s="12" t="s">
        <v>29</v>
      </c>
      <c r="C204" s="11" t="s">
        <v>227</v>
      </c>
      <c r="D204" s="13">
        <v>38055</v>
      </c>
      <c r="E204" s="14">
        <f t="shared" ca="1" si="12"/>
        <v>19</v>
      </c>
      <c r="F204" s="14">
        <v>87140</v>
      </c>
      <c r="G204" s="12">
        <v>3</v>
      </c>
      <c r="H204" s="16">
        <f t="shared" si="13"/>
        <v>0</v>
      </c>
      <c r="I204" s="12">
        <f t="shared" si="14"/>
        <v>4000</v>
      </c>
      <c r="J204" s="12">
        <f t="shared" ca="1" si="15"/>
        <v>2614.1999999999998</v>
      </c>
    </row>
    <row r="205" spans="1:10" x14ac:dyDescent="0.3">
      <c r="A205" s="11" t="s">
        <v>248</v>
      </c>
      <c r="B205" s="12" t="s">
        <v>36</v>
      </c>
      <c r="C205" s="11" t="s">
        <v>227</v>
      </c>
      <c r="D205" s="13">
        <v>38056</v>
      </c>
      <c r="E205" s="14">
        <f t="shared" ca="1" si="12"/>
        <v>19</v>
      </c>
      <c r="F205" s="14">
        <v>100211</v>
      </c>
      <c r="G205" s="12">
        <v>5</v>
      </c>
      <c r="H205" s="16">
        <f t="shared" si="13"/>
        <v>10000</v>
      </c>
      <c r="I205" s="12">
        <f t="shared" si="14"/>
        <v>6000</v>
      </c>
      <c r="J205" s="12">
        <f t="shared" ca="1" si="15"/>
        <v>10021.1</v>
      </c>
    </row>
    <row r="206" spans="1:10" x14ac:dyDescent="0.3">
      <c r="A206" s="11" t="s">
        <v>249</v>
      </c>
      <c r="B206" s="12" t="s">
        <v>34</v>
      </c>
      <c r="C206" s="11" t="s">
        <v>227</v>
      </c>
      <c r="D206" s="13">
        <v>38424</v>
      </c>
      <c r="E206" s="14">
        <f t="shared" ca="1" si="12"/>
        <v>18</v>
      </c>
      <c r="F206" s="14">
        <v>87402</v>
      </c>
      <c r="G206" s="12">
        <v>2</v>
      </c>
      <c r="H206" s="16">
        <f t="shared" si="13"/>
        <v>0</v>
      </c>
      <c r="I206" s="12">
        <f t="shared" si="14"/>
        <v>3000</v>
      </c>
      <c r="J206" s="12">
        <f t="shared" ca="1" si="15"/>
        <v>0</v>
      </c>
    </row>
    <row r="207" spans="1:10" x14ac:dyDescent="0.3">
      <c r="A207" s="11" t="s">
        <v>250</v>
      </c>
      <c r="B207" s="12" t="s">
        <v>38</v>
      </c>
      <c r="C207" s="11" t="s">
        <v>227</v>
      </c>
      <c r="D207" s="13">
        <v>40270</v>
      </c>
      <c r="E207" s="14">
        <f t="shared" ca="1" si="12"/>
        <v>13</v>
      </c>
      <c r="F207" s="14">
        <v>44998</v>
      </c>
      <c r="G207" s="12">
        <v>2</v>
      </c>
      <c r="H207" s="16">
        <f t="shared" si="13"/>
        <v>0</v>
      </c>
      <c r="I207" s="12">
        <f t="shared" si="14"/>
        <v>3000</v>
      </c>
      <c r="J207" s="12">
        <f t="shared" ca="1" si="15"/>
        <v>0</v>
      </c>
    </row>
    <row r="208" spans="1:10" x14ac:dyDescent="0.3">
      <c r="A208" s="11" t="s">
        <v>251</v>
      </c>
      <c r="B208" s="12" t="s">
        <v>29</v>
      </c>
      <c r="C208" s="11" t="s">
        <v>227</v>
      </c>
      <c r="D208" s="13">
        <v>42804</v>
      </c>
      <c r="E208" s="14">
        <f t="shared" ca="1" si="12"/>
        <v>6</v>
      </c>
      <c r="F208" s="14">
        <v>50984</v>
      </c>
      <c r="G208" s="12">
        <v>2</v>
      </c>
      <c r="H208" s="16">
        <f t="shared" si="13"/>
        <v>0</v>
      </c>
      <c r="I208" s="12">
        <f t="shared" si="14"/>
        <v>3000</v>
      </c>
      <c r="J208" s="12">
        <f t="shared" ca="1" si="15"/>
        <v>0</v>
      </c>
    </row>
    <row r="209" spans="1:10" x14ac:dyDescent="0.3">
      <c r="A209" s="11" t="s">
        <v>252</v>
      </c>
      <c r="B209" s="12" t="s">
        <v>34</v>
      </c>
      <c r="C209" s="11" t="s">
        <v>227</v>
      </c>
      <c r="D209" s="13">
        <v>41370</v>
      </c>
      <c r="E209" s="14">
        <f t="shared" ca="1" si="12"/>
        <v>10</v>
      </c>
      <c r="F209" s="14">
        <v>60403</v>
      </c>
      <c r="G209" s="12">
        <v>4</v>
      </c>
      <c r="H209" s="16">
        <f t="shared" si="13"/>
        <v>10000</v>
      </c>
      <c r="I209" s="12">
        <f t="shared" si="14"/>
        <v>5000</v>
      </c>
      <c r="J209" s="12">
        <f t="shared" ca="1" si="15"/>
        <v>4832.24</v>
      </c>
    </row>
    <row r="210" spans="1:10" x14ac:dyDescent="0.3">
      <c r="A210" s="11" t="s">
        <v>253</v>
      </c>
      <c r="B210" s="12" t="s">
        <v>29</v>
      </c>
      <c r="C210" s="11" t="s">
        <v>227</v>
      </c>
      <c r="D210" s="13">
        <v>41392</v>
      </c>
      <c r="E210" s="14">
        <f t="shared" ca="1" si="12"/>
        <v>10</v>
      </c>
      <c r="F210" s="14">
        <v>50170</v>
      </c>
      <c r="G210" s="12">
        <v>4</v>
      </c>
      <c r="H210" s="16">
        <f t="shared" si="13"/>
        <v>10000</v>
      </c>
      <c r="I210" s="12">
        <f t="shared" si="14"/>
        <v>5000</v>
      </c>
      <c r="J210" s="12">
        <f t="shared" ca="1" si="15"/>
        <v>4013.6</v>
      </c>
    </row>
    <row r="211" spans="1:10" x14ac:dyDescent="0.3">
      <c r="A211" s="11" t="s">
        <v>254</v>
      </c>
      <c r="B211" s="12" t="s">
        <v>42</v>
      </c>
      <c r="C211" s="11" t="s">
        <v>227</v>
      </c>
      <c r="D211" s="13">
        <v>41744</v>
      </c>
      <c r="E211" s="14">
        <f t="shared" ca="1" si="12"/>
        <v>9</v>
      </c>
      <c r="F211" s="14">
        <v>112517</v>
      </c>
      <c r="G211" s="12">
        <v>2</v>
      </c>
      <c r="H211" s="16">
        <f t="shared" si="13"/>
        <v>0</v>
      </c>
      <c r="I211" s="12">
        <f t="shared" si="14"/>
        <v>3000</v>
      </c>
      <c r="J211" s="12">
        <f t="shared" ca="1" si="15"/>
        <v>0</v>
      </c>
    </row>
    <row r="212" spans="1:10" x14ac:dyDescent="0.3">
      <c r="A212" s="11" t="s">
        <v>255</v>
      </c>
      <c r="B212" s="12" t="s">
        <v>34</v>
      </c>
      <c r="C212" s="11" t="s">
        <v>227</v>
      </c>
      <c r="D212" s="13">
        <v>41394</v>
      </c>
      <c r="E212" s="14">
        <f t="shared" ca="1" si="12"/>
        <v>10</v>
      </c>
      <c r="F212" s="14">
        <v>75783</v>
      </c>
      <c r="G212" s="12">
        <v>3</v>
      </c>
      <c r="H212" s="16">
        <f t="shared" si="13"/>
        <v>0</v>
      </c>
      <c r="I212" s="12">
        <f t="shared" si="14"/>
        <v>4000</v>
      </c>
      <c r="J212" s="12">
        <f t="shared" ca="1" si="15"/>
        <v>2273.4899999999998</v>
      </c>
    </row>
    <row r="213" spans="1:10" x14ac:dyDescent="0.3">
      <c r="A213" s="11" t="s">
        <v>256</v>
      </c>
      <c r="B213" s="12" t="s">
        <v>29</v>
      </c>
      <c r="C213" s="11" t="s">
        <v>227</v>
      </c>
      <c r="D213" s="13">
        <v>41003</v>
      </c>
      <c r="E213" s="14">
        <f t="shared" ca="1" si="12"/>
        <v>11</v>
      </c>
      <c r="F213" s="14">
        <v>93624</v>
      </c>
      <c r="G213" s="12">
        <v>1</v>
      </c>
      <c r="H213" s="16">
        <f t="shared" si="13"/>
        <v>0</v>
      </c>
      <c r="I213" s="12">
        <f t="shared" si="14"/>
        <v>2000</v>
      </c>
      <c r="J213" s="12">
        <f t="shared" ca="1" si="15"/>
        <v>0</v>
      </c>
    </row>
    <row r="214" spans="1:10" x14ac:dyDescent="0.3">
      <c r="A214" s="11" t="s">
        <v>257</v>
      </c>
      <c r="B214" s="12" t="s">
        <v>29</v>
      </c>
      <c r="C214" s="11" t="s">
        <v>227</v>
      </c>
      <c r="D214" s="13">
        <v>41024</v>
      </c>
      <c r="E214" s="14">
        <f t="shared" ca="1" si="12"/>
        <v>11</v>
      </c>
      <c r="F214" s="14">
        <v>77391</v>
      </c>
      <c r="G214" s="12">
        <v>5</v>
      </c>
      <c r="H214" s="16">
        <f t="shared" si="13"/>
        <v>10000</v>
      </c>
      <c r="I214" s="12">
        <f t="shared" si="14"/>
        <v>6000</v>
      </c>
      <c r="J214" s="12">
        <f t="shared" ca="1" si="15"/>
        <v>7739.1</v>
      </c>
    </row>
    <row r="215" spans="1:10" x14ac:dyDescent="0.3">
      <c r="A215" s="11" t="s">
        <v>258</v>
      </c>
      <c r="B215" s="12" t="s">
        <v>42</v>
      </c>
      <c r="C215" s="11" t="s">
        <v>227</v>
      </c>
      <c r="D215" s="13">
        <v>41033</v>
      </c>
      <c r="E215" s="14">
        <f t="shared" ca="1" si="12"/>
        <v>11</v>
      </c>
      <c r="F215" s="14">
        <v>102023</v>
      </c>
      <c r="G215" s="12">
        <v>2</v>
      </c>
      <c r="H215" s="16">
        <f t="shared" si="13"/>
        <v>0</v>
      </c>
      <c r="I215" s="12">
        <f t="shared" si="14"/>
        <v>3000</v>
      </c>
      <c r="J215" s="12">
        <f t="shared" ca="1" si="15"/>
        <v>0</v>
      </c>
    </row>
    <row r="216" spans="1:10" x14ac:dyDescent="0.3">
      <c r="A216" s="11" t="s">
        <v>259</v>
      </c>
      <c r="B216" s="12" t="s">
        <v>51</v>
      </c>
      <c r="C216" s="11" t="s">
        <v>227</v>
      </c>
      <c r="D216" s="13">
        <v>38826</v>
      </c>
      <c r="E216" s="14">
        <f t="shared" ca="1" si="12"/>
        <v>17</v>
      </c>
      <c r="F216" s="14">
        <v>110862</v>
      </c>
      <c r="G216" s="12">
        <v>2</v>
      </c>
      <c r="H216" s="16">
        <f t="shared" si="13"/>
        <v>0</v>
      </c>
      <c r="I216" s="12">
        <f t="shared" si="14"/>
        <v>3000</v>
      </c>
      <c r="J216" s="12">
        <f t="shared" ca="1" si="15"/>
        <v>0</v>
      </c>
    </row>
    <row r="217" spans="1:10" x14ac:dyDescent="0.3">
      <c r="A217" s="11" t="s">
        <v>260</v>
      </c>
      <c r="B217" s="12" t="s">
        <v>38</v>
      </c>
      <c r="C217" s="11" t="s">
        <v>227</v>
      </c>
      <c r="D217" s="13">
        <v>38830</v>
      </c>
      <c r="E217" s="14">
        <f t="shared" ca="1" si="12"/>
        <v>17</v>
      </c>
      <c r="F217" s="14">
        <v>46453</v>
      </c>
      <c r="G217" s="12">
        <v>3</v>
      </c>
      <c r="H217" s="16">
        <f t="shared" si="13"/>
        <v>0</v>
      </c>
      <c r="I217" s="12">
        <f t="shared" si="14"/>
        <v>4000</v>
      </c>
      <c r="J217" s="12">
        <f t="shared" ca="1" si="15"/>
        <v>1393.59</v>
      </c>
    </row>
    <row r="218" spans="1:10" x14ac:dyDescent="0.3">
      <c r="A218" s="11" t="s">
        <v>261</v>
      </c>
      <c r="B218" s="12" t="s">
        <v>38</v>
      </c>
      <c r="C218" s="11" t="s">
        <v>227</v>
      </c>
      <c r="D218" s="13">
        <v>39203</v>
      </c>
      <c r="E218" s="14">
        <f t="shared" ca="1" si="12"/>
        <v>16</v>
      </c>
      <c r="F218" s="14">
        <v>56852</v>
      </c>
      <c r="G218" s="12">
        <v>5</v>
      </c>
      <c r="H218" s="16">
        <f t="shared" si="13"/>
        <v>10000</v>
      </c>
      <c r="I218" s="12">
        <f t="shared" si="14"/>
        <v>6000</v>
      </c>
      <c r="J218" s="12">
        <f t="shared" ca="1" si="15"/>
        <v>5685.2000000000007</v>
      </c>
    </row>
    <row r="219" spans="1:10" x14ac:dyDescent="0.3">
      <c r="A219" s="11" t="s">
        <v>262</v>
      </c>
      <c r="B219" s="12" t="s">
        <v>34</v>
      </c>
      <c r="C219" s="11" t="s">
        <v>227</v>
      </c>
      <c r="D219" s="13">
        <v>39552</v>
      </c>
      <c r="E219" s="14">
        <f t="shared" ca="1" si="12"/>
        <v>15</v>
      </c>
      <c r="F219" s="14">
        <v>65084</v>
      </c>
      <c r="G219" s="12">
        <v>2</v>
      </c>
      <c r="H219" s="16">
        <f t="shared" si="13"/>
        <v>0</v>
      </c>
      <c r="I219" s="12">
        <f t="shared" si="14"/>
        <v>3000</v>
      </c>
      <c r="J219" s="12">
        <f t="shared" ca="1" si="15"/>
        <v>0</v>
      </c>
    </row>
    <row r="220" spans="1:10" x14ac:dyDescent="0.3">
      <c r="A220" s="11" t="s">
        <v>263</v>
      </c>
      <c r="B220" s="12" t="s">
        <v>42</v>
      </c>
      <c r="C220" s="11" t="s">
        <v>227</v>
      </c>
      <c r="D220" s="13">
        <v>39557</v>
      </c>
      <c r="E220" s="14">
        <f t="shared" ca="1" si="12"/>
        <v>15</v>
      </c>
      <c r="F220" s="14">
        <v>79372</v>
      </c>
      <c r="G220" s="12">
        <v>3</v>
      </c>
      <c r="H220" s="16">
        <f t="shared" si="13"/>
        <v>0</v>
      </c>
      <c r="I220" s="12">
        <f t="shared" si="14"/>
        <v>4000</v>
      </c>
      <c r="J220" s="12">
        <f t="shared" ca="1" si="15"/>
        <v>2381.16</v>
      </c>
    </row>
    <row r="221" spans="1:10" x14ac:dyDescent="0.3">
      <c r="A221" s="11" t="s">
        <v>264</v>
      </c>
      <c r="B221" s="12" t="s">
        <v>38</v>
      </c>
      <c r="C221" s="11" t="s">
        <v>227</v>
      </c>
      <c r="D221" s="13">
        <v>40299</v>
      </c>
      <c r="E221" s="14">
        <f t="shared" ca="1" si="12"/>
        <v>13</v>
      </c>
      <c r="F221" s="14">
        <v>56560</v>
      </c>
      <c r="G221" s="12">
        <v>2</v>
      </c>
      <c r="H221" s="16">
        <f t="shared" si="13"/>
        <v>0</v>
      </c>
      <c r="I221" s="12">
        <f t="shared" si="14"/>
        <v>3000</v>
      </c>
      <c r="J221" s="12">
        <f t="shared" ca="1" si="15"/>
        <v>0</v>
      </c>
    </row>
    <row r="222" spans="1:10" x14ac:dyDescent="0.3">
      <c r="A222" s="11" t="s">
        <v>265</v>
      </c>
      <c r="B222" s="12" t="s">
        <v>29</v>
      </c>
      <c r="C222" s="11" t="s">
        <v>227</v>
      </c>
      <c r="D222" s="13">
        <v>41764</v>
      </c>
      <c r="E222" s="14">
        <f t="shared" ca="1" si="12"/>
        <v>9</v>
      </c>
      <c r="F222" s="14">
        <v>44573</v>
      </c>
      <c r="G222" s="12">
        <v>4</v>
      </c>
      <c r="H222" s="16">
        <f t="shared" si="13"/>
        <v>10000</v>
      </c>
      <c r="I222" s="12">
        <f t="shared" si="14"/>
        <v>5000</v>
      </c>
      <c r="J222" s="12">
        <f t="shared" ca="1" si="15"/>
        <v>891.46</v>
      </c>
    </row>
    <row r="223" spans="1:10" x14ac:dyDescent="0.3">
      <c r="A223" s="11" t="s">
        <v>266</v>
      </c>
      <c r="B223" s="12" t="s">
        <v>38</v>
      </c>
      <c r="C223" s="11" t="s">
        <v>227</v>
      </c>
      <c r="D223" s="13">
        <v>42829</v>
      </c>
      <c r="E223" s="14">
        <f t="shared" ca="1" si="12"/>
        <v>6</v>
      </c>
      <c r="F223" s="14">
        <v>81747</v>
      </c>
      <c r="G223" s="12">
        <v>1</v>
      </c>
      <c r="H223" s="16">
        <f t="shared" si="13"/>
        <v>0</v>
      </c>
      <c r="I223" s="12">
        <f t="shared" si="14"/>
        <v>2000</v>
      </c>
      <c r="J223" s="12">
        <f t="shared" ca="1" si="15"/>
        <v>0</v>
      </c>
    </row>
    <row r="224" spans="1:10" x14ac:dyDescent="0.3">
      <c r="A224" s="11" t="s">
        <v>267</v>
      </c>
      <c r="B224" s="12" t="s">
        <v>29</v>
      </c>
      <c r="C224" s="11" t="s">
        <v>227</v>
      </c>
      <c r="D224" s="13">
        <v>43251</v>
      </c>
      <c r="E224" s="14">
        <f t="shared" ca="1" si="12"/>
        <v>5</v>
      </c>
      <c r="F224" s="14">
        <v>56047</v>
      </c>
      <c r="G224" s="12">
        <v>1</v>
      </c>
      <c r="H224" s="16">
        <f t="shared" si="13"/>
        <v>0</v>
      </c>
      <c r="I224" s="12">
        <f t="shared" si="14"/>
        <v>2000</v>
      </c>
      <c r="J224" s="12">
        <f t="shared" ca="1" si="15"/>
        <v>0</v>
      </c>
    </row>
    <row r="225" spans="1:10" x14ac:dyDescent="0.3">
      <c r="A225" s="11" t="s">
        <v>268</v>
      </c>
      <c r="B225" s="12" t="s">
        <v>42</v>
      </c>
      <c r="C225" s="11" t="s">
        <v>227</v>
      </c>
      <c r="D225" s="13">
        <v>43252</v>
      </c>
      <c r="E225" s="14">
        <f t="shared" ca="1" si="12"/>
        <v>5</v>
      </c>
      <c r="F225" s="14">
        <v>82293</v>
      </c>
      <c r="G225" s="12">
        <v>5</v>
      </c>
      <c r="H225" s="16">
        <f t="shared" si="13"/>
        <v>10000</v>
      </c>
      <c r="I225" s="12">
        <f t="shared" si="14"/>
        <v>6000</v>
      </c>
      <c r="J225" s="12">
        <f t="shared" ca="1" si="15"/>
        <v>4114.6500000000005</v>
      </c>
    </row>
    <row r="226" spans="1:10" x14ac:dyDescent="0.3">
      <c r="A226" s="11" t="s">
        <v>269</v>
      </c>
      <c r="B226" s="12" t="s">
        <v>51</v>
      </c>
      <c r="C226" s="11" t="s">
        <v>227</v>
      </c>
      <c r="D226" s="13">
        <v>41407</v>
      </c>
      <c r="E226" s="14">
        <f t="shared" ca="1" si="12"/>
        <v>10</v>
      </c>
      <c r="F226" s="14">
        <v>110439</v>
      </c>
      <c r="G226" s="12">
        <v>4</v>
      </c>
      <c r="H226" s="16">
        <f t="shared" si="13"/>
        <v>10000</v>
      </c>
      <c r="I226" s="12">
        <f t="shared" si="14"/>
        <v>5000</v>
      </c>
      <c r="J226" s="12">
        <f t="shared" ca="1" si="15"/>
        <v>8835.1200000000008</v>
      </c>
    </row>
    <row r="227" spans="1:10" x14ac:dyDescent="0.3">
      <c r="A227" s="11" t="s">
        <v>270</v>
      </c>
      <c r="B227" s="12" t="s">
        <v>42</v>
      </c>
      <c r="C227" s="11" t="s">
        <v>227</v>
      </c>
      <c r="D227" s="13">
        <v>41765</v>
      </c>
      <c r="E227" s="14">
        <f t="shared" ca="1" si="12"/>
        <v>9</v>
      </c>
      <c r="F227" s="14">
        <v>127187</v>
      </c>
      <c r="G227" s="12">
        <v>3</v>
      </c>
      <c r="H227" s="16">
        <f t="shared" si="13"/>
        <v>0</v>
      </c>
      <c r="I227" s="12">
        <f t="shared" si="14"/>
        <v>4000</v>
      </c>
      <c r="J227" s="12">
        <f t="shared" ca="1" si="15"/>
        <v>1271.8700000000001</v>
      </c>
    </row>
    <row r="228" spans="1:10" x14ac:dyDescent="0.3">
      <c r="A228" s="11" t="s">
        <v>271</v>
      </c>
      <c r="B228" s="12" t="s">
        <v>42</v>
      </c>
      <c r="C228" s="11" t="s">
        <v>227</v>
      </c>
      <c r="D228" s="13">
        <v>42495</v>
      </c>
      <c r="E228" s="14">
        <f t="shared" ca="1" si="12"/>
        <v>7</v>
      </c>
      <c r="F228" s="14">
        <v>61958</v>
      </c>
      <c r="G228" s="12">
        <v>3</v>
      </c>
      <c r="H228" s="16">
        <f t="shared" si="13"/>
        <v>0</v>
      </c>
      <c r="I228" s="12">
        <f t="shared" si="14"/>
        <v>4000</v>
      </c>
      <c r="J228" s="12">
        <f t="shared" ca="1" si="15"/>
        <v>619.58000000000004</v>
      </c>
    </row>
    <row r="229" spans="1:10" x14ac:dyDescent="0.3">
      <c r="A229" s="11" t="s">
        <v>272</v>
      </c>
      <c r="B229" s="12" t="s">
        <v>38</v>
      </c>
      <c r="C229" s="11" t="s">
        <v>227</v>
      </c>
      <c r="D229" s="13">
        <v>42524</v>
      </c>
      <c r="E229" s="14">
        <f t="shared" ca="1" si="12"/>
        <v>7</v>
      </c>
      <c r="F229" s="14">
        <v>91682</v>
      </c>
      <c r="G229" s="12">
        <v>3</v>
      </c>
      <c r="H229" s="16">
        <f t="shared" si="13"/>
        <v>0</v>
      </c>
      <c r="I229" s="12">
        <f t="shared" si="14"/>
        <v>4000</v>
      </c>
      <c r="J229" s="12">
        <f t="shared" ca="1" si="15"/>
        <v>916.82</v>
      </c>
    </row>
    <row r="230" spans="1:10" x14ac:dyDescent="0.3">
      <c r="A230" s="11" t="s">
        <v>273</v>
      </c>
      <c r="B230" s="12" t="s">
        <v>38</v>
      </c>
      <c r="C230" s="11" t="s">
        <v>227</v>
      </c>
      <c r="D230" s="13">
        <v>41039</v>
      </c>
      <c r="E230" s="14">
        <f t="shared" ca="1" si="12"/>
        <v>11</v>
      </c>
      <c r="F230" s="14">
        <v>103800</v>
      </c>
      <c r="G230" s="12">
        <v>2</v>
      </c>
      <c r="H230" s="16">
        <f t="shared" si="13"/>
        <v>0</v>
      </c>
      <c r="I230" s="12">
        <f t="shared" si="14"/>
        <v>3000</v>
      </c>
      <c r="J230" s="12">
        <f t="shared" ca="1" si="15"/>
        <v>0</v>
      </c>
    </row>
    <row r="231" spans="1:10" x14ac:dyDescent="0.3">
      <c r="A231" s="11" t="s">
        <v>274</v>
      </c>
      <c r="B231" s="12" t="s">
        <v>51</v>
      </c>
      <c r="C231" s="11" t="s">
        <v>227</v>
      </c>
      <c r="D231" s="13">
        <v>41042</v>
      </c>
      <c r="E231" s="14">
        <f t="shared" ca="1" si="12"/>
        <v>11</v>
      </c>
      <c r="F231" s="14">
        <v>105784</v>
      </c>
      <c r="G231" s="12">
        <v>1</v>
      </c>
      <c r="H231" s="16">
        <f t="shared" si="13"/>
        <v>0</v>
      </c>
      <c r="I231" s="12">
        <f t="shared" si="14"/>
        <v>2000</v>
      </c>
      <c r="J231" s="12">
        <f t="shared" ca="1" si="15"/>
        <v>0</v>
      </c>
    </row>
    <row r="232" spans="1:10" x14ac:dyDescent="0.3">
      <c r="A232" s="11" t="s">
        <v>275</v>
      </c>
      <c r="B232" s="12" t="s">
        <v>42</v>
      </c>
      <c r="C232" s="11" t="s">
        <v>227</v>
      </c>
      <c r="D232" s="13">
        <v>38495</v>
      </c>
      <c r="E232" s="14">
        <f t="shared" ca="1" si="12"/>
        <v>18</v>
      </c>
      <c r="F232" s="14">
        <v>97560</v>
      </c>
      <c r="G232" s="12">
        <v>1</v>
      </c>
      <c r="H232" s="16">
        <f t="shared" si="13"/>
        <v>0</v>
      </c>
      <c r="I232" s="12">
        <f t="shared" si="14"/>
        <v>2000</v>
      </c>
      <c r="J232" s="12">
        <f t="shared" ca="1" si="15"/>
        <v>0</v>
      </c>
    </row>
    <row r="233" spans="1:10" x14ac:dyDescent="0.3">
      <c r="A233" s="11" t="s">
        <v>276</v>
      </c>
      <c r="B233" s="12" t="s">
        <v>42</v>
      </c>
      <c r="C233" s="11" t="s">
        <v>227</v>
      </c>
      <c r="D233" s="13">
        <v>38499</v>
      </c>
      <c r="E233" s="14">
        <f t="shared" ca="1" si="12"/>
        <v>18</v>
      </c>
      <c r="F233" s="14">
        <v>62000</v>
      </c>
      <c r="G233" s="12">
        <v>4</v>
      </c>
      <c r="H233" s="16">
        <f t="shared" si="13"/>
        <v>10000</v>
      </c>
      <c r="I233" s="12">
        <f t="shared" si="14"/>
        <v>5000</v>
      </c>
      <c r="J233" s="12">
        <f t="shared" ca="1" si="15"/>
        <v>4960</v>
      </c>
    </row>
    <row r="234" spans="1:10" x14ac:dyDescent="0.3">
      <c r="A234" s="11" t="s">
        <v>277</v>
      </c>
      <c r="B234" s="12" t="s">
        <v>42</v>
      </c>
      <c r="C234" s="11" t="s">
        <v>227</v>
      </c>
      <c r="D234" s="13">
        <v>38863</v>
      </c>
      <c r="E234" s="14">
        <f t="shared" ca="1" si="12"/>
        <v>17</v>
      </c>
      <c r="F234" s="14">
        <v>97189</v>
      </c>
      <c r="G234" s="12">
        <v>3</v>
      </c>
      <c r="H234" s="16">
        <f t="shared" si="13"/>
        <v>0</v>
      </c>
      <c r="I234" s="12">
        <f t="shared" si="14"/>
        <v>4000</v>
      </c>
      <c r="J234" s="12">
        <f t="shared" ca="1" si="15"/>
        <v>2915.67</v>
      </c>
    </row>
    <row r="235" spans="1:10" x14ac:dyDescent="0.3">
      <c r="A235" s="11" t="s">
        <v>278</v>
      </c>
      <c r="B235" s="12" t="s">
        <v>38</v>
      </c>
      <c r="C235" s="11" t="s">
        <v>227</v>
      </c>
      <c r="D235" s="13">
        <v>39956</v>
      </c>
      <c r="E235" s="14">
        <f t="shared" ca="1" si="12"/>
        <v>14</v>
      </c>
      <c r="F235" s="14">
        <v>123047</v>
      </c>
      <c r="G235" s="12">
        <v>1</v>
      </c>
      <c r="H235" s="16">
        <f t="shared" si="13"/>
        <v>0</v>
      </c>
      <c r="I235" s="12">
        <f t="shared" si="14"/>
        <v>2000</v>
      </c>
      <c r="J235" s="12">
        <f t="shared" ca="1" si="15"/>
        <v>0</v>
      </c>
    </row>
    <row r="236" spans="1:10" x14ac:dyDescent="0.3">
      <c r="A236" s="11" t="s">
        <v>279</v>
      </c>
      <c r="B236" s="12" t="s">
        <v>29</v>
      </c>
      <c r="C236" s="11" t="s">
        <v>227</v>
      </c>
      <c r="D236" s="13">
        <v>41035</v>
      </c>
      <c r="E236" s="14">
        <f t="shared" ca="1" si="12"/>
        <v>11</v>
      </c>
      <c r="F236" s="14">
        <v>84200</v>
      </c>
      <c r="G236" s="12">
        <v>1</v>
      </c>
      <c r="H236" s="16">
        <f t="shared" si="13"/>
        <v>0</v>
      </c>
      <c r="I236" s="12">
        <f t="shared" si="14"/>
        <v>2000</v>
      </c>
      <c r="J236" s="12">
        <f t="shared" ca="1" si="15"/>
        <v>0</v>
      </c>
    </row>
    <row r="237" spans="1:10" x14ac:dyDescent="0.3">
      <c r="A237" s="11" t="s">
        <v>280</v>
      </c>
      <c r="B237" s="12" t="s">
        <v>38</v>
      </c>
      <c r="C237" s="11" t="s">
        <v>227</v>
      </c>
      <c r="D237" s="13">
        <v>41047</v>
      </c>
      <c r="E237" s="14">
        <f t="shared" ca="1" si="12"/>
        <v>11</v>
      </c>
      <c r="F237" s="14">
        <v>48054</v>
      </c>
      <c r="G237" s="12">
        <v>1</v>
      </c>
      <c r="H237" s="16">
        <f t="shared" si="13"/>
        <v>0</v>
      </c>
      <c r="I237" s="12">
        <f t="shared" si="14"/>
        <v>2000</v>
      </c>
      <c r="J237" s="12">
        <f t="shared" ca="1" si="15"/>
        <v>0</v>
      </c>
    </row>
    <row r="238" spans="1:10" x14ac:dyDescent="0.3">
      <c r="A238" s="11" t="s">
        <v>281</v>
      </c>
      <c r="B238" s="12" t="s">
        <v>38</v>
      </c>
      <c r="C238" s="11" t="s">
        <v>227</v>
      </c>
      <c r="D238" s="13">
        <v>41058</v>
      </c>
      <c r="E238" s="14">
        <f t="shared" ca="1" si="12"/>
        <v>11</v>
      </c>
      <c r="F238" s="14">
        <v>77009</v>
      </c>
      <c r="G238" s="12">
        <v>5</v>
      </c>
      <c r="H238" s="16">
        <f t="shared" si="13"/>
        <v>10000</v>
      </c>
      <c r="I238" s="12">
        <f t="shared" si="14"/>
        <v>6000</v>
      </c>
      <c r="J238" s="12">
        <f t="shared" ca="1" si="15"/>
        <v>7700.9000000000005</v>
      </c>
    </row>
    <row r="239" spans="1:10" x14ac:dyDescent="0.3">
      <c r="A239" s="11" t="s">
        <v>282</v>
      </c>
      <c r="B239" s="12" t="s">
        <v>38</v>
      </c>
      <c r="C239" s="11" t="s">
        <v>227</v>
      </c>
      <c r="D239" s="13">
        <v>41415</v>
      </c>
      <c r="E239" s="14">
        <f t="shared" ca="1" si="12"/>
        <v>10</v>
      </c>
      <c r="F239" s="14">
        <v>63962</v>
      </c>
      <c r="G239" s="12">
        <v>2</v>
      </c>
      <c r="H239" s="16">
        <f t="shared" si="13"/>
        <v>0</v>
      </c>
      <c r="I239" s="12">
        <f t="shared" si="14"/>
        <v>3000</v>
      </c>
      <c r="J239" s="12">
        <f t="shared" ca="1" si="15"/>
        <v>0</v>
      </c>
    </row>
    <row r="240" spans="1:10" x14ac:dyDescent="0.3">
      <c r="A240" s="11" t="s">
        <v>283</v>
      </c>
      <c r="B240" s="12" t="s">
        <v>42</v>
      </c>
      <c r="C240" s="11" t="s">
        <v>227</v>
      </c>
      <c r="D240" s="13">
        <v>41771</v>
      </c>
      <c r="E240" s="14">
        <f t="shared" ca="1" si="12"/>
        <v>9</v>
      </c>
      <c r="F240" s="14">
        <v>104391</v>
      </c>
      <c r="G240" s="12">
        <v>2</v>
      </c>
      <c r="H240" s="16">
        <f t="shared" si="13"/>
        <v>0</v>
      </c>
      <c r="I240" s="12">
        <f t="shared" si="14"/>
        <v>3000</v>
      </c>
      <c r="J240" s="12">
        <f t="shared" ca="1" si="15"/>
        <v>0</v>
      </c>
    </row>
    <row r="241" spans="1:10" x14ac:dyDescent="0.3">
      <c r="A241" s="11" t="s">
        <v>284</v>
      </c>
      <c r="B241" s="12" t="s">
        <v>42</v>
      </c>
      <c r="C241" s="11" t="s">
        <v>227</v>
      </c>
      <c r="D241" s="13">
        <v>42496</v>
      </c>
      <c r="E241" s="14">
        <f t="shared" ca="1" si="12"/>
        <v>7</v>
      </c>
      <c r="F241" s="14">
        <v>127624</v>
      </c>
      <c r="G241" s="12">
        <v>5</v>
      </c>
      <c r="H241" s="16">
        <f t="shared" si="13"/>
        <v>10000</v>
      </c>
      <c r="I241" s="12">
        <f t="shared" si="14"/>
        <v>6000</v>
      </c>
      <c r="J241" s="12">
        <f t="shared" ca="1" si="15"/>
        <v>6381.2000000000007</v>
      </c>
    </row>
    <row r="242" spans="1:10" x14ac:dyDescent="0.3">
      <c r="A242" s="11" t="s">
        <v>285</v>
      </c>
      <c r="B242" s="12" t="s">
        <v>42</v>
      </c>
      <c r="C242" s="11" t="s">
        <v>227</v>
      </c>
      <c r="D242" s="13">
        <v>42860</v>
      </c>
      <c r="E242" s="14">
        <f t="shared" ca="1" si="12"/>
        <v>6</v>
      </c>
      <c r="F242" s="14">
        <v>117325</v>
      </c>
      <c r="G242" s="12">
        <v>3</v>
      </c>
      <c r="H242" s="16">
        <f t="shared" si="13"/>
        <v>0</v>
      </c>
      <c r="I242" s="12">
        <f t="shared" si="14"/>
        <v>4000</v>
      </c>
      <c r="J242" s="12">
        <f t="shared" ca="1" si="15"/>
        <v>1173.25</v>
      </c>
    </row>
    <row r="243" spans="1:10" x14ac:dyDescent="0.3">
      <c r="A243" s="11" t="s">
        <v>286</v>
      </c>
      <c r="B243" s="12" t="s">
        <v>51</v>
      </c>
      <c r="C243" s="11" t="s">
        <v>227</v>
      </c>
      <c r="D243" s="13">
        <v>43282</v>
      </c>
      <c r="E243" s="14">
        <f t="shared" ca="1" si="12"/>
        <v>5</v>
      </c>
      <c r="F243" s="14">
        <v>52843</v>
      </c>
      <c r="G243" s="12">
        <v>4</v>
      </c>
      <c r="H243" s="16">
        <f t="shared" si="13"/>
        <v>10000</v>
      </c>
      <c r="I243" s="12">
        <f t="shared" si="14"/>
        <v>5000</v>
      </c>
      <c r="J243" s="12">
        <f t="shared" ca="1" si="15"/>
        <v>1056.8600000000001</v>
      </c>
    </row>
    <row r="244" spans="1:10" x14ac:dyDescent="0.3">
      <c r="A244" s="11" t="s">
        <v>287</v>
      </c>
      <c r="B244" s="12" t="s">
        <v>34</v>
      </c>
      <c r="C244" s="11" t="s">
        <v>227</v>
      </c>
      <c r="D244" s="13">
        <v>41823</v>
      </c>
      <c r="E244" s="14">
        <f t="shared" ca="1" si="12"/>
        <v>9</v>
      </c>
      <c r="F244" s="14">
        <v>87466</v>
      </c>
      <c r="G244" s="12">
        <v>4</v>
      </c>
      <c r="H244" s="16">
        <f t="shared" si="13"/>
        <v>10000</v>
      </c>
      <c r="I244" s="12">
        <f t="shared" si="14"/>
        <v>5000</v>
      </c>
      <c r="J244" s="12">
        <f t="shared" ca="1" si="15"/>
        <v>1749.32</v>
      </c>
    </row>
    <row r="245" spans="1:10" x14ac:dyDescent="0.3">
      <c r="A245" s="11" t="s">
        <v>288</v>
      </c>
      <c r="B245" s="12" t="s">
        <v>42</v>
      </c>
      <c r="C245" s="11" t="s">
        <v>227</v>
      </c>
      <c r="D245" s="13">
        <v>42527</v>
      </c>
      <c r="E245" s="14">
        <f t="shared" ca="1" si="12"/>
        <v>7</v>
      </c>
      <c r="F245" s="14">
        <v>77965</v>
      </c>
      <c r="G245" s="12">
        <v>2</v>
      </c>
      <c r="H245" s="16">
        <f t="shared" si="13"/>
        <v>0</v>
      </c>
      <c r="I245" s="12">
        <f t="shared" si="14"/>
        <v>3000</v>
      </c>
      <c r="J245" s="12">
        <f t="shared" ca="1" si="15"/>
        <v>0</v>
      </c>
    </row>
    <row r="246" spans="1:10" x14ac:dyDescent="0.3">
      <c r="A246" s="11" t="s">
        <v>289</v>
      </c>
      <c r="B246" s="12" t="s">
        <v>38</v>
      </c>
      <c r="C246" s="11" t="s">
        <v>227</v>
      </c>
      <c r="D246" s="13">
        <v>42528</v>
      </c>
      <c r="E246" s="14">
        <f t="shared" ca="1" si="12"/>
        <v>7</v>
      </c>
      <c r="F246" s="14">
        <v>43814</v>
      </c>
      <c r="G246" s="12">
        <v>5</v>
      </c>
      <c r="H246" s="16">
        <f t="shared" si="13"/>
        <v>10000</v>
      </c>
      <c r="I246" s="12">
        <f t="shared" si="14"/>
        <v>6000</v>
      </c>
      <c r="J246" s="12">
        <f t="shared" ca="1" si="15"/>
        <v>2190.7000000000003</v>
      </c>
    </row>
    <row r="247" spans="1:10" x14ac:dyDescent="0.3">
      <c r="A247" s="11" t="s">
        <v>290</v>
      </c>
      <c r="B247" s="12" t="s">
        <v>38</v>
      </c>
      <c r="C247" s="11" t="s">
        <v>227</v>
      </c>
      <c r="D247" s="13">
        <v>42538</v>
      </c>
      <c r="E247" s="14">
        <f t="shared" ca="1" si="12"/>
        <v>7</v>
      </c>
      <c r="F247" s="14">
        <v>101812</v>
      </c>
      <c r="G247" s="12">
        <v>3</v>
      </c>
      <c r="H247" s="16">
        <f t="shared" si="13"/>
        <v>0</v>
      </c>
      <c r="I247" s="12">
        <f t="shared" si="14"/>
        <v>4000</v>
      </c>
      <c r="J247" s="12">
        <f t="shared" ca="1" si="15"/>
        <v>1018.12</v>
      </c>
    </row>
    <row r="248" spans="1:10" x14ac:dyDescent="0.3">
      <c r="A248" s="11" t="s">
        <v>291</v>
      </c>
      <c r="B248" s="12" t="s">
        <v>34</v>
      </c>
      <c r="C248" s="11" t="s">
        <v>227</v>
      </c>
      <c r="D248" s="13">
        <v>38153</v>
      </c>
      <c r="E248" s="14">
        <f t="shared" ca="1" si="12"/>
        <v>19</v>
      </c>
      <c r="F248" s="14">
        <v>63378</v>
      </c>
      <c r="G248" s="12">
        <v>1</v>
      </c>
      <c r="H248" s="16">
        <f t="shared" si="13"/>
        <v>0</v>
      </c>
      <c r="I248" s="12">
        <f t="shared" si="14"/>
        <v>2000</v>
      </c>
      <c r="J248" s="12">
        <f t="shared" ca="1" si="15"/>
        <v>0</v>
      </c>
    </row>
    <row r="249" spans="1:10" x14ac:dyDescent="0.3">
      <c r="A249" s="11" t="s">
        <v>292</v>
      </c>
      <c r="B249" s="12" t="s">
        <v>38</v>
      </c>
      <c r="C249" s="11" t="s">
        <v>227</v>
      </c>
      <c r="D249" s="13">
        <v>38158</v>
      </c>
      <c r="E249" s="14">
        <f t="shared" ca="1" si="12"/>
        <v>19</v>
      </c>
      <c r="F249" s="14">
        <v>99337</v>
      </c>
      <c r="G249" s="12">
        <v>5</v>
      </c>
      <c r="H249" s="16">
        <f t="shared" si="13"/>
        <v>10000</v>
      </c>
      <c r="I249" s="12">
        <f t="shared" si="14"/>
        <v>6000</v>
      </c>
      <c r="J249" s="12">
        <f t="shared" ca="1" si="15"/>
        <v>9933.7000000000007</v>
      </c>
    </row>
    <row r="250" spans="1:10" x14ac:dyDescent="0.3">
      <c r="A250" s="11" t="s">
        <v>293</v>
      </c>
      <c r="B250" s="12" t="s">
        <v>29</v>
      </c>
      <c r="C250" s="11" t="s">
        <v>227</v>
      </c>
      <c r="D250" s="13">
        <v>38164</v>
      </c>
      <c r="E250" s="14">
        <f t="shared" ca="1" si="12"/>
        <v>19</v>
      </c>
      <c r="F250" s="14">
        <v>93303</v>
      </c>
      <c r="G250" s="12">
        <v>5</v>
      </c>
      <c r="H250" s="16">
        <f t="shared" si="13"/>
        <v>10000</v>
      </c>
      <c r="I250" s="12">
        <f t="shared" si="14"/>
        <v>6000</v>
      </c>
      <c r="J250" s="12">
        <f t="shared" ca="1" si="15"/>
        <v>9330.3000000000011</v>
      </c>
    </row>
    <row r="251" spans="1:10" x14ac:dyDescent="0.3">
      <c r="A251" s="11" t="s">
        <v>294</v>
      </c>
      <c r="B251" s="12" t="s">
        <v>51</v>
      </c>
      <c r="C251" s="11" t="s">
        <v>227</v>
      </c>
      <c r="D251" s="13">
        <v>38509</v>
      </c>
      <c r="E251" s="14">
        <f t="shared" ca="1" si="12"/>
        <v>18</v>
      </c>
      <c r="F251" s="14">
        <v>123926</v>
      </c>
      <c r="G251" s="12">
        <v>5</v>
      </c>
      <c r="H251" s="16">
        <f t="shared" si="13"/>
        <v>10000</v>
      </c>
      <c r="I251" s="12">
        <f t="shared" si="14"/>
        <v>6000</v>
      </c>
      <c r="J251" s="12">
        <f t="shared" ca="1" si="15"/>
        <v>12392.6</v>
      </c>
    </row>
    <row r="252" spans="1:10" x14ac:dyDescent="0.3">
      <c r="A252" s="11" t="s">
        <v>295</v>
      </c>
      <c r="B252" s="12" t="s">
        <v>42</v>
      </c>
      <c r="C252" s="11" t="s">
        <v>227</v>
      </c>
      <c r="D252" s="13">
        <v>38531</v>
      </c>
      <c r="E252" s="14">
        <f t="shared" ca="1" si="12"/>
        <v>18</v>
      </c>
      <c r="F252" s="14">
        <v>119898</v>
      </c>
      <c r="G252" s="12">
        <v>4</v>
      </c>
      <c r="H252" s="16">
        <f t="shared" si="13"/>
        <v>10000</v>
      </c>
      <c r="I252" s="12">
        <f t="shared" si="14"/>
        <v>5000</v>
      </c>
      <c r="J252" s="12">
        <f t="shared" ca="1" si="15"/>
        <v>9591.84</v>
      </c>
    </row>
    <row r="253" spans="1:10" x14ac:dyDescent="0.3">
      <c r="A253" s="11" t="s">
        <v>296</v>
      </c>
      <c r="B253" s="12" t="s">
        <v>38</v>
      </c>
      <c r="C253" s="11" t="s">
        <v>227</v>
      </c>
      <c r="D253" s="13">
        <v>39620</v>
      </c>
      <c r="E253" s="14">
        <f t="shared" ca="1" si="12"/>
        <v>15</v>
      </c>
      <c r="F253" s="14">
        <v>106818</v>
      </c>
      <c r="G253" s="12">
        <v>3</v>
      </c>
      <c r="H253" s="16">
        <f t="shared" si="13"/>
        <v>0</v>
      </c>
      <c r="I253" s="12">
        <f t="shared" si="14"/>
        <v>4000</v>
      </c>
      <c r="J253" s="12">
        <f t="shared" ca="1" si="15"/>
        <v>3204.54</v>
      </c>
    </row>
    <row r="254" spans="1:10" x14ac:dyDescent="0.3">
      <c r="A254" s="11" t="s">
        <v>297</v>
      </c>
      <c r="B254" s="12" t="s">
        <v>42</v>
      </c>
      <c r="C254" s="11" t="s">
        <v>227</v>
      </c>
      <c r="D254" s="13">
        <v>42906</v>
      </c>
      <c r="E254" s="14">
        <f t="shared" ca="1" si="12"/>
        <v>6</v>
      </c>
      <c r="F254" s="14">
        <v>86991</v>
      </c>
      <c r="G254" s="12">
        <v>3</v>
      </c>
      <c r="H254" s="16">
        <f t="shared" si="13"/>
        <v>0</v>
      </c>
      <c r="I254" s="12">
        <f t="shared" si="14"/>
        <v>4000</v>
      </c>
      <c r="J254" s="12">
        <f t="shared" ca="1" si="15"/>
        <v>869.91</v>
      </c>
    </row>
    <row r="255" spans="1:10" x14ac:dyDescent="0.3">
      <c r="A255" s="11" t="s">
        <v>298</v>
      </c>
      <c r="B255" s="12" t="s">
        <v>38</v>
      </c>
      <c r="C255" s="11" t="s">
        <v>227</v>
      </c>
      <c r="D255" s="13">
        <v>43305</v>
      </c>
      <c r="E255" s="14">
        <f t="shared" ca="1" si="12"/>
        <v>5</v>
      </c>
      <c r="F255" s="14">
        <v>42986</v>
      </c>
      <c r="G255" s="12">
        <v>3</v>
      </c>
      <c r="H255" s="16">
        <f t="shared" si="13"/>
        <v>0</v>
      </c>
      <c r="I255" s="12">
        <f t="shared" si="14"/>
        <v>4000</v>
      </c>
      <c r="J255" s="12">
        <f t="shared" ca="1" si="15"/>
        <v>429.86</v>
      </c>
    </row>
    <row r="256" spans="1:10" x14ac:dyDescent="0.3">
      <c r="A256" s="11" t="s">
        <v>299</v>
      </c>
      <c r="B256" s="12" t="s">
        <v>42</v>
      </c>
      <c r="C256" s="11" t="s">
        <v>227</v>
      </c>
      <c r="D256" s="13">
        <v>41488</v>
      </c>
      <c r="E256" s="14">
        <f t="shared" ca="1" si="12"/>
        <v>10</v>
      </c>
      <c r="F256" s="14">
        <v>68023</v>
      </c>
      <c r="G256" s="12">
        <v>5</v>
      </c>
      <c r="H256" s="16">
        <f t="shared" si="13"/>
        <v>10000</v>
      </c>
      <c r="I256" s="12">
        <f t="shared" si="14"/>
        <v>6000</v>
      </c>
      <c r="J256" s="12">
        <f t="shared" ca="1" si="15"/>
        <v>6802.3</v>
      </c>
    </row>
    <row r="257" spans="1:10" x14ac:dyDescent="0.3">
      <c r="A257" s="11" t="s">
        <v>300</v>
      </c>
      <c r="B257" s="12" t="s">
        <v>42</v>
      </c>
      <c r="C257" s="11" t="s">
        <v>227</v>
      </c>
      <c r="D257" s="13">
        <v>41102</v>
      </c>
      <c r="E257" s="14">
        <f t="shared" ca="1" si="12"/>
        <v>11</v>
      </c>
      <c r="F257" s="14">
        <v>66250</v>
      </c>
      <c r="G257" s="12">
        <v>1</v>
      </c>
      <c r="H257" s="16">
        <f t="shared" si="13"/>
        <v>0</v>
      </c>
      <c r="I257" s="12">
        <f t="shared" si="14"/>
        <v>2000</v>
      </c>
      <c r="J257" s="12">
        <f t="shared" ca="1" si="15"/>
        <v>0</v>
      </c>
    </row>
    <row r="258" spans="1:10" x14ac:dyDescent="0.3">
      <c r="A258" s="11" t="s">
        <v>301</v>
      </c>
      <c r="B258" s="12" t="s">
        <v>34</v>
      </c>
      <c r="C258" s="11" t="s">
        <v>227</v>
      </c>
      <c r="D258" s="13">
        <v>41104</v>
      </c>
      <c r="E258" s="14">
        <f t="shared" ref="E258:E321" ca="1" si="16">DATEDIF(D258,TODAY(),"Y")</f>
        <v>11</v>
      </c>
      <c r="F258" s="14">
        <v>45691</v>
      </c>
      <c r="G258" s="12">
        <v>2</v>
      </c>
      <c r="H258" s="16">
        <f t="shared" si="13"/>
        <v>0</v>
      </c>
      <c r="I258" s="12">
        <f t="shared" si="14"/>
        <v>3000</v>
      </c>
      <c r="J258" s="12">
        <f t="shared" ca="1" si="15"/>
        <v>0</v>
      </c>
    </row>
    <row r="259" spans="1:10" x14ac:dyDescent="0.3">
      <c r="A259" s="11" t="s">
        <v>302</v>
      </c>
      <c r="B259" s="12" t="s">
        <v>38</v>
      </c>
      <c r="C259" s="11" t="s">
        <v>227</v>
      </c>
      <c r="D259" s="13">
        <v>38198</v>
      </c>
      <c r="E259" s="14">
        <f t="shared" ca="1" si="16"/>
        <v>19</v>
      </c>
      <c r="F259" s="14">
        <v>43362</v>
      </c>
      <c r="G259" s="12">
        <v>5</v>
      </c>
      <c r="H259" s="16">
        <f t="shared" ref="H259:H322" si="17">IF(G259&gt;=4,10000,0)</f>
        <v>10000</v>
      </c>
      <c r="I259" s="12">
        <f t="shared" ref="I259:I322" si="18">IF(G259=5,6000,IF(G259=4,5000,IF(G259=3,4000,IF(G259=2,3000,IF(G259=1,2000)))))</f>
        <v>6000</v>
      </c>
      <c r="J259" s="12">
        <f t="shared" ref="J259:J322" ca="1" si="19">IF(AND(G259=5,E259&gt;=10),0.1*F259,IF(AND(G259=4,E259&gt;=10),0.08*F259,IF(AND(G259=3,E259&gt;=10),0.03*F259,IF(AND(G259=5,E259&lt;10),0.05*F259,IF(AND(G259=4,E259&lt;10),0.02*F259,IF(AND(G259=3,E259&lt;10),0.01*F259,0))))))</f>
        <v>4336.2</v>
      </c>
    </row>
    <row r="260" spans="1:10" x14ac:dyDescent="0.3">
      <c r="A260" s="11" t="s">
        <v>303</v>
      </c>
      <c r="B260" s="12" t="s">
        <v>38</v>
      </c>
      <c r="C260" s="11" t="s">
        <v>227</v>
      </c>
      <c r="D260" s="13">
        <v>38544</v>
      </c>
      <c r="E260" s="14">
        <f t="shared" ca="1" si="16"/>
        <v>18</v>
      </c>
      <c r="F260" s="14">
        <v>92019</v>
      </c>
      <c r="G260" s="12">
        <v>1</v>
      </c>
      <c r="H260" s="16">
        <f t="shared" si="17"/>
        <v>0</v>
      </c>
      <c r="I260" s="12">
        <f t="shared" si="18"/>
        <v>2000</v>
      </c>
      <c r="J260" s="12">
        <f t="shared" ca="1" si="19"/>
        <v>0</v>
      </c>
    </row>
    <row r="261" spans="1:10" x14ac:dyDescent="0.3">
      <c r="A261" s="11" t="s">
        <v>304</v>
      </c>
      <c r="B261" s="12" t="s">
        <v>38</v>
      </c>
      <c r="C261" s="11" t="s">
        <v>227</v>
      </c>
      <c r="D261" s="13">
        <v>38558</v>
      </c>
      <c r="E261" s="14">
        <f t="shared" ca="1" si="16"/>
        <v>18</v>
      </c>
      <c r="F261" s="14">
        <v>48768</v>
      </c>
      <c r="G261" s="12">
        <v>2</v>
      </c>
      <c r="H261" s="16">
        <f t="shared" si="17"/>
        <v>0</v>
      </c>
      <c r="I261" s="12">
        <f t="shared" si="18"/>
        <v>3000</v>
      </c>
      <c r="J261" s="12">
        <f t="shared" ca="1" si="19"/>
        <v>0</v>
      </c>
    </row>
    <row r="262" spans="1:10" x14ac:dyDescent="0.3">
      <c r="A262" s="11" t="s">
        <v>305</v>
      </c>
      <c r="B262" s="12" t="s">
        <v>29</v>
      </c>
      <c r="C262" s="11" t="s">
        <v>227</v>
      </c>
      <c r="D262" s="13">
        <v>38924</v>
      </c>
      <c r="E262" s="14">
        <f t="shared" ca="1" si="16"/>
        <v>17</v>
      </c>
      <c r="F262" s="14">
        <v>66876</v>
      </c>
      <c r="G262" s="12">
        <v>1</v>
      </c>
      <c r="H262" s="16">
        <f t="shared" si="17"/>
        <v>0</v>
      </c>
      <c r="I262" s="12">
        <f t="shared" si="18"/>
        <v>2000</v>
      </c>
      <c r="J262" s="12">
        <f t="shared" ca="1" si="19"/>
        <v>0</v>
      </c>
    </row>
    <row r="263" spans="1:10" x14ac:dyDescent="0.3">
      <c r="A263" s="11" t="s">
        <v>306</v>
      </c>
      <c r="B263" s="12" t="s">
        <v>51</v>
      </c>
      <c r="C263" s="11" t="s">
        <v>227</v>
      </c>
      <c r="D263" s="13">
        <v>38930</v>
      </c>
      <c r="E263" s="14">
        <f t="shared" ca="1" si="16"/>
        <v>17</v>
      </c>
      <c r="F263" s="14">
        <v>43560</v>
      </c>
      <c r="G263" s="12">
        <v>3</v>
      </c>
      <c r="H263" s="16">
        <f t="shared" si="17"/>
        <v>0</v>
      </c>
      <c r="I263" s="12">
        <f t="shared" si="18"/>
        <v>4000</v>
      </c>
      <c r="J263" s="12">
        <f t="shared" ca="1" si="19"/>
        <v>1306.8</v>
      </c>
    </row>
    <row r="264" spans="1:10" x14ac:dyDescent="0.3">
      <c r="A264" s="11" t="s">
        <v>307</v>
      </c>
      <c r="B264" s="12" t="s">
        <v>38</v>
      </c>
      <c r="C264" s="11" t="s">
        <v>227</v>
      </c>
      <c r="D264" s="13">
        <v>38933</v>
      </c>
      <c r="E264" s="14">
        <f t="shared" ca="1" si="16"/>
        <v>17</v>
      </c>
      <c r="F264" s="14">
        <v>99811</v>
      </c>
      <c r="G264" s="12">
        <v>2</v>
      </c>
      <c r="H264" s="16">
        <f t="shared" si="17"/>
        <v>0</v>
      </c>
      <c r="I264" s="12">
        <f t="shared" si="18"/>
        <v>3000</v>
      </c>
      <c r="J264" s="12">
        <f t="shared" ca="1" si="19"/>
        <v>0</v>
      </c>
    </row>
    <row r="265" spans="1:10" x14ac:dyDescent="0.3">
      <c r="A265" s="11" t="s">
        <v>308</v>
      </c>
      <c r="B265" s="12" t="s">
        <v>38</v>
      </c>
      <c r="C265" s="11" t="s">
        <v>227</v>
      </c>
      <c r="D265" s="13">
        <v>39294</v>
      </c>
      <c r="E265" s="14">
        <f t="shared" ca="1" si="16"/>
        <v>16</v>
      </c>
      <c r="F265" s="14">
        <v>90724</v>
      </c>
      <c r="G265" s="12">
        <v>5</v>
      </c>
      <c r="H265" s="16">
        <f t="shared" si="17"/>
        <v>10000</v>
      </c>
      <c r="I265" s="12">
        <f t="shared" si="18"/>
        <v>6000</v>
      </c>
      <c r="J265" s="12">
        <f t="shared" ca="1" si="19"/>
        <v>9072.4</v>
      </c>
    </row>
    <row r="266" spans="1:10" x14ac:dyDescent="0.3">
      <c r="A266" s="11" t="s">
        <v>309</v>
      </c>
      <c r="B266" s="12" t="s">
        <v>42</v>
      </c>
      <c r="C266" s="11" t="s">
        <v>227</v>
      </c>
      <c r="D266" s="13">
        <v>39662</v>
      </c>
      <c r="E266" s="14">
        <f t="shared" ca="1" si="16"/>
        <v>15</v>
      </c>
      <c r="F266" s="14">
        <v>94263</v>
      </c>
      <c r="G266" s="12">
        <v>1</v>
      </c>
      <c r="H266" s="16">
        <f t="shared" si="17"/>
        <v>0</v>
      </c>
      <c r="I266" s="12">
        <f t="shared" si="18"/>
        <v>2000</v>
      </c>
      <c r="J266" s="12">
        <f t="shared" ca="1" si="19"/>
        <v>0</v>
      </c>
    </row>
    <row r="267" spans="1:10" x14ac:dyDescent="0.3">
      <c r="A267" s="11" t="s">
        <v>310</v>
      </c>
      <c r="B267" s="12" t="s">
        <v>29</v>
      </c>
      <c r="C267" s="11" t="s">
        <v>227</v>
      </c>
      <c r="D267" s="13">
        <v>40372</v>
      </c>
      <c r="E267" s="14">
        <f t="shared" ca="1" si="16"/>
        <v>13</v>
      </c>
      <c r="F267" s="14">
        <v>104951</v>
      </c>
      <c r="G267" s="12">
        <v>2</v>
      </c>
      <c r="H267" s="16">
        <f t="shared" si="17"/>
        <v>0</v>
      </c>
      <c r="I267" s="12">
        <f t="shared" si="18"/>
        <v>3000</v>
      </c>
      <c r="J267" s="12">
        <f t="shared" ca="1" si="19"/>
        <v>0</v>
      </c>
    </row>
    <row r="268" spans="1:10" x14ac:dyDescent="0.3">
      <c r="A268" s="11" t="s">
        <v>311</v>
      </c>
      <c r="B268" s="12" t="s">
        <v>38</v>
      </c>
      <c r="C268" s="11" t="s">
        <v>227</v>
      </c>
      <c r="D268" s="13">
        <v>41829</v>
      </c>
      <c r="E268" s="14">
        <f t="shared" ca="1" si="16"/>
        <v>9</v>
      </c>
      <c r="F268" s="14">
        <v>70594</v>
      </c>
      <c r="G268" s="12">
        <v>2</v>
      </c>
      <c r="H268" s="16">
        <f t="shared" si="17"/>
        <v>0</v>
      </c>
      <c r="I268" s="12">
        <f t="shared" si="18"/>
        <v>3000</v>
      </c>
      <c r="J268" s="12">
        <f t="shared" ca="1" si="19"/>
        <v>0</v>
      </c>
    </row>
    <row r="269" spans="1:10" x14ac:dyDescent="0.3">
      <c r="A269" s="11" t="s">
        <v>312</v>
      </c>
      <c r="B269" s="12" t="s">
        <v>51</v>
      </c>
      <c r="C269" s="11" t="s">
        <v>227</v>
      </c>
      <c r="D269" s="13">
        <v>41100</v>
      </c>
      <c r="E269" s="14">
        <f t="shared" ca="1" si="16"/>
        <v>11</v>
      </c>
      <c r="F269" s="14">
        <v>97293</v>
      </c>
      <c r="G269" s="12">
        <v>4</v>
      </c>
      <c r="H269" s="16">
        <f t="shared" si="17"/>
        <v>10000</v>
      </c>
      <c r="I269" s="12">
        <f t="shared" si="18"/>
        <v>5000</v>
      </c>
      <c r="J269" s="12">
        <f t="shared" ca="1" si="19"/>
        <v>7783.4400000000005</v>
      </c>
    </row>
    <row r="270" spans="1:10" x14ac:dyDescent="0.3">
      <c r="A270" s="11" t="s">
        <v>313</v>
      </c>
      <c r="B270" s="12" t="s">
        <v>51</v>
      </c>
      <c r="C270" s="11" t="s">
        <v>227</v>
      </c>
      <c r="D270" s="13">
        <v>42198</v>
      </c>
      <c r="E270" s="14">
        <f t="shared" ca="1" si="16"/>
        <v>8</v>
      </c>
      <c r="F270" s="14">
        <v>67067</v>
      </c>
      <c r="G270" s="12">
        <v>5</v>
      </c>
      <c r="H270" s="16">
        <f t="shared" si="17"/>
        <v>10000</v>
      </c>
      <c r="I270" s="12">
        <f t="shared" si="18"/>
        <v>6000</v>
      </c>
      <c r="J270" s="12">
        <f t="shared" ca="1" si="19"/>
        <v>3353.3500000000004</v>
      </c>
    </row>
    <row r="271" spans="1:10" x14ac:dyDescent="0.3">
      <c r="A271" s="11" t="s">
        <v>314</v>
      </c>
      <c r="B271" s="12" t="s">
        <v>42</v>
      </c>
      <c r="C271" s="11" t="s">
        <v>227</v>
      </c>
      <c r="D271" s="13">
        <v>41490</v>
      </c>
      <c r="E271" s="14">
        <f t="shared" ca="1" si="16"/>
        <v>10</v>
      </c>
      <c r="F271" s="14">
        <v>88955</v>
      </c>
      <c r="G271" s="12">
        <v>2</v>
      </c>
      <c r="H271" s="16">
        <f t="shared" si="17"/>
        <v>0</v>
      </c>
      <c r="I271" s="12">
        <f t="shared" si="18"/>
        <v>3000</v>
      </c>
      <c r="J271" s="12">
        <f t="shared" ca="1" si="19"/>
        <v>0</v>
      </c>
    </row>
    <row r="272" spans="1:10" x14ac:dyDescent="0.3">
      <c r="A272" s="11" t="s">
        <v>315</v>
      </c>
      <c r="B272" s="12" t="s">
        <v>29</v>
      </c>
      <c r="C272" s="11" t="s">
        <v>227</v>
      </c>
      <c r="D272" s="13">
        <v>41502</v>
      </c>
      <c r="E272" s="14">
        <f t="shared" ca="1" si="16"/>
        <v>10</v>
      </c>
      <c r="F272" s="14">
        <v>97890</v>
      </c>
      <c r="G272" s="12">
        <v>4</v>
      </c>
      <c r="H272" s="16">
        <f t="shared" si="17"/>
        <v>10000</v>
      </c>
      <c r="I272" s="12">
        <f t="shared" si="18"/>
        <v>5000</v>
      </c>
      <c r="J272" s="12">
        <f t="shared" ca="1" si="19"/>
        <v>7831.2</v>
      </c>
    </row>
    <row r="273" spans="1:10" x14ac:dyDescent="0.3">
      <c r="A273" s="11" t="s">
        <v>316</v>
      </c>
      <c r="B273" s="12" t="s">
        <v>51</v>
      </c>
      <c r="C273" s="11" t="s">
        <v>227</v>
      </c>
      <c r="D273" s="13">
        <v>41504</v>
      </c>
      <c r="E273" s="14">
        <f t="shared" ca="1" si="16"/>
        <v>10</v>
      </c>
      <c r="F273" s="14">
        <v>106706</v>
      </c>
      <c r="G273" s="12">
        <v>1</v>
      </c>
      <c r="H273" s="16">
        <f t="shared" si="17"/>
        <v>0</v>
      </c>
      <c r="I273" s="12">
        <f t="shared" si="18"/>
        <v>2000</v>
      </c>
      <c r="J273" s="12">
        <f t="shared" ca="1" si="19"/>
        <v>0</v>
      </c>
    </row>
    <row r="274" spans="1:10" x14ac:dyDescent="0.3">
      <c r="A274" s="11" t="s">
        <v>317</v>
      </c>
      <c r="B274" s="12" t="s">
        <v>29</v>
      </c>
      <c r="C274" s="11" t="s">
        <v>227</v>
      </c>
      <c r="D274" s="13">
        <v>41881</v>
      </c>
      <c r="E274" s="14">
        <f t="shared" ca="1" si="16"/>
        <v>9</v>
      </c>
      <c r="F274" s="14">
        <v>54553</v>
      </c>
      <c r="G274" s="12">
        <v>3</v>
      </c>
      <c r="H274" s="16">
        <f t="shared" si="17"/>
        <v>0</v>
      </c>
      <c r="I274" s="12">
        <f t="shared" si="18"/>
        <v>4000</v>
      </c>
      <c r="J274" s="12">
        <f t="shared" ca="1" si="19"/>
        <v>545.53</v>
      </c>
    </row>
    <row r="275" spans="1:10" x14ac:dyDescent="0.3">
      <c r="A275" s="11" t="s">
        <v>318</v>
      </c>
      <c r="B275" s="12" t="s">
        <v>38</v>
      </c>
      <c r="C275" s="11" t="s">
        <v>227</v>
      </c>
      <c r="D275" s="13">
        <v>41490</v>
      </c>
      <c r="E275" s="14">
        <f t="shared" ca="1" si="16"/>
        <v>10</v>
      </c>
      <c r="F275" s="14">
        <v>55780</v>
      </c>
      <c r="G275" s="12">
        <v>1</v>
      </c>
      <c r="H275" s="16">
        <f t="shared" si="17"/>
        <v>0</v>
      </c>
      <c r="I275" s="12">
        <f t="shared" si="18"/>
        <v>2000</v>
      </c>
      <c r="J275" s="12">
        <f t="shared" ca="1" si="19"/>
        <v>0</v>
      </c>
    </row>
    <row r="276" spans="1:10" x14ac:dyDescent="0.3">
      <c r="A276" s="11" t="s">
        <v>319</v>
      </c>
      <c r="B276" s="12" t="s">
        <v>38</v>
      </c>
      <c r="C276" s="11" t="s">
        <v>227</v>
      </c>
      <c r="D276" s="13">
        <v>38208</v>
      </c>
      <c r="E276" s="14">
        <f t="shared" ca="1" si="16"/>
        <v>19</v>
      </c>
      <c r="F276" s="14">
        <v>63734</v>
      </c>
      <c r="G276" s="12">
        <v>3</v>
      </c>
      <c r="H276" s="16">
        <f t="shared" si="17"/>
        <v>0</v>
      </c>
      <c r="I276" s="12">
        <f t="shared" si="18"/>
        <v>4000</v>
      </c>
      <c r="J276" s="12">
        <f t="shared" ca="1" si="19"/>
        <v>1912.02</v>
      </c>
    </row>
    <row r="277" spans="1:10" x14ac:dyDescent="0.3">
      <c r="A277" s="11" t="s">
        <v>320</v>
      </c>
      <c r="B277" s="12" t="s">
        <v>42</v>
      </c>
      <c r="C277" s="11" t="s">
        <v>227</v>
      </c>
      <c r="D277" s="13">
        <v>38218</v>
      </c>
      <c r="E277" s="14">
        <f t="shared" ca="1" si="16"/>
        <v>19</v>
      </c>
      <c r="F277" s="14">
        <v>110190</v>
      </c>
      <c r="G277" s="12">
        <v>5</v>
      </c>
      <c r="H277" s="16">
        <f t="shared" si="17"/>
        <v>10000</v>
      </c>
      <c r="I277" s="12">
        <f t="shared" si="18"/>
        <v>6000</v>
      </c>
      <c r="J277" s="12">
        <f t="shared" ca="1" si="19"/>
        <v>11019</v>
      </c>
    </row>
    <row r="278" spans="1:10" x14ac:dyDescent="0.3">
      <c r="A278" s="11" t="s">
        <v>321</v>
      </c>
      <c r="B278" s="12" t="s">
        <v>42</v>
      </c>
      <c r="C278" s="11" t="s">
        <v>227</v>
      </c>
      <c r="D278" s="13">
        <v>38222</v>
      </c>
      <c r="E278" s="14">
        <f t="shared" ca="1" si="16"/>
        <v>19</v>
      </c>
      <c r="F278" s="14">
        <v>51673</v>
      </c>
      <c r="G278" s="12">
        <v>2</v>
      </c>
      <c r="H278" s="16">
        <f t="shared" si="17"/>
        <v>0</v>
      </c>
      <c r="I278" s="12">
        <f t="shared" si="18"/>
        <v>3000</v>
      </c>
      <c r="J278" s="12">
        <f t="shared" ca="1" si="19"/>
        <v>0</v>
      </c>
    </row>
    <row r="279" spans="1:10" x14ac:dyDescent="0.3">
      <c r="A279" s="11" t="s">
        <v>322</v>
      </c>
      <c r="B279" s="12" t="s">
        <v>38</v>
      </c>
      <c r="C279" s="11" t="s">
        <v>227</v>
      </c>
      <c r="D279" s="13">
        <v>38223</v>
      </c>
      <c r="E279" s="14">
        <f t="shared" ca="1" si="16"/>
        <v>19</v>
      </c>
      <c r="F279" s="14">
        <v>86851</v>
      </c>
      <c r="G279" s="12">
        <v>3</v>
      </c>
      <c r="H279" s="16">
        <f t="shared" si="17"/>
        <v>0</v>
      </c>
      <c r="I279" s="12">
        <f t="shared" si="18"/>
        <v>4000</v>
      </c>
      <c r="J279" s="12">
        <f t="shared" ca="1" si="19"/>
        <v>2605.5299999999997</v>
      </c>
    </row>
    <row r="280" spans="1:10" x14ac:dyDescent="0.3">
      <c r="A280" s="11" t="s">
        <v>323</v>
      </c>
      <c r="B280" s="12" t="s">
        <v>36</v>
      </c>
      <c r="C280" s="11" t="s">
        <v>227</v>
      </c>
      <c r="D280" s="13">
        <v>38576</v>
      </c>
      <c r="E280" s="14">
        <f t="shared" ca="1" si="16"/>
        <v>18</v>
      </c>
      <c r="F280" s="14">
        <v>59486</v>
      </c>
      <c r="G280" s="12">
        <v>3</v>
      </c>
      <c r="H280" s="16">
        <f t="shared" si="17"/>
        <v>0</v>
      </c>
      <c r="I280" s="12">
        <f t="shared" si="18"/>
        <v>4000</v>
      </c>
      <c r="J280" s="12">
        <f t="shared" ca="1" si="19"/>
        <v>1784.58</v>
      </c>
    </row>
    <row r="281" spans="1:10" x14ac:dyDescent="0.3">
      <c r="A281" s="11" t="s">
        <v>324</v>
      </c>
      <c r="B281" s="12" t="s">
        <v>38</v>
      </c>
      <c r="C281" s="11" t="s">
        <v>227</v>
      </c>
      <c r="D281" s="13">
        <v>38586</v>
      </c>
      <c r="E281" s="14">
        <f t="shared" ca="1" si="16"/>
        <v>18</v>
      </c>
      <c r="F281" s="14">
        <v>102467</v>
      </c>
      <c r="G281" s="12">
        <v>1</v>
      </c>
      <c r="H281" s="16">
        <f t="shared" si="17"/>
        <v>0</v>
      </c>
      <c r="I281" s="12">
        <f t="shared" si="18"/>
        <v>2000</v>
      </c>
      <c r="J281" s="12">
        <f t="shared" ca="1" si="19"/>
        <v>0</v>
      </c>
    </row>
    <row r="282" spans="1:10" x14ac:dyDescent="0.3">
      <c r="A282" s="11" t="s">
        <v>325</v>
      </c>
      <c r="B282" s="12" t="s">
        <v>38</v>
      </c>
      <c r="C282" s="11" t="s">
        <v>227</v>
      </c>
      <c r="D282" s="13">
        <v>38944</v>
      </c>
      <c r="E282" s="14">
        <f t="shared" ca="1" si="16"/>
        <v>17</v>
      </c>
      <c r="F282" s="14">
        <v>111177</v>
      </c>
      <c r="G282" s="12">
        <v>5</v>
      </c>
      <c r="H282" s="16">
        <f t="shared" si="17"/>
        <v>10000</v>
      </c>
      <c r="I282" s="12">
        <f t="shared" si="18"/>
        <v>6000</v>
      </c>
      <c r="J282" s="12">
        <f t="shared" ca="1" si="19"/>
        <v>11117.7</v>
      </c>
    </row>
    <row r="283" spans="1:10" x14ac:dyDescent="0.3">
      <c r="A283" s="11" t="s">
        <v>326</v>
      </c>
      <c r="B283" s="12" t="s">
        <v>38</v>
      </c>
      <c r="C283" s="11" t="s">
        <v>227</v>
      </c>
      <c r="D283" s="13">
        <v>38955</v>
      </c>
      <c r="E283" s="14">
        <f t="shared" ca="1" si="16"/>
        <v>17</v>
      </c>
      <c r="F283" s="14">
        <v>52521</v>
      </c>
      <c r="G283" s="12">
        <v>1</v>
      </c>
      <c r="H283" s="16">
        <f t="shared" si="17"/>
        <v>0</v>
      </c>
      <c r="I283" s="12">
        <f t="shared" si="18"/>
        <v>2000</v>
      </c>
      <c r="J283" s="12">
        <f t="shared" ca="1" si="19"/>
        <v>0</v>
      </c>
    </row>
    <row r="284" spans="1:10" x14ac:dyDescent="0.3">
      <c r="A284" s="11" t="s">
        <v>327</v>
      </c>
      <c r="B284" s="12" t="s">
        <v>36</v>
      </c>
      <c r="C284" s="11" t="s">
        <v>227</v>
      </c>
      <c r="D284" s="13">
        <v>40046</v>
      </c>
      <c r="E284" s="14">
        <f t="shared" ca="1" si="16"/>
        <v>14</v>
      </c>
      <c r="F284" s="14">
        <v>44485</v>
      </c>
      <c r="G284" s="12">
        <v>1</v>
      </c>
      <c r="H284" s="16">
        <f t="shared" si="17"/>
        <v>0</v>
      </c>
      <c r="I284" s="12">
        <f t="shared" si="18"/>
        <v>2000</v>
      </c>
      <c r="J284" s="12">
        <f t="shared" ca="1" si="19"/>
        <v>0</v>
      </c>
    </row>
    <row r="285" spans="1:10" x14ac:dyDescent="0.3">
      <c r="A285" s="11" t="s">
        <v>328</v>
      </c>
      <c r="B285" s="12" t="s">
        <v>29</v>
      </c>
      <c r="C285" s="11" t="s">
        <v>227</v>
      </c>
      <c r="D285" s="13">
        <v>41859</v>
      </c>
      <c r="E285" s="14">
        <f t="shared" ca="1" si="16"/>
        <v>9</v>
      </c>
      <c r="F285" s="14">
        <v>123633</v>
      </c>
      <c r="G285" s="12">
        <v>1</v>
      </c>
      <c r="H285" s="16">
        <f t="shared" si="17"/>
        <v>0</v>
      </c>
      <c r="I285" s="12">
        <f t="shared" si="18"/>
        <v>2000</v>
      </c>
      <c r="J285" s="12">
        <f t="shared" ca="1" si="19"/>
        <v>0</v>
      </c>
    </row>
    <row r="286" spans="1:10" x14ac:dyDescent="0.3">
      <c r="A286" s="11" t="s">
        <v>329</v>
      </c>
      <c r="B286" s="12" t="s">
        <v>34</v>
      </c>
      <c r="C286" s="11" t="s">
        <v>227</v>
      </c>
      <c r="D286" s="13">
        <v>41138</v>
      </c>
      <c r="E286" s="14">
        <f t="shared" ca="1" si="16"/>
        <v>11</v>
      </c>
      <c r="F286" s="14">
        <v>55537</v>
      </c>
      <c r="G286" s="12">
        <v>4</v>
      </c>
      <c r="H286" s="16">
        <f t="shared" si="17"/>
        <v>10000</v>
      </c>
      <c r="I286" s="12">
        <f t="shared" si="18"/>
        <v>5000</v>
      </c>
      <c r="J286" s="12">
        <f t="shared" ca="1" si="19"/>
        <v>4442.96</v>
      </c>
    </row>
    <row r="287" spans="1:10" x14ac:dyDescent="0.3">
      <c r="A287" s="11" t="s">
        <v>330</v>
      </c>
      <c r="B287" s="12" t="s">
        <v>42</v>
      </c>
      <c r="C287" s="11" t="s">
        <v>227</v>
      </c>
      <c r="D287" s="13">
        <v>43350</v>
      </c>
      <c r="E287" s="14">
        <f t="shared" ca="1" si="16"/>
        <v>5</v>
      </c>
      <c r="F287" s="14">
        <v>104299</v>
      </c>
      <c r="G287" s="12">
        <v>2</v>
      </c>
      <c r="H287" s="16">
        <f t="shared" si="17"/>
        <v>0</v>
      </c>
      <c r="I287" s="12">
        <f t="shared" si="18"/>
        <v>3000</v>
      </c>
      <c r="J287" s="12">
        <f t="shared" ca="1" si="19"/>
        <v>0</v>
      </c>
    </row>
    <row r="288" spans="1:10" x14ac:dyDescent="0.3">
      <c r="A288" s="11" t="s">
        <v>331</v>
      </c>
      <c r="B288" s="12" t="s">
        <v>42</v>
      </c>
      <c r="C288" s="11" t="s">
        <v>227</v>
      </c>
      <c r="D288" s="13">
        <v>38235</v>
      </c>
      <c r="E288" s="14">
        <f t="shared" ca="1" si="16"/>
        <v>19</v>
      </c>
      <c r="F288" s="14">
        <v>62331</v>
      </c>
      <c r="G288" s="12">
        <v>5</v>
      </c>
      <c r="H288" s="16">
        <f t="shared" si="17"/>
        <v>10000</v>
      </c>
      <c r="I288" s="12">
        <f t="shared" si="18"/>
        <v>6000</v>
      </c>
      <c r="J288" s="12">
        <f t="shared" ca="1" si="19"/>
        <v>6233.1</v>
      </c>
    </row>
    <row r="289" spans="1:10" x14ac:dyDescent="0.3">
      <c r="A289" s="11" t="s">
        <v>332</v>
      </c>
      <c r="B289" s="12" t="s">
        <v>51</v>
      </c>
      <c r="C289" s="11" t="s">
        <v>227</v>
      </c>
      <c r="D289" s="13">
        <v>38237</v>
      </c>
      <c r="E289" s="14">
        <f t="shared" ca="1" si="16"/>
        <v>19</v>
      </c>
      <c r="F289" s="14">
        <v>74407</v>
      </c>
      <c r="G289" s="12">
        <v>1</v>
      </c>
      <c r="H289" s="16">
        <f t="shared" si="17"/>
        <v>0</v>
      </c>
      <c r="I289" s="12">
        <f t="shared" si="18"/>
        <v>2000</v>
      </c>
      <c r="J289" s="12">
        <f t="shared" ca="1" si="19"/>
        <v>0</v>
      </c>
    </row>
    <row r="290" spans="1:10" x14ac:dyDescent="0.3">
      <c r="A290" s="11" t="s">
        <v>333</v>
      </c>
      <c r="B290" s="12" t="s">
        <v>36</v>
      </c>
      <c r="C290" s="11" t="s">
        <v>227</v>
      </c>
      <c r="D290" s="13">
        <v>41538</v>
      </c>
      <c r="E290" s="14">
        <f t="shared" ca="1" si="16"/>
        <v>10</v>
      </c>
      <c r="F290" s="14">
        <v>87858</v>
      </c>
      <c r="G290" s="12">
        <v>3</v>
      </c>
      <c r="H290" s="16">
        <f t="shared" si="17"/>
        <v>0</v>
      </c>
      <c r="I290" s="12">
        <f t="shared" si="18"/>
        <v>4000</v>
      </c>
      <c r="J290" s="12">
        <f t="shared" ca="1" si="19"/>
        <v>2635.74</v>
      </c>
    </row>
    <row r="291" spans="1:10" x14ac:dyDescent="0.3">
      <c r="A291" s="11" t="s">
        <v>334</v>
      </c>
      <c r="B291" s="12" t="s">
        <v>34</v>
      </c>
      <c r="C291" s="11" t="s">
        <v>227</v>
      </c>
      <c r="D291" s="13">
        <v>41923</v>
      </c>
      <c r="E291" s="14">
        <f t="shared" ca="1" si="16"/>
        <v>8</v>
      </c>
      <c r="F291" s="14">
        <v>115715</v>
      </c>
      <c r="G291" s="12">
        <v>2</v>
      </c>
      <c r="H291" s="16">
        <f t="shared" si="17"/>
        <v>0</v>
      </c>
      <c r="I291" s="12">
        <f t="shared" si="18"/>
        <v>3000</v>
      </c>
      <c r="J291" s="12">
        <f t="shared" ca="1" si="19"/>
        <v>0</v>
      </c>
    </row>
    <row r="292" spans="1:10" x14ac:dyDescent="0.3">
      <c r="A292" s="11" t="s">
        <v>335</v>
      </c>
      <c r="B292" s="12" t="s">
        <v>38</v>
      </c>
      <c r="C292" s="11" t="s">
        <v>227</v>
      </c>
      <c r="D292" s="13">
        <v>41580</v>
      </c>
      <c r="E292" s="14">
        <f t="shared" ca="1" si="16"/>
        <v>9</v>
      </c>
      <c r="F292" s="14">
        <v>56938</v>
      </c>
      <c r="G292" s="12">
        <v>4</v>
      </c>
      <c r="H292" s="16">
        <f t="shared" si="17"/>
        <v>10000</v>
      </c>
      <c r="I292" s="12">
        <f t="shared" si="18"/>
        <v>5000</v>
      </c>
      <c r="J292" s="12">
        <f t="shared" ca="1" si="19"/>
        <v>1138.76</v>
      </c>
    </row>
    <row r="293" spans="1:10" x14ac:dyDescent="0.3">
      <c r="A293" s="11" t="s">
        <v>336</v>
      </c>
      <c r="B293" s="12" t="s">
        <v>34</v>
      </c>
      <c r="C293" s="11" t="s">
        <v>227</v>
      </c>
      <c r="D293" s="13">
        <v>42650</v>
      </c>
      <c r="E293" s="14">
        <f t="shared" ca="1" si="16"/>
        <v>6</v>
      </c>
      <c r="F293" s="14">
        <v>57328</v>
      </c>
      <c r="G293" s="12">
        <v>5</v>
      </c>
      <c r="H293" s="16">
        <f t="shared" si="17"/>
        <v>10000</v>
      </c>
      <c r="I293" s="12">
        <f t="shared" si="18"/>
        <v>6000</v>
      </c>
      <c r="J293" s="12">
        <f t="shared" ca="1" si="19"/>
        <v>2866.4</v>
      </c>
    </row>
    <row r="294" spans="1:10" x14ac:dyDescent="0.3">
      <c r="A294" s="11" t="s">
        <v>337</v>
      </c>
      <c r="B294" s="12" t="s">
        <v>42</v>
      </c>
      <c r="C294" s="11" t="s">
        <v>227</v>
      </c>
      <c r="D294" s="13">
        <v>41208</v>
      </c>
      <c r="E294" s="14">
        <f t="shared" ca="1" si="16"/>
        <v>10</v>
      </c>
      <c r="F294" s="14">
        <v>56127</v>
      </c>
      <c r="G294" s="12">
        <v>1</v>
      </c>
      <c r="H294" s="16">
        <f t="shared" si="17"/>
        <v>0</v>
      </c>
      <c r="I294" s="12">
        <f t="shared" si="18"/>
        <v>2000</v>
      </c>
      <c r="J294" s="12">
        <f t="shared" ca="1" si="19"/>
        <v>0</v>
      </c>
    </row>
    <row r="295" spans="1:10" x14ac:dyDescent="0.3">
      <c r="A295" s="11" t="s">
        <v>338</v>
      </c>
      <c r="B295" s="12" t="s">
        <v>38</v>
      </c>
      <c r="C295" s="11" t="s">
        <v>227</v>
      </c>
      <c r="D295" s="13">
        <v>41216</v>
      </c>
      <c r="E295" s="14">
        <f t="shared" ca="1" si="16"/>
        <v>10</v>
      </c>
      <c r="F295" s="14">
        <v>122468</v>
      </c>
      <c r="G295" s="12">
        <v>2</v>
      </c>
      <c r="H295" s="16">
        <f t="shared" si="17"/>
        <v>0</v>
      </c>
      <c r="I295" s="12">
        <f t="shared" si="18"/>
        <v>3000</v>
      </c>
      <c r="J295" s="12">
        <f t="shared" ca="1" si="19"/>
        <v>0</v>
      </c>
    </row>
    <row r="296" spans="1:10" x14ac:dyDescent="0.3">
      <c r="A296" s="11" t="s">
        <v>339</v>
      </c>
      <c r="B296" s="12" t="s">
        <v>51</v>
      </c>
      <c r="C296" s="11" t="s">
        <v>227</v>
      </c>
      <c r="D296" s="13">
        <v>38293</v>
      </c>
      <c r="E296" s="14">
        <f t="shared" ca="1" si="16"/>
        <v>18</v>
      </c>
      <c r="F296" s="14">
        <v>50527</v>
      </c>
      <c r="G296" s="12">
        <v>4</v>
      </c>
      <c r="H296" s="16">
        <f t="shared" si="17"/>
        <v>10000</v>
      </c>
      <c r="I296" s="12">
        <f t="shared" si="18"/>
        <v>5000</v>
      </c>
      <c r="J296" s="12">
        <f t="shared" ca="1" si="19"/>
        <v>4042.1600000000003</v>
      </c>
    </row>
    <row r="297" spans="1:10" x14ac:dyDescent="0.3">
      <c r="A297" s="11" t="s">
        <v>340</v>
      </c>
      <c r="B297" s="12" t="s">
        <v>51</v>
      </c>
      <c r="C297" s="11" t="s">
        <v>227</v>
      </c>
      <c r="D297" s="13">
        <v>38639</v>
      </c>
      <c r="E297" s="14">
        <f t="shared" ca="1" si="16"/>
        <v>17</v>
      </c>
      <c r="F297" s="14">
        <v>44253</v>
      </c>
      <c r="G297" s="12">
        <v>3</v>
      </c>
      <c r="H297" s="16">
        <f t="shared" si="17"/>
        <v>0</v>
      </c>
      <c r="I297" s="12">
        <f t="shared" si="18"/>
        <v>4000</v>
      </c>
      <c r="J297" s="12">
        <f t="shared" ca="1" si="19"/>
        <v>1327.59</v>
      </c>
    </row>
    <row r="298" spans="1:10" x14ac:dyDescent="0.3">
      <c r="A298" s="11" t="s">
        <v>341</v>
      </c>
      <c r="B298" s="12" t="s">
        <v>38</v>
      </c>
      <c r="C298" s="11" t="s">
        <v>227</v>
      </c>
      <c r="D298" s="13">
        <v>38648</v>
      </c>
      <c r="E298" s="14">
        <f t="shared" ca="1" si="16"/>
        <v>17</v>
      </c>
      <c r="F298" s="14">
        <v>59355</v>
      </c>
      <c r="G298" s="12">
        <v>5</v>
      </c>
      <c r="H298" s="16">
        <f t="shared" si="17"/>
        <v>10000</v>
      </c>
      <c r="I298" s="12">
        <f t="shared" si="18"/>
        <v>6000</v>
      </c>
      <c r="J298" s="12">
        <f t="shared" ca="1" si="19"/>
        <v>5935.5</v>
      </c>
    </row>
    <row r="299" spans="1:10" x14ac:dyDescent="0.3">
      <c r="A299" s="11" t="s">
        <v>342</v>
      </c>
      <c r="B299" s="12" t="s">
        <v>38</v>
      </c>
      <c r="C299" s="11" t="s">
        <v>227</v>
      </c>
      <c r="D299" s="13">
        <v>38657</v>
      </c>
      <c r="E299" s="14">
        <f t="shared" ca="1" si="16"/>
        <v>17</v>
      </c>
      <c r="F299" s="14">
        <v>56456</v>
      </c>
      <c r="G299" s="12">
        <v>2</v>
      </c>
      <c r="H299" s="16">
        <f t="shared" si="17"/>
        <v>0</v>
      </c>
      <c r="I299" s="12">
        <f t="shared" si="18"/>
        <v>3000</v>
      </c>
      <c r="J299" s="12">
        <f t="shared" ca="1" si="19"/>
        <v>0</v>
      </c>
    </row>
    <row r="300" spans="1:10" x14ac:dyDescent="0.3">
      <c r="A300" s="11" t="s">
        <v>343</v>
      </c>
      <c r="B300" s="12" t="s">
        <v>42</v>
      </c>
      <c r="C300" s="11" t="s">
        <v>227</v>
      </c>
      <c r="D300" s="13">
        <v>39735</v>
      </c>
      <c r="E300" s="14">
        <f t="shared" ca="1" si="16"/>
        <v>14</v>
      </c>
      <c r="F300" s="14">
        <v>106385</v>
      </c>
      <c r="G300" s="12">
        <v>3</v>
      </c>
      <c r="H300" s="16">
        <f t="shared" si="17"/>
        <v>0</v>
      </c>
      <c r="I300" s="12">
        <f t="shared" si="18"/>
        <v>4000</v>
      </c>
      <c r="J300" s="12">
        <f t="shared" ca="1" si="19"/>
        <v>3191.5499999999997</v>
      </c>
    </row>
    <row r="301" spans="1:10" x14ac:dyDescent="0.3">
      <c r="A301" s="11" t="s">
        <v>344</v>
      </c>
      <c r="B301" s="12" t="s">
        <v>38</v>
      </c>
      <c r="C301" s="11" t="s">
        <v>227</v>
      </c>
      <c r="D301" s="13">
        <v>40092</v>
      </c>
      <c r="E301" s="14">
        <f t="shared" ca="1" si="16"/>
        <v>13</v>
      </c>
      <c r="F301" s="14">
        <v>46972</v>
      </c>
      <c r="G301" s="12">
        <v>5</v>
      </c>
      <c r="H301" s="16">
        <f t="shared" si="17"/>
        <v>10000</v>
      </c>
      <c r="I301" s="12">
        <f t="shared" si="18"/>
        <v>6000</v>
      </c>
      <c r="J301" s="12">
        <f t="shared" ca="1" si="19"/>
        <v>4697.2</v>
      </c>
    </row>
    <row r="302" spans="1:10" x14ac:dyDescent="0.3">
      <c r="A302" s="11" t="s">
        <v>345</v>
      </c>
      <c r="B302" s="12" t="s">
        <v>51</v>
      </c>
      <c r="C302" s="11" t="s">
        <v>227</v>
      </c>
      <c r="D302" s="13">
        <v>41574</v>
      </c>
      <c r="E302" s="14">
        <f t="shared" ca="1" si="16"/>
        <v>9</v>
      </c>
      <c r="F302" s="14">
        <v>107886</v>
      </c>
      <c r="G302" s="12">
        <v>2</v>
      </c>
      <c r="H302" s="16">
        <f t="shared" si="17"/>
        <v>0</v>
      </c>
      <c r="I302" s="12">
        <f t="shared" si="18"/>
        <v>3000</v>
      </c>
      <c r="J302" s="12">
        <f t="shared" ca="1" si="19"/>
        <v>0</v>
      </c>
    </row>
    <row r="303" spans="1:10" x14ac:dyDescent="0.3">
      <c r="A303" s="11" t="s">
        <v>346</v>
      </c>
      <c r="B303" s="12" t="s">
        <v>42</v>
      </c>
      <c r="C303" s="11" t="s">
        <v>227</v>
      </c>
      <c r="D303" s="13">
        <v>41922</v>
      </c>
      <c r="E303" s="14">
        <f t="shared" ca="1" si="16"/>
        <v>8</v>
      </c>
      <c r="F303" s="14">
        <v>51057</v>
      </c>
      <c r="G303" s="12">
        <v>3</v>
      </c>
      <c r="H303" s="16">
        <f t="shared" si="17"/>
        <v>0</v>
      </c>
      <c r="I303" s="12">
        <f t="shared" si="18"/>
        <v>4000</v>
      </c>
      <c r="J303" s="12">
        <f t="shared" ca="1" si="19"/>
        <v>510.57</v>
      </c>
    </row>
    <row r="304" spans="1:10" x14ac:dyDescent="0.3">
      <c r="A304" s="11" t="s">
        <v>347</v>
      </c>
      <c r="B304" s="12" t="s">
        <v>38</v>
      </c>
      <c r="C304" s="11" t="s">
        <v>227</v>
      </c>
      <c r="D304" s="13">
        <v>42675</v>
      </c>
      <c r="E304" s="14">
        <f t="shared" ca="1" si="16"/>
        <v>6</v>
      </c>
      <c r="F304" s="14">
        <v>78633</v>
      </c>
      <c r="G304" s="12">
        <v>5</v>
      </c>
      <c r="H304" s="16">
        <f t="shared" si="17"/>
        <v>10000</v>
      </c>
      <c r="I304" s="12">
        <f t="shared" si="18"/>
        <v>6000</v>
      </c>
      <c r="J304" s="12">
        <f t="shared" ca="1" si="19"/>
        <v>3931.65</v>
      </c>
    </row>
    <row r="305" spans="1:10" x14ac:dyDescent="0.3">
      <c r="A305" s="11" t="s">
        <v>348</v>
      </c>
      <c r="B305" s="12" t="s">
        <v>51</v>
      </c>
      <c r="C305" s="11" t="s">
        <v>227</v>
      </c>
      <c r="D305" s="13">
        <v>41604</v>
      </c>
      <c r="E305" s="14">
        <f t="shared" ca="1" si="16"/>
        <v>9</v>
      </c>
      <c r="F305" s="14">
        <v>127762</v>
      </c>
      <c r="G305" s="12">
        <v>3</v>
      </c>
      <c r="H305" s="16">
        <f t="shared" si="17"/>
        <v>0</v>
      </c>
      <c r="I305" s="12">
        <f t="shared" si="18"/>
        <v>4000</v>
      </c>
      <c r="J305" s="12">
        <f t="shared" ca="1" si="19"/>
        <v>1277.6200000000001</v>
      </c>
    </row>
    <row r="306" spans="1:10" x14ac:dyDescent="0.3">
      <c r="A306" s="11" t="s">
        <v>349</v>
      </c>
      <c r="B306" s="12" t="s">
        <v>34</v>
      </c>
      <c r="C306" s="11" t="s">
        <v>227</v>
      </c>
      <c r="D306" s="13">
        <v>42682</v>
      </c>
      <c r="E306" s="14">
        <f t="shared" ca="1" si="16"/>
        <v>6</v>
      </c>
      <c r="F306" s="14">
        <v>67338</v>
      </c>
      <c r="G306" s="12">
        <v>5</v>
      </c>
      <c r="H306" s="16">
        <f t="shared" si="17"/>
        <v>10000</v>
      </c>
      <c r="I306" s="12">
        <f t="shared" si="18"/>
        <v>6000</v>
      </c>
      <c r="J306" s="12">
        <f t="shared" ca="1" si="19"/>
        <v>3366.9</v>
      </c>
    </row>
    <row r="307" spans="1:10" x14ac:dyDescent="0.3">
      <c r="A307" s="11" t="s">
        <v>350</v>
      </c>
      <c r="B307" s="12" t="s">
        <v>42</v>
      </c>
      <c r="C307" s="11" t="s">
        <v>227</v>
      </c>
      <c r="D307" s="13">
        <v>42688</v>
      </c>
      <c r="E307" s="14">
        <f t="shared" ca="1" si="16"/>
        <v>6</v>
      </c>
      <c r="F307" s="14">
        <v>86720</v>
      </c>
      <c r="G307" s="12">
        <v>4</v>
      </c>
      <c r="H307" s="16">
        <f t="shared" si="17"/>
        <v>10000</v>
      </c>
      <c r="I307" s="12">
        <f t="shared" si="18"/>
        <v>5000</v>
      </c>
      <c r="J307" s="12">
        <f t="shared" ca="1" si="19"/>
        <v>1734.4</v>
      </c>
    </row>
    <row r="308" spans="1:10" x14ac:dyDescent="0.3">
      <c r="A308" s="11" t="s">
        <v>351</v>
      </c>
      <c r="B308" s="12" t="s">
        <v>42</v>
      </c>
      <c r="C308" s="11" t="s">
        <v>227</v>
      </c>
      <c r="D308" s="13">
        <v>42695</v>
      </c>
      <c r="E308" s="14">
        <f t="shared" ca="1" si="16"/>
        <v>6</v>
      </c>
      <c r="F308" s="14">
        <v>43407</v>
      </c>
      <c r="G308" s="12">
        <v>4</v>
      </c>
      <c r="H308" s="16">
        <f t="shared" si="17"/>
        <v>10000</v>
      </c>
      <c r="I308" s="12">
        <f t="shared" si="18"/>
        <v>5000</v>
      </c>
      <c r="J308" s="12">
        <f t="shared" ca="1" si="19"/>
        <v>868.14</v>
      </c>
    </row>
    <row r="309" spans="1:10" x14ac:dyDescent="0.3">
      <c r="A309" s="11" t="s">
        <v>352</v>
      </c>
      <c r="B309" s="12" t="s">
        <v>36</v>
      </c>
      <c r="C309" s="11" t="s">
        <v>227</v>
      </c>
      <c r="D309" s="13">
        <v>42699</v>
      </c>
      <c r="E309" s="14">
        <f t="shared" ca="1" si="16"/>
        <v>6</v>
      </c>
      <c r="F309" s="14">
        <v>70424</v>
      </c>
      <c r="G309" s="12">
        <v>5</v>
      </c>
      <c r="H309" s="16">
        <f t="shared" si="17"/>
        <v>10000</v>
      </c>
      <c r="I309" s="12">
        <f t="shared" si="18"/>
        <v>6000</v>
      </c>
      <c r="J309" s="12">
        <f t="shared" ca="1" si="19"/>
        <v>3521.2000000000003</v>
      </c>
    </row>
    <row r="310" spans="1:10" x14ac:dyDescent="0.3">
      <c r="A310" s="11" t="s">
        <v>353</v>
      </c>
      <c r="B310" s="12" t="s">
        <v>36</v>
      </c>
      <c r="C310" s="11" t="s">
        <v>227</v>
      </c>
      <c r="D310" s="13">
        <v>42700</v>
      </c>
      <c r="E310" s="14">
        <f t="shared" ca="1" si="16"/>
        <v>6</v>
      </c>
      <c r="F310" s="14">
        <v>102738</v>
      </c>
      <c r="G310" s="12">
        <v>4</v>
      </c>
      <c r="H310" s="16">
        <f t="shared" si="17"/>
        <v>10000</v>
      </c>
      <c r="I310" s="12">
        <f t="shared" si="18"/>
        <v>5000</v>
      </c>
      <c r="J310" s="12">
        <f t="shared" ca="1" si="19"/>
        <v>2054.7600000000002</v>
      </c>
    </row>
    <row r="311" spans="1:10" x14ac:dyDescent="0.3">
      <c r="A311" s="11" t="s">
        <v>354</v>
      </c>
      <c r="B311" s="12" t="s">
        <v>29</v>
      </c>
      <c r="C311" s="11" t="s">
        <v>227</v>
      </c>
      <c r="D311" s="13">
        <v>41227</v>
      </c>
      <c r="E311" s="14">
        <f t="shared" ca="1" si="16"/>
        <v>10</v>
      </c>
      <c r="F311" s="14">
        <v>72702</v>
      </c>
      <c r="G311" s="12">
        <v>3</v>
      </c>
      <c r="H311" s="16">
        <f t="shared" si="17"/>
        <v>0</v>
      </c>
      <c r="I311" s="12">
        <f t="shared" si="18"/>
        <v>4000</v>
      </c>
      <c r="J311" s="12">
        <f t="shared" ca="1" si="19"/>
        <v>2181.06</v>
      </c>
    </row>
    <row r="312" spans="1:10" x14ac:dyDescent="0.3">
      <c r="A312" s="11" t="s">
        <v>355</v>
      </c>
      <c r="B312" s="12" t="s">
        <v>51</v>
      </c>
      <c r="C312" s="11" t="s">
        <v>227</v>
      </c>
      <c r="D312" s="13">
        <v>38310</v>
      </c>
      <c r="E312" s="14">
        <f t="shared" ca="1" si="16"/>
        <v>18</v>
      </c>
      <c r="F312" s="14">
        <v>75735</v>
      </c>
      <c r="G312" s="12">
        <v>4</v>
      </c>
      <c r="H312" s="16">
        <f t="shared" si="17"/>
        <v>10000</v>
      </c>
      <c r="I312" s="12">
        <f t="shared" si="18"/>
        <v>5000</v>
      </c>
      <c r="J312" s="12">
        <f t="shared" ca="1" si="19"/>
        <v>6058.8</v>
      </c>
    </row>
    <row r="313" spans="1:10" x14ac:dyDescent="0.3">
      <c r="A313" s="11" t="s">
        <v>356</v>
      </c>
      <c r="B313" s="12" t="s">
        <v>29</v>
      </c>
      <c r="C313" s="11" t="s">
        <v>227</v>
      </c>
      <c r="D313" s="13">
        <v>38670</v>
      </c>
      <c r="E313" s="14">
        <f t="shared" ca="1" si="16"/>
        <v>17</v>
      </c>
      <c r="F313" s="14">
        <v>112367</v>
      </c>
      <c r="G313" s="12">
        <v>3</v>
      </c>
      <c r="H313" s="16">
        <f t="shared" si="17"/>
        <v>0</v>
      </c>
      <c r="I313" s="12">
        <f t="shared" si="18"/>
        <v>4000</v>
      </c>
      <c r="J313" s="12">
        <f t="shared" ca="1" si="19"/>
        <v>3371.0099999999998</v>
      </c>
    </row>
    <row r="314" spans="1:10" x14ac:dyDescent="0.3">
      <c r="A314" s="11" t="s">
        <v>357</v>
      </c>
      <c r="B314" s="12" t="s">
        <v>42</v>
      </c>
      <c r="C314" s="11" t="s">
        <v>227</v>
      </c>
      <c r="D314" s="13">
        <v>38681</v>
      </c>
      <c r="E314" s="14">
        <f t="shared" ca="1" si="16"/>
        <v>17</v>
      </c>
      <c r="F314" s="14">
        <v>125720</v>
      </c>
      <c r="G314" s="12">
        <v>4</v>
      </c>
      <c r="H314" s="16">
        <f t="shared" si="17"/>
        <v>10000</v>
      </c>
      <c r="I314" s="12">
        <f t="shared" si="18"/>
        <v>5000</v>
      </c>
      <c r="J314" s="12">
        <f t="shared" ca="1" si="19"/>
        <v>10057.6</v>
      </c>
    </row>
    <row r="315" spans="1:10" x14ac:dyDescent="0.3">
      <c r="A315" s="11" t="s">
        <v>358</v>
      </c>
      <c r="B315" s="12" t="s">
        <v>36</v>
      </c>
      <c r="C315" s="11" t="s">
        <v>227</v>
      </c>
      <c r="D315" s="13">
        <v>40125</v>
      </c>
      <c r="E315" s="14">
        <f t="shared" ca="1" si="16"/>
        <v>13</v>
      </c>
      <c r="F315" s="14">
        <v>58394</v>
      </c>
      <c r="G315" s="12">
        <v>5</v>
      </c>
      <c r="H315" s="16">
        <f t="shared" si="17"/>
        <v>10000</v>
      </c>
      <c r="I315" s="12">
        <f t="shared" si="18"/>
        <v>6000</v>
      </c>
      <c r="J315" s="12">
        <f t="shared" ca="1" si="19"/>
        <v>5839.4000000000005</v>
      </c>
    </row>
    <row r="316" spans="1:10" x14ac:dyDescent="0.3">
      <c r="A316" s="11" t="s">
        <v>359</v>
      </c>
      <c r="B316" s="12" t="s">
        <v>29</v>
      </c>
      <c r="C316" s="11" t="s">
        <v>227</v>
      </c>
      <c r="D316" s="13">
        <v>40515</v>
      </c>
      <c r="E316" s="14">
        <f t="shared" ca="1" si="16"/>
        <v>12</v>
      </c>
      <c r="F316" s="14">
        <v>49180</v>
      </c>
      <c r="G316" s="12">
        <v>3</v>
      </c>
      <c r="H316" s="16">
        <f t="shared" si="17"/>
        <v>0</v>
      </c>
      <c r="I316" s="12">
        <f t="shared" si="18"/>
        <v>4000</v>
      </c>
      <c r="J316" s="12">
        <f t="shared" ca="1" si="19"/>
        <v>1475.3999999999999</v>
      </c>
    </row>
    <row r="317" spans="1:10" x14ac:dyDescent="0.3">
      <c r="A317" s="11" t="s">
        <v>360</v>
      </c>
      <c r="B317" s="12" t="s">
        <v>36</v>
      </c>
      <c r="C317" s="11" t="s">
        <v>227</v>
      </c>
      <c r="D317" s="13">
        <v>41973</v>
      </c>
      <c r="E317" s="14">
        <f t="shared" ca="1" si="16"/>
        <v>8</v>
      </c>
      <c r="F317" s="14">
        <v>121040</v>
      </c>
      <c r="G317" s="12">
        <v>4</v>
      </c>
      <c r="H317" s="16">
        <f t="shared" si="17"/>
        <v>10000</v>
      </c>
      <c r="I317" s="12">
        <f t="shared" si="18"/>
        <v>5000</v>
      </c>
      <c r="J317" s="12">
        <f t="shared" ca="1" si="19"/>
        <v>2420.8000000000002</v>
      </c>
    </row>
    <row r="318" spans="1:10" x14ac:dyDescent="0.3">
      <c r="A318" s="11" t="s">
        <v>361</v>
      </c>
      <c r="B318" s="12" t="s">
        <v>42</v>
      </c>
      <c r="C318" s="11" t="s">
        <v>227</v>
      </c>
      <c r="D318" s="13">
        <v>42696</v>
      </c>
      <c r="E318" s="14">
        <f t="shared" ca="1" si="16"/>
        <v>6</v>
      </c>
      <c r="F318" s="14">
        <v>57720</v>
      </c>
      <c r="G318" s="12">
        <v>1</v>
      </c>
      <c r="H318" s="16">
        <f t="shared" si="17"/>
        <v>0</v>
      </c>
      <c r="I318" s="12">
        <f t="shared" si="18"/>
        <v>2000</v>
      </c>
      <c r="J318" s="12">
        <f t="shared" ca="1" si="19"/>
        <v>0</v>
      </c>
    </row>
    <row r="319" spans="1:10" x14ac:dyDescent="0.3">
      <c r="A319" s="11" t="s">
        <v>362</v>
      </c>
      <c r="B319" s="12" t="s">
        <v>29</v>
      </c>
      <c r="C319" s="11" t="s">
        <v>227</v>
      </c>
      <c r="D319" s="13">
        <v>41629</v>
      </c>
      <c r="E319" s="14">
        <f t="shared" ca="1" si="16"/>
        <v>9</v>
      </c>
      <c r="F319" s="14">
        <v>115751</v>
      </c>
      <c r="G319" s="12">
        <v>2</v>
      </c>
      <c r="H319" s="16">
        <f t="shared" si="17"/>
        <v>0</v>
      </c>
      <c r="I319" s="12">
        <f t="shared" si="18"/>
        <v>3000</v>
      </c>
      <c r="J319" s="12">
        <f t="shared" ca="1" si="19"/>
        <v>0</v>
      </c>
    </row>
    <row r="320" spans="1:10" x14ac:dyDescent="0.3">
      <c r="A320" s="11" t="s">
        <v>363</v>
      </c>
      <c r="B320" s="12" t="s">
        <v>38</v>
      </c>
      <c r="C320" s="11" t="s">
        <v>227</v>
      </c>
      <c r="D320" s="13">
        <v>41633</v>
      </c>
      <c r="E320" s="14">
        <f t="shared" ca="1" si="16"/>
        <v>9</v>
      </c>
      <c r="F320" s="14">
        <v>43298</v>
      </c>
      <c r="G320" s="12">
        <v>5</v>
      </c>
      <c r="H320" s="16">
        <f t="shared" si="17"/>
        <v>10000</v>
      </c>
      <c r="I320" s="12">
        <f t="shared" si="18"/>
        <v>6000</v>
      </c>
      <c r="J320" s="12">
        <f t="shared" ca="1" si="19"/>
        <v>2164.9</v>
      </c>
    </row>
    <row r="321" spans="1:10" x14ac:dyDescent="0.3">
      <c r="A321" s="11" t="s">
        <v>364</v>
      </c>
      <c r="B321" s="12" t="s">
        <v>42</v>
      </c>
      <c r="C321" s="11" t="s">
        <v>227</v>
      </c>
      <c r="D321" s="13">
        <v>42718</v>
      </c>
      <c r="E321" s="14">
        <f t="shared" ca="1" si="16"/>
        <v>6</v>
      </c>
      <c r="F321" s="14">
        <v>48344</v>
      </c>
      <c r="G321" s="12">
        <v>2</v>
      </c>
      <c r="H321" s="16">
        <f t="shared" si="17"/>
        <v>0</v>
      </c>
      <c r="I321" s="12">
        <f t="shared" si="18"/>
        <v>3000</v>
      </c>
      <c r="J321" s="12">
        <f t="shared" ca="1" si="19"/>
        <v>0</v>
      </c>
    </row>
    <row r="322" spans="1:10" x14ac:dyDescent="0.3">
      <c r="A322" s="11" t="s">
        <v>365</v>
      </c>
      <c r="B322" s="12" t="s">
        <v>42</v>
      </c>
      <c r="C322" s="11" t="s">
        <v>227</v>
      </c>
      <c r="D322" s="13">
        <v>38327</v>
      </c>
      <c r="E322" s="14">
        <f t="shared" ref="E322:E385" ca="1" si="20">DATEDIF(D322,TODAY(),"Y")</f>
        <v>18</v>
      </c>
      <c r="F322" s="14">
        <v>44907</v>
      </c>
      <c r="G322" s="12">
        <v>5</v>
      </c>
      <c r="H322" s="16">
        <f t="shared" si="17"/>
        <v>10000</v>
      </c>
      <c r="I322" s="12">
        <f t="shared" si="18"/>
        <v>6000</v>
      </c>
      <c r="J322" s="12">
        <f t="shared" ca="1" si="19"/>
        <v>4490.7</v>
      </c>
    </row>
    <row r="323" spans="1:10" x14ac:dyDescent="0.3">
      <c r="A323" s="11" t="s">
        <v>366</v>
      </c>
      <c r="B323" s="12" t="s">
        <v>29</v>
      </c>
      <c r="C323" s="11" t="s">
        <v>227</v>
      </c>
      <c r="D323" s="13">
        <v>38348</v>
      </c>
      <c r="E323" s="14">
        <f t="shared" ca="1" si="20"/>
        <v>18</v>
      </c>
      <c r="F323" s="14">
        <v>125684</v>
      </c>
      <c r="G323" s="12">
        <v>2</v>
      </c>
      <c r="H323" s="16">
        <f t="shared" ref="H323:H386" si="21">IF(G323&gt;=4,10000,0)</f>
        <v>0</v>
      </c>
      <c r="I323" s="12">
        <f t="shared" ref="I323:I386" si="22">IF(G323=5,6000,IF(G323=4,5000,IF(G323=3,4000,IF(G323=2,3000,IF(G323=1,2000)))))</f>
        <v>3000</v>
      </c>
      <c r="J323" s="12">
        <f t="shared" ref="J323:J386" ca="1" si="23">IF(AND(G323=5,E323&gt;=10),0.1*F323,IF(AND(G323=4,E323&gt;=10),0.08*F323,IF(AND(G323=3,E323&gt;=10),0.03*F323,IF(AND(G323=5,E323&lt;10),0.05*F323,IF(AND(G323=4,E323&lt;10),0.02*F323,IF(AND(G323=3,E323&lt;10),0.01*F323,0))))))</f>
        <v>0</v>
      </c>
    </row>
    <row r="324" spans="1:10" x14ac:dyDescent="0.3">
      <c r="A324" s="11" t="s">
        <v>367</v>
      </c>
      <c r="B324" s="12" t="s">
        <v>36</v>
      </c>
      <c r="C324" s="11" t="s">
        <v>227</v>
      </c>
      <c r="D324" s="13">
        <v>40162</v>
      </c>
      <c r="E324" s="14">
        <f t="shared" ca="1" si="20"/>
        <v>13</v>
      </c>
      <c r="F324" s="14">
        <v>97562</v>
      </c>
      <c r="G324" s="12">
        <v>5</v>
      </c>
      <c r="H324" s="16">
        <f t="shared" si="21"/>
        <v>10000</v>
      </c>
      <c r="I324" s="12">
        <f t="shared" si="22"/>
        <v>6000</v>
      </c>
      <c r="J324" s="12">
        <f t="shared" ca="1" si="23"/>
        <v>9756.2000000000007</v>
      </c>
    </row>
    <row r="325" spans="1:10" x14ac:dyDescent="0.3">
      <c r="A325" s="11" t="s">
        <v>368</v>
      </c>
      <c r="B325" s="12" t="s">
        <v>42</v>
      </c>
      <c r="C325" s="11" t="s">
        <v>227</v>
      </c>
      <c r="D325" s="13">
        <v>40169</v>
      </c>
      <c r="E325" s="14">
        <f t="shared" ca="1" si="20"/>
        <v>13</v>
      </c>
      <c r="F325" s="14">
        <v>70791</v>
      </c>
      <c r="G325" s="12">
        <v>3</v>
      </c>
      <c r="H325" s="16">
        <f t="shared" si="21"/>
        <v>0</v>
      </c>
      <c r="I325" s="12">
        <f t="shared" si="22"/>
        <v>4000</v>
      </c>
      <c r="J325" s="12">
        <f t="shared" ca="1" si="23"/>
        <v>2123.73</v>
      </c>
    </row>
    <row r="326" spans="1:10" x14ac:dyDescent="0.3">
      <c r="A326" s="11" t="s">
        <v>369</v>
      </c>
      <c r="B326" s="12" t="s">
        <v>38</v>
      </c>
      <c r="C326" s="11" t="s">
        <v>227</v>
      </c>
      <c r="D326" s="13">
        <v>40547</v>
      </c>
      <c r="E326" s="14">
        <f t="shared" ca="1" si="20"/>
        <v>12</v>
      </c>
      <c r="F326" s="14">
        <v>46359</v>
      </c>
      <c r="G326" s="12">
        <v>4</v>
      </c>
      <c r="H326" s="16">
        <f t="shared" si="21"/>
        <v>10000</v>
      </c>
      <c r="I326" s="12">
        <f t="shared" si="22"/>
        <v>5000</v>
      </c>
      <c r="J326" s="12">
        <f t="shared" ca="1" si="23"/>
        <v>3708.7200000000003</v>
      </c>
    </row>
    <row r="327" spans="1:10" x14ac:dyDescent="0.3">
      <c r="A327" s="11" t="s">
        <v>370</v>
      </c>
      <c r="B327" s="12" t="s">
        <v>36</v>
      </c>
      <c r="C327" s="11" t="s">
        <v>227</v>
      </c>
      <c r="D327" s="13">
        <v>40547</v>
      </c>
      <c r="E327" s="14">
        <f t="shared" ca="1" si="20"/>
        <v>12</v>
      </c>
      <c r="F327" s="14">
        <v>46836</v>
      </c>
      <c r="G327" s="12">
        <v>1</v>
      </c>
      <c r="H327" s="16">
        <f t="shared" si="21"/>
        <v>0</v>
      </c>
      <c r="I327" s="12">
        <f t="shared" si="22"/>
        <v>2000</v>
      </c>
      <c r="J327" s="12">
        <f t="shared" ca="1" si="23"/>
        <v>0</v>
      </c>
    </row>
    <row r="328" spans="1:10" x14ac:dyDescent="0.3">
      <c r="A328" s="11" t="s">
        <v>371</v>
      </c>
      <c r="B328" s="12" t="s">
        <v>38</v>
      </c>
      <c r="C328" s="11" t="s">
        <v>227</v>
      </c>
      <c r="D328" s="13">
        <v>41986</v>
      </c>
      <c r="E328" s="14">
        <f t="shared" ca="1" si="20"/>
        <v>8</v>
      </c>
      <c r="F328" s="14">
        <v>120148</v>
      </c>
      <c r="G328" s="12">
        <v>5</v>
      </c>
      <c r="H328" s="16">
        <f t="shared" si="21"/>
        <v>10000</v>
      </c>
      <c r="I328" s="12">
        <f t="shared" si="22"/>
        <v>6000</v>
      </c>
      <c r="J328" s="12">
        <f t="shared" ca="1" si="23"/>
        <v>6007.4000000000005</v>
      </c>
    </row>
    <row r="329" spans="1:10" x14ac:dyDescent="0.3">
      <c r="A329" s="11" t="s">
        <v>372</v>
      </c>
      <c r="B329" s="12" t="s">
        <v>42</v>
      </c>
      <c r="C329" s="11" t="s">
        <v>227</v>
      </c>
      <c r="D329" s="13">
        <v>41616</v>
      </c>
      <c r="E329" s="14">
        <f t="shared" ca="1" si="20"/>
        <v>9</v>
      </c>
      <c r="F329" s="14">
        <v>50785</v>
      </c>
      <c r="G329" s="12">
        <v>5</v>
      </c>
      <c r="H329" s="16">
        <f t="shared" si="21"/>
        <v>10000</v>
      </c>
      <c r="I329" s="12">
        <f t="shared" si="22"/>
        <v>6000</v>
      </c>
      <c r="J329" s="12">
        <f t="shared" ca="1" si="23"/>
        <v>2539.25</v>
      </c>
    </row>
    <row r="330" spans="1:10" x14ac:dyDescent="0.3">
      <c r="A330" s="11" t="s">
        <v>373</v>
      </c>
      <c r="B330" s="12" t="s">
        <v>36</v>
      </c>
      <c r="C330" s="11" t="s">
        <v>227</v>
      </c>
      <c r="D330" s="13">
        <v>42011</v>
      </c>
      <c r="E330" s="14">
        <f t="shared" ca="1" si="20"/>
        <v>8</v>
      </c>
      <c r="F330" s="14">
        <v>84748</v>
      </c>
      <c r="G330" s="12">
        <v>3</v>
      </c>
      <c r="H330" s="16">
        <f t="shared" si="21"/>
        <v>0</v>
      </c>
      <c r="I330" s="12">
        <f t="shared" si="22"/>
        <v>4000</v>
      </c>
      <c r="J330" s="12">
        <f t="shared" ca="1" si="23"/>
        <v>847.48</v>
      </c>
    </row>
    <row r="331" spans="1:10" x14ac:dyDescent="0.3">
      <c r="A331" s="11" t="s">
        <v>374</v>
      </c>
      <c r="B331" s="12" t="s">
        <v>42</v>
      </c>
      <c r="C331" s="11" t="s">
        <v>227</v>
      </c>
      <c r="D331" s="13">
        <v>38729</v>
      </c>
      <c r="E331" s="14">
        <f t="shared" ca="1" si="20"/>
        <v>17</v>
      </c>
      <c r="F331" s="14">
        <v>61064</v>
      </c>
      <c r="G331" s="12">
        <v>1</v>
      </c>
      <c r="H331" s="16">
        <f t="shared" si="21"/>
        <v>0</v>
      </c>
      <c r="I331" s="12">
        <f t="shared" si="22"/>
        <v>2000</v>
      </c>
      <c r="J331" s="12">
        <f t="shared" ca="1" si="23"/>
        <v>0</v>
      </c>
    </row>
    <row r="332" spans="1:10" x14ac:dyDescent="0.3">
      <c r="A332" s="11" t="s">
        <v>375</v>
      </c>
      <c r="B332" s="12" t="s">
        <v>51</v>
      </c>
      <c r="C332" s="11" t="s">
        <v>227</v>
      </c>
      <c r="D332" s="13">
        <v>39455</v>
      </c>
      <c r="E332" s="14">
        <f t="shared" ca="1" si="20"/>
        <v>15</v>
      </c>
      <c r="F332" s="14">
        <v>76079</v>
      </c>
      <c r="G332" s="12">
        <v>4</v>
      </c>
      <c r="H332" s="16">
        <f t="shared" si="21"/>
        <v>10000</v>
      </c>
      <c r="I332" s="12">
        <f t="shared" si="22"/>
        <v>5000</v>
      </c>
      <c r="J332" s="12">
        <f t="shared" ca="1" si="23"/>
        <v>6086.32</v>
      </c>
    </row>
    <row r="333" spans="1:10" x14ac:dyDescent="0.3">
      <c r="A333" s="11" t="s">
        <v>376</v>
      </c>
      <c r="B333" s="12" t="s">
        <v>29</v>
      </c>
      <c r="C333" s="11" t="s">
        <v>227</v>
      </c>
      <c r="D333" s="13">
        <v>39846</v>
      </c>
      <c r="E333" s="14">
        <f t="shared" ca="1" si="20"/>
        <v>14</v>
      </c>
      <c r="F333" s="14">
        <v>105779</v>
      </c>
      <c r="G333" s="12">
        <v>1</v>
      </c>
      <c r="H333" s="16">
        <f t="shared" si="21"/>
        <v>0</v>
      </c>
      <c r="I333" s="12">
        <f t="shared" si="22"/>
        <v>2000</v>
      </c>
      <c r="J333" s="12">
        <f t="shared" ca="1" si="23"/>
        <v>0</v>
      </c>
    </row>
    <row r="334" spans="1:10" x14ac:dyDescent="0.3">
      <c r="A334" s="11" t="s">
        <v>377</v>
      </c>
      <c r="B334" s="12" t="s">
        <v>36</v>
      </c>
      <c r="C334" s="11" t="s">
        <v>227</v>
      </c>
      <c r="D334" s="13">
        <v>42401</v>
      </c>
      <c r="E334" s="14">
        <f t="shared" ca="1" si="20"/>
        <v>7</v>
      </c>
      <c r="F334" s="14">
        <v>129286</v>
      </c>
      <c r="G334" s="12">
        <v>2</v>
      </c>
      <c r="H334" s="16">
        <f t="shared" si="21"/>
        <v>0</v>
      </c>
      <c r="I334" s="12">
        <f t="shared" si="22"/>
        <v>3000</v>
      </c>
      <c r="J334" s="12">
        <f t="shared" ca="1" si="23"/>
        <v>0</v>
      </c>
    </row>
    <row r="335" spans="1:10" x14ac:dyDescent="0.3">
      <c r="A335" s="11" t="s">
        <v>378</v>
      </c>
      <c r="B335" s="12" t="s">
        <v>36</v>
      </c>
      <c r="C335" s="11" t="s">
        <v>379</v>
      </c>
      <c r="D335" s="13">
        <v>42518</v>
      </c>
      <c r="E335" s="14">
        <f t="shared" ca="1" si="20"/>
        <v>7</v>
      </c>
      <c r="F335" s="14">
        <v>113082</v>
      </c>
      <c r="G335" s="12">
        <v>2</v>
      </c>
      <c r="H335" s="16">
        <f t="shared" si="21"/>
        <v>0</v>
      </c>
      <c r="I335" s="12">
        <f t="shared" si="22"/>
        <v>3000</v>
      </c>
      <c r="J335" s="12">
        <f t="shared" ca="1" si="23"/>
        <v>0</v>
      </c>
    </row>
    <row r="336" spans="1:10" x14ac:dyDescent="0.3">
      <c r="A336" s="11" t="s">
        <v>380</v>
      </c>
      <c r="B336" s="12" t="s">
        <v>34</v>
      </c>
      <c r="C336" s="11" t="s">
        <v>379</v>
      </c>
      <c r="D336" s="13">
        <v>39633</v>
      </c>
      <c r="E336" s="14">
        <f t="shared" ca="1" si="20"/>
        <v>15</v>
      </c>
      <c r="F336" s="14">
        <v>105428</v>
      </c>
      <c r="G336" s="12">
        <v>5</v>
      </c>
      <c r="H336" s="16">
        <f t="shared" si="21"/>
        <v>10000</v>
      </c>
      <c r="I336" s="12">
        <f t="shared" si="22"/>
        <v>6000</v>
      </c>
      <c r="J336" s="12">
        <f t="shared" ca="1" si="23"/>
        <v>10542.800000000001</v>
      </c>
    </row>
    <row r="337" spans="1:10" x14ac:dyDescent="0.3">
      <c r="A337" s="11" t="s">
        <v>381</v>
      </c>
      <c r="B337" s="12" t="s">
        <v>36</v>
      </c>
      <c r="C337" s="11" t="s">
        <v>379</v>
      </c>
      <c r="D337" s="13">
        <v>42539</v>
      </c>
      <c r="E337" s="14">
        <f t="shared" ca="1" si="20"/>
        <v>7</v>
      </c>
      <c r="F337" s="14">
        <v>62934</v>
      </c>
      <c r="G337" s="12">
        <v>5</v>
      </c>
      <c r="H337" s="16">
        <f t="shared" si="21"/>
        <v>10000</v>
      </c>
      <c r="I337" s="12">
        <f t="shared" si="22"/>
        <v>6000</v>
      </c>
      <c r="J337" s="12">
        <f t="shared" ca="1" si="23"/>
        <v>3146.7000000000003</v>
      </c>
    </row>
    <row r="338" spans="1:10" x14ac:dyDescent="0.3">
      <c r="A338" s="11" t="s">
        <v>382</v>
      </c>
      <c r="B338" s="12" t="s">
        <v>51</v>
      </c>
      <c r="C338" s="11" t="s">
        <v>379</v>
      </c>
      <c r="D338" s="13">
        <v>43363</v>
      </c>
      <c r="E338" s="14">
        <f t="shared" ca="1" si="20"/>
        <v>5</v>
      </c>
      <c r="F338" s="14">
        <v>113748</v>
      </c>
      <c r="G338" s="12">
        <v>3</v>
      </c>
      <c r="H338" s="16">
        <f t="shared" si="21"/>
        <v>0</v>
      </c>
      <c r="I338" s="12">
        <f t="shared" si="22"/>
        <v>4000</v>
      </c>
      <c r="J338" s="12">
        <f t="shared" ca="1" si="23"/>
        <v>1137.48</v>
      </c>
    </row>
    <row r="339" spans="1:10" x14ac:dyDescent="0.3">
      <c r="A339" s="11" t="s">
        <v>383</v>
      </c>
      <c r="B339" s="12" t="s">
        <v>29</v>
      </c>
      <c r="C339" s="11" t="s">
        <v>379</v>
      </c>
      <c r="D339" s="13">
        <v>38991</v>
      </c>
      <c r="E339" s="14">
        <f t="shared" ca="1" si="20"/>
        <v>16</v>
      </c>
      <c r="F339" s="14">
        <v>45403</v>
      </c>
      <c r="G339" s="12">
        <v>4</v>
      </c>
      <c r="H339" s="16">
        <f t="shared" si="21"/>
        <v>10000</v>
      </c>
      <c r="I339" s="12">
        <f t="shared" si="22"/>
        <v>5000</v>
      </c>
      <c r="J339" s="12">
        <f t="shared" ca="1" si="23"/>
        <v>3632.2400000000002</v>
      </c>
    </row>
    <row r="340" spans="1:10" x14ac:dyDescent="0.3">
      <c r="A340" s="11" t="s">
        <v>384</v>
      </c>
      <c r="B340" s="12" t="s">
        <v>38</v>
      </c>
      <c r="C340" s="11" t="s">
        <v>379</v>
      </c>
      <c r="D340" s="13">
        <v>40162</v>
      </c>
      <c r="E340" s="14">
        <f t="shared" ca="1" si="20"/>
        <v>13</v>
      </c>
      <c r="F340" s="14">
        <v>117660</v>
      </c>
      <c r="G340" s="12">
        <v>2</v>
      </c>
      <c r="H340" s="16">
        <f t="shared" si="21"/>
        <v>0</v>
      </c>
      <c r="I340" s="12">
        <f t="shared" si="22"/>
        <v>3000</v>
      </c>
      <c r="J340" s="12">
        <f t="shared" ca="1" si="23"/>
        <v>0</v>
      </c>
    </row>
    <row r="341" spans="1:10" x14ac:dyDescent="0.3">
      <c r="A341" s="11" t="s">
        <v>385</v>
      </c>
      <c r="B341" s="12" t="s">
        <v>29</v>
      </c>
      <c r="C341" s="11" t="s">
        <v>379</v>
      </c>
      <c r="D341" s="13">
        <v>41264</v>
      </c>
      <c r="E341" s="14">
        <f t="shared" ca="1" si="20"/>
        <v>10</v>
      </c>
      <c r="F341" s="14">
        <v>95197</v>
      </c>
      <c r="G341" s="12">
        <v>4</v>
      </c>
      <c r="H341" s="16">
        <f t="shared" si="21"/>
        <v>10000</v>
      </c>
      <c r="I341" s="12">
        <f t="shared" si="22"/>
        <v>5000</v>
      </c>
      <c r="J341" s="12">
        <f t="shared" ca="1" si="23"/>
        <v>7615.76</v>
      </c>
    </row>
    <row r="342" spans="1:10" x14ac:dyDescent="0.3">
      <c r="A342" s="11" t="s">
        <v>386</v>
      </c>
      <c r="B342" s="12" t="s">
        <v>51</v>
      </c>
      <c r="C342" s="11" t="s">
        <v>387</v>
      </c>
      <c r="D342" s="13">
        <v>42778</v>
      </c>
      <c r="E342" s="14">
        <f t="shared" ca="1" si="20"/>
        <v>6</v>
      </c>
      <c r="F342" s="14">
        <v>125796</v>
      </c>
      <c r="G342" s="12">
        <v>4</v>
      </c>
      <c r="H342" s="16">
        <f t="shared" si="21"/>
        <v>10000</v>
      </c>
      <c r="I342" s="12">
        <f t="shared" si="22"/>
        <v>5000</v>
      </c>
      <c r="J342" s="12">
        <f t="shared" ca="1" si="23"/>
        <v>2515.92</v>
      </c>
    </row>
    <row r="343" spans="1:10" x14ac:dyDescent="0.3">
      <c r="A343" s="11" t="s">
        <v>388</v>
      </c>
      <c r="B343" s="12" t="s">
        <v>38</v>
      </c>
      <c r="C343" s="11" t="s">
        <v>387</v>
      </c>
      <c r="D343" s="13">
        <v>43137</v>
      </c>
      <c r="E343" s="14">
        <f t="shared" ca="1" si="20"/>
        <v>5</v>
      </c>
      <c r="F343" s="14">
        <v>107990</v>
      </c>
      <c r="G343" s="12">
        <v>3</v>
      </c>
      <c r="H343" s="16">
        <f t="shared" si="21"/>
        <v>0</v>
      </c>
      <c r="I343" s="12">
        <f t="shared" si="22"/>
        <v>4000</v>
      </c>
      <c r="J343" s="12">
        <f t="shared" ca="1" si="23"/>
        <v>1079.9000000000001</v>
      </c>
    </row>
    <row r="344" spans="1:10" x14ac:dyDescent="0.3">
      <c r="A344" s="11" t="s">
        <v>389</v>
      </c>
      <c r="B344" s="12" t="s">
        <v>38</v>
      </c>
      <c r="C344" s="11" t="s">
        <v>387</v>
      </c>
      <c r="D344" s="13">
        <v>41683</v>
      </c>
      <c r="E344" s="14">
        <f t="shared" ca="1" si="20"/>
        <v>9</v>
      </c>
      <c r="F344" s="14">
        <v>88501</v>
      </c>
      <c r="G344" s="12">
        <v>5</v>
      </c>
      <c r="H344" s="16">
        <f t="shared" si="21"/>
        <v>10000</v>
      </c>
      <c r="I344" s="12">
        <f t="shared" si="22"/>
        <v>6000</v>
      </c>
      <c r="J344" s="12">
        <f t="shared" ca="1" si="23"/>
        <v>4425.05</v>
      </c>
    </row>
    <row r="345" spans="1:10" x14ac:dyDescent="0.3">
      <c r="A345" s="11" t="s">
        <v>390</v>
      </c>
      <c r="B345" s="12" t="s">
        <v>29</v>
      </c>
      <c r="C345" s="11" t="s">
        <v>387</v>
      </c>
      <c r="D345" s="13">
        <v>41324</v>
      </c>
      <c r="E345" s="14">
        <f t="shared" ca="1" si="20"/>
        <v>10</v>
      </c>
      <c r="F345" s="14">
        <v>83123</v>
      </c>
      <c r="G345" s="12">
        <v>5</v>
      </c>
      <c r="H345" s="16">
        <f t="shared" si="21"/>
        <v>10000</v>
      </c>
      <c r="I345" s="12">
        <f t="shared" si="22"/>
        <v>6000</v>
      </c>
      <c r="J345" s="12">
        <f t="shared" ca="1" si="23"/>
        <v>8312.3000000000011</v>
      </c>
    </row>
    <row r="346" spans="1:10" x14ac:dyDescent="0.3">
      <c r="A346" s="11" t="s">
        <v>391</v>
      </c>
      <c r="B346" s="12" t="s">
        <v>42</v>
      </c>
      <c r="C346" s="11" t="s">
        <v>387</v>
      </c>
      <c r="D346" s="13">
        <v>42435</v>
      </c>
      <c r="E346" s="14">
        <f t="shared" ca="1" si="20"/>
        <v>7</v>
      </c>
      <c r="F346" s="14">
        <v>80261</v>
      </c>
      <c r="G346" s="12">
        <v>4</v>
      </c>
      <c r="H346" s="16">
        <f t="shared" si="21"/>
        <v>10000</v>
      </c>
      <c r="I346" s="12">
        <f t="shared" si="22"/>
        <v>5000</v>
      </c>
      <c r="J346" s="12">
        <f t="shared" ca="1" si="23"/>
        <v>1605.22</v>
      </c>
    </row>
    <row r="347" spans="1:10" x14ac:dyDescent="0.3">
      <c r="A347" s="11" t="s">
        <v>392</v>
      </c>
      <c r="B347" s="12" t="s">
        <v>29</v>
      </c>
      <c r="C347" s="11" t="s">
        <v>387</v>
      </c>
      <c r="D347" s="13">
        <v>38418</v>
      </c>
      <c r="E347" s="14">
        <f t="shared" ca="1" si="20"/>
        <v>18</v>
      </c>
      <c r="F347" s="14">
        <v>118762</v>
      </c>
      <c r="G347" s="12">
        <v>5</v>
      </c>
      <c r="H347" s="16">
        <f t="shared" si="21"/>
        <v>10000</v>
      </c>
      <c r="I347" s="12">
        <f t="shared" si="22"/>
        <v>6000</v>
      </c>
      <c r="J347" s="12">
        <f t="shared" ca="1" si="23"/>
        <v>11876.2</v>
      </c>
    </row>
    <row r="348" spans="1:10" x14ac:dyDescent="0.3">
      <c r="A348" s="11" t="s">
        <v>393</v>
      </c>
      <c r="B348" s="12" t="s">
        <v>34</v>
      </c>
      <c r="C348" s="11" t="s">
        <v>387</v>
      </c>
      <c r="D348" s="13">
        <v>38425</v>
      </c>
      <c r="E348" s="14">
        <f t="shared" ca="1" si="20"/>
        <v>18</v>
      </c>
      <c r="F348" s="14">
        <v>66797</v>
      </c>
      <c r="G348" s="12">
        <v>5</v>
      </c>
      <c r="H348" s="16">
        <f t="shared" si="21"/>
        <v>10000</v>
      </c>
      <c r="I348" s="12">
        <f t="shared" si="22"/>
        <v>6000</v>
      </c>
      <c r="J348" s="12">
        <f t="shared" ca="1" si="23"/>
        <v>6679.7000000000007</v>
      </c>
    </row>
    <row r="349" spans="1:10" x14ac:dyDescent="0.3">
      <c r="A349" s="11" t="s">
        <v>394</v>
      </c>
      <c r="B349" s="12" t="s">
        <v>29</v>
      </c>
      <c r="C349" s="11" t="s">
        <v>387</v>
      </c>
      <c r="D349" s="13">
        <v>39166</v>
      </c>
      <c r="E349" s="14">
        <f t="shared" ca="1" si="20"/>
        <v>16</v>
      </c>
      <c r="F349" s="14">
        <v>55145</v>
      </c>
      <c r="G349" s="12">
        <v>5</v>
      </c>
      <c r="H349" s="16">
        <f t="shared" si="21"/>
        <v>10000</v>
      </c>
      <c r="I349" s="12">
        <f t="shared" si="22"/>
        <v>6000</v>
      </c>
      <c r="J349" s="12">
        <f t="shared" ca="1" si="23"/>
        <v>5514.5</v>
      </c>
    </row>
    <row r="350" spans="1:10" x14ac:dyDescent="0.3">
      <c r="A350" s="11" t="s">
        <v>395</v>
      </c>
      <c r="B350" s="12" t="s">
        <v>29</v>
      </c>
      <c r="C350" s="11" t="s">
        <v>387</v>
      </c>
      <c r="D350" s="13">
        <v>42097</v>
      </c>
      <c r="E350" s="14">
        <f t="shared" ca="1" si="20"/>
        <v>8</v>
      </c>
      <c r="F350" s="14">
        <v>57835</v>
      </c>
      <c r="G350" s="12">
        <v>2</v>
      </c>
      <c r="H350" s="16">
        <f t="shared" si="21"/>
        <v>0</v>
      </c>
      <c r="I350" s="12">
        <f t="shared" si="22"/>
        <v>3000</v>
      </c>
      <c r="J350" s="12">
        <f t="shared" ca="1" si="23"/>
        <v>0</v>
      </c>
    </row>
    <row r="351" spans="1:10" x14ac:dyDescent="0.3">
      <c r="A351" s="11" t="s">
        <v>396</v>
      </c>
      <c r="B351" s="12" t="s">
        <v>38</v>
      </c>
      <c r="C351" s="11" t="s">
        <v>387</v>
      </c>
      <c r="D351" s="13">
        <v>42836</v>
      </c>
      <c r="E351" s="14">
        <f t="shared" ca="1" si="20"/>
        <v>6</v>
      </c>
      <c r="F351" s="14">
        <v>115159</v>
      </c>
      <c r="G351" s="12">
        <v>4</v>
      </c>
      <c r="H351" s="16">
        <f t="shared" si="21"/>
        <v>10000</v>
      </c>
      <c r="I351" s="12">
        <f t="shared" si="22"/>
        <v>5000</v>
      </c>
      <c r="J351" s="12">
        <f t="shared" ca="1" si="23"/>
        <v>2303.1799999999998</v>
      </c>
    </row>
    <row r="352" spans="1:10" x14ac:dyDescent="0.3">
      <c r="A352" s="11" t="s">
        <v>397</v>
      </c>
      <c r="B352" s="12" t="s">
        <v>42</v>
      </c>
      <c r="C352" s="11" t="s">
        <v>387</v>
      </c>
      <c r="D352" s="13">
        <v>42850</v>
      </c>
      <c r="E352" s="14">
        <f t="shared" ca="1" si="20"/>
        <v>6</v>
      </c>
      <c r="F352" s="14">
        <v>127695</v>
      </c>
      <c r="G352" s="12">
        <v>4</v>
      </c>
      <c r="H352" s="16">
        <f t="shared" si="21"/>
        <v>10000</v>
      </c>
      <c r="I352" s="12">
        <f t="shared" si="22"/>
        <v>5000</v>
      </c>
      <c r="J352" s="12">
        <f t="shared" ca="1" si="23"/>
        <v>2553.9</v>
      </c>
    </row>
    <row r="353" spans="1:10" x14ac:dyDescent="0.3">
      <c r="A353" s="11" t="s">
        <v>398</v>
      </c>
      <c r="B353" s="12" t="s">
        <v>38</v>
      </c>
      <c r="C353" s="11" t="s">
        <v>387</v>
      </c>
      <c r="D353" s="13">
        <v>41373</v>
      </c>
      <c r="E353" s="14">
        <f t="shared" ca="1" si="20"/>
        <v>10</v>
      </c>
      <c r="F353" s="14">
        <v>76984</v>
      </c>
      <c r="G353" s="12">
        <v>5</v>
      </c>
      <c r="H353" s="16">
        <f t="shared" si="21"/>
        <v>10000</v>
      </c>
      <c r="I353" s="12">
        <f t="shared" si="22"/>
        <v>6000</v>
      </c>
      <c r="J353" s="12">
        <f t="shared" ca="1" si="23"/>
        <v>7698.4000000000005</v>
      </c>
    </row>
    <row r="354" spans="1:10" x14ac:dyDescent="0.3">
      <c r="A354" s="11" t="s">
        <v>399</v>
      </c>
      <c r="B354" s="12" t="s">
        <v>36</v>
      </c>
      <c r="C354" s="11" t="s">
        <v>387</v>
      </c>
      <c r="D354" s="13">
        <v>41393</v>
      </c>
      <c r="E354" s="14">
        <f t="shared" ca="1" si="20"/>
        <v>10</v>
      </c>
      <c r="F354" s="14">
        <v>97577</v>
      </c>
      <c r="G354" s="12">
        <v>5</v>
      </c>
      <c r="H354" s="16">
        <f t="shared" si="21"/>
        <v>10000</v>
      </c>
      <c r="I354" s="12">
        <f t="shared" si="22"/>
        <v>6000</v>
      </c>
      <c r="J354" s="12">
        <f t="shared" ca="1" si="23"/>
        <v>9757.7000000000007</v>
      </c>
    </row>
    <row r="355" spans="1:10" x14ac:dyDescent="0.3">
      <c r="A355" s="11" t="s">
        <v>400</v>
      </c>
      <c r="B355" s="12" t="s">
        <v>36</v>
      </c>
      <c r="C355" s="11" t="s">
        <v>387</v>
      </c>
      <c r="D355" s="13">
        <v>41031</v>
      </c>
      <c r="E355" s="14">
        <f t="shared" ca="1" si="20"/>
        <v>11</v>
      </c>
      <c r="F355" s="14">
        <v>85155</v>
      </c>
      <c r="G355" s="12">
        <v>2</v>
      </c>
      <c r="H355" s="16">
        <f t="shared" si="21"/>
        <v>0</v>
      </c>
      <c r="I355" s="12">
        <f t="shared" si="22"/>
        <v>3000</v>
      </c>
      <c r="J355" s="12">
        <f t="shared" ca="1" si="23"/>
        <v>0</v>
      </c>
    </row>
    <row r="356" spans="1:10" x14ac:dyDescent="0.3">
      <c r="A356" s="11" t="s">
        <v>401</v>
      </c>
      <c r="B356" s="12" t="s">
        <v>29</v>
      </c>
      <c r="C356" s="11" t="s">
        <v>387</v>
      </c>
      <c r="D356" s="13">
        <v>38082</v>
      </c>
      <c r="E356" s="14">
        <f t="shared" ca="1" si="20"/>
        <v>19</v>
      </c>
      <c r="F356" s="14">
        <v>71266</v>
      </c>
      <c r="G356" s="12">
        <v>3</v>
      </c>
      <c r="H356" s="16">
        <f t="shared" si="21"/>
        <v>0</v>
      </c>
      <c r="I356" s="12">
        <f t="shared" si="22"/>
        <v>4000</v>
      </c>
      <c r="J356" s="12">
        <f t="shared" ca="1" si="23"/>
        <v>2137.98</v>
      </c>
    </row>
    <row r="357" spans="1:10" x14ac:dyDescent="0.3">
      <c r="A357" s="11" t="s">
        <v>402</v>
      </c>
      <c r="B357" s="12" t="s">
        <v>42</v>
      </c>
      <c r="C357" s="11" t="s">
        <v>387</v>
      </c>
      <c r="D357" s="13">
        <v>38083</v>
      </c>
      <c r="E357" s="14">
        <f t="shared" ca="1" si="20"/>
        <v>19</v>
      </c>
      <c r="F357" s="14">
        <v>85766</v>
      </c>
      <c r="G357" s="12">
        <v>3</v>
      </c>
      <c r="H357" s="16">
        <f t="shared" si="21"/>
        <v>0</v>
      </c>
      <c r="I357" s="12">
        <f t="shared" si="22"/>
        <v>4000</v>
      </c>
      <c r="J357" s="12">
        <f t="shared" ca="1" si="23"/>
        <v>2572.98</v>
      </c>
    </row>
    <row r="358" spans="1:10" x14ac:dyDescent="0.3">
      <c r="A358" s="11" t="s">
        <v>403</v>
      </c>
      <c r="B358" s="12" t="s">
        <v>29</v>
      </c>
      <c r="C358" s="11" t="s">
        <v>387</v>
      </c>
      <c r="D358" s="13">
        <v>41383</v>
      </c>
      <c r="E358" s="14">
        <f t="shared" ca="1" si="20"/>
        <v>10</v>
      </c>
      <c r="F358" s="14">
        <v>125635</v>
      </c>
      <c r="G358" s="12">
        <v>4</v>
      </c>
      <c r="H358" s="16">
        <f t="shared" si="21"/>
        <v>10000</v>
      </c>
      <c r="I358" s="12">
        <f t="shared" si="22"/>
        <v>5000</v>
      </c>
      <c r="J358" s="12">
        <f t="shared" ca="1" si="23"/>
        <v>10050.800000000001</v>
      </c>
    </row>
    <row r="359" spans="1:10" x14ac:dyDescent="0.3">
      <c r="A359" s="11" t="s">
        <v>404</v>
      </c>
      <c r="B359" s="12" t="s">
        <v>38</v>
      </c>
      <c r="C359" s="11" t="s">
        <v>387</v>
      </c>
      <c r="D359" s="13">
        <v>43226</v>
      </c>
      <c r="E359" s="14">
        <f t="shared" ca="1" si="20"/>
        <v>5</v>
      </c>
      <c r="F359" s="14">
        <v>125822</v>
      </c>
      <c r="G359" s="12">
        <v>4</v>
      </c>
      <c r="H359" s="16">
        <f t="shared" si="21"/>
        <v>10000</v>
      </c>
      <c r="I359" s="12">
        <f t="shared" si="22"/>
        <v>5000</v>
      </c>
      <c r="J359" s="12">
        <f t="shared" ca="1" si="23"/>
        <v>2516.44</v>
      </c>
    </row>
    <row r="360" spans="1:10" x14ac:dyDescent="0.3">
      <c r="A360" s="11" t="s">
        <v>405</v>
      </c>
      <c r="B360" s="12" t="s">
        <v>29</v>
      </c>
      <c r="C360" s="11" t="s">
        <v>387</v>
      </c>
      <c r="D360" s="13">
        <v>43233</v>
      </c>
      <c r="E360" s="14">
        <f t="shared" ca="1" si="20"/>
        <v>5</v>
      </c>
      <c r="F360" s="14">
        <v>62509</v>
      </c>
      <c r="G360" s="12">
        <v>2</v>
      </c>
      <c r="H360" s="16">
        <f t="shared" si="21"/>
        <v>0</v>
      </c>
      <c r="I360" s="12">
        <f t="shared" si="22"/>
        <v>3000</v>
      </c>
      <c r="J360" s="12">
        <f t="shared" ca="1" si="23"/>
        <v>0</v>
      </c>
    </row>
    <row r="361" spans="1:10" x14ac:dyDescent="0.3">
      <c r="A361" s="11" t="s">
        <v>406</v>
      </c>
      <c r="B361" s="12" t="s">
        <v>38</v>
      </c>
      <c r="C361" s="11" t="s">
        <v>387</v>
      </c>
      <c r="D361" s="13">
        <v>41406</v>
      </c>
      <c r="E361" s="14">
        <f t="shared" ca="1" si="20"/>
        <v>10</v>
      </c>
      <c r="F361" s="14">
        <v>122266</v>
      </c>
      <c r="G361" s="12">
        <v>4</v>
      </c>
      <c r="H361" s="16">
        <f t="shared" si="21"/>
        <v>10000</v>
      </c>
      <c r="I361" s="12">
        <f t="shared" si="22"/>
        <v>5000</v>
      </c>
      <c r="J361" s="12">
        <f t="shared" ca="1" si="23"/>
        <v>9781.2800000000007</v>
      </c>
    </row>
    <row r="362" spans="1:10" x14ac:dyDescent="0.3">
      <c r="A362" s="11" t="s">
        <v>407</v>
      </c>
      <c r="B362" s="12" t="s">
        <v>38</v>
      </c>
      <c r="C362" s="11" t="s">
        <v>387</v>
      </c>
      <c r="D362" s="13">
        <v>41060</v>
      </c>
      <c r="E362" s="14">
        <f t="shared" ca="1" si="20"/>
        <v>11</v>
      </c>
      <c r="F362" s="14">
        <v>82333</v>
      </c>
      <c r="G362" s="12">
        <v>4</v>
      </c>
      <c r="H362" s="16">
        <f t="shared" si="21"/>
        <v>10000</v>
      </c>
      <c r="I362" s="12">
        <f t="shared" si="22"/>
        <v>5000</v>
      </c>
      <c r="J362" s="12">
        <f t="shared" ca="1" si="23"/>
        <v>6586.64</v>
      </c>
    </row>
    <row r="363" spans="1:10" x14ac:dyDescent="0.3">
      <c r="A363" s="11" t="s">
        <v>408</v>
      </c>
      <c r="B363" s="12" t="s">
        <v>36</v>
      </c>
      <c r="C363" s="11" t="s">
        <v>387</v>
      </c>
      <c r="D363" s="13">
        <v>38523</v>
      </c>
      <c r="E363" s="14">
        <f t="shared" ca="1" si="20"/>
        <v>18</v>
      </c>
      <c r="F363" s="14">
        <v>72956</v>
      </c>
      <c r="G363" s="12">
        <v>2</v>
      </c>
      <c r="H363" s="16">
        <f t="shared" si="21"/>
        <v>0</v>
      </c>
      <c r="I363" s="12">
        <f t="shared" si="22"/>
        <v>3000</v>
      </c>
      <c r="J363" s="12">
        <f t="shared" ca="1" si="23"/>
        <v>0</v>
      </c>
    </row>
    <row r="364" spans="1:10" x14ac:dyDescent="0.3">
      <c r="A364" s="11" t="s">
        <v>409</v>
      </c>
      <c r="B364" s="12" t="s">
        <v>29</v>
      </c>
      <c r="C364" s="11" t="s">
        <v>387</v>
      </c>
      <c r="D364" s="13">
        <v>38888</v>
      </c>
      <c r="E364" s="14">
        <f t="shared" ca="1" si="20"/>
        <v>17</v>
      </c>
      <c r="F364" s="14">
        <v>75864</v>
      </c>
      <c r="G364" s="12">
        <v>4</v>
      </c>
      <c r="H364" s="16">
        <f t="shared" si="21"/>
        <v>10000</v>
      </c>
      <c r="I364" s="12">
        <f t="shared" si="22"/>
        <v>5000</v>
      </c>
      <c r="J364" s="12">
        <f t="shared" ca="1" si="23"/>
        <v>6069.12</v>
      </c>
    </row>
    <row r="365" spans="1:10" x14ac:dyDescent="0.3">
      <c r="A365" s="11" t="s">
        <v>410</v>
      </c>
      <c r="B365" s="12" t="s">
        <v>34</v>
      </c>
      <c r="C365" s="11" t="s">
        <v>387</v>
      </c>
      <c r="D365" s="13">
        <v>41818</v>
      </c>
      <c r="E365" s="14">
        <f t="shared" ca="1" si="20"/>
        <v>9</v>
      </c>
      <c r="F365" s="14">
        <v>87919</v>
      </c>
      <c r="G365" s="12">
        <v>3</v>
      </c>
      <c r="H365" s="16">
        <f t="shared" si="21"/>
        <v>0</v>
      </c>
      <c r="I365" s="12">
        <f t="shared" si="22"/>
        <v>4000</v>
      </c>
      <c r="J365" s="12">
        <f t="shared" ca="1" si="23"/>
        <v>879.19</v>
      </c>
    </row>
    <row r="366" spans="1:10" x14ac:dyDescent="0.3">
      <c r="A366" s="11" t="s">
        <v>411</v>
      </c>
      <c r="B366" s="12" t="s">
        <v>34</v>
      </c>
      <c r="C366" s="11" t="s">
        <v>387</v>
      </c>
      <c r="D366" s="13">
        <v>42938</v>
      </c>
      <c r="E366" s="14">
        <f t="shared" ca="1" si="20"/>
        <v>6</v>
      </c>
      <c r="F366" s="14">
        <v>124730</v>
      </c>
      <c r="G366" s="12">
        <v>1</v>
      </c>
      <c r="H366" s="16">
        <f t="shared" si="21"/>
        <v>0</v>
      </c>
      <c r="I366" s="12">
        <f t="shared" si="22"/>
        <v>2000</v>
      </c>
      <c r="J366" s="12">
        <f t="shared" ca="1" si="23"/>
        <v>0</v>
      </c>
    </row>
    <row r="367" spans="1:10" x14ac:dyDescent="0.3">
      <c r="A367" s="11" t="s">
        <v>412</v>
      </c>
      <c r="B367" s="12" t="s">
        <v>34</v>
      </c>
      <c r="C367" s="11" t="s">
        <v>387</v>
      </c>
      <c r="D367" s="13">
        <v>43296</v>
      </c>
      <c r="E367" s="14">
        <f t="shared" ca="1" si="20"/>
        <v>5</v>
      </c>
      <c r="F367" s="14">
        <v>106983</v>
      </c>
      <c r="G367" s="12">
        <v>1</v>
      </c>
      <c r="H367" s="16">
        <f t="shared" si="21"/>
        <v>0</v>
      </c>
      <c r="I367" s="12">
        <f t="shared" si="22"/>
        <v>2000</v>
      </c>
      <c r="J367" s="12">
        <f t="shared" ca="1" si="23"/>
        <v>0</v>
      </c>
    </row>
    <row r="368" spans="1:10" x14ac:dyDescent="0.3">
      <c r="A368" s="11" t="s">
        <v>413</v>
      </c>
      <c r="B368" s="12" t="s">
        <v>38</v>
      </c>
      <c r="C368" s="11" t="s">
        <v>387</v>
      </c>
      <c r="D368" s="13">
        <v>41484</v>
      </c>
      <c r="E368" s="14">
        <f t="shared" ca="1" si="20"/>
        <v>10</v>
      </c>
      <c r="F368" s="14">
        <v>58936</v>
      </c>
      <c r="G368" s="12">
        <v>2</v>
      </c>
      <c r="H368" s="16">
        <f t="shared" si="21"/>
        <v>0</v>
      </c>
      <c r="I368" s="12">
        <f t="shared" si="22"/>
        <v>3000</v>
      </c>
      <c r="J368" s="12">
        <f t="shared" ca="1" si="23"/>
        <v>0</v>
      </c>
    </row>
    <row r="369" spans="1:10" x14ac:dyDescent="0.3">
      <c r="A369" s="11" t="s">
        <v>414</v>
      </c>
      <c r="B369" s="12" t="s">
        <v>29</v>
      </c>
      <c r="C369" s="11" t="s">
        <v>387</v>
      </c>
      <c r="D369" s="13">
        <v>42559</v>
      </c>
      <c r="E369" s="14">
        <f t="shared" ca="1" si="20"/>
        <v>7</v>
      </c>
      <c r="F369" s="14">
        <v>67402</v>
      </c>
      <c r="G369" s="12">
        <v>4</v>
      </c>
      <c r="H369" s="16">
        <f t="shared" si="21"/>
        <v>10000</v>
      </c>
      <c r="I369" s="12">
        <f t="shared" si="22"/>
        <v>5000</v>
      </c>
      <c r="J369" s="12">
        <f t="shared" ca="1" si="23"/>
        <v>1348.04</v>
      </c>
    </row>
    <row r="370" spans="1:10" x14ac:dyDescent="0.3">
      <c r="A370" s="11" t="s">
        <v>415</v>
      </c>
      <c r="B370" s="12" t="s">
        <v>38</v>
      </c>
      <c r="C370" s="11" t="s">
        <v>387</v>
      </c>
      <c r="D370" s="13">
        <v>38929</v>
      </c>
      <c r="E370" s="14">
        <f t="shared" ca="1" si="20"/>
        <v>17</v>
      </c>
      <c r="F370" s="14">
        <v>90112</v>
      </c>
      <c r="G370" s="12">
        <v>4</v>
      </c>
      <c r="H370" s="16">
        <f t="shared" si="21"/>
        <v>10000</v>
      </c>
      <c r="I370" s="12">
        <f t="shared" si="22"/>
        <v>5000</v>
      </c>
      <c r="J370" s="12">
        <f t="shared" ca="1" si="23"/>
        <v>7208.96</v>
      </c>
    </row>
    <row r="371" spans="1:10" x14ac:dyDescent="0.3">
      <c r="A371" s="11" t="s">
        <v>416</v>
      </c>
      <c r="B371" s="12" t="s">
        <v>42</v>
      </c>
      <c r="C371" s="11" t="s">
        <v>387</v>
      </c>
      <c r="D371" s="13">
        <v>42577</v>
      </c>
      <c r="E371" s="14">
        <f t="shared" ca="1" si="20"/>
        <v>7</v>
      </c>
      <c r="F371" s="14">
        <v>98648</v>
      </c>
      <c r="G371" s="12">
        <v>3</v>
      </c>
      <c r="H371" s="16">
        <f t="shared" si="21"/>
        <v>0</v>
      </c>
      <c r="I371" s="12">
        <f t="shared" si="22"/>
        <v>4000</v>
      </c>
      <c r="J371" s="12">
        <f t="shared" ca="1" si="23"/>
        <v>986.48</v>
      </c>
    </row>
    <row r="372" spans="1:10" x14ac:dyDescent="0.3">
      <c r="A372" s="11" t="s">
        <v>417</v>
      </c>
      <c r="B372" s="12" t="s">
        <v>38</v>
      </c>
      <c r="C372" s="11" t="s">
        <v>387</v>
      </c>
      <c r="D372" s="13">
        <v>41516</v>
      </c>
      <c r="E372" s="14">
        <f t="shared" ca="1" si="20"/>
        <v>10</v>
      </c>
      <c r="F372" s="14">
        <v>48856</v>
      </c>
      <c r="G372" s="12">
        <v>2</v>
      </c>
      <c r="H372" s="16">
        <f t="shared" si="21"/>
        <v>0</v>
      </c>
      <c r="I372" s="12">
        <f t="shared" si="22"/>
        <v>3000</v>
      </c>
      <c r="J372" s="12">
        <f t="shared" ca="1" si="23"/>
        <v>0</v>
      </c>
    </row>
    <row r="373" spans="1:10" x14ac:dyDescent="0.3">
      <c r="A373" s="11" t="s">
        <v>418</v>
      </c>
      <c r="B373" s="12" t="s">
        <v>29</v>
      </c>
      <c r="C373" s="11" t="s">
        <v>387</v>
      </c>
      <c r="D373" s="13">
        <v>42593</v>
      </c>
      <c r="E373" s="14">
        <f t="shared" ca="1" si="20"/>
        <v>7</v>
      </c>
      <c r="F373" s="14">
        <v>56573</v>
      </c>
      <c r="G373" s="12">
        <v>4</v>
      </c>
      <c r="H373" s="16">
        <f t="shared" si="21"/>
        <v>10000</v>
      </c>
      <c r="I373" s="12">
        <f t="shared" si="22"/>
        <v>5000</v>
      </c>
      <c r="J373" s="12">
        <f t="shared" ca="1" si="23"/>
        <v>1131.46</v>
      </c>
    </row>
    <row r="374" spans="1:10" x14ac:dyDescent="0.3">
      <c r="A374" s="11" t="s">
        <v>419</v>
      </c>
      <c r="B374" s="12" t="s">
        <v>51</v>
      </c>
      <c r="C374" s="11" t="s">
        <v>387</v>
      </c>
      <c r="D374" s="13">
        <v>38597</v>
      </c>
      <c r="E374" s="14">
        <f t="shared" ca="1" si="20"/>
        <v>18</v>
      </c>
      <c r="F374" s="14">
        <v>118609</v>
      </c>
      <c r="G374" s="12">
        <v>2</v>
      </c>
      <c r="H374" s="16">
        <f t="shared" si="21"/>
        <v>0</v>
      </c>
      <c r="I374" s="12">
        <f t="shared" si="22"/>
        <v>3000</v>
      </c>
      <c r="J374" s="12">
        <f t="shared" ca="1" si="23"/>
        <v>0</v>
      </c>
    </row>
    <row r="375" spans="1:10" x14ac:dyDescent="0.3">
      <c r="A375" s="11" t="s">
        <v>420</v>
      </c>
      <c r="B375" s="12" t="s">
        <v>42</v>
      </c>
      <c r="C375" s="11" t="s">
        <v>387</v>
      </c>
      <c r="D375" s="13">
        <v>41509</v>
      </c>
      <c r="E375" s="14">
        <f t="shared" ca="1" si="20"/>
        <v>10</v>
      </c>
      <c r="F375" s="14">
        <v>96817</v>
      </c>
      <c r="G375" s="12">
        <v>3</v>
      </c>
      <c r="H375" s="16">
        <f t="shared" si="21"/>
        <v>0</v>
      </c>
      <c r="I375" s="12">
        <f t="shared" si="22"/>
        <v>4000</v>
      </c>
      <c r="J375" s="12">
        <f t="shared" ca="1" si="23"/>
        <v>2904.5099999999998</v>
      </c>
    </row>
    <row r="376" spans="1:10" x14ac:dyDescent="0.3">
      <c r="A376" s="11" t="s">
        <v>421</v>
      </c>
      <c r="B376" s="12" t="s">
        <v>42</v>
      </c>
      <c r="C376" s="11" t="s">
        <v>387</v>
      </c>
      <c r="D376" s="13">
        <v>42587</v>
      </c>
      <c r="E376" s="14">
        <f t="shared" ca="1" si="20"/>
        <v>7</v>
      </c>
      <c r="F376" s="14">
        <v>98443</v>
      </c>
      <c r="G376" s="12">
        <v>2</v>
      </c>
      <c r="H376" s="16">
        <f t="shared" si="21"/>
        <v>0</v>
      </c>
      <c r="I376" s="12">
        <f t="shared" si="22"/>
        <v>3000</v>
      </c>
      <c r="J376" s="12">
        <f t="shared" ca="1" si="23"/>
        <v>0</v>
      </c>
    </row>
    <row r="377" spans="1:10" x14ac:dyDescent="0.3">
      <c r="A377" s="11" t="s">
        <v>422</v>
      </c>
      <c r="B377" s="12" t="s">
        <v>34</v>
      </c>
      <c r="C377" s="11" t="s">
        <v>387</v>
      </c>
      <c r="D377" s="13">
        <v>42621</v>
      </c>
      <c r="E377" s="14">
        <f t="shared" ca="1" si="20"/>
        <v>7</v>
      </c>
      <c r="F377" s="14">
        <v>43337</v>
      </c>
      <c r="G377" s="12">
        <v>4</v>
      </c>
      <c r="H377" s="16">
        <f t="shared" si="21"/>
        <v>10000</v>
      </c>
      <c r="I377" s="12">
        <f t="shared" si="22"/>
        <v>5000</v>
      </c>
      <c r="J377" s="12">
        <f t="shared" ca="1" si="23"/>
        <v>866.74</v>
      </c>
    </row>
    <row r="378" spans="1:10" x14ac:dyDescent="0.3">
      <c r="A378" s="11" t="s">
        <v>423</v>
      </c>
      <c r="B378" s="12" t="s">
        <v>34</v>
      </c>
      <c r="C378" s="11" t="s">
        <v>387</v>
      </c>
      <c r="D378" s="13">
        <v>38618</v>
      </c>
      <c r="E378" s="14">
        <f t="shared" ca="1" si="20"/>
        <v>18</v>
      </c>
      <c r="F378" s="14">
        <v>92585</v>
      </c>
      <c r="G378" s="12">
        <v>4</v>
      </c>
      <c r="H378" s="16">
        <f t="shared" si="21"/>
        <v>10000</v>
      </c>
      <c r="I378" s="12">
        <f t="shared" si="22"/>
        <v>5000</v>
      </c>
      <c r="J378" s="12">
        <f t="shared" ca="1" si="23"/>
        <v>7406.8</v>
      </c>
    </row>
    <row r="379" spans="1:10" x14ac:dyDescent="0.3">
      <c r="A379" s="11" t="s">
        <v>424</v>
      </c>
      <c r="B379" s="12" t="s">
        <v>51</v>
      </c>
      <c r="C379" s="11" t="s">
        <v>387</v>
      </c>
      <c r="D379" s="13">
        <v>41556</v>
      </c>
      <c r="E379" s="14">
        <f t="shared" ca="1" si="20"/>
        <v>9</v>
      </c>
      <c r="F379" s="14">
        <v>60027</v>
      </c>
      <c r="G379" s="12">
        <v>5</v>
      </c>
      <c r="H379" s="16">
        <f t="shared" si="21"/>
        <v>10000</v>
      </c>
      <c r="I379" s="12">
        <f t="shared" si="22"/>
        <v>6000</v>
      </c>
      <c r="J379" s="12">
        <f t="shared" ca="1" si="23"/>
        <v>3001.3500000000004</v>
      </c>
    </row>
    <row r="380" spans="1:10" x14ac:dyDescent="0.3">
      <c r="A380" s="11" t="s">
        <v>425</v>
      </c>
      <c r="B380" s="12" t="s">
        <v>38</v>
      </c>
      <c r="C380" s="11" t="s">
        <v>387</v>
      </c>
      <c r="D380" s="13">
        <v>41195</v>
      </c>
      <c r="E380" s="14">
        <f t="shared" ca="1" si="20"/>
        <v>10</v>
      </c>
      <c r="F380" s="14">
        <v>90531</v>
      </c>
      <c r="G380" s="12">
        <v>2</v>
      </c>
      <c r="H380" s="16">
        <f t="shared" si="21"/>
        <v>0</v>
      </c>
      <c r="I380" s="12">
        <f t="shared" si="22"/>
        <v>3000</v>
      </c>
      <c r="J380" s="12">
        <f t="shared" ca="1" si="23"/>
        <v>0</v>
      </c>
    </row>
    <row r="381" spans="1:10" x14ac:dyDescent="0.3">
      <c r="A381" s="11" t="s">
        <v>426</v>
      </c>
      <c r="B381" s="12" t="s">
        <v>29</v>
      </c>
      <c r="C381" s="11" t="s">
        <v>387</v>
      </c>
      <c r="D381" s="13">
        <v>39364</v>
      </c>
      <c r="E381" s="14">
        <f t="shared" ca="1" si="20"/>
        <v>15</v>
      </c>
      <c r="F381" s="14">
        <v>97338</v>
      </c>
      <c r="G381" s="12">
        <v>1</v>
      </c>
      <c r="H381" s="16">
        <f t="shared" si="21"/>
        <v>0</v>
      </c>
      <c r="I381" s="12">
        <f t="shared" si="22"/>
        <v>2000</v>
      </c>
      <c r="J381" s="12">
        <f t="shared" ca="1" si="23"/>
        <v>0</v>
      </c>
    </row>
    <row r="382" spans="1:10" x14ac:dyDescent="0.3">
      <c r="A382" s="11" t="s">
        <v>427</v>
      </c>
      <c r="B382" s="12" t="s">
        <v>51</v>
      </c>
      <c r="C382" s="11" t="s">
        <v>387</v>
      </c>
      <c r="D382" s="13">
        <v>39367</v>
      </c>
      <c r="E382" s="14">
        <f t="shared" ca="1" si="20"/>
        <v>15</v>
      </c>
      <c r="F382" s="14">
        <v>58930</v>
      </c>
      <c r="G382" s="12">
        <v>3</v>
      </c>
      <c r="H382" s="16">
        <f t="shared" si="21"/>
        <v>0</v>
      </c>
      <c r="I382" s="12">
        <f t="shared" si="22"/>
        <v>4000</v>
      </c>
      <c r="J382" s="12">
        <f t="shared" ca="1" si="23"/>
        <v>1767.8999999999999</v>
      </c>
    </row>
    <row r="383" spans="1:10" x14ac:dyDescent="0.3">
      <c r="A383" s="11" t="s">
        <v>428</v>
      </c>
      <c r="B383" s="12" t="s">
        <v>36</v>
      </c>
      <c r="C383" s="11" t="s">
        <v>387</v>
      </c>
      <c r="D383" s="13">
        <v>42309</v>
      </c>
      <c r="E383" s="14">
        <f t="shared" ca="1" si="20"/>
        <v>7</v>
      </c>
      <c r="F383" s="14">
        <v>105834</v>
      </c>
      <c r="G383" s="12">
        <v>4</v>
      </c>
      <c r="H383" s="16">
        <f t="shared" si="21"/>
        <v>10000</v>
      </c>
      <c r="I383" s="12">
        <f t="shared" si="22"/>
        <v>5000</v>
      </c>
      <c r="J383" s="12">
        <f t="shared" ca="1" si="23"/>
        <v>2116.6799999999998</v>
      </c>
    </row>
    <row r="384" spans="1:10" x14ac:dyDescent="0.3">
      <c r="A384" s="11" t="s">
        <v>429</v>
      </c>
      <c r="B384" s="12" t="s">
        <v>42</v>
      </c>
      <c r="C384" s="11" t="s">
        <v>387</v>
      </c>
      <c r="D384" s="13">
        <v>42673</v>
      </c>
      <c r="E384" s="14">
        <f t="shared" ca="1" si="20"/>
        <v>6</v>
      </c>
      <c r="F384" s="14">
        <v>81824</v>
      </c>
      <c r="G384" s="12">
        <v>4</v>
      </c>
      <c r="H384" s="16">
        <f t="shared" si="21"/>
        <v>10000</v>
      </c>
      <c r="I384" s="12">
        <f t="shared" si="22"/>
        <v>5000</v>
      </c>
      <c r="J384" s="12">
        <f t="shared" ca="1" si="23"/>
        <v>1636.48</v>
      </c>
    </row>
    <row r="385" spans="1:10" x14ac:dyDescent="0.3">
      <c r="A385" s="11" t="s">
        <v>430</v>
      </c>
      <c r="B385" s="12" t="s">
        <v>38</v>
      </c>
      <c r="C385" s="11" t="s">
        <v>387</v>
      </c>
      <c r="D385" s="13">
        <v>38320</v>
      </c>
      <c r="E385" s="14">
        <f t="shared" ca="1" si="20"/>
        <v>18</v>
      </c>
      <c r="F385" s="14">
        <v>49565</v>
      </c>
      <c r="G385" s="12">
        <v>1</v>
      </c>
      <c r="H385" s="16">
        <f t="shared" si="21"/>
        <v>0</v>
      </c>
      <c r="I385" s="12">
        <f t="shared" si="22"/>
        <v>2000</v>
      </c>
      <c r="J385" s="12">
        <f t="shared" ca="1" si="23"/>
        <v>0</v>
      </c>
    </row>
    <row r="386" spans="1:10" x14ac:dyDescent="0.3">
      <c r="A386" s="11" t="s">
        <v>431</v>
      </c>
      <c r="B386" s="12" t="s">
        <v>42</v>
      </c>
      <c r="C386" s="11" t="s">
        <v>387</v>
      </c>
      <c r="D386" s="13">
        <v>38682</v>
      </c>
      <c r="E386" s="14">
        <f t="shared" ref="E386:E449" ca="1" si="24">DATEDIF(D386,TODAY(),"Y")</f>
        <v>17</v>
      </c>
      <c r="F386" s="14">
        <v>61759</v>
      </c>
      <c r="G386" s="12">
        <v>5</v>
      </c>
      <c r="H386" s="16">
        <f t="shared" si="21"/>
        <v>10000</v>
      </c>
      <c r="I386" s="12">
        <f t="shared" si="22"/>
        <v>6000</v>
      </c>
      <c r="J386" s="12">
        <f t="shared" ca="1" si="23"/>
        <v>6175.9000000000005</v>
      </c>
    </row>
    <row r="387" spans="1:10" x14ac:dyDescent="0.3">
      <c r="A387" s="11" t="s">
        <v>432</v>
      </c>
      <c r="B387" s="12" t="s">
        <v>38</v>
      </c>
      <c r="C387" s="11" t="s">
        <v>387</v>
      </c>
      <c r="D387" s="13">
        <v>38689</v>
      </c>
      <c r="E387" s="14">
        <f t="shared" ca="1" si="24"/>
        <v>17</v>
      </c>
      <c r="F387" s="14">
        <v>78813</v>
      </c>
      <c r="G387" s="12">
        <v>3</v>
      </c>
      <c r="H387" s="16">
        <f t="shared" ref="H387:H450" si="25">IF(G387&gt;=4,10000,0)</f>
        <v>0</v>
      </c>
      <c r="I387" s="12">
        <f t="shared" ref="I387:I450" si="26">IF(G387=5,6000,IF(G387=4,5000,IF(G387=3,4000,IF(G387=2,3000,IF(G387=1,2000)))))</f>
        <v>4000</v>
      </c>
      <c r="J387" s="12">
        <f t="shared" ref="J387:J450" ca="1" si="27">IF(AND(G387=5,E387&gt;=10),0.1*F387,IF(AND(G387=4,E387&gt;=10),0.08*F387,IF(AND(G387=3,E387&gt;=10),0.03*F387,IF(AND(G387=5,E387&lt;10),0.05*F387,IF(AND(G387=4,E387&lt;10),0.02*F387,IF(AND(G387=3,E387&lt;10),0.01*F387,0))))))</f>
        <v>2364.39</v>
      </c>
    </row>
    <row r="388" spans="1:10" x14ac:dyDescent="0.3">
      <c r="A388" s="11" t="s">
        <v>433</v>
      </c>
      <c r="B388" s="12" t="s">
        <v>42</v>
      </c>
      <c r="C388" s="11" t="s">
        <v>387</v>
      </c>
      <c r="D388" s="13">
        <v>39392</v>
      </c>
      <c r="E388" s="14">
        <f t="shared" ca="1" si="24"/>
        <v>15</v>
      </c>
      <c r="F388" s="14">
        <v>70872</v>
      </c>
      <c r="G388" s="12">
        <v>4</v>
      </c>
      <c r="H388" s="16">
        <f t="shared" si="25"/>
        <v>10000</v>
      </c>
      <c r="I388" s="12">
        <f t="shared" si="26"/>
        <v>5000</v>
      </c>
      <c r="J388" s="12">
        <f t="shared" ca="1" si="27"/>
        <v>5669.76</v>
      </c>
    </row>
    <row r="389" spans="1:10" x14ac:dyDescent="0.3">
      <c r="A389" s="11" t="s">
        <v>434</v>
      </c>
      <c r="B389" s="12" t="s">
        <v>38</v>
      </c>
      <c r="C389" s="11" t="s">
        <v>387</v>
      </c>
      <c r="D389" s="13">
        <v>38342</v>
      </c>
      <c r="E389" s="14">
        <f t="shared" ca="1" si="24"/>
        <v>18</v>
      </c>
      <c r="F389" s="14">
        <v>124989</v>
      </c>
      <c r="G389" s="12">
        <v>1</v>
      </c>
      <c r="H389" s="16">
        <f t="shared" si="25"/>
        <v>0</v>
      </c>
      <c r="I389" s="12">
        <f t="shared" si="26"/>
        <v>2000</v>
      </c>
      <c r="J389" s="12">
        <f t="shared" ca="1" si="27"/>
        <v>0</v>
      </c>
    </row>
    <row r="390" spans="1:10" x14ac:dyDescent="0.3">
      <c r="A390" s="11" t="s">
        <v>435</v>
      </c>
      <c r="B390" s="12" t="s">
        <v>29</v>
      </c>
      <c r="C390" s="11" t="s">
        <v>387</v>
      </c>
      <c r="D390" s="13">
        <v>38347</v>
      </c>
      <c r="E390" s="14">
        <f t="shared" ca="1" si="24"/>
        <v>18</v>
      </c>
      <c r="F390" s="14">
        <v>112659</v>
      </c>
      <c r="G390" s="12">
        <v>3</v>
      </c>
      <c r="H390" s="16">
        <f t="shared" si="25"/>
        <v>0</v>
      </c>
      <c r="I390" s="12">
        <f t="shared" si="26"/>
        <v>4000</v>
      </c>
      <c r="J390" s="12">
        <f t="shared" ca="1" si="27"/>
        <v>3379.77</v>
      </c>
    </row>
    <row r="391" spans="1:10" x14ac:dyDescent="0.3">
      <c r="A391" s="11" t="s">
        <v>436</v>
      </c>
      <c r="B391" s="12" t="s">
        <v>29</v>
      </c>
      <c r="C391" s="11" t="s">
        <v>387</v>
      </c>
      <c r="D391" s="13">
        <v>38371</v>
      </c>
      <c r="E391" s="14">
        <f t="shared" ca="1" si="24"/>
        <v>18</v>
      </c>
      <c r="F391" s="14">
        <v>76493</v>
      </c>
      <c r="G391" s="12">
        <v>5</v>
      </c>
      <c r="H391" s="16">
        <f t="shared" si="25"/>
        <v>10000</v>
      </c>
      <c r="I391" s="12">
        <f t="shared" si="26"/>
        <v>6000</v>
      </c>
      <c r="J391" s="12">
        <f t="shared" ca="1" si="27"/>
        <v>7649.3</v>
      </c>
    </row>
    <row r="392" spans="1:10" x14ac:dyDescent="0.3">
      <c r="A392" s="11" t="s">
        <v>437</v>
      </c>
      <c r="B392" s="12" t="s">
        <v>42</v>
      </c>
      <c r="C392" s="11" t="s">
        <v>387</v>
      </c>
      <c r="D392" s="13">
        <v>41289</v>
      </c>
      <c r="E392" s="14">
        <f t="shared" ca="1" si="24"/>
        <v>10</v>
      </c>
      <c r="F392" s="14">
        <v>53336</v>
      </c>
      <c r="G392" s="12">
        <v>5</v>
      </c>
      <c r="H392" s="16">
        <f t="shared" si="25"/>
        <v>10000</v>
      </c>
      <c r="I392" s="12">
        <f t="shared" si="26"/>
        <v>6000</v>
      </c>
      <c r="J392" s="12">
        <f t="shared" ca="1" si="27"/>
        <v>5333.6</v>
      </c>
    </row>
    <row r="393" spans="1:10" x14ac:dyDescent="0.3">
      <c r="A393" s="11" t="s">
        <v>438</v>
      </c>
      <c r="B393" s="12" t="s">
        <v>51</v>
      </c>
      <c r="C393" s="11" t="s">
        <v>439</v>
      </c>
      <c r="D393" s="13">
        <v>43148</v>
      </c>
      <c r="E393" s="14">
        <f t="shared" ca="1" si="24"/>
        <v>5</v>
      </c>
      <c r="F393" s="14">
        <v>89634</v>
      </c>
      <c r="G393" s="12">
        <v>5</v>
      </c>
      <c r="H393" s="16">
        <f t="shared" si="25"/>
        <v>10000</v>
      </c>
      <c r="I393" s="12">
        <f t="shared" si="26"/>
        <v>6000</v>
      </c>
      <c r="J393" s="12">
        <f t="shared" ca="1" si="27"/>
        <v>4481.7</v>
      </c>
    </row>
    <row r="394" spans="1:10" x14ac:dyDescent="0.3">
      <c r="A394" s="11" t="s">
        <v>440</v>
      </c>
      <c r="B394" s="12" t="s">
        <v>38</v>
      </c>
      <c r="C394" s="11" t="s">
        <v>439</v>
      </c>
      <c r="D394" s="13">
        <v>40960</v>
      </c>
      <c r="E394" s="14">
        <f t="shared" ca="1" si="24"/>
        <v>11</v>
      </c>
      <c r="F394" s="14">
        <v>87125</v>
      </c>
      <c r="G394" s="12">
        <v>4</v>
      </c>
      <c r="H394" s="16">
        <f t="shared" si="25"/>
        <v>10000</v>
      </c>
      <c r="I394" s="12">
        <f t="shared" si="26"/>
        <v>5000</v>
      </c>
      <c r="J394" s="12">
        <f t="shared" ca="1" si="27"/>
        <v>6970</v>
      </c>
    </row>
    <row r="395" spans="1:10" x14ac:dyDescent="0.3">
      <c r="A395" s="11" t="s">
        <v>441</v>
      </c>
      <c r="B395" s="12" t="s">
        <v>42</v>
      </c>
      <c r="C395" s="11" t="s">
        <v>439</v>
      </c>
      <c r="D395" s="13">
        <v>38401</v>
      </c>
      <c r="E395" s="14">
        <f t="shared" ca="1" si="24"/>
        <v>18</v>
      </c>
      <c r="F395" s="14">
        <v>125119</v>
      </c>
      <c r="G395" s="12">
        <v>2</v>
      </c>
      <c r="H395" s="16">
        <f t="shared" si="25"/>
        <v>0</v>
      </c>
      <c r="I395" s="12">
        <f t="shared" si="26"/>
        <v>3000</v>
      </c>
      <c r="J395" s="12">
        <f t="shared" ca="1" si="27"/>
        <v>0</v>
      </c>
    </row>
    <row r="396" spans="1:10" x14ac:dyDescent="0.3">
      <c r="A396" s="11" t="s">
        <v>442</v>
      </c>
      <c r="B396" s="12" t="s">
        <v>42</v>
      </c>
      <c r="C396" s="11" t="s">
        <v>439</v>
      </c>
      <c r="D396" s="13">
        <v>39124</v>
      </c>
      <c r="E396" s="14">
        <f t="shared" ca="1" si="24"/>
        <v>16</v>
      </c>
      <c r="F396" s="14">
        <v>68256</v>
      </c>
      <c r="G396" s="12">
        <v>2</v>
      </c>
      <c r="H396" s="16">
        <f t="shared" si="25"/>
        <v>0</v>
      </c>
      <c r="I396" s="12">
        <f t="shared" si="26"/>
        <v>3000</v>
      </c>
      <c r="J396" s="12">
        <f t="shared" ca="1" si="27"/>
        <v>0</v>
      </c>
    </row>
    <row r="397" spans="1:10" x14ac:dyDescent="0.3">
      <c r="A397" s="11" t="s">
        <v>443</v>
      </c>
      <c r="B397" s="12" t="s">
        <v>38</v>
      </c>
      <c r="C397" s="11" t="s">
        <v>439</v>
      </c>
      <c r="D397" s="13">
        <v>42461</v>
      </c>
      <c r="E397" s="14">
        <f t="shared" ca="1" si="24"/>
        <v>7</v>
      </c>
      <c r="F397" s="14">
        <v>75317</v>
      </c>
      <c r="G397" s="12">
        <v>5</v>
      </c>
      <c r="H397" s="16">
        <f t="shared" si="25"/>
        <v>10000</v>
      </c>
      <c r="I397" s="12">
        <f t="shared" si="26"/>
        <v>6000</v>
      </c>
      <c r="J397" s="12">
        <f t="shared" ca="1" si="27"/>
        <v>3765.8500000000004</v>
      </c>
    </row>
    <row r="398" spans="1:10" x14ac:dyDescent="0.3">
      <c r="A398" s="11" t="s">
        <v>444</v>
      </c>
      <c r="B398" s="12" t="s">
        <v>51</v>
      </c>
      <c r="C398" s="11" t="s">
        <v>439</v>
      </c>
      <c r="D398" s="13">
        <v>38793</v>
      </c>
      <c r="E398" s="14">
        <f t="shared" ca="1" si="24"/>
        <v>17</v>
      </c>
      <c r="F398" s="14">
        <v>124220</v>
      </c>
      <c r="G398" s="12">
        <v>5</v>
      </c>
      <c r="H398" s="16">
        <f t="shared" si="25"/>
        <v>10000</v>
      </c>
      <c r="I398" s="12">
        <f t="shared" si="26"/>
        <v>6000</v>
      </c>
      <c r="J398" s="12">
        <f t="shared" ca="1" si="27"/>
        <v>12422</v>
      </c>
    </row>
    <row r="399" spans="1:10" x14ac:dyDescent="0.3">
      <c r="A399" s="11" t="s">
        <v>445</v>
      </c>
      <c r="B399" s="12" t="s">
        <v>51</v>
      </c>
      <c r="C399" s="11" t="s">
        <v>439</v>
      </c>
      <c r="D399" s="13">
        <v>42489</v>
      </c>
      <c r="E399" s="14">
        <f t="shared" ca="1" si="24"/>
        <v>7</v>
      </c>
      <c r="F399" s="14">
        <v>55411</v>
      </c>
      <c r="G399" s="12">
        <v>4</v>
      </c>
      <c r="H399" s="16">
        <f t="shared" si="25"/>
        <v>10000</v>
      </c>
      <c r="I399" s="12">
        <f t="shared" si="26"/>
        <v>5000</v>
      </c>
      <c r="J399" s="12">
        <f t="shared" ca="1" si="27"/>
        <v>1108.22</v>
      </c>
    </row>
    <row r="400" spans="1:10" x14ac:dyDescent="0.3">
      <c r="A400" s="11" t="s">
        <v>446</v>
      </c>
      <c r="B400" s="12" t="s">
        <v>38</v>
      </c>
      <c r="C400" s="11" t="s">
        <v>439</v>
      </c>
      <c r="D400" s="13">
        <v>43272</v>
      </c>
      <c r="E400" s="14">
        <f t="shared" ca="1" si="24"/>
        <v>5</v>
      </c>
      <c r="F400" s="14">
        <v>114838</v>
      </c>
      <c r="G400" s="12">
        <v>5</v>
      </c>
      <c r="H400" s="16">
        <f t="shared" si="25"/>
        <v>10000</v>
      </c>
      <c r="I400" s="12">
        <f t="shared" si="26"/>
        <v>6000</v>
      </c>
      <c r="J400" s="12">
        <f t="shared" ca="1" si="27"/>
        <v>5741.9000000000005</v>
      </c>
    </row>
    <row r="401" spans="1:10" x14ac:dyDescent="0.3">
      <c r="A401" s="11" t="s">
        <v>447</v>
      </c>
      <c r="B401" s="12" t="s">
        <v>42</v>
      </c>
      <c r="C401" s="11" t="s">
        <v>439</v>
      </c>
      <c r="D401" s="13">
        <v>38187</v>
      </c>
      <c r="E401" s="14">
        <f t="shared" ca="1" si="24"/>
        <v>19</v>
      </c>
      <c r="F401" s="14">
        <v>112989</v>
      </c>
      <c r="G401" s="12">
        <v>3</v>
      </c>
      <c r="H401" s="16">
        <f t="shared" si="25"/>
        <v>0</v>
      </c>
      <c r="I401" s="12">
        <f t="shared" si="26"/>
        <v>4000</v>
      </c>
      <c r="J401" s="12">
        <f t="shared" ca="1" si="27"/>
        <v>3389.67</v>
      </c>
    </row>
    <row r="402" spans="1:10" x14ac:dyDescent="0.3">
      <c r="A402" s="11" t="s">
        <v>448</v>
      </c>
      <c r="B402" s="12" t="s">
        <v>34</v>
      </c>
      <c r="C402" s="11" t="s">
        <v>439</v>
      </c>
      <c r="D402" s="13">
        <v>42559</v>
      </c>
      <c r="E402" s="14">
        <f t="shared" ca="1" si="24"/>
        <v>7</v>
      </c>
      <c r="F402" s="14">
        <v>89101</v>
      </c>
      <c r="G402" s="12">
        <v>2</v>
      </c>
      <c r="H402" s="16">
        <f t="shared" si="25"/>
        <v>0</v>
      </c>
      <c r="I402" s="12">
        <f t="shared" si="26"/>
        <v>3000</v>
      </c>
      <c r="J402" s="12">
        <f t="shared" ca="1" si="27"/>
        <v>0</v>
      </c>
    </row>
    <row r="403" spans="1:10" x14ac:dyDescent="0.3">
      <c r="A403" s="11" t="s">
        <v>449</v>
      </c>
      <c r="B403" s="12" t="s">
        <v>38</v>
      </c>
      <c r="C403" s="11" t="s">
        <v>439</v>
      </c>
      <c r="D403" s="13">
        <v>40029</v>
      </c>
      <c r="E403" s="14">
        <f t="shared" ca="1" si="24"/>
        <v>14</v>
      </c>
      <c r="F403" s="14">
        <v>98325</v>
      </c>
      <c r="G403" s="12">
        <v>3</v>
      </c>
      <c r="H403" s="16">
        <f t="shared" si="25"/>
        <v>0</v>
      </c>
      <c r="I403" s="12">
        <f t="shared" si="26"/>
        <v>4000</v>
      </c>
      <c r="J403" s="12">
        <f t="shared" ca="1" si="27"/>
        <v>2949.75</v>
      </c>
    </row>
    <row r="404" spans="1:10" x14ac:dyDescent="0.3">
      <c r="A404" s="11" t="s">
        <v>450</v>
      </c>
      <c r="B404" s="12" t="s">
        <v>36</v>
      </c>
      <c r="C404" s="11" t="s">
        <v>439</v>
      </c>
      <c r="D404" s="13">
        <v>40053</v>
      </c>
      <c r="E404" s="14">
        <f t="shared" ca="1" si="24"/>
        <v>14</v>
      </c>
      <c r="F404" s="14">
        <v>77092</v>
      </c>
      <c r="G404" s="12">
        <v>2</v>
      </c>
      <c r="H404" s="16">
        <f t="shared" si="25"/>
        <v>0</v>
      </c>
      <c r="I404" s="12">
        <f t="shared" si="26"/>
        <v>3000</v>
      </c>
      <c r="J404" s="12">
        <f t="shared" ca="1" si="27"/>
        <v>0</v>
      </c>
    </row>
    <row r="405" spans="1:10" x14ac:dyDescent="0.3">
      <c r="A405" s="11" t="s">
        <v>451</v>
      </c>
      <c r="B405" s="12" t="s">
        <v>42</v>
      </c>
      <c r="C405" s="11" t="s">
        <v>439</v>
      </c>
      <c r="D405" s="13">
        <v>42598</v>
      </c>
      <c r="E405" s="14">
        <f t="shared" ca="1" si="24"/>
        <v>7</v>
      </c>
      <c r="F405" s="14">
        <v>76547</v>
      </c>
      <c r="G405" s="12">
        <v>4</v>
      </c>
      <c r="H405" s="16">
        <f t="shared" si="25"/>
        <v>10000</v>
      </c>
      <c r="I405" s="12">
        <f t="shared" si="26"/>
        <v>5000</v>
      </c>
      <c r="J405" s="12">
        <f t="shared" ca="1" si="27"/>
        <v>1530.94</v>
      </c>
    </row>
    <row r="406" spans="1:10" x14ac:dyDescent="0.3">
      <c r="A406" s="11" t="s">
        <v>452</v>
      </c>
      <c r="B406" s="12" t="s">
        <v>29</v>
      </c>
      <c r="C406" s="11" t="s">
        <v>439</v>
      </c>
      <c r="D406" s="13">
        <v>38273</v>
      </c>
      <c r="E406" s="14">
        <f t="shared" ca="1" si="24"/>
        <v>18</v>
      </c>
      <c r="F406" s="14">
        <v>77827</v>
      </c>
      <c r="G406" s="12">
        <v>2</v>
      </c>
      <c r="H406" s="16">
        <f t="shared" si="25"/>
        <v>0</v>
      </c>
      <c r="I406" s="12">
        <f t="shared" si="26"/>
        <v>3000</v>
      </c>
      <c r="J406" s="12">
        <f t="shared" ca="1" si="27"/>
        <v>0</v>
      </c>
    </row>
    <row r="407" spans="1:10" x14ac:dyDescent="0.3">
      <c r="A407" s="11" t="s">
        <v>453</v>
      </c>
      <c r="B407" s="12" t="s">
        <v>38</v>
      </c>
      <c r="C407" s="11" t="s">
        <v>439</v>
      </c>
      <c r="D407" s="13">
        <v>43435</v>
      </c>
      <c r="E407" s="14">
        <f t="shared" ca="1" si="24"/>
        <v>4</v>
      </c>
      <c r="F407" s="14">
        <v>84093</v>
      </c>
      <c r="G407" s="12">
        <v>1</v>
      </c>
      <c r="H407" s="16">
        <f t="shared" si="25"/>
        <v>0</v>
      </c>
      <c r="I407" s="12">
        <f t="shared" si="26"/>
        <v>2000</v>
      </c>
      <c r="J407" s="12">
        <f t="shared" ca="1" si="27"/>
        <v>0</v>
      </c>
    </row>
    <row r="408" spans="1:10" x14ac:dyDescent="0.3">
      <c r="A408" s="11" t="s">
        <v>454</v>
      </c>
      <c r="B408" s="12" t="s">
        <v>34</v>
      </c>
      <c r="C408" s="11" t="s">
        <v>439</v>
      </c>
      <c r="D408" s="13">
        <v>41237</v>
      </c>
      <c r="E408" s="14">
        <f t="shared" ca="1" si="24"/>
        <v>10</v>
      </c>
      <c r="F408" s="14">
        <v>73928</v>
      </c>
      <c r="G408" s="12">
        <v>4</v>
      </c>
      <c r="H408" s="16">
        <f t="shared" si="25"/>
        <v>10000</v>
      </c>
      <c r="I408" s="12">
        <f t="shared" si="26"/>
        <v>5000</v>
      </c>
      <c r="J408" s="12">
        <f t="shared" ca="1" si="27"/>
        <v>5914.24</v>
      </c>
    </row>
    <row r="409" spans="1:10" x14ac:dyDescent="0.3">
      <c r="A409" s="11" t="s">
        <v>455</v>
      </c>
      <c r="B409" s="12" t="s">
        <v>42</v>
      </c>
      <c r="C409" s="11" t="s">
        <v>439</v>
      </c>
      <c r="D409" s="13">
        <v>38310</v>
      </c>
      <c r="E409" s="14">
        <f t="shared" ca="1" si="24"/>
        <v>18</v>
      </c>
      <c r="F409" s="14">
        <v>101554</v>
      </c>
      <c r="G409" s="12">
        <v>4</v>
      </c>
      <c r="H409" s="16">
        <f t="shared" si="25"/>
        <v>10000</v>
      </c>
      <c r="I409" s="12">
        <f t="shared" si="26"/>
        <v>5000</v>
      </c>
      <c r="J409" s="12">
        <f t="shared" ca="1" si="27"/>
        <v>8124.3200000000006</v>
      </c>
    </row>
    <row r="410" spans="1:10" x14ac:dyDescent="0.3">
      <c r="A410" s="11" t="s">
        <v>456</v>
      </c>
      <c r="B410" s="12" t="s">
        <v>42</v>
      </c>
      <c r="C410" s="11" t="s">
        <v>439</v>
      </c>
      <c r="D410" s="13">
        <v>42720</v>
      </c>
      <c r="E410" s="14">
        <f t="shared" ca="1" si="24"/>
        <v>6</v>
      </c>
      <c r="F410" s="14">
        <v>117130</v>
      </c>
      <c r="G410" s="12">
        <v>3</v>
      </c>
      <c r="H410" s="16">
        <f t="shared" si="25"/>
        <v>0</v>
      </c>
      <c r="I410" s="12">
        <f t="shared" si="26"/>
        <v>4000</v>
      </c>
      <c r="J410" s="12">
        <f t="shared" ca="1" si="27"/>
        <v>1171.3</v>
      </c>
    </row>
    <row r="411" spans="1:10" x14ac:dyDescent="0.3">
      <c r="A411" s="11" t="s">
        <v>457</v>
      </c>
      <c r="B411" s="12" t="s">
        <v>36</v>
      </c>
      <c r="C411" s="11" t="s">
        <v>439</v>
      </c>
      <c r="D411" s="13">
        <v>38692</v>
      </c>
      <c r="E411" s="14">
        <f t="shared" ca="1" si="24"/>
        <v>17</v>
      </c>
      <c r="F411" s="14">
        <v>90208</v>
      </c>
      <c r="G411" s="12">
        <v>5</v>
      </c>
      <c r="H411" s="16">
        <f t="shared" si="25"/>
        <v>10000</v>
      </c>
      <c r="I411" s="12">
        <f t="shared" si="26"/>
        <v>6000</v>
      </c>
      <c r="J411" s="12">
        <f t="shared" ca="1" si="27"/>
        <v>9020.8000000000011</v>
      </c>
    </row>
    <row r="412" spans="1:10" x14ac:dyDescent="0.3">
      <c r="A412" s="11" t="s">
        <v>458</v>
      </c>
      <c r="B412" s="12" t="s">
        <v>29</v>
      </c>
      <c r="C412" s="11" t="s">
        <v>439</v>
      </c>
      <c r="D412" s="13">
        <v>39462</v>
      </c>
      <c r="E412" s="14">
        <f t="shared" ca="1" si="24"/>
        <v>15</v>
      </c>
      <c r="F412" s="14">
        <v>87866</v>
      </c>
      <c r="G412" s="12">
        <v>3</v>
      </c>
      <c r="H412" s="16">
        <f t="shared" si="25"/>
        <v>0</v>
      </c>
      <c r="I412" s="12">
        <f t="shared" si="26"/>
        <v>4000</v>
      </c>
      <c r="J412" s="12">
        <f t="shared" ca="1" si="27"/>
        <v>2635.98</v>
      </c>
    </row>
    <row r="413" spans="1:10" x14ac:dyDescent="0.3">
      <c r="A413" s="11" t="s">
        <v>459</v>
      </c>
      <c r="B413" s="12" t="s">
        <v>51</v>
      </c>
      <c r="C413" s="11" t="s">
        <v>439</v>
      </c>
      <c r="D413" s="13">
        <v>42759</v>
      </c>
      <c r="E413" s="14">
        <f t="shared" ca="1" si="24"/>
        <v>6</v>
      </c>
      <c r="F413" s="14">
        <v>66154</v>
      </c>
      <c r="G413" s="12">
        <v>2</v>
      </c>
      <c r="H413" s="16">
        <f t="shared" si="25"/>
        <v>0</v>
      </c>
      <c r="I413" s="12">
        <f t="shared" si="26"/>
        <v>3000</v>
      </c>
      <c r="J413" s="12">
        <f t="shared" ca="1" si="27"/>
        <v>0</v>
      </c>
    </row>
    <row r="414" spans="1:10" x14ac:dyDescent="0.3">
      <c r="A414" s="11" t="s">
        <v>460</v>
      </c>
      <c r="B414" s="12" t="s">
        <v>29</v>
      </c>
      <c r="C414" s="11" t="s">
        <v>173</v>
      </c>
      <c r="D414" s="13">
        <v>40964</v>
      </c>
      <c r="E414" s="14">
        <f t="shared" ca="1" si="24"/>
        <v>11</v>
      </c>
      <c r="F414" s="14">
        <v>42883</v>
      </c>
      <c r="G414" s="12">
        <v>2</v>
      </c>
      <c r="H414" s="16">
        <f t="shared" si="25"/>
        <v>0</v>
      </c>
      <c r="I414" s="12">
        <f t="shared" si="26"/>
        <v>3000</v>
      </c>
      <c r="J414" s="12">
        <f t="shared" ca="1" si="27"/>
        <v>0</v>
      </c>
    </row>
    <row r="415" spans="1:10" x14ac:dyDescent="0.3">
      <c r="A415" s="11" t="s">
        <v>461</v>
      </c>
      <c r="B415" s="12" t="s">
        <v>29</v>
      </c>
      <c r="C415" s="11" t="s">
        <v>173</v>
      </c>
      <c r="D415" s="13">
        <v>41748</v>
      </c>
      <c r="E415" s="14">
        <f t="shared" ca="1" si="24"/>
        <v>9</v>
      </c>
      <c r="F415" s="14">
        <v>44400</v>
      </c>
      <c r="G415" s="12">
        <v>2</v>
      </c>
      <c r="H415" s="16">
        <f t="shared" si="25"/>
        <v>0</v>
      </c>
      <c r="I415" s="12">
        <f t="shared" si="26"/>
        <v>3000</v>
      </c>
      <c r="J415" s="12">
        <f t="shared" ca="1" si="27"/>
        <v>0</v>
      </c>
    </row>
    <row r="416" spans="1:10" x14ac:dyDescent="0.3">
      <c r="A416" s="11" t="s">
        <v>462</v>
      </c>
      <c r="B416" s="12" t="s">
        <v>38</v>
      </c>
      <c r="C416" s="11" t="s">
        <v>173</v>
      </c>
      <c r="D416" s="13">
        <v>41423</v>
      </c>
      <c r="E416" s="14">
        <f t="shared" ca="1" si="24"/>
        <v>10</v>
      </c>
      <c r="F416" s="14">
        <v>105091</v>
      </c>
      <c r="G416" s="12">
        <v>1</v>
      </c>
      <c r="H416" s="16">
        <f t="shared" si="25"/>
        <v>0</v>
      </c>
      <c r="I416" s="12">
        <f t="shared" si="26"/>
        <v>2000</v>
      </c>
      <c r="J416" s="12">
        <f t="shared" ca="1" si="27"/>
        <v>0</v>
      </c>
    </row>
    <row r="417" spans="1:10" x14ac:dyDescent="0.3">
      <c r="A417" s="11" t="s">
        <v>463</v>
      </c>
      <c r="B417" s="12" t="s">
        <v>42</v>
      </c>
      <c r="C417" s="11" t="s">
        <v>173</v>
      </c>
      <c r="D417" s="13">
        <v>41080</v>
      </c>
      <c r="E417" s="14">
        <f t="shared" ca="1" si="24"/>
        <v>11</v>
      </c>
      <c r="F417" s="14">
        <v>100914</v>
      </c>
      <c r="G417" s="12">
        <v>4</v>
      </c>
      <c r="H417" s="16">
        <f t="shared" si="25"/>
        <v>10000</v>
      </c>
      <c r="I417" s="12">
        <f t="shared" si="26"/>
        <v>5000</v>
      </c>
      <c r="J417" s="12">
        <f t="shared" ca="1" si="27"/>
        <v>8073.12</v>
      </c>
    </row>
    <row r="418" spans="1:10" x14ac:dyDescent="0.3">
      <c r="A418" s="11" t="s">
        <v>464</v>
      </c>
      <c r="B418" s="12" t="s">
        <v>29</v>
      </c>
      <c r="C418" s="11" t="s">
        <v>465</v>
      </c>
      <c r="D418" s="13">
        <v>43151</v>
      </c>
      <c r="E418" s="14">
        <f t="shared" ca="1" si="24"/>
        <v>5</v>
      </c>
      <c r="F418" s="14">
        <v>85021</v>
      </c>
      <c r="G418" s="12">
        <v>2</v>
      </c>
      <c r="H418" s="16">
        <f t="shared" si="25"/>
        <v>0</v>
      </c>
      <c r="I418" s="12">
        <f t="shared" si="26"/>
        <v>3000</v>
      </c>
      <c r="J418" s="12">
        <f t="shared" ca="1" si="27"/>
        <v>0</v>
      </c>
    </row>
    <row r="419" spans="1:10" x14ac:dyDescent="0.3">
      <c r="A419" s="11" t="s">
        <v>466</v>
      </c>
      <c r="B419" s="12" t="s">
        <v>51</v>
      </c>
      <c r="C419" s="11" t="s">
        <v>465</v>
      </c>
      <c r="D419" s="13">
        <v>41311</v>
      </c>
      <c r="E419" s="14">
        <f t="shared" ca="1" si="24"/>
        <v>10</v>
      </c>
      <c r="F419" s="14">
        <v>64086</v>
      </c>
      <c r="G419" s="12">
        <v>3</v>
      </c>
      <c r="H419" s="16">
        <f t="shared" si="25"/>
        <v>0</v>
      </c>
      <c r="I419" s="12">
        <f t="shared" si="26"/>
        <v>4000</v>
      </c>
      <c r="J419" s="12">
        <f t="shared" ca="1" si="27"/>
        <v>1922.58</v>
      </c>
    </row>
    <row r="420" spans="1:10" x14ac:dyDescent="0.3">
      <c r="A420" s="11" t="s">
        <v>467</v>
      </c>
      <c r="B420" s="12" t="s">
        <v>29</v>
      </c>
      <c r="C420" s="11" t="s">
        <v>465</v>
      </c>
      <c r="D420" s="13">
        <v>43167</v>
      </c>
      <c r="E420" s="14">
        <f t="shared" ca="1" si="24"/>
        <v>5</v>
      </c>
      <c r="F420" s="14">
        <v>53208</v>
      </c>
      <c r="G420" s="12">
        <v>1</v>
      </c>
      <c r="H420" s="16">
        <f t="shared" si="25"/>
        <v>0</v>
      </c>
      <c r="I420" s="12">
        <f t="shared" si="26"/>
        <v>2000</v>
      </c>
      <c r="J420" s="12">
        <f t="shared" ca="1" si="27"/>
        <v>0</v>
      </c>
    </row>
    <row r="421" spans="1:10" x14ac:dyDescent="0.3">
      <c r="A421" s="11" t="s">
        <v>468</v>
      </c>
      <c r="B421" s="12" t="s">
        <v>38</v>
      </c>
      <c r="C421" s="11" t="s">
        <v>465</v>
      </c>
      <c r="D421" s="13">
        <v>43173</v>
      </c>
      <c r="E421" s="14">
        <f t="shared" ca="1" si="24"/>
        <v>5</v>
      </c>
      <c r="F421" s="14">
        <v>114196</v>
      </c>
      <c r="G421" s="12">
        <v>4</v>
      </c>
      <c r="H421" s="16">
        <f t="shared" si="25"/>
        <v>10000</v>
      </c>
      <c r="I421" s="12">
        <f t="shared" si="26"/>
        <v>5000</v>
      </c>
      <c r="J421" s="12">
        <f t="shared" ca="1" si="27"/>
        <v>2283.92</v>
      </c>
    </row>
    <row r="422" spans="1:10" x14ac:dyDescent="0.3">
      <c r="A422" s="11" t="s">
        <v>469</v>
      </c>
      <c r="B422" s="12" t="s">
        <v>38</v>
      </c>
      <c r="C422" s="11" t="s">
        <v>465</v>
      </c>
      <c r="D422" s="13">
        <v>41346</v>
      </c>
      <c r="E422" s="14">
        <f t="shared" ca="1" si="24"/>
        <v>10</v>
      </c>
      <c r="F422" s="14">
        <v>118350</v>
      </c>
      <c r="G422" s="12">
        <v>3</v>
      </c>
      <c r="H422" s="16">
        <f t="shared" si="25"/>
        <v>0</v>
      </c>
      <c r="I422" s="12">
        <f t="shared" si="26"/>
        <v>4000</v>
      </c>
      <c r="J422" s="12">
        <f t="shared" ca="1" si="27"/>
        <v>3550.5</v>
      </c>
    </row>
    <row r="423" spans="1:10" x14ac:dyDescent="0.3">
      <c r="A423" s="11" t="s">
        <v>470</v>
      </c>
      <c r="B423" s="12" t="s">
        <v>36</v>
      </c>
      <c r="C423" s="11" t="s">
        <v>465</v>
      </c>
      <c r="D423" s="13">
        <v>41349</v>
      </c>
      <c r="E423" s="14">
        <f t="shared" ca="1" si="24"/>
        <v>10</v>
      </c>
      <c r="F423" s="14">
        <v>98258</v>
      </c>
      <c r="G423" s="12">
        <v>2</v>
      </c>
      <c r="H423" s="16">
        <f t="shared" si="25"/>
        <v>0</v>
      </c>
      <c r="I423" s="12">
        <f t="shared" si="26"/>
        <v>3000</v>
      </c>
      <c r="J423" s="12">
        <f t="shared" ca="1" si="27"/>
        <v>0</v>
      </c>
    </row>
    <row r="424" spans="1:10" x14ac:dyDescent="0.3">
      <c r="A424" s="11" t="s">
        <v>471</v>
      </c>
      <c r="B424" s="12" t="s">
        <v>51</v>
      </c>
      <c r="C424" s="11" t="s">
        <v>465</v>
      </c>
      <c r="D424" s="13">
        <v>42472</v>
      </c>
      <c r="E424" s="14">
        <f t="shared" ca="1" si="24"/>
        <v>7</v>
      </c>
      <c r="F424" s="14">
        <v>73423</v>
      </c>
      <c r="G424" s="12">
        <v>5</v>
      </c>
      <c r="H424" s="16">
        <f t="shared" si="25"/>
        <v>10000</v>
      </c>
      <c r="I424" s="12">
        <f t="shared" si="26"/>
        <v>6000</v>
      </c>
      <c r="J424" s="12">
        <f t="shared" ca="1" si="27"/>
        <v>3671.15</v>
      </c>
    </row>
    <row r="425" spans="1:10" x14ac:dyDescent="0.3">
      <c r="A425" s="11" t="s">
        <v>472</v>
      </c>
      <c r="B425" s="12" t="s">
        <v>42</v>
      </c>
      <c r="C425" s="11" t="s">
        <v>465</v>
      </c>
      <c r="D425" s="13">
        <v>39937</v>
      </c>
      <c r="E425" s="14">
        <f t="shared" ca="1" si="24"/>
        <v>14</v>
      </c>
      <c r="F425" s="14">
        <v>71777</v>
      </c>
      <c r="G425" s="12">
        <v>2</v>
      </c>
      <c r="H425" s="16">
        <f t="shared" si="25"/>
        <v>0</v>
      </c>
      <c r="I425" s="12">
        <f t="shared" si="26"/>
        <v>3000</v>
      </c>
      <c r="J425" s="12">
        <f t="shared" ca="1" si="27"/>
        <v>0</v>
      </c>
    </row>
    <row r="426" spans="1:10" x14ac:dyDescent="0.3">
      <c r="A426" s="11" t="s">
        <v>473</v>
      </c>
      <c r="B426" s="12" t="s">
        <v>38</v>
      </c>
      <c r="C426" s="11" t="s">
        <v>465</v>
      </c>
      <c r="D426" s="13">
        <v>41033</v>
      </c>
      <c r="E426" s="14">
        <f t="shared" ca="1" si="24"/>
        <v>11</v>
      </c>
      <c r="F426" s="14">
        <v>75558</v>
      </c>
      <c r="G426" s="12">
        <v>4</v>
      </c>
      <c r="H426" s="16">
        <f t="shared" si="25"/>
        <v>10000</v>
      </c>
      <c r="I426" s="12">
        <f t="shared" si="26"/>
        <v>5000</v>
      </c>
      <c r="J426" s="12">
        <f t="shared" ca="1" si="27"/>
        <v>6044.64</v>
      </c>
    </row>
    <row r="427" spans="1:10" x14ac:dyDescent="0.3">
      <c r="A427" s="11" t="s">
        <v>474</v>
      </c>
      <c r="B427" s="12" t="s">
        <v>34</v>
      </c>
      <c r="C427" s="11" t="s">
        <v>465</v>
      </c>
      <c r="D427" s="13">
        <v>42846</v>
      </c>
      <c r="E427" s="14">
        <f t="shared" ca="1" si="24"/>
        <v>6</v>
      </c>
      <c r="F427" s="14">
        <v>117769</v>
      </c>
      <c r="G427" s="12">
        <v>1</v>
      </c>
      <c r="H427" s="16">
        <f t="shared" si="25"/>
        <v>0</v>
      </c>
      <c r="I427" s="12">
        <f t="shared" si="26"/>
        <v>2000</v>
      </c>
      <c r="J427" s="12">
        <f t="shared" ca="1" si="27"/>
        <v>0</v>
      </c>
    </row>
    <row r="428" spans="1:10" x14ac:dyDescent="0.3">
      <c r="A428" s="11" t="s">
        <v>475</v>
      </c>
      <c r="B428" s="12" t="s">
        <v>38</v>
      </c>
      <c r="C428" s="11" t="s">
        <v>465</v>
      </c>
      <c r="D428" s="13">
        <v>38129</v>
      </c>
      <c r="E428" s="14">
        <f t="shared" ca="1" si="24"/>
        <v>19</v>
      </c>
      <c r="F428" s="14">
        <v>52783</v>
      </c>
      <c r="G428" s="12">
        <v>5</v>
      </c>
      <c r="H428" s="16">
        <f t="shared" si="25"/>
        <v>10000</v>
      </c>
      <c r="I428" s="12">
        <f t="shared" si="26"/>
        <v>6000</v>
      </c>
      <c r="J428" s="12">
        <f t="shared" ca="1" si="27"/>
        <v>5278.3</v>
      </c>
    </row>
    <row r="429" spans="1:10" x14ac:dyDescent="0.3">
      <c r="A429" s="11" t="s">
        <v>476</v>
      </c>
      <c r="B429" s="12" t="s">
        <v>42</v>
      </c>
      <c r="C429" s="11" t="s">
        <v>465</v>
      </c>
      <c r="D429" s="13">
        <v>38849</v>
      </c>
      <c r="E429" s="14">
        <f t="shared" ca="1" si="24"/>
        <v>17</v>
      </c>
      <c r="F429" s="14">
        <v>57144</v>
      </c>
      <c r="G429" s="12">
        <v>1</v>
      </c>
      <c r="H429" s="16">
        <f t="shared" si="25"/>
        <v>0</v>
      </c>
      <c r="I429" s="12">
        <f t="shared" si="26"/>
        <v>2000</v>
      </c>
      <c r="J429" s="12">
        <f t="shared" ca="1" si="27"/>
        <v>0</v>
      </c>
    </row>
    <row r="430" spans="1:10" x14ac:dyDescent="0.3">
      <c r="A430" s="11" t="s">
        <v>477</v>
      </c>
      <c r="B430" s="12" t="s">
        <v>42</v>
      </c>
      <c r="C430" s="11" t="s">
        <v>465</v>
      </c>
      <c r="D430" s="13">
        <v>41450</v>
      </c>
      <c r="E430" s="14">
        <f t="shared" ca="1" si="24"/>
        <v>10</v>
      </c>
      <c r="F430" s="14">
        <v>67684</v>
      </c>
      <c r="G430" s="12">
        <v>5</v>
      </c>
      <c r="H430" s="16">
        <f t="shared" si="25"/>
        <v>10000</v>
      </c>
      <c r="I430" s="12">
        <f t="shared" si="26"/>
        <v>6000</v>
      </c>
      <c r="J430" s="12">
        <f t="shared" ca="1" si="27"/>
        <v>6768.4000000000005</v>
      </c>
    </row>
    <row r="431" spans="1:10" x14ac:dyDescent="0.3">
      <c r="A431" s="11" t="s">
        <v>478</v>
      </c>
      <c r="B431" s="12" t="s">
        <v>51</v>
      </c>
      <c r="C431" s="11" t="s">
        <v>465</v>
      </c>
      <c r="D431" s="13">
        <v>38147</v>
      </c>
      <c r="E431" s="14">
        <f t="shared" ca="1" si="24"/>
        <v>19</v>
      </c>
      <c r="F431" s="14">
        <v>104433</v>
      </c>
      <c r="G431" s="12">
        <v>4</v>
      </c>
      <c r="H431" s="16">
        <f t="shared" si="25"/>
        <v>10000</v>
      </c>
      <c r="I431" s="12">
        <f t="shared" si="26"/>
        <v>5000</v>
      </c>
      <c r="J431" s="12">
        <f t="shared" ca="1" si="27"/>
        <v>8354.64</v>
      </c>
    </row>
    <row r="432" spans="1:10" x14ac:dyDescent="0.3">
      <c r="A432" s="11" t="s">
        <v>479</v>
      </c>
      <c r="B432" s="12" t="s">
        <v>34</v>
      </c>
      <c r="C432" s="11" t="s">
        <v>465</v>
      </c>
      <c r="D432" s="13">
        <v>41842</v>
      </c>
      <c r="E432" s="14">
        <f t="shared" ca="1" si="24"/>
        <v>9</v>
      </c>
      <c r="F432" s="14">
        <v>49454</v>
      </c>
      <c r="G432" s="12">
        <v>2</v>
      </c>
      <c r="H432" s="16">
        <f t="shared" si="25"/>
        <v>0</v>
      </c>
      <c r="I432" s="12">
        <f t="shared" si="26"/>
        <v>3000</v>
      </c>
      <c r="J432" s="12">
        <f t="shared" ca="1" si="27"/>
        <v>0</v>
      </c>
    </row>
    <row r="433" spans="1:10" x14ac:dyDescent="0.3">
      <c r="A433" s="11" t="s">
        <v>480</v>
      </c>
      <c r="B433" s="12" t="s">
        <v>42</v>
      </c>
      <c r="C433" s="11" t="s">
        <v>465</v>
      </c>
      <c r="D433" s="13">
        <v>38195</v>
      </c>
      <c r="E433" s="14">
        <f t="shared" ca="1" si="24"/>
        <v>19</v>
      </c>
      <c r="F433" s="14">
        <v>116719</v>
      </c>
      <c r="G433" s="12">
        <v>5</v>
      </c>
      <c r="H433" s="16">
        <f t="shared" si="25"/>
        <v>10000</v>
      </c>
      <c r="I433" s="12">
        <f t="shared" si="26"/>
        <v>6000</v>
      </c>
      <c r="J433" s="12">
        <f t="shared" ca="1" si="27"/>
        <v>11671.900000000001</v>
      </c>
    </row>
    <row r="434" spans="1:10" x14ac:dyDescent="0.3">
      <c r="A434" s="11" t="s">
        <v>481</v>
      </c>
      <c r="B434" s="12" t="s">
        <v>42</v>
      </c>
      <c r="C434" s="11" t="s">
        <v>465</v>
      </c>
      <c r="D434" s="13">
        <v>38555</v>
      </c>
      <c r="E434" s="14">
        <f t="shared" ca="1" si="24"/>
        <v>18</v>
      </c>
      <c r="F434" s="14">
        <v>102228</v>
      </c>
      <c r="G434" s="12">
        <v>1</v>
      </c>
      <c r="H434" s="16">
        <f t="shared" si="25"/>
        <v>0</v>
      </c>
      <c r="I434" s="12">
        <f t="shared" si="26"/>
        <v>2000</v>
      </c>
      <c r="J434" s="12">
        <f t="shared" ca="1" si="27"/>
        <v>0</v>
      </c>
    </row>
    <row r="435" spans="1:10" x14ac:dyDescent="0.3">
      <c r="A435" s="11" t="s">
        <v>482</v>
      </c>
      <c r="B435" s="12" t="s">
        <v>38</v>
      </c>
      <c r="C435" s="11" t="s">
        <v>465</v>
      </c>
      <c r="D435" s="13">
        <v>38921</v>
      </c>
      <c r="E435" s="14">
        <f t="shared" ca="1" si="24"/>
        <v>17</v>
      </c>
      <c r="F435" s="14">
        <v>54037</v>
      </c>
      <c r="G435" s="12">
        <v>1</v>
      </c>
      <c r="H435" s="16">
        <f t="shared" si="25"/>
        <v>0</v>
      </c>
      <c r="I435" s="12">
        <f t="shared" si="26"/>
        <v>2000</v>
      </c>
      <c r="J435" s="12">
        <f t="shared" ca="1" si="27"/>
        <v>0</v>
      </c>
    </row>
    <row r="436" spans="1:10" x14ac:dyDescent="0.3">
      <c r="A436" s="11" t="s">
        <v>483</v>
      </c>
      <c r="B436" s="12" t="s">
        <v>38</v>
      </c>
      <c r="C436" s="11" t="s">
        <v>465</v>
      </c>
      <c r="D436" s="13">
        <v>40370</v>
      </c>
      <c r="E436" s="14">
        <f t="shared" ca="1" si="24"/>
        <v>13</v>
      </c>
      <c r="F436" s="14">
        <v>91973</v>
      </c>
      <c r="G436" s="12">
        <v>4</v>
      </c>
      <c r="H436" s="16">
        <f t="shared" si="25"/>
        <v>10000</v>
      </c>
      <c r="I436" s="12">
        <f t="shared" si="26"/>
        <v>5000</v>
      </c>
      <c r="J436" s="12">
        <f t="shared" ca="1" si="27"/>
        <v>7357.84</v>
      </c>
    </row>
    <row r="437" spans="1:10" x14ac:dyDescent="0.3">
      <c r="A437" s="11" t="s">
        <v>484</v>
      </c>
      <c r="B437" s="12" t="s">
        <v>38</v>
      </c>
      <c r="C437" s="11" t="s">
        <v>465</v>
      </c>
      <c r="D437" s="13">
        <v>43342</v>
      </c>
      <c r="E437" s="14">
        <f t="shared" ca="1" si="24"/>
        <v>5</v>
      </c>
      <c r="F437" s="14">
        <v>63032</v>
      </c>
      <c r="G437" s="12">
        <v>1</v>
      </c>
      <c r="H437" s="16">
        <f t="shared" si="25"/>
        <v>0</v>
      </c>
      <c r="I437" s="12">
        <f t="shared" si="26"/>
        <v>2000</v>
      </c>
      <c r="J437" s="12">
        <f t="shared" ca="1" si="27"/>
        <v>0</v>
      </c>
    </row>
    <row r="438" spans="1:10" x14ac:dyDescent="0.3">
      <c r="A438" s="11" t="s">
        <v>485</v>
      </c>
      <c r="B438" s="12" t="s">
        <v>42</v>
      </c>
      <c r="C438" s="11" t="s">
        <v>465</v>
      </c>
      <c r="D438" s="13">
        <v>41510</v>
      </c>
      <c r="E438" s="14">
        <f t="shared" ca="1" si="24"/>
        <v>10</v>
      </c>
      <c r="F438" s="14">
        <v>74006</v>
      </c>
      <c r="G438" s="12">
        <v>5</v>
      </c>
      <c r="H438" s="16">
        <f t="shared" si="25"/>
        <v>10000</v>
      </c>
      <c r="I438" s="12">
        <f t="shared" si="26"/>
        <v>6000</v>
      </c>
      <c r="J438" s="12">
        <f t="shared" ca="1" si="27"/>
        <v>7400.6</v>
      </c>
    </row>
    <row r="439" spans="1:10" x14ac:dyDescent="0.3">
      <c r="A439" s="11" t="s">
        <v>486</v>
      </c>
      <c r="B439" s="12" t="s">
        <v>38</v>
      </c>
      <c r="C439" s="11" t="s">
        <v>465</v>
      </c>
      <c r="D439" s="13">
        <v>41142</v>
      </c>
      <c r="E439" s="14">
        <f t="shared" ca="1" si="24"/>
        <v>11</v>
      </c>
      <c r="F439" s="14">
        <v>55175</v>
      </c>
      <c r="G439" s="12">
        <v>2</v>
      </c>
      <c r="H439" s="16">
        <f t="shared" si="25"/>
        <v>0</v>
      </c>
      <c r="I439" s="12">
        <f t="shared" si="26"/>
        <v>3000</v>
      </c>
      <c r="J439" s="12">
        <f t="shared" ca="1" si="27"/>
        <v>0</v>
      </c>
    </row>
    <row r="440" spans="1:10" x14ac:dyDescent="0.3">
      <c r="A440" s="11" t="s">
        <v>487</v>
      </c>
      <c r="B440" s="12" t="s">
        <v>29</v>
      </c>
      <c r="C440" s="11" t="s">
        <v>465</v>
      </c>
      <c r="D440" s="13">
        <v>41883</v>
      </c>
      <c r="E440" s="14">
        <f t="shared" ca="1" si="24"/>
        <v>9</v>
      </c>
      <c r="F440" s="14">
        <v>121938</v>
      </c>
      <c r="G440" s="12">
        <v>1</v>
      </c>
      <c r="H440" s="16">
        <f t="shared" si="25"/>
        <v>0</v>
      </c>
      <c r="I440" s="12">
        <f t="shared" si="26"/>
        <v>2000</v>
      </c>
      <c r="J440" s="12">
        <f t="shared" ca="1" si="27"/>
        <v>0</v>
      </c>
    </row>
    <row r="441" spans="1:10" x14ac:dyDescent="0.3">
      <c r="A441" s="11" t="s">
        <v>488</v>
      </c>
      <c r="B441" s="12" t="s">
        <v>34</v>
      </c>
      <c r="C441" s="11" t="s">
        <v>465</v>
      </c>
      <c r="D441" s="13">
        <v>42596</v>
      </c>
      <c r="E441" s="14">
        <f t="shared" ca="1" si="24"/>
        <v>7</v>
      </c>
      <c r="F441" s="14">
        <v>82976</v>
      </c>
      <c r="G441" s="12">
        <v>4</v>
      </c>
      <c r="H441" s="16">
        <f t="shared" si="25"/>
        <v>10000</v>
      </c>
      <c r="I441" s="12">
        <f t="shared" si="26"/>
        <v>5000</v>
      </c>
      <c r="J441" s="12">
        <f t="shared" ca="1" si="27"/>
        <v>1659.52</v>
      </c>
    </row>
    <row r="442" spans="1:10" x14ac:dyDescent="0.3">
      <c r="A442" s="11" t="s">
        <v>489</v>
      </c>
      <c r="B442" s="12" t="s">
        <v>38</v>
      </c>
      <c r="C442" s="11" t="s">
        <v>465</v>
      </c>
      <c r="D442" s="13">
        <v>42988</v>
      </c>
      <c r="E442" s="14">
        <f t="shared" ca="1" si="24"/>
        <v>6</v>
      </c>
      <c r="F442" s="14">
        <v>90733</v>
      </c>
      <c r="G442" s="12">
        <v>5</v>
      </c>
      <c r="H442" s="16">
        <f t="shared" si="25"/>
        <v>10000</v>
      </c>
      <c r="I442" s="12">
        <f t="shared" si="26"/>
        <v>6000</v>
      </c>
      <c r="J442" s="12">
        <f t="shared" ca="1" si="27"/>
        <v>4536.6500000000005</v>
      </c>
    </row>
    <row r="443" spans="1:10" x14ac:dyDescent="0.3">
      <c r="A443" s="11" t="s">
        <v>490</v>
      </c>
      <c r="B443" s="12" t="s">
        <v>29</v>
      </c>
      <c r="C443" s="11" t="s">
        <v>465</v>
      </c>
      <c r="D443" s="13">
        <v>39696</v>
      </c>
      <c r="E443" s="14">
        <f t="shared" ca="1" si="24"/>
        <v>15</v>
      </c>
      <c r="F443" s="14">
        <v>124687</v>
      </c>
      <c r="G443" s="12">
        <v>5</v>
      </c>
      <c r="H443" s="16">
        <f t="shared" si="25"/>
        <v>10000</v>
      </c>
      <c r="I443" s="12">
        <f t="shared" si="26"/>
        <v>6000</v>
      </c>
      <c r="J443" s="12">
        <f t="shared" ca="1" si="27"/>
        <v>12468.7</v>
      </c>
    </row>
    <row r="444" spans="1:10" x14ac:dyDescent="0.3">
      <c r="A444" s="11" t="s">
        <v>491</v>
      </c>
      <c r="B444" s="12" t="s">
        <v>42</v>
      </c>
      <c r="C444" s="11" t="s">
        <v>465</v>
      </c>
      <c r="D444" s="13">
        <v>40453</v>
      </c>
      <c r="E444" s="14">
        <f t="shared" ca="1" si="24"/>
        <v>12</v>
      </c>
      <c r="F444" s="14">
        <v>124102</v>
      </c>
      <c r="G444" s="12">
        <v>3</v>
      </c>
      <c r="H444" s="16">
        <f t="shared" si="25"/>
        <v>0</v>
      </c>
      <c r="I444" s="12">
        <f t="shared" si="26"/>
        <v>4000</v>
      </c>
      <c r="J444" s="12">
        <f t="shared" ca="1" si="27"/>
        <v>3723.06</v>
      </c>
    </row>
    <row r="445" spans="1:10" x14ac:dyDescent="0.3">
      <c r="A445" s="11" t="s">
        <v>492</v>
      </c>
      <c r="B445" s="12" t="s">
        <v>34</v>
      </c>
      <c r="C445" s="11" t="s">
        <v>465</v>
      </c>
      <c r="D445" s="13">
        <v>41525</v>
      </c>
      <c r="E445" s="14">
        <f t="shared" ca="1" si="24"/>
        <v>10</v>
      </c>
      <c r="F445" s="14">
        <v>122446</v>
      </c>
      <c r="G445" s="12">
        <v>3</v>
      </c>
      <c r="H445" s="16">
        <f t="shared" si="25"/>
        <v>0</v>
      </c>
      <c r="I445" s="12">
        <f t="shared" si="26"/>
        <v>4000</v>
      </c>
      <c r="J445" s="12">
        <f t="shared" ca="1" si="27"/>
        <v>3673.3799999999997</v>
      </c>
    </row>
    <row r="446" spans="1:10" x14ac:dyDescent="0.3">
      <c r="A446" s="11" t="s">
        <v>493</v>
      </c>
      <c r="B446" s="12" t="s">
        <v>36</v>
      </c>
      <c r="C446" s="11" t="s">
        <v>465</v>
      </c>
      <c r="D446" s="13">
        <v>41904</v>
      </c>
      <c r="E446" s="14">
        <f t="shared" ca="1" si="24"/>
        <v>9</v>
      </c>
      <c r="F446" s="14">
        <v>81095</v>
      </c>
      <c r="G446" s="12">
        <v>2</v>
      </c>
      <c r="H446" s="16">
        <f t="shared" si="25"/>
        <v>0</v>
      </c>
      <c r="I446" s="12">
        <f t="shared" si="26"/>
        <v>3000</v>
      </c>
      <c r="J446" s="12">
        <f t="shared" ca="1" si="27"/>
        <v>0</v>
      </c>
    </row>
    <row r="447" spans="1:10" x14ac:dyDescent="0.3">
      <c r="A447" s="11" t="s">
        <v>494</v>
      </c>
      <c r="B447" s="12" t="s">
        <v>36</v>
      </c>
      <c r="C447" s="11" t="s">
        <v>465</v>
      </c>
      <c r="D447" s="13">
        <v>42619</v>
      </c>
      <c r="E447" s="14">
        <f t="shared" ca="1" si="24"/>
        <v>7</v>
      </c>
      <c r="F447" s="14">
        <v>119872</v>
      </c>
      <c r="G447" s="12">
        <v>1</v>
      </c>
      <c r="H447" s="16">
        <f t="shared" si="25"/>
        <v>0</v>
      </c>
      <c r="I447" s="12">
        <f t="shared" si="26"/>
        <v>2000</v>
      </c>
      <c r="J447" s="12">
        <f t="shared" ca="1" si="27"/>
        <v>0</v>
      </c>
    </row>
    <row r="448" spans="1:10" x14ac:dyDescent="0.3">
      <c r="A448" s="11" t="s">
        <v>495</v>
      </c>
      <c r="B448" s="12" t="s">
        <v>29</v>
      </c>
      <c r="C448" s="11" t="s">
        <v>465</v>
      </c>
      <c r="D448" s="13">
        <v>42629</v>
      </c>
      <c r="E448" s="14">
        <f t="shared" ca="1" si="24"/>
        <v>7</v>
      </c>
      <c r="F448" s="14">
        <v>74073</v>
      </c>
      <c r="G448" s="12">
        <v>5</v>
      </c>
      <c r="H448" s="16">
        <f t="shared" si="25"/>
        <v>10000</v>
      </c>
      <c r="I448" s="12">
        <f t="shared" si="26"/>
        <v>6000</v>
      </c>
      <c r="J448" s="12">
        <f t="shared" ca="1" si="27"/>
        <v>3703.65</v>
      </c>
    </row>
    <row r="449" spans="1:10" x14ac:dyDescent="0.3">
      <c r="A449" s="11" t="s">
        <v>496</v>
      </c>
      <c r="B449" s="12" t="s">
        <v>42</v>
      </c>
      <c r="C449" s="11" t="s">
        <v>465</v>
      </c>
      <c r="D449" s="13">
        <v>43033</v>
      </c>
      <c r="E449" s="14">
        <f t="shared" ca="1" si="24"/>
        <v>5</v>
      </c>
      <c r="F449" s="14">
        <v>88436</v>
      </c>
      <c r="G449" s="12">
        <v>4</v>
      </c>
      <c r="H449" s="16">
        <f t="shared" si="25"/>
        <v>10000</v>
      </c>
      <c r="I449" s="12">
        <f t="shared" si="26"/>
        <v>5000</v>
      </c>
      <c r="J449" s="12">
        <f t="shared" ca="1" si="27"/>
        <v>1768.72</v>
      </c>
    </row>
    <row r="450" spans="1:10" x14ac:dyDescent="0.3">
      <c r="A450" s="11" t="s">
        <v>497</v>
      </c>
      <c r="B450" s="12" t="s">
        <v>38</v>
      </c>
      <c r="C450" s="11" t="s">
        <v>465</v>
      </c>
      <c r="D450" s="13">
        <v>43409</v>
      </c>
      <c r="E450" s="14">
        <f t="shared" ref="E450:E513" ca="1" si="28">DATEDIF(D450,TODAY(),"Y")</f>
        <v>4</v>
      </c>
      <c r="F450" s="14">
        <v>71135</v>
      </c>
      <c r="G450" s="12">
        <v>2</v>
      </c>
      <c r="H450" s="16">
        <f t="shared" si="25"/>
        <v>0</v>
      </c>
      <c r="I450" s="12">
        <f t="shared" si="26"/>
        <v>3000</v>
      </c>
      <c r="J450" s="12">
        <f t="shared" ca="1" si="27"/>
        <v>0</v>
      </c>
    </row>
    <row r="451" spans="1:10" x14ac:dyDescent="0.3">
      <c r="A451" s="11" t="s">
        <v>498</v>
      </c>
      <c r="B451" s="12" t="s">
        <v>42</v>
      </c>
      <c r="C451" s="11" t="s">
        <v>465</v>
      </c>
      <c r="D451" s="13">
        <v>43412</v>
      </c>
      <c r="E451" s="14">
        <f t="shared" ca="1" si="28"/>
        <v>4</v>
      </c>
      <c r="F451" s="14">
        <v>58167</v>
      </c>
      <c r="G451" s="12">
        <v>3</v>
      </c>
      <c r="H451" s="16">
        <f t="shared" ref="H451:H514" si="29">IF(G451&gt;=4,10000,0)</f>
        <v>0</v>
      </c>
      <c r="I451" s="12">
        <f t="shared" ref="I451:I514" si="30">IF(G451=5,6000,IF(G451=4,5000,IF(G451=3,4000,IF(G451=2,3000,IF(G451=1,2000)))))</f>
        <v>4000</v>
      </c>
      <c r="J451" s="12">
        <f t="shared" ref="J451:J514" ca="1" si="31">IF(AND(G451=5,E451&gt;=10),0.1*F451,IF(AND(G451=4,E451&gt;=10),0.08*F451,IF(AND(G451=3,E451&gt;=10),0.03*F451,IF(AND(G451=5,E451&lt;10),0.05*F451,IF(AND(G451=4,E451&lt;10),0.02*F451,IF(AND(G451=3,E451&lt;10),0.01*F451,0))))))</f>
        <v>581.66999999999996</v>
      </c>
    </row>
    <row r="452" spans="1:10" x14ac:dyDescent="0.3">
      <c r="A452" s="11" t="s">
        <v>499</v>
      </c>
      <c r="B452" s="12" t="s">
        <v>34</v>
      </c>
      <c r="C452" s="11" t="s">
        <v>465</v>
      </c>
      <c r="D452" s="13">
        <v>41957</v>
      </c>
      <c r="E452" s="14">
        <f t="shared" ca="1" si="28"/>
        <v>8</v>
      </c>
      <c r="F452" s="14">
        <v>125163</v>
      </c>
      <c r="G452" s="12">
        <v>1</v>
      </c>
      <c r="H452" s="16">
        <f t="shared" si="29"/>
        <v>0</v>
      </c>
      <c r="I452" s="12">
        <f t="shared" si="30"/>
        <v>2000</v>
      </c>
      <c r="J452" s="12">
        <f t="shared" ca="1" si="31"/>
        <v>0</v>
      </c>
    </row>
    <row r="453" spans="1:10" x14ac:dyDescent="0.3">
      <c r="A453" s="11" t="s">
        <v>500</v>
      </c>
      <c r="B453" s="12" t="s">
        <v>29</v>
      </c>
      <c r="C453" s="11" t="s">
        <v>465</v>
      </c>
      <c r="D453" s="13">
        <v>42678</v>
      </c>
      <c r="E453" s="14">
        <f t="shared" ca="1" si="28"/>
        <v>6</v>
      </c>
      <c r="F453" s="14">
        <v>83371</v>
      </c>
      <c r="G453" s="12">
        <v>1</v>
      </c>
      <c r="H453" s="16">
        <f t="shared" si="29"/>
        <v>0</v>
      </c>
      <c r="I453" s="12">
        <f t="shared" si="30"/>
        <v>2000</v>
      </c>
      <c r="J453" s="12">
        <f t="shared" ca="1" si="31"/>
        <v>0</v>
      </c>
    </row>
    <row r="454" spans="1:10" x14ac:dyDescent="0.3">
      <c r="A454" s="11" t="s">
        <v>501</v>
      </c>
      <c r="B454" s="12" t="s">
        <v>42</v>
      </c>
      <c r="C454" s="11" t="s">
        <v>465</v>
      </c>
      <c r="D454" s="13">
        <v>42678</v>
      </c>
      <c r="E454" s="14">
        <f t="shared" ca="1" si="28"/>
        <v>6</v>
      </c>
      <c r="F454" s="14">
        <v>95753</v>
      </c>
      <c r="G454" s="12">
        <v>3</v>
      </c>
      <c r="H454" s="16">
        <f t="shared" si="29"/>
        <v>0</v>
      </c>
      <c r="I454" s="12">
        <f t="shared" si="30"/>
        <v>4000</v>
      </c>
      <c r="J454" s="12">
        <f t="shared" ca="1" si="31"/>
        <v>957.53</v>
      </c>
    </row>
    <row r="455" spans="1:10" x14ac:dyDescent="0.3">
      <c r="A455" s="11" t="s">
        <v>502</v>
      </c>
      <c r="B455" s="12" t="s">
        <v>34</v>
      </c>
      <c r="C455" s="11" t="s">
        <v>465</v>
      </c>
      <c r="D455" s="13">
        <v>42694</v>
      </c>
      <c r="E455" s="14">
        <f t="shared" ca="1" si="28"/>
        <v>6</v>
      </c>
      <c r="F455" s="14">
        <v>58956</v>
      </c>
      <c r="G455" s="12">
        <v>4</v>
      </c>
      <c r="H455" s="16">
        <f t="shared" si="29"/>
        <v>10000</v>
      </c>
      <c r="I455" s="12">
        <f t="shared" si="30"/>
        <v>5000</v>
      </c>
      <c r="J455" s="12">
        <f t="shared" ca="1" si="31"/>
        <v>1179.1200000000001</v>
      </c>
    </row>
    <row r="456" spans="1:10" x14ac:dyDescent="0.3">
      <c r="A456" s="11" t="s">
        <v>503</v>
      </c>
      <c r="B456" s="12" t="s">
        <v>38</v>
      </c>
      <c r="C456" s="11" t="s">
        <v>465</v>
      </c>
      <c r="D456" s="13">
        <v>43459</v>
      </c>
      <c r="E456" s="14">
        <f t="shared" ca="1" si="28"/>
        <v>4</v>
      </c>
      <c r="F456" s="14">
        <v>121583</v>
      </c>
      <c r="G456" s="12">
        <v>1</v>
      </c>
      <c r="H456" s="16">
        <f t="shared" si="29"/>
        <v>0</v>
      </c>
      <c r="I456" s="12">
        <f t="shared" si="30"/>
        <v>2000</v>
      </c>
      <c r="J456" s="12">
        <f t="shared" ca="1" si="31"/>
        <v>0</v>
      </c>
    </row>
    <row r="457" spans="1:10" x14ac:dyDescent="0.3">
      <c r="A457" s="11" t="s">
        <v>504</v>
      </c>
      <c r="B457" s="12" t="s">
        <v>38</v>
      </c>
      <c r="C457" s="11" t="s">
        <v>465</v>
      </c>
      <c r="D457" s="13">
        <v>42718</v>
      </c>
      <c r="E457" s="14">
        <f t="shared" ca="1" si="28"/>
        <v>6</v>
      </c>
      <c r="F457" s="14">
        <v>76126</v>
      </c>
      <c r="G457" s="12">
        <v>4</v>
      </c>
      <c r="H457" s="16">
        <f t="shared" si="29"/>
        <v>10000</v>
      </c>
      <c r="I457" s="12">
        <f t="shared" si="30"/>
        <v>5000</v>
      </c>
      <c r="J457" s="12">
        <f t="shared" ca="1" si="31"/>
        <v>1522.52</v>
      </c>
    </row>
    <row r="458" spans="1:10" x14ac:dyDescent="0.3">
      <c r="A458" s="11" t="s">
        <v>505</v>
      </c>
      <c r="B458" s="12" t="s">
        <v>38</v>
      </c>
      <c r="C458" s="11" t="s">
        <v>465</v>
      </c>
      <c r="D458" s="13">
        <v>41630</v>
      </c>
      <c r="E458" s="14">
        <f t="shared" ca="1" si="28"/>
        <v>9</v>
      </c>
      <c r="F458" s="14">
        <v>114657</v>
      </c>
      <c r="G458" s="12">
        <v>4</v>
      </c>
      <c r="H458" s="16">
        <f t="shared" si="29"/>
        <v>10000</v>
      </c>
      <c r="I458" s="12">
        <f t="shared" si="30"/>
        <v>5000</v>
      </c>
      <c r="J458" s="12">
        <f t="shared" ca="1" si="31"/>
        <v>2293.14</v>
      </c>
    </row>
    <row r="459" spans="1:10" x14ac:dyDescent="0.3">
      <c r="A459" s="11" t="s">
        <v>506</v>
      </c>
      <c r="B459" s="12" t="s">
        <v>42</v>
      </c>
      <c r="C459" s="11" t="s">
        <v>465</v>
      </c>
      <c r="D459" s="13">
        <v>43109</v>
      </c>
      <c r="E459" s="14">
        <f t="shared" ca="1" si="28"/>
        <v>5</v>
      </c>
      <c r="F459" s="14">
        <v>128307</v>
      </c>
      <c r="G459" s="12">
        <v>5</v>
      </c>
      <c r="H459" s="16">
        <f t="shared" si="29"/>
        <v>10000</v>
      </c>
      <c r="I459" s="12">
        <f t="shared" si="30"/>
        <v>6000</v>
      </c>
      <c r="J459" s="12">
        <f t="shared" ca="1" si="31"/>
        <v>6415.35</v>
      </c>
    </row>
    <row r="460" spans="1:10" x14ac:dyDescent="0.3">
      <c r="A460" s="11" t="s">
        <v>507</v>
      </c>
      <c r="B460" s="12" t="s">
        <v>42</v>
      </c>
      <c r="C460" s="11" t="s">
        <v>465</v>
      </c>
      <c r="D460" s="13">
        <v>42751</v>
      </c>
      <c r="E460" s="14">
        <f t="shared" ca="1" si="28"/>
        <v>6</v>
      </c>
      <c r="F460" s="14">
        <v>121392</v>
      </c>
      <c r="G460" s="12">
        <v>4</v>
      </c>
      <c r="H460" s="16">
        <f t="shared" si="29"/>
        <v>10000</v>
      </c>
      <c r="I460" s="12">
        <f t="shared" si="30"/>
        <v>5000</v>
      </c>
      <c r="J460" s="12">
        <f t="shared" ca="1" si="31"/>
        <v>2427.84</v>
      </c>
    </row>
    <row r="461" spans="1:10" x14ac:dyDescent="0.3">
      <c r="A461" s="11" t="s">
        <v>508</v>
      </c>
      <c r="B461" s="12" t="s">
        <v>51</v>
      </c>
      <c r="C461" s="11" t="s">
        <v>465</v>
      </c>
      <c r="D461" s="13">
        <v>42009</v>
      </c>
      <c r="E461" s="14">
        <f t="shared" ca="1" si="28"/>
        <v>8</v>
      </c>
      <c r="F461" s="14">
        <v>52871</v>
      </c>
      <c r="G461" s="12">
        <v>3</v>
      </c>
      <c r="H461" s="16">
        <f t="shared" si="29"/>
        <v>0</v>
      </c>
      <c r="I461" s="12">
        <f t="shared" si="30"/>
        <v>4000</v>
      </c>
      <c r="J461" s="12">
        <f t="shared" ca="1" si="31"/>
        <v>528.71</v>
      </c>
    </row>
    <row r="462" spans="1:10" x14ac:dyDescent="0.3">
      <c r="A462" s="11" t="s">
        <v>509</v>
      </c>
      <c r="B462" s="12" t="s">
        <v>38</v>
      </c>
      <c r="C462" s="11" t="s">
        <v>510</v>
      </c>
      <c r="D462" s="13">
        <v>42777</v>
      </c>
      <c r="E462" s="14">
        <f t="shared" ca="1" si="28"/>
        <v>6</v>
      </c>
      <c r="F462" s="14">
        <v>90198</v>
      </c>
      <c r="G462" s="12">
        <v>1</v>
      </c>
      <c r="H462" s="16">
        <f t="shared" si="29"/>
        <v>0</v>
      </c>
      <c r="I462" s="12">
        <f t="shared" si="30"/>
        <v>2000</v>
      </c>
      <c r="J462" s="12">
        <f t="shared" ca="1" si="31"/>
        <v>0</v>
      </c>
    </row>
    <row r="463" spans="1:10" x14ac:dyDescent="0.3">
      <c r="A463" s="11" t="s">
        <v>511</v>
      </c>
      <c r="B463" s="12" t="s">
        <v>38</v>
      </c>
      <c r="C463" s="11" t="s">
        <v>510</v>
      </c>
      <c r="D463" s="13">
        <v>42811</v>
      </c>
      <c r="E463" s="14">
        <f t="shared" ca="1" si="28"/>
        <v>6</v>
      </c>
      <c r="F463" s="14">
        <v>126898</v>
      </c>
      <c r="G463" s="12">
        <v>4</v>
      </c>
      <c r="H463" s="16">
        <f t="shared" si="29"/>
        <v>10000</v>
      </c>
      <c r="I463" s="12">
        <f t="shared" si="30"/>
        <v>5000</v>
      </c>
      <c r="J463" s="12">
        <f t="shared" ca="1" si="31"/>
        <v>2537.96</v>
      </c>
    </row>
    <row r="464" spans="1:10" x14ac:dyDescent="0.3">
      <c r="A464" s="11" t="s">
        <v>512</v>
      </c>
      <c r="B464" s="12" t="s">
        <v>34</v>
      </c>
      <c r="C464" s="11" t="s">
        <v>510</v>
      </c>
      <c r="D464" s="13">
        <v>42817</v>
      </c>
      <c r="E464" s="14">
        <f t="shared" ca="1" si="28"/>
        <v>6</v>
      </c>
      <c r="F464" s="14">
        <v>129590</v>
      </c>
      <c r="G464" s="12">
        <v>3</v>
      </c>
      <c r="H464" s="16">
        <f t="shared" si="29"/>
        <v>0</v>
      </c>
      <c r="I464" s="12">
        <f t="shared" si="30"/>
        <v>4000</v>
      </c>
      <c r="J464" s="12">
        <f t="shared" ca="1" si="31"/>
        <v>1295.9000000000001</v>
      </c>
    </row>
    <row r="465" spans="1:10" x14ac:dyDescent="0.3">
      <c r="A465" s="11" t="s">
        <v>513</v>
      </c>
      <c r="B465" s="12" t="s">
        <v>42</v>
      </c>
      <c r="C465" s="11" t="s">
        <v>510</v>
      </c>
      <c r="D465" s="13">
        <v>42851</v>
      </c>
      <c r="E465" s="14">
        <f t="shared" ca="1" si="28"/>
        <v>6</v>
      </c>
      <c r="F465" s="14">
        <v>84003</v>
      </c>
      <c r="G465" s="12">
        <v>3</v>
      </c>
      <c r="H465" s="16">
        <f t="shared" si="29"/>
        <v>0</v>
      </c>
      <c r="I465" s="12">
        <f t="shared" si="30"/>
        <v>4000</v>
      </c>
      <c r="J465" s="12">
        <f t="shared" ca="1" si="31"/>
        <v>840.03</v>
      </c>
    </row>
    <row r="466" spans="1:10" x14ac:dyDescent="0.3">
      <c r="A466" s="11" t="s">
        <v>514</v>
      </c>
      <c r="B466" s="12" t="s">
        <v>38</v>
      </c>
      <c r="C466" s="11" t="s">
        <v>510</v>
      </c>
      <c r="D466" s="13">
        <v>42880</v>
      </c>
      <c r="E466" s="14">
        <f t="shared" ca="1" si="28"/>
        <v>6</v>
      </c>
      <c r="F466" s="14">
        <v>53646</v>
      </c>
      <c r="G466" s="12">
        <v>3</v>
      </c>
      <c r="H466" s="16">
        <f t="shared" si="29"/>
        <v>0</v>
      </c>
      <c r="I466" s="12">
        <f t="shared" si="30"/>
        <v>4000</v>
      </c>
      <c r="J466" s="12">
        <f t="shared" ca="1" si="31"/>
        <v>536.46</v>
      </c>
    </row>
    <row r="467" spans="1:10" x14ac:dyDescent="0.3">
      <c r="A467" s="11" t="s">
        <v>515</v>
      </c>
      <c r="B467" s="12" t="s">
        <v>42</v>
      </c>
      <c r="C467" s="11" t="s">
        <v>510</v>
      </c>
      <c r="D467" s="13">
        <v>42971</v>
      </c>
      <c r="E467" s="14">
        <f t="shared" ca="1" si="28"/>
        <v>6</v>
      </c>
      <c r="F467" s="14">
        <v>120187</v>
      </c>
      <c r="G467" s="12">
        <v>5</v>
      </c>
      <c r="H467" s="16">
        <f t="shared" si="29"/>
        <v>10000</v>
      </c>
      <c r="I467" s="12">
        <f t="shared" si="30"/>
        <v>6000</v>
      </c>
      <c r="J467" s="12">
        <f t="shared" ca="1" si="31"/>
        <v>6009.35</v>
      </c>
    </row>
    <row r="468" spans="1:10" x14ac:dyDescent="0.3">
      <c r="A468" s="11" t="s">
        <v>516</v>
      </c>
      <c r="B468" s="12" t="s">
        <v>38</v>
      </c>
      <c r="C468" s="11" t="s">
        <v>510</v>
      </c>
      <c r="D468" s="13">
        <v>41913</v>
      </c>
      <c r="E468" s="14">
        <f t="shared" ca="1" si="28"/>
        <v>8</v>
      </c>
      <c r="F468" s="14">
        <v>76483</v>
      </c>
      <c r="G468" s="12">
        <v>1</v>
      </c>
      <c r="H468" s="16">
        <f t="shared" si="29"/>
        <v>0</v>
      </c>
      <c r="I468" s="12">
        <f t="shared" si="30"/>
        <v>2000</v>
      </c>
      <c r="J468" s="12">
        <f t="shared" ca="1" si="31"/>
        <v>0</v>
      </c>
    </row>
    <row r="469" spans="1:10" x14ac:dyDescent="0.3">
      <c r="A469" s="11" t="s">
        <v>517</v>
      </c>
      <c r="B469" s="12" t="s">
        <v>42</v>
      </c>
      <c r="C469" s="11" t="s">
        <v>510</v>
      </c>
      <c r="D469" s="13">
        <v>41914</v>
      </c>
      <c r="E469" s="14">
        <f t="shared" ca="1" si="28"/>
        <v>8</v>
      </c>
      <c r="F469" s="14">
        <v>58915</v>
      </c>
      <c r="G469" s="12">
        <v>5</v>
      </c>
      <c r="H469" s="16">
        <f t="shared" si="29"/>
        <v>10000</v>
      </c>
      <c r="I469" s="12">
        <f t="shared" si="30"/>
        <v>6000</v>
      </c>
      <c r="J469" s="12">
        <f t="shared" ca="1" si="31"/>
        <v>2945.75</v>
      </c>
    </row>
    <row r="470" spans="1:10" x14ac:dyDescent="0.3">
      <c r="A470" s="11" t="s">
        <v>518</v>
      </c>
      <c r="B470" s="12" t="s">
        <v>42</v>
      </c>
      <c r="C470" s="11" t="s">
        <v>510</v>
      </c>
      <c r="D470" s="13">
        <v>42991</v>
      </c>
      <c r="E470" s="14">
        <f t="shared" ca="1" si="28"/>
        <v>6</v>
      </c>
      <c r="F470" s="14">
        <v>85688</v>
      </c>
      <c r="G470" s="12">
        <v>3</v>
      </c>
      <c r="H470" s="16">
        <f t="shared" si="29"/>
        <v>0</v>
      </c>
      <c r="I470" s="12">
        <f t="shared" si="30"/>
        <v>4000</v>
      </c>
      <c r="J470" s="12">
        <f t="shared" ca="1" si="31"/>
        <v>856.88</v>
      </c>
    </row>
    <row r="471" spans="1:10" x14ac:dyDescent="0.3">
      <c r="A471" s="11" t="s">
        <v>519</v>
      </c>
      <c r="B471" s="12" t="s">
        <v>38</v>
      </c>
      <c r="C471" s="11" t="s">
        <v>510</v>
      </c>
      <c r="D471" s="13">
        <v>41959</v>
      </c>
      <c r="E471" s="14">
        <f t="shared" ca="1" si="28"/>
        <v>8</v>
      </c>
      <c r="F471" s="14">
        <v>77661</v>
      </c>
      <c r="G471" s="12">
        <v>4</v>
      </c>
      <c r="H471" s="16">
        <f t="shared" si="29"/>
        <v>10000</v>
      </c>
      <c r="I471" s="12">
        <f t="shared" si="30"/>
        <v>5000</v>
      </c>
      <c r="J471" s="12">
        <f t="shared" ca="1" si="31"/>
        <v>1553.22</v>
      </c>
    </row>
    <row r="472" spans="1:10" x14ac:dyDescent="0.3">
      <c r="A472" s="11" t="s">
        <v>520</v>
      </c>
      <c r="B472" s="12" t="s">
        <v>29</v>
      </c>
      <c r="C472" s="11" t="s">
        <v>510</v>
      </c>
      <c r="D472" s="13">
        <v>41961</v>
      </c>
      <c r="E472" s="14">
        <f t="shared" ca="1" si="28"/>
        <v>8</v>
      </c>
      <c r="F472" s="14">
        <v>75393</v>
      </c>
      <c r="G472" s="12">
        <v>5</v>
      </c>
      <c r="H472" s="16">
        <f t="shared" si="29"/>
        <v>10000</v>
      </c>
      <c r="I472" s="12">
        <f t="shared" si="30"/>
        <v>6000</v>
      </c>
      <c r="J472" s="12">
        <f t="shared" ca="1" si="31"/>
        <v>3769.65</v>
      </c>
    </row>
    <row r="473" spans="1:10" x14ac:dyDescent="0.3">
      <c r="A473" s="11" t="s">
        <v>521</v>
      </c>
      <c r="B473" s="12" t="s">
        <v>36</v>
      </c>
      <c r="C473" s="11" t="s">
        <v>510</v>
      </c>
      <c r="D473" s="13">
        <v>43044</v>
      </c>
      <c r="E473" s="14">
        <f t="shared" ca="1" si="28"/>
        <v>5</v>
      </c>
      <c r="F473" s="14">
        <v>80523</v>
      </c>
      <c r="G473" s="12">
        <v>2</v>
      </c>
      <c r="H473" s="16">
        <f t="shared" si="29"/>
        <v>0</v>
      </c>
      <c r="I473" s="12">
        <f t="shared" si="30"/>
        <v>3000</v>
      </c>
      <c r="J473" s="12">
        <f t="shared" ca="1" si="31"/>
        <v>0</v>
      </c>
    </row>
    <row r="474" spans="1:10" x14ac:dyDescent="0.3">
      <c r="A474" s="11" t="s">
        <v>522</v>
      </c>
      <c r="B474" s="12" t="s">
        <v>42</v>
      </c>
      <c r="C474" s="11" t="s">
        <v>510</v>
      </c>
      <c r="D474" s="13">
        <v>43067</v>
      </c>
      <c r="E474" s="14">
        <f t="shared" ca="1" si="28"/>
        <v>5</v>
      </c>
      <c r="F474" s="14">
        <v>93510</v>
      </c>
      <c r="G474" s="12">
        <v>5</v>
      </c>
      <c r="H474" s="16">
        <f t="shared" si="29"/>
        <v>10000</v>
      </c>
      <c r="I474" s="12">
        <f t="shared" si="30"/>
        <v>6000</v>
      </c>
      <c r="J474" s="12">
        <f t="shared" ca="1" si="31"/>
        <v>4675.5</v>
      </c>
    </row>
    <row r="475" spans="1:10" x14ac:dyDescent="0.3">
      <c r="A475" s="11" t="s">
        <v>523</v>
      </c>
      <c r="B475" s="12" t="s">
        <v>36</v>
      </c>
      <c r="C475" s="11" t="s">
        <v>510</v>
      </c>
      <c r="D475" s="13">
        <v>41980</v>
      </c>
      <c r="E475" s="14">
        <f t="shared" ca="1" si="28"/>
        <v>8</v>
      </c>
      <c r="F475" s="14">
        <v>127341</v>
      </c>
      <c r="G475" s="12">
        <v>2</v>
      </c>
      <c r="H475" s="16">
        <f t="shared" si="29"/>
        <v>0</v>
      </c>
      <c r="I475" s="12">
        <f t="shared" si="30"/>
        <v>3000</v>
      </c>
      <c r="J475" s="12">
        <f t="shared" ca="1" si="31"/>
        <v>0</v>
      </c>
    </row>
    <row r="476" spans="1:10" x14ac:dyDescent="0.3">
      <c r="A476" s="11" t="s">
        <v>524</v>
      </c>
      <c r="B476" s="12" t="s">
        <v>38</v>
      </c>
      <c r="C476" s="11" t="s">
        <v>510</v>
      </c>
      <c r="D476" s="13">
        <v>41987</v>
      </c>
      <c r="E476" s="14">
        <f t="shared" ca="1" si="28"/>
        <v>8</v>
      </c>
      <c r="F476" s="14">
        <v>80056</v>
      </c>
      <c r="G476" s="12">
        <v>3</v>
      </c>
      <c r="H476" s="16">
        <f t="shared" si="29"/>
        <v>0</v>
      </c>
      <c r="I476" s="12">
        <f t="shared" si="30"/>
        <v>4000</v>
      </c>
      <c r="J476" s="12">
        <f t="shared" ca="1" si="31"/>
        <v>800.56000000000006</v>
      </c>
    </row>
    <row r="477" spans="1:10" x14ac:dyDescent="0.3">
      <c r="A477" s="11" t="s">
        <v>525</v>
      </c>
      <c r="B477" s="12" t="s">
        <v>29</v>
      </c>
      <c r="C477" s="11" t="s">
        <v>510</v>
      </c>
      <c r="D477" s="13">
        <v>43119</v>
      </c>
      <c r="E477" s="14">
        <f t="shared" ca="1" si="28"/>
        <v>5</v>
      </c>
      <c r="F477" s="14">
        <v>63014</v>
      </c>
      <c r="G477" s="12">
        <v>5</v>
      </c>
      <c r="H477" s="16">
        <f t="shared" si="29"/>
        <v>10000</v>
      </c>
      <c r="I477" s="12">
        <f t="shared" si="30"/>
        <v>6000</v>
      </c>
      <c r="J477" s="12">
        <f t="shared" ca="1" si="31"/>
        <v>3150.7000000000003</v>
      </c>
    </row>
    <row r="478" spans="1:10" x14ac:dyDescent="0.3">
      <c r="A478" s="11" t="s">
        <v>526</v>
      </c>
      <c r="B478" s="12" t="s">
        <v>42</v>
      </c>
      <c r="C478" s="11" t="s">
        <v>527</v>
      </c>
      <c r="D478" s="13">
        <v>41335</v>
      </c>
      <c r="E478" s="14">
        <f t="shared" ca="1" si="28"/>
        <v>10</v>
      </c>
      <c r="F478" s="14">
        <v>126061</v>
      </c>
      <c r="G478" s="12">
        <v>2</v>
      </c>
      <c r="H478" s="16">
        <f t="shared" si="29"/>
        <v>0</v>
      </c>
      <c r="I478" s="12">
        <f t="shared" si="30"/>
        <v>3000</v>
      </c>
      <c r="J478" s="12">
        <f t="shared" ca="1" si="31"/>
        <v>0</v>
      </c>
    </row>
    <row r="479" spans="1:10" x14ac:dyDescent="0.3">
      <c r="A479" s="11" t="s">
        <v>528</v>
      </c>
      <c r="B479" s="12" t="s">
        <v>29</v>
      </c>
      <c r="C479" s="11" t="s">
        <v>527</v>
      </c>
      <c r="D479" s="13">
        <v>42434</v>
      </c>
      <c r="E479" s="14">
        <f t="shared" ca="1" si="28"/>
        <v>7</v>
      </c>
      <c r="F479" s="14">
        <v>47342</v>
      </c>
      <c r="G479" s="12">
        <v>2</v>
      </c>
      <c r="H479" s="16">
        <f t="shared" si="29"/>
        <v>0</v>
      </c>
      <c r="I479" s="12">
        <f t="shared" si="30"/>
        <v>3000</v>
      </c>
      <c r="J479" s="12">
        <f t="shared" ca="1" si="31"/>
        <v>0</v>
      </c>
    </row>
    <row r="480" spans="1:10" x14ac:dyDescent="0.3">
      <c r="A480" s="11" t="s">
        <v>529</v>
      </c>
      <c r="B480" s="12" t="s">
        <v>29</v>
      </c>
      <c r="C480" s="11" t="s">
        <v>527</v>
      </c>
      <c r="D480" s="13">
        <v>38047</v>
      </c>
      <c r="E480" s="14">
        <f t="shared" ca="1" si="28"/>
        <v>19</v>
      </c>
      <c r="F480" s="14">
        <v>61070</v>
      </c>
      <c r="G480" s="12">
        <v>3</v>
      </c>
      <c r="H480" s="16">
        <f t="shared" si="29"/>
        <v>0</v>
      </c>
      <c r="I480" s="12">
        <f t="shared" si="30"/>
        <v>4000</v>
      </c>
      <c r="J480" s="12">
        <f t="shared" ca="1" si="31"/>
        <v>1832.1</v>
      </c>
    </row>
    <row r="481" spans="1:10" x14ac:dyDescent="0.3">
      <c r="A481" s="11" t="s">
        <v>530</v>
      </c>
      <c r="B481" s="12" t="s">
        <v>51</v>
      </c>
      <c r="C481" s="11" t="s">
        <v>527</v>
      </c>
      <c r="D481" s="13">
        <v>38052</v>
      </c>
      <c r="E481" s="14">
        <f t="shared" ca="1" si="28"/>
        <v>19</v>
      </c>
      <c r="F481" s="14">
        <v>82427</v>
      </c>
      <c r="G481" s="12">
        <v>2</v>
      </c>
      <c r="H481" s="16">
        <f t="shared" si="29"/>
        <v>0</v>
      </c>
      <c r="I481" s="12">
        <f t="shared" si="30"/>
        <v>3000</v>
      </c>
      <c r="J481" s="12">
        <f t="shared" ca="1" si="31"/>
        <v>0</v>
      </c>
    </row>
    <row r="482" spans="1:10" x14ac:dyDescent="0.3">
      <c r="A482" s="11" t="s">
        <v>531</v>
      </c>
      <c r="B482" s="12" t="s">
        <v>42</v>
      </c>
      <c r="C482" s="11" t="s">
        <v>527</v>
      </c>
      <c r="D482" s="13">
        <v>38762</v>
      </c>
      <c r="E482" s="14">
        <f t="shared" ca="1" si="28"/>
        <v>17</v>
      </c>
      <c r="F482" s="14">
        <v>61677</v>
      </c>
      <c r="G482" s="12">
        <v>4</v>
      </c>
      <c r="H482" s="16">
        <f t="shared" si="29"/>
        <v>10000</v>
      </c>
      <c r="I482" s="12">
        <f t="shared" si="30"/>
        <v>5000</v>
      </c>
      <c r="J482" s="12">
        <f t="shared" ca="1" si="31"/>
        <v>4934.16</v>
      </c>
    </row>
    <row r="483" spans="1:10" x14ac:dyDescent="0.3">
      <c r="A483" s="11" t="s">
        <v>532</v>
      </c>
      <c r="B483" s="12" t="s">
        <v>36</v>
      </c>
      <c r="C483" s="11" t="s">
        <v>527</v>
      </c>
      <c r="D483" s="13">
        <v>40949</v>
      </c>
      <c r="E483" s="14">
        <f t="shared" ca="1" si="28"/>
        <v>11</v>
      </c>
      <c r="F483" s="14">
        <v>122932</v>
      </c>
      <c r="G483" s="12">
        <v>3</v>
      </c>
      <c r="H483" s="16">
        <f t="shared" si="29"/>
        <v>0</v>
      </c>
      <c r="I483" s="12">
        <f t="shared" si="30"/>
        <v>4000</v>
      </c>
      <c r="J483" s="12">
        <f t="shared" ca="1" si="31"/>
        <v>3687.96</v>
      </c>
    </row>
    <row r="484" spans="1:10" x14ac:dyDescent="0.3">
      <c r="A484" s="11" t="s">
        <v>533</v>
      </c>
      <c r="B484" s="12" t="s">
        <v>29</v>
      </c>
      <c r="C484" s="11" t="s">
        <v>527</v>
      </c>
      <c r="D484" s="13">
        <v>43169</v>
      </c>
      <c r="E484" s="14">
        <f t="shared" ca="1" si="28"/>
        <v>5</v>
      </c>
      <c r="F484" s="14">
        <v>107100</v>
      </c>
      <c r="G484" s="12">
        <v>3</v>
      </c>
      <c r="H484" s="16">
        <f t="shared" si="29"/>
        <v>0</v>
      </c>
      <c r="I484" s="12">
        <f t="shared" si="30"/>
        <v>4000</v>
      </c>
      <c r="J484" s="12">
        <f t="shared" ca="1" si="31"/>
        <v>1071</v>
      </c>
    </row>
    <row r="485" spans="1:10" x14ac:dyDescent="0.3">
      <c r="A485" s="11" t="s">
        <v>534</v>
      </c>
      <c r="B485" s="12" t="s">
        <v>29</v>
      </c>
      <c r="C485" s="11" t="s">
        <v>527</v>
      </c>
      <c r="D485" s="13">
        <v>43189</v>
      </c>
      <c r="E485" s="14">
        <f t="shared" ca="1" si="28"/>
        <v>5</v>
      </c>
      <c r="F485" s="14">
        <v>46419</v>
      </c>
      <c r="G485" s="12">
        <v>2</v>
      </c>
      <c r="H485" s="16">
        <f t="shared" si="29"/>
        <v>0</v>
      </c>
      <c r="I485" s="12">
        <f t="shared" si="30"/>
        <v>3000</v>
      </c>
      <c r="J485" s="12">
        <f t="shared" ca="1" si="31"/>
        <v>0</v>
      </c>
    </row>
    <row r="486" spans="1:10" x14ac:dyDescent="0.3">
      <c r="A486" s="11" t="s">
        <v>535</v>
      </c>
      <c r="B486" s="12" t="s">
        <v>42</v>
      </c>
      <c r="C486" s="11" t="s">
        <v>527</v>
      </c>
      <c r="D486" s="13">
        <v>38421</v>
      </c>
      <c r="E486" s="14">
        <f t="shared" ca="1" si="28"/>
        <v>18</v>
      </c>
      <c r="F486" s="14">
        <v>95747</v>
      </c>
      <c r="G486" s="12">
        <v>5</v>
      </c>
      <c r="H486" s="16">
        <f t="shared" si="29"/>
        <v>10000</v>
      </c>
      <c r="I486" s="12">
        <f t="shared" si="30"/>
        <v>6000</v>
      </c>
      <c r="J486" s="12">
        <f t="shared" ca="1" si="31"/>
        <v>9574.7000000000007</v>
      </c>
    </row>
    <row r="487" spans="1:10" x14ac:dyDescent="0.3">
      <c r="A487" s="11" t="s">
        <v>536</v>
      </c>
      <c r="B487" s="12" t="s">
        <v>51</v>
      </c>
      <c r="C487" s="11" t="s">
        <v>527</v>
      </c>
      <c r="D487" s="13">
        <v>38443</v>
      </c>
      <c r="E487" s="14">
        <f t="shared" ca="1" si="28"/>
        <v>18</v>
      </c>
      <c r="F487" s="14">
        <v>55227</v>
      </c>
      <c r="G487" s="12">
        <v>4</v>
      </c>
      <c r="H487" s="16">
        <f t="shared" si="29"/>
        <v>10000</v>
      </c>
      <c r="I487" s="12">
        <f t="shared" si="30"/>
        <v>5000</v>
      </c>
      <c r="J487" s="12">
        <f t="shared" ca="1" si="31"/>
        <v>4418.16</v>
      </c>
    </row>
    <row r="488" spans="1:10" x14ac:dyDescent="0.3">
      <c r="A488" s="11" t="s">
        <v>537</v>
      </c>
      <c r="B488" s="12" t="s">
        <v>38</v>
      </c>
      <c r="C488" s="11" t="s">
        <v>527</v>
      </c>
      <c r="D488" s="13">
        <v>42090</v>
      </c>
      <c r="E488" s="14">
        <f t="shared" ca="1" si="28"/>
        <v>8</v>
      </c>
      <c r="F488" s="14">
        <v>74425</v>
      </c>
      <c r="G488" s="12">
        <v>5</v>
      </c>
      <c r="H488" s="16">
        <f t="shared" si="29"/>
        <v>10000</v>
      </c>
      <c r="I488" s="12">
        <f t="shared" si="30"/>
        <v>6000</v>
      </c>
      <c r="J488" s="12">
        <f t="shared" ca="1" si="31"/>
        <v>3721.25</v>
      </c>
    </row>
    <row r="489" spans="1:10" x14ac:dyDescent="0.3">
      <c r="A489" s="11" t="s">
        <v>538</v>
      </c>
      <c r="B489" s="12" t="s">
        <v>29</v>
      </c>
      <c r="C489" s="11" t="s">
        <v>527</v>
      </c>
      <c r="D489" s="13">
        <v>43202</v>
      </c>
      <c r="E489" s="14">
        <f t="shared" ca="1" si="28"/>
        <v>5</v>
      </c>
      <c r="F489" s="14">
        <v>107096</v>
      </c>
      <c r="G489" s="12">
        <v>3</v>
      </c>
      <c r="H489" s="16">
        <f t="shared" si="29"/>
        <v>0</v>
      </c>
      <c r="I489" s="12">
        <f t="shared" si="30"/>
        <v>4000</v>
      </c>
      <c r="J489" s="12">
        <f t="shared" ca="1" si="31"/>
        <v>1070.96</v>
      </c>
    </row>
    <row r="490" spans="1:10" x14ac:dyDescent="0.3">
      <c r="A490" s="11" t="s">
        <v>539</v>
      </c>
      <c r="B490" s="12" t="s">
        <v>38</v>
      </c>
      <c r="C490" s="11" t="s">
        <v>527</v>
      </c>
      <c r="D490" s="13">
        <v>42485</v>
      </c>
      <c r="E490" s="14">
        <f t="shared" ca="1" si="28"/>
        <v>7</v>
      </c>
      <c r="F490" s="14">
        <v>80954</v>
      </c>
      <c r="G490" s="12">
        <v>1</v>
      </c>
      <c r="H490" s="16">
        <f t="shared" si="29"/>
        <v>0</v>
      </c>
      <c r="I490" s="12">
        <f t="shared" si="30"/>
        <v>2000</v>
      </c>
      <c r="J490" s="12">
        <f t="shared" ca="1" si="31"/>
        <v>0</v>
      </c>
    </row>
    <row r="491" spans="1:10" x14ac:dyDescent="0.3">
      <c r="A491" s="11" t="s">
        <v>540</v>
      </c>
      <c r="B491" s="12" t="s">
        <v>29</v>
      </c>
      <c r="C491" s="11" t="s">
        <v>527</v>
      </c>
      <c r="D491" s="13">
        <v>42490</v>
      </c>
      <c r="E491" s="14">
        <f t="shared" ca="1" si="28"/>
        <v>7</v>
      </c>
      <c r="F491" s="14">
        <v>83307</v>
      </c>
      <c r="G491" s="12">
        <v>2</v>
      </c>
      <c r="H491" s="16">
        <f t="shared" si="29"/>
        <v>0</v>
      </c>
      <c r="I491" s="12">
        <f t="shared" si="30"/>
        <v>3000</v>
      </c>
      <c r="J491" s="12">
        <f t="shared" ca="1" si="31"/>
        <v>0</v>
      </c>
    </row>
    <row r="492" spans="1:10" x14ac:dyDescent="0.3">
      <c r="A492" s="11" t="s">
        <v>541</v>
      </c>
      <c r="B492" s="12" t="s">
        <v>38</v>
      </c>
      <c r="C492" s="11" t="s">
        <v>527</v>
      </c>
      <c r="D492" s="13">
        <v>39927</v>
      </c>
      <c r="E492" s="14">
        <f t="shared" ca="1" si="28"/>
        <v>14</v>
      </c>
      <c r="F492" s="14">
        <v>47860</v>
      </c>
      <c r="G492" s="12">
        <v>3</v>
      </c>
      <c r="H492" s="16">
        <f t="shared" si="29"/>
        <v>0</v>
      </c>
      <c r="I492" s="12">
        <f t="shared" si="30"/>
        <v>4000</v>
      </c>
      <c r="J492" s="12">
        <f t="shared" ca="1" si="31"/>
        <v>1435.8</v>
      </c>
    </row>
    <row r="493" spans="1:10" x14ac:dyDescent="0.3">
      <c r="A493" s="11" t="s">
        <v>542</v>
      </c>
      <c r="B493" s="12" t="s">
        <v>36</v>
      </c>
      <c r="C493" s="11" t="s">
        <v>527</v>
      </c>
      <c r="D493" s="13">
        <v>41745</v>
      </c>
      <c r="E493" s="14">
        <f t="shared" ca="1" si="28"/>
        <v>9</v>
      </c>
      <c r="F493" s="14">
        <v>90871</v>
      </c>
      <c r="G493" s="12">
        <v>2</v>
      </c>
      <c r="H493" s="16">
        <f t="shared" si="29"/>
        <v>0</v>
      </c>
      <c r="I493" s="12">
        <f t="shared" si="30"/>
        <v>3000</v>
      </c>
      <c r="J493" s="12">
        <f t="shared" ca="1" si="31"/>
        <v>0</v>
      </c>
    </row>
    <row r="494" spans="1:10" x14ac:dyDescent="0.3">
      <c r="A494" s="11" t="s">
        <v>543</v>
      </c>
      <c r="B494" s="12" t="s">
        <v>36</v>
      </c>
      <c r="C494" s="11" t="s">
        <v>527</v>
      </c>
      <c r="D494" s="13">
        <v>41016</v>
      </c>
      <c r="E494" s="14">
        <f t="shared" ca="1" si="28"/>
        <v>11</v>
      </c>
      <c r="F494" s="14">
        <v>61359</v>
      </c>
      <c r="G494" s="12">
        <v>3</v>
      </c>
      <c r="H494" s="16">
        <f t="shared" si="29"/>
        <v>0</v>
      </c>
      <c r="I494" s="12">
        <f t="shared" si="30"/>
        <v>4000</v>
      </c>
      <c r="J494" s="12">
        <f t="shared" ca="1" si="31"/>
        <v>1840.77</v>
      </c>
    </row>
    <row r="495" spans="1:10" x14ac:dyDescent="0.3">
      <c r="A495" s="11" t="s">
        <v>544</v>
      </c>
      <c r="B495" s="12" t="s">
        <v>29</v>
      </c>
      <c r="C495" s="11" t="s">
        <v>527</v>
      </c>
      <c r="D495" s="13">
        <v>42125</v>
      </c>
      <c r="E495" s="14">
        <f t="shared" ca="1" si="28"/>
        <v>8</v>
      </c>
      <c r="F495" s="14">
        <v>103474</v>
      </c>
      <c r="G495" s="12">
        <v>3</v>
      </c>
      <c r="H495" s="16">
        <f t="shared" si="29"/>
        <v>0</v>
      </c>
      <c r="I495" s="12">
        <f t="shared" si="30"/>
        <v>4000</v>
      </c>
      <c r="J495" s="12">
        <f t="shared" ca="1" si="31"/>
        <v>1034.74</v>
      </c>
    </row>
    <row r="496" spans="1:10" x14ac:dyDescent="0.3">
      <c r="A496" s="11" t="s">
        <v>545</v>
      </c>
      <c r="B496" s="12" t="s">
        <v>34</v>
      </c>
      <c r="C496" s="11" t="s">
        <v>527</v>
      </c>
      <c r="D496" s="13">
        <v>42480</v>
      </c>
      <c r="E496" s="14">
        <f t="shared" ca="1" si="28"/>
        <v>7</v>
      </c>
      <c r="F496" s="14">
        <v>113025</v>
      </c>
      <c r="G496" s="12">
        <v>3</v>
      </c>
      <c r="H496" s="16">
        <f t="shared" si="29"/>
        <v>0</v>
      </c>
      <c r="I496" s="12">
        <f t="shared" si="30"/>
        <v>4000</v>
      </c>
      <c r="J496" s="12">
        <f t="shared" ca="1" si="31"/>
        <v>1130.25</v>
      </c>
    </row>
    <row r="497" spans="1:10" x14ac:dyDescent="0.3">
      <c r="A497" s="11" t="s">
        <v>546</v>
      </c>
      <c r="B497" s="12" t="s">
        <v>42</v>
      </c>
      <c r="C497" s="11" t="s">
        <v>527</v>
      </c>
      <c r="D497" s="13">
        <v>42850</v>
      </c>
      <c r="E497" s="14">
        <f t="shared" ca="1" si="28"/>
        <v>6</v>
      </c>
      <c r="F497" s="14">
        <v>121399</v>
      </c>
      <c r="G497" s="12">
        <v>1</v>
      </c>
      <c r="H497" s="16">
        <f t="shared" si="29"/>
        <v>0</v>
      </c>
      <c r="I497" s="12">
        <f t="shared" si="30"/>
        <v>2000</v>
      </c>
      <c r="J497" s="12">
        <f t="shared" ca="1" si="31"/>
        <v>0</v>
      </c>
    </row>
    <row r="498" spans="1:10" x14ac:dyDescent="0.3">
      <c r="A498" s="11" t="s">
        <v>547</v>
      </c>
      <c r="B498" s="12" t="s">
        <v>42</v>
      </c>
      <c r="C498" s="11" t="s">
        <v>527</v>
      </c>
      <c r="D498" s="13">
        <v>41400</v>
      </c>
      <c r="E498" s="14">
        <f t="shared" ca="1" si="28"/>
        <v>10</v>
      </c>
      <c r="F498" s="14">
        <v>77014</v>
      </c>
      <c r="G498" s="12">
        <v>4</v>
      </c>
      <c r="H498" s="16">
        <f t="shared" si="29"/>
        <v>10000</v>
      </c>
      <c r="I498" s="12">
        <f t="shared" si="30"/>
        <v>5000</v>
      </c>
      <c r="J498" s="12">
        <f t="shared" ca="1" si="31"/>
        <v>6161.12</v>
      </c>
    </row>
    <row r="499" spans="1:10" x14ac:dyDescent="0.3">
      <c r="A499" s="11" t="s">
        <v>548</v>
      </c>
      <c r="B499" s="12" t="s">
        <v>29</v>
      </c>
      <c r="C499" s="11" t="s">
        <v>527</v>
      </c>
      <c r="D499" s="13">
        <v>41402</v>
      </c>
      <c r="E499" s="14">
        <f t="shared" ca="1" si="28"/>
        <v>10</v>
      </c>
      <c r="F499" s="14">
        <v>105875</v>
      </c>
      <c r="G499" s="12">
        <v>4</v>
      </c>
      <c r="H499" s="16">
        <f t="shared" si="29"/>
        <v>10000</v>
      </c>
      <c r="I499" s="12">
        <f t="shared" si="30"/>
        <v>5000</v>
      </c>
      <c r="J499" s="12">
        <f t="shared" ca="1" si="31"/>
        <v>8470</v>
      </c>
    </row>
    <row r="500" spans="1:10" x14ac:dyDescent="0.3">
      <c r="A500" s="11" t="s">
        <v>549</v>
      </c>
      <c r="B500" s="12" t="s">
        <v>38</v>
      </c>
      <c r="C500" s="11" t="s">
        <v>527</v>
      </c>
      <c r="D500" s="13">
        <v>42508</v>
      </c>
      <c r="E500" s="14">
        <f t="shared" ca="1" si="28"/>
        <v>7</v>
      </c>
      <c r="F500" s="14">
        <v>68179</v>
      </c>
      <c r="G500" s="12">
        <v>3</v>
      </c>
      <c r="H500" s="16">
        <f t="shared" si="29"/>
        <v>0</v>
      </c>
      <c r="I500" s="12">
        <f t="shared" si="30"/>
        <v>4000</v>
      </c>
      <c r="J500" s="12">
        <f t="shared" ca="1" si="31"/>
        <v>681.79</v>
      </c>
    </row>
    <row r="501" spans="1:10" x14ac:dyDescent="0.3">
      <c r="A501" s="11" t="s">
        <v>550</v>
      </c>
      <c r="B501" s="12" t="s">
        <v>38</v>
      </c>
      <c r="C501" s="11" t="s">
        <v>527</v>
      </c>
      <c r="D501" s="13">
        <v>41041</v>
      </c>
      <c r="E501" s="14">
        <f t="shared" ca="1" si="28"/>
        <v>11</v>
      </c>
      <c r="F501" s="14">
        <v>74476</v>
      </c>
      <c r="G501" s="12">
        <v>1</v>
      </c>
      <c r="H501" s="16">
        <f t="shared" si="29"/>
        <v>0</v>
      </c>
      <c r="I501" s="12">
        <f t="shared" si="30"/>
        <v>2000</v>
      </c>
      <c r="J501" s="12">
        <f t="shared" ca="1" si="31"/>
        <v>0</v>
      </c>
    </row>
    <row r="502" spans="1:10" x14ac:dyDescent="0.3">
      <c r="A502" s="11" t="s">
        <v>551</v>
      </c>
      <c r="B502" s="12" t="s">
        <v>29</v>
      </c>
      <c r="C502" s="11" t="s">
        <v>527</v>
      </c>
      <c r="D502" s="13">
        <v>41054</v>
      </c>
      <c r="E502" s="14">
        <f t="shared" ca="1" si="28"/>
        <v>11</v>
      </c>
      <c r="F502" s="14">
        <v>49478</v>
      </c>
      <c r="G502" s="12">
        <v>4</v>
      </c>
      <c r="H502" s="16">
        <f t="shared" si="29"/>
        <v>10000</v>
      </c>
      <c r="I502" s="12">
        <f t="shared" si="30"/>
        <v>5000</v>
      </c>
      <c r="J502" s="12">
        <f t="shared" ca="1" si="31"/>
        <v>3958.2400000000002</v>
      </c>
    </row>
    <row r="503" spans="1:10" x14ac:dyDescent="0.3">
      <c r="A503" s="11" t="s">
        <v>552</v>
      </c>
      <c r="B503" s="12" t="s">
        <v>36</v>
      </c>
      <c r="C503" s="11" t="s">
        <v>527</v>
      </c>
      <c r="D503" s="13">
        <v>42519</v>
      </c>
      <c r="E503" s="14">
        <f t="shared" ca="1" si="28"/>
        <v>7</v>
      </c>
      <c r="F503" s="14">
        <v>74474</v>
      </c>
      <c r="G503" s="12">
        <v>1</v>
      </c>
      <c r="H503" s="16">
        <f t="shared" si="29"/>
        <v>0</v>
      </c>
      <c r="I503" s="12">
        <f t="shared" si="30"/>
        <v>2000</v>
      </c>
      <c r="J503" s="12">
        <f t="shared" ca="1" si="31"/>
        <v>0</v>
      </c>
    </row>
    <row r="504" spans="1:10" x14ac:dyDescent="0.3">
      <c r="A504" s="11" t="s">
        <v>553</v>
      </c>
      <c r="B504" s="12" t="s">
        <v>42</v>
      </c>
      <c r="C504" s="11" t="s">
        <v>527</v>
      </c>
      <c r="D504" s="13">
        <v>42892</v>
      </c>
      <c r="E504" s="14">
        <f t="shared" ca="1" si="28"/>
        <v>6</v>
      </c>
      <c r="F504" s="14">
        <v>85699</v>
      </c>
      <c r="G504" s="12">
        <v>4</v>
      </c>
      <c r="H504" s="16">
        <f t="shared" si="29"/>
        <v>10000</v>
      </c>
      <c r="I504" s="12">
        <f t="shared" si="30"/>
        <v>5000</v>
      </c>
      <c r="J504" s="12">
        <f t="shared" ca="1" si="31"/>
        <v>1713.98</v>
      </c>
    </row>
    <row r="505" spans="1:10" x14ac:dyDescent="0.3">
      <c r="A505" s="11" t="s">
        <v>554</v>
      </c>
      <c r="B505" s="12" t="s">
        <v>42</v>
      </c>
      <c r="C505" s="11" t="s">
        <v>527</v>
      </c>
      <c r="D505" s="13">
        <v>41818</v>
      </c>
      <c r="E505" s="14">
        <f t="shared" ca="1" si="28"/>
        <v>9</v>
      </c>
      <c r="F505" s="14">
        <v>76078</v>
      </c>
      <c r="G505" s="12">
        <v>1</v>
      </c>
      <c r="H505" s="16">
        <f t="shared" si="29"/>
        <v>0</v>
      </c>
      <c r="I505" s="12">
        <f t="shared" si="30"/>
        <v>2000</v>
      </c>
      <c r="J505" s="12">
        <f t="shared" ca="1" si="31"/>
        <v>0</v>
      </c>
    </row>
    <row r="506" spans="1:10" x14ac:dyDescent="0.3">
      <c r="A506" s="11" t="s">
        <v>555</v>
      </c>
      <c r="B506" s="12" t="s">
        <v>34</v>
      </c>
      <c r="C506" s="11" t="s">
        <v>527</v>
      </c>
      <c r="D506" s="13">
        <v>38144</v>
      </c>
      <c r="E506" s="14">
        <f t="shared" ca="1" si="28"/>
        <v>19</v>
      </c>
      <c r="F506" s="14">
        <v>53666</v>
      </c>
      <c r="G506" s="12">
        <v>4</v>
      </c>
      <c r="H506" s="16">
        <f t="shared" si="29"/>
        <v>10000</v>
      </c>
      <c r="I506" s="12">
        <f t="shared" si="30"/>
        <v>5000</v>
      </c>
      <c r="J506" s="12">
        <f t="shared" ca="1" si="31"/>
        <v>4293.28</v>
      </c>
    </row>
    <row r="507" spans="1:10" x14ac:dyDescent="0.3">
      <c r="A507" s="11" t="s">
        <v>556</v>
      </c>
      <c r="B507" s="12" t="s">
        <v>29</v>
      </c>
      <c r="C507" s="11" t="s">
        <v>527</v>
      </c>
      <c r="D507" s="13">
        <v>38172</v>
      </c>
      <c r="E507" s="14">
        <f t="shared" ca="1" si="28"/>
        <v>19</v>
      </c>
      <c r="F507" s="14">
        <v>79312</v>
      </c>
      <c r="G507" s="12">
        <v>5</v>
      </c>
      <c r="H507" s="16">
        <f t="shared" si="29"/>
        <v>10000</v>
      </c>
      <c r="I507" s="12">
        <f t="shared" si="30"/>
        <v>6000</v>
      </c>
      <c r="J507" s="12">
        <f t="shared" ca="1" si="31"/>
        <v>7931.2000000000007</v>
      </c>
    </row>
    <row r="508" spans="1:10" x14ac:dyDescent="0.3">
      <c r="A508" s="11" t="s">
        <v>557</v>
      </c>
      <c r="B508" s="12" t="s">
        <v>42</v>
      </c>
      <c r="C508" s="11" t="s">
        <v>527</v>
      </c>
      <c r="D508" s="13">
        <v>38523</v>
      </c>
      <c r="E508" s="14">
        <f t="shared" ca="1" si="28"/>
        <v>18</v>
      </c>
      <c r="F508" s="14">
        <v>89155</v>
      </c>
      <c r="G508" s="12">
        <v>5</v>
      </c>
      <c r="H508" s="16">
        <f t="shared" si="29"/>
        <v>10000</v>
      </c>
      <c r="I508" s="12">
        <f t="shared" si="30"/>
        <v>6000</v>
      </c>
      <c r="J508" s="12">
        <f t="shared" ca="1" si="31"/>
        <v>8915.5</v>
      </c>
    </row>
    <row r="509" spans="1:10" x14ac:dyDescent="0.3">
      <c r="A509" s="11" t="s">
        <v>558</v>
      </c>
      <c r="B509" s="12" t="s">
        <v>42</v>
      </c>
      <c r="C509" s="11" t="s">
        <v>527</v>
      </c>
      <c r="D509" s="13">
        <v>38899</v>
      </c>
      <c r="E509" s="14">
        <f t="shared" ca="1" si="28"/>
        <v>17</v>
      </c>
      <c r="F509" s="14">
        <v>91609</v>
      </c>
      <c r="G509" s="12">
        <v>1</v>
      </c>
      <c r="H509" s="16">
        <f t="shared" si="29"/>
        <v>0</v>
      </c>
      <c r="I509" s="12">
        <f t="shared" si="30"/>
        <v>2000</v>
      </c>
      <c r="J509" s="12">
        <f t="shared" ca="1" si="31"/>
        <v>0</v>
      </c>
    </row>
    <row r="510" spans="1:10" x14ac:dyDescent="0.3">
      <c r="A510" s="11" t="s">
        <v>559</v>
      </c>
      <c r="B510" s="12" t="s">
        <v>42</v>
      </c>
      <c r="C510" s="11" t="s">
        <v>527</v>
      </c>
      <c r="D510" s="13">
        <v>39630</v>
      </c>
      <c r="E510" s="14">
        <f t="shared" ca="1" si="28"/>
        <v>15</v>
      </c>
      <c r="F510" s="14">
        <v>67529</v>
      </c>
      <c r="G510" s="12">
        <v>3</v>
      </c>
      <c r="H510" s="16">
        <f t="shared" si="29"/>
        <v>0</v>
      </c>
      <c r="I510" s="12">
        <f t="shared" si="30"/>
        <v>4000</v>
      </c>
      <c r="J510" s="12">
        <f t="shared" ca="1" si="31"/>
        <v>2025.87</v>
      </c>
    </row>
    <row r="511" spans="1:10" x14ac:dyDescent="0.3">
      <c r="A511" s="11" t="s">
        <v>560</v>
      </c>
      <c r="B511" s="12" t="s">
        <v>36</v>
      </c>
      <c r="C511" s="11" t="s">
        <v>527</v>
      </c>
      <c r="D511" s="13">
        <v>41443</v>
      </c>
      <c r="E511" s="14">
        <f t="shared" ca="1" si="28"/>
        <v>10</v>
      </c>
      <c r="F511" s="14">
        <v>67977</v>
      </c>
      <c r="G511" s="12">
        <v>2</v>
      </c>
      <c r="H511" s="16">
        <f t="shared" si="29"/>
        <v>0</v>
      </c>
      <c r="I511" s="12">
        <f t="shared" si="30"/>
        <v>3000</v>
      </c>
      <c r="J511" s="12">
        <f t="shared" ca="1" si="31"/>
        <v>0</v>
      </c>
    </row>
    <row r="512" spans="1:10" x14ac:dyDescent="0.3">
      <c r="A512" s="11" t="s">
        <v>561</v>
      </c>
      <c r="B512" s="12" t="s">
        <v>42</v>
      </c>
      <c r="C512" s="11" t="s">
        <v>527</v>
      </c>
      <c r="D512" s="13">
        <v>42933</v>
      </c>
      <c r="E512" s="14">
        <f t="shared" ca="1" si="28"/>
        <v>6</v>
      </c>
      <c r="F512" s="14">
        <v>80814</v>
      </c>
      <c r="G512" s="12">
        <v>1</v>
      </c>
      <c r="H512" s="16">
        <f t="shared" si="29"/>
        <v>0</v>
      </c>
      <c r="I512" s="12">
        <f t="shared" si="30"/>
        <v>2000</v>
      </c>
      <c r="J512" s="12">
        <f t="shared" ca="1" si="31"/>
        <v>0</v>
      </c>
    </row>
    <row r="513" spans="1:10" x14ac:dyDescent="0.3">
      <c r="A513" s="11" t="s">
        <v>562</v>
      </c>
      <c r="B513" s="12" t="s">
        <v>38</v>
      </c>
      <c r="C513" s="11" t="s">
        <v>527</v>
      </c>
      <c r="D513" s="13">
        <v>41488</v>
      </c>
      <c r="E513" s="14">
        <f t="shared" ca="1" si="28"/>
        <v>10</v>
      </c>
      <c r="F513" s="14">
        <v>52050</v>
      </c>
      <c r="G513" s="12">
        <v>3</v>
      </c>
      <c r="H513" s="16">
        <f t="shared" si="29"/>
        <v>0</v>
      </c>
      <c r="I513" s="12">
        <f t="shared" si="30"/>
        <v>4000</v>
      </c>
      <c r="J513" s="12">
        <f t="shared" ca="1" si="31"/>
        <v>1561.5</v>
      </c>
    </row>
    <row r="514" spans="1:10" x14ac:dyDescent="0.3">
      <c r="A514" s="11" t="s">
        <v>563</v>
      </c>
      <c r="B514" s="12" t="s">
        <v>42</v>
      </c>
      <c r="C514" s="11" t="s">
        <v>527</v>
      </c>
      <c r="D514" s="13">
        <v>42558</v>
      </c>
      <c r="E514" s="14">
        <f t="shared" ref="E514:E577" ca="1" si="32">DATEDIF(D514,TODAY(),"Y")</f>
        <v>7</v>
      </c>
      <c r="F514" s="14">
        <v>103177</v>
      </c>
      <c r="G514" s="12">
        <v>2</v>
      </c>
      <c r="H514" s="16">
        <f t="shared" si="29"/>
        <v>0</v>
      </c>
      <c r="I514" s="12">
        <f t="shared" si="30"/>
        <v>3000</v>
      </c>
      <c r="J514" s="12">
        <f t="shared" ca="1" si="31"/>
        <v>0</v>
      </c>
    </row>
    <row r="515" spans="1:10" x14ac:dyDescent="0.3">
      <c r="A515" s="11" t="s">
        <v>564</v>
      </c>
      <c r="B515" s="12" t="s">
        <v>38</v>
      </c>
      <c r="C515" s="11" t="s">
        <v>527</v>
      </c>
      <c r="D515" s="13">
        <v>38184</v>
      </c>
      <c r="E515" s="14">
        <f t="shared" ca="1" si="32"/>
        <v>19</v>
      </c>
      <c r="F515" s="14">
        <v>69645</v>
      </c>
      <c r="G515" s="12">
        <v>4</v>
      </c>
      <c r="H515" s="16">
        <f t="shared" ref="H515:H578" si="33">IF(G515&gt;=4,10000,0)</f>
        <v>10000</v>
      </c>
      <c r="I515" s="12">
        <f t="shared" ref="I515:I578" si="34">IF(G515=5,6000,IF(G515=4,5000,IF(G515=3,4000,IF(G515=2,3000,IF(G515=1,2000)))))</f>
        <v>5000</v>
      </c>
      <c r="J515" s="12">
        <f t="shared" ref="J515:J578" ca="1" si="35">IF(AND(G515=5,E515&gt;=10),0.1*F515,IF(AND(G515=4,E515&gt;=10),0.08*F515,IF(AND(G515=3,E515&gt;=10),0.03*F515,IF(AND(G515=5,E515&lt;10),0.05*F515,IF(AND(G515=4,E515&lt;10),0.02*F515,IF(AND(G515=3,E515&lt;10),0.01*F515,0))))))</f>
        <v>5571.6</v>
      </c>
    </row>
    <row r="516" spans="1:10" x14ac:dyDescent="0.3">
      <c r="A516" s="11" t="s">
        <v>565</v>
      </c>
      <c r="B516" s="12" t="s">
        <v>38</v>
      </c>
      <c r="C516" s="11" t="s">
        <v>527</v>
      </c>
      <c r="D516" s="13">
        <v>38566</v>
      </c>
      <c r="E516" s="14">
        <f t="shared" ca="1" si="32"/>
        <v>18</v>
      </c>
      <c r="F516" s="14">
        <v>101602</v>
      </c>
      <c r="G516" s="12">
        <v>4</v>
      </c>
      <c r="H516" s="16">
        <f t="shared" si="33"/>
        <v>10000</v>
      </c>
      <c r="I516" s="12">
        <f t="shared" si="34"/>
        <v>5000</v>
      </c>
      <c r="J516" s="12">
        <f t="shared" ca="1" si="35"/>
        <v>8128.16</v>
      </c>
    </row>
    <row r="517" spans="1:10" x14ac:dyDescent="0.3">
      <c r="A517" s="11" t="s">
        <v>566</v>
      </c>
      <c r="B517" s="12" t="s">
        <v>42</v>
      </c>
      <c r="C517" s="11" t="s">
        <v>527</v>
      </c>
      <c r="D517" s="13">
        <v>41508</v>
      </c>
      <c r="E517" s="14">
        <f t="shared" ca="1" si="32"/>
        <v>10</v>
      </c>
      <c r="F517" s="14">
        <v>110457</v>
      </c>
      <c r="G517" s="12">
        <v>2</v>
      </c>
      <c r="H517" s="16">
        <f t="shared" si="33"/>
        <v>0</v>
      </c>
      <c r="I517" s="12">
        <f t="shared" si="34"/>
        <v>3000</v>
      </c>
      <c r="J517" s="12">
        <f t="shared" ca="1" si="35"/>
        <v>0</v>
      </c>
    </row>
    <row r="518" spans="1:10" x14ac:dyDescent="0.3">
      <c r="A518" s="11" t="s">
        <v>567</v>
      </c>
      <c r="B518" s="12" t="s">
        <v>38</v>
      </c>
      <c r="C518" s="11" t="s">
        <v>527</v>
      </c>
      <c r="D518" s="13">
        <v>41129</v>
      </c>
      <c r="E518" s="14">
        <f t="shared" ca="1" si="32"/>
        <v>11</v>
      </c>
      <c r="F518" s="14">
        <v>127590</v>
      </c>
      <c r="G518" s="12">
        <v>2</v>
      </c>
      <c r="H518" s="16">
        <f t="shared" si="33"/>
        <v>0</v>
      </c>
      <c r="I518" s="12">
        <f t="shared" si="34"/>
        <v>3000</v>
      </c>
      <c r="J518" s="12">
        <f t="shared" ca="1" si="35"/>
        <v>0</v>
      </c>
    </row>
    <row r="519" spans="1:10" x14ac:dyDescent="0.3">
      <c r="A519" s="11" t="s">
        <v>568</v>
      </c>
      <c r="B519" s="12" t="s">
        <v>42</v>
      </c>
      <c r="C519" s="11" t="s">
        <v>527</v>
      </c>
      <c r="D519" s="13">
        <v>38216</v>
      </c>
      <c r="E519" s="14">
        <f t="shared" ca="1" si="32"/>
        <v>19</v>
      </c>
      <c r="F519" s="14">
        <v>110910</v>
      </c>
      <c r="G519" s="12">
        <v>1</v>
      </c>
      <c r="H519" s="16">
        <f t="shared" si="33"/>
        <v>0</v>
      </c>
      <c r="I519" s="12">
        <f t="shared" si="34"/>
        <v>2000</v>
      </c>
      <c r="J519" s="12">
        <f t="shared" ca="1" si="35"/>
        <v>0</v>
      </c>
    </row>
    <row r="520" spans="1:10" x14ac:dyDescent="0.3">
      <c r="A520" s="11" t="s">
        <v>569</v>
      </c>
      <c r="B520" s="12" t="s">
        <v>38</v>
      </c>
      <c r="C520" s="11" t="s">
        <v>527</v>
      </c>
      <c r="D520" s="13">
        <v>40399</v>
      </c>
      <c r="E520" s="14">
        <f t="shared" ca="1" si="32"/>
        <v>13</v>
      </c>
      <c r="F520" s="14">
        <v>49262</v>
      </c>
      <c r="G520" s="12">
        <v>2</v>
      </c>
      <c r="H520" s="16">
        <f t="shared" si="33"/>
        <v>0</v>
      </c>
      <c r="I520" s="12">
        <f t="shared" si="34"/>
        <v>3000</v>
      </c>
      <c r="J520" s="12">
        <f t="shared" ca="1" si="35"/>
        <v>0</v>
      </c>
    </row>
    <row r="521" spans="1:10" x14ac:dyDescent="0.3">
      <c r="A521" s="11" t="s">
        <v>570</v>
      </c>
      <c r="B521" s="12" t="s">
        <v>42</v>
      </c>
      <c r="C521" s="11" t="s">
        <v>527</v>
      </c>
      <c r="D521" s="13">
        <v>41899</v>
      </c>
      <c r="E521" s="14">
        <f t="shared" ca="1" si="32"/>
        <v>9</v>
      </c>
      <c r="F521" s="14">
        <v>47344</v>
      </c>
      <c r="G521" s="12">
        <v>2</v>
      </c>
      <c r="H521" s="16">
        <f t="shared" si="33"/>
        <v>0</v>
      </c>
      <c r="I521" s="12">
        <f t="shared" si="34"/>
        <v>3000</v>
      </c>
      <c r="J521" s="12">
        <f t="shared" ca="1" si="35"/>
        <v>0</v>
      </c>
    </row>
    <row r="522" spans="1:10" x14ac:dyDescent="0.3">
      <c r="A522" s="11" t="s">
        <v>571</v>
      </c>
      <c r="B522" s="12" t="s">
        <v>42</v>
      </c>
      <c r="C522" s="11" t="s">
        <v>527</v>
      </c>
      <c r="D522" s="13">
        <v>42991</v>
      </c>
      <c r="E522" s="14">
        <f t="shared" ca="1" si="32"/>
        <v>6</v>
      </c>
      <c r="F522" s="14">
        <v>119924</v>
      </c>
      <c r="G522" s="12">
        <v>1</v>
      </c>
      <c r="H522" s="16">
        <f t="shared" si="33"/>
        <v>0</v>
      </c>
      <c r="I522" s="12">
        <f t="shared" si="34"/>
        <v>2000</v>
      </c>
      <c r="J522" s="12">
        <f t="shared" ca="1" si="35"/>
        <v>0</v>
      </c>
    </row>
    <row r="523" spans="1:10" x14ac:dyDescent="0.3">
      <c r="A523" s="11" t="s">
        <v>572</v>
      </c>
      <c r="B523" s="12" t="s">
        <v>51</v>
      </c>
      <c r="C523" s="11" t="s">
        <v>527</v>
      </c>
      <c r="D523" s="13">
        <v>41524</v>
      </c>
      <c r="E523" s="14">
        <f t="shared" ca="1" si="32"/>
        <v>10</v>
      </c>
      <c r="F523" s="14">
        <v>120134</v>
      </c>
      <c r="G523" s="12">
        <v>5</v>
      </c>
      <c r="H523" s="16">
        <f t="shared" si="33"/>
        <v>10000</v>
      </c>
      <c r="I523" s="12">
        <f t="shared" si="34"/>
        <v>6000</v>
      </c>
      <c r="J523" s="12">
        <f t="shared" ca="1" si="35"/>
        <v>12013.400000000001</v>
      </c>
    </row>
    <row r="524" spans="1:10" x14ac:dyDescent="0.3">
      <c r="A524" s="11" t="s">
        <v>573</v>
      </c>
      <c r="B524" s="12" t="s">
        <v>29</v>
      </c>
      <c r="C524" s="11" t="s">
        <v>527</v>
      </c>
      <c r="D524" s="13">
        <v>42625</v>
      </c>
      <c r="E524" s="14">
        <f t="shared" ca="1" si="32"/>
        <v>7</v>
      </c>
      <c r="F524" s="14">
        <v>94168</v>
      </c>
      <c r="G524" s="12">
        <v>5</v>
      </c>
      <c r="H524" s="16">
        <f t="shared" si="33"/>
        <v>10000</v>
      </c>
      <c r="I524" s="12">
        <f t="shared" si="34"/>
        <v>6000</v>
      </c>
      <c r="J524" s="12">
        <f t="shared" ca="1" si="35"/>
        <v>4708.4000000000005</v>
      </c>
    </row>
    <row r="525" spans="1:10" x14ac:dyDescent="0.3">
      <c r="A525" s="11" t="s">
        <v>574</v>
      </c>
      <c r="B525" s="12" t="s">
        <v>38</v>
      </c>
      <c r="C525" s="11" t="s">
        <v>527</v>
      </c>
      <c r="D525" s="13">
        <v>42640</v>
      </c>
      <c r="E525" s="14">
        <f t="shared" ca="1" si="32"/>
        <v>7</v>
      </c>
      <c r="F525" s="14">
        <v>70158</v>
      </c>
      <c r="G525" s="12">
        <v>2</v>
      </c>
      <c r="H525" s="16">
        <f t="shared" si="33"/>
        <v>0</v>
      </c>
      <c r="I525" s="12">
        <f t="shared" si="34"/>
        <v>3000</v>
      </c>
      <c r="J525" s="12">
        <f t="shared" ca="1" si="35"/>
        <v>0</v>
      </c>
    </row>
    <row r="526" spans="1:10" x14ac:dyDescent="0.3">
      <c r="A526" s="11" t="s">
        <v>575</v>
      </c>
      <c r="B526" s="12" t="s">
        <v>38</v>
      </c>
      <c r="C526" s="11" t="s">
        <v>527</v>
      </c>
      <c r="D526" s="13">
        <v>38254</v>
      </c>
      <c r="E526" s="14">
        <f t="shared" ca="1" si="32"/>
        <v>19</v>
      </c>
      <c r="F526" s="14">
        <v>103141</v>
      </c>
      <c r="G526" s="12">
        <v>3</v>
      </c>
      <c r="H526" s="16">
        <f t="shared" si="33"/>
        <v>0</v>
      </c>
      <c r="I526" s="12">
        <f t="shared" si="34"/>
        <v>4000</v>
      </c>
      <c r="J526" s="12">
        <f t="shared" ca="1" si="35"/>
        <v>3094.23</v>
      </c>
    </row>
    <row r="527" spans="1:10" x14ac:dyDescent="0.3">
      <c r="A527" s="11" t="s">
        <v>576</v>
      </c>
      <c r="B527" s="12" t="s">
        <v>36</v>
      </c>
      <c r="C527" s="11" t="s">
        <v>527</v>
      </c>
      <c r="D527" s="13">
        <v>38601</v>
      </c>
      <c r="E527" s="14">
        <f t="shared" ca="1" si="32"/>
        <v>18</v>
      </c>
      <c r="F527" s="14">
        <v>72961</v>
      </c>
      <c r="G527" s="12">
        <v>5</v>
      </c>
      <c r="H527" s="16">
        <f t="shared" si="33"/>
        <v>10000</v>
      </c>
      <c r="I527" s="12">
        <f t="shared" si="34"/>
        <v>6000</v>
      </c>
      <c r="J527" s="12">
        <f t="shared" ca="1" si="35"/>
        <v>7296.1</v>
      </c>
    </row>
    <row r="528" spans="1:10" x14ac:dyDescent="0.3">
      <c r="A528" s="11" t="s">
        <v>577</v>
      </c>
      <c r="B528" s="12" t="s">
        <v>42</v>
      </c>
      <c r="C528" s="11" t="s">
        <v>527</v>
      </c>
      <c r="D528" s="13">
        <v>38606</v>
      </c>
      <c r="E528" s="14">
        <f t="shared" ca="1" si="32"/>
        <v>18</v>
      </c>
      <c r="F528" s="14">
        <v>83551</v>
      </c>
      <c r="G528" s="12">
        <v>5</v>
      </c>
      <c r="H528" s="16">
        <f t="shared" si="33"/>
        <v>10000</v>
      </c>
      <c r="I528" s="12">
        <f t="shared" si="34"/>
        <v>6000</v>
      </c>
      <c r="J528" s="12">
        <f t="shared" ca="1" si="35"/>
        <v>8355.1</v>
      </c>
    </row>
    <row r="529" spans="1:10" x14ac:dyDescent="0.3">
      <c r="A529" s="11" t="s">
        <v>578</v>
      </c>
      <c r="B529" s="12" t="s">
        <v>42</v>
      </c>
      <c r="C529" s="11" t="s">
        <v>527</v>
      </c>
      <c r="D529" s="13">
        <v>38619</v>
      </c>
      <c r="E529" s="14">
        <f t="shared" ca="1" si="32"/>
        <v>18</v>
      </c>
      <c r="F529" s="14">
        <v>97315</v>
      </c>
      <c r="G529" s="12">
        <v>5</v>
      </c>
      <c r="H529" s="16">
        <f t="shared" si="33"/>
        <v>10000</v>
      </c>
      <c r="I529" s="12">
        <f t="shared" si="34"/>
        <v>6000</v>
      </c>
      <c r="J529" s="12">
        <f t="shared" ca="1" si="35"/>
        <v>9731.5</v>
      </c>
    </row>
    <row r="530" spans="1:10" x14ac:dyDescent="0.3">
      <c r="A530" s="11" t="s">
        <v>579</v>
      </c>
      <c r="B530" s="12" t="s">
        <v>51</v>
      </c>
      <c r="C530" s="11" t="s">
        <v>527</v>
      </c>
      <c r="D530" s="13">
        <v>40074</v>
      </c>
      <c r="E530" s="14">
        <f t="shared" ca="1" si="32"/>
        <v>14</v>
      </c>
      <c r="F530" s="14">
        <v>102401</v>
      </c>
      <c r="G530" s="12">
        <v>2</v>
      </c>
      <c r="H530" s="16">
        <f t="shared" si="33"/>
        <v>0</v>
      </c>
      <c r="I530" s="12">
        <f t="shared" si="34"/>
        <v>3000</v>
      </c>
      <c r="J530" s="12">
        <f t="shared" ca="1" si="35"/>
        <v>0</v>
      </c>
    </row>
    <row r="531" spans="1:10" x14ac:dyDescent="0.3">
      <c r="A531" s="11" t="s">
        <v>580</v>
      </c>
      <c r="B531" s="12" t="s">
        <v>42</v>
      </c>
      <c r="C531" s="11" t="s">
        <v>527</v>
      </c>
      <c r="D531" s="13">
        <v>42630</v>
      </c>
      <c r="E531" s="14">
        <f t="shared" ca="1" si="32"/>
        <v>7</v>
      </c>
      <c r="F531" s="14">
        <v>110897</v>
      </c>
      <c r="G531" s="12">
        <v>5</v>
      </c>
      <c r="H531" s="16">
        <f t="shared" si="33"/>
        <v>10000</v>
      </c>
      <c r="I531" s="12">
        <f t="shared" si="34"/>
        <v>6000</v>
      </c>
      <c r="J531" s="12">
        <f t="shared" ca="1" si="35"/>
        <v>5544.85</v>
      </c>
    </row>
    <row r="532" spans="1:10" x14ac:dyDescent="0.3">
      <c r="A532" s="11" t="s">
        <v>581</v>
      </c>
      <c r="B532" s="12" t="s">
        <v>29</v>
      </c>
      <c r="C532" s="11" t="s">
        <v>527</v>
      </c>
      <c r="D532" s="13">
        <v>42636</v>
      </c>
      <c r="E532" s="14">
        <f t="shared" ca="1" si="32"/>
        <v>7</v>
      </c>
      <c r="F532" s="14">
        <v>85271</v>
      </c>
      <c r="G532" s="12">
        <v>4</v>
      </c>
      <c r="H532" s="16">
        <f t="shared" si="33"/>
        <v>10000</v>
      </c>
      <c r="I532" s="12">
        <f t="shared" si="34"/>
        <v>5000</v>
      </c>
      <c r="J532" s="12">
        <f t="shared" ca="1" si="35"/>
        <v>1705.42</v>
      </c>
    </row>
    <row r="533" spans="1:10" x14ac:dyDescent="0.3">
      <c r="A533" s="11" t="s">
        <v>582</v>
      </c>
      <c r="B533" s="12" t="s">
        <v>29</v>
      </c>
      <c r="C533" s="11" t="s">
        <v>527</v>
      </c>
      <c r="D533" s="13">
        <v>42647</v>
      </c>
      <c r="E533" s="14">
        <f t="shared" ca="1" si="32"/>
        <v>6</v>
      </c>
      <c r="F533" s="14">
        <v>53488</v>
      </c>
      <c r="G533" s="12">
        <v>5</v>
      </c>
      <c r="H533" s="16">
        <f t="shared" si="33"/>
        <v>10000</v>
      </c>
      <c r="I533" s="12">
        <f t="shared" si="34"/>
        <v>6000</v>
      </c>
      <c r="J533" s="12">
        <f t="shared" ca="1" si="35"/>
        <v>2674.4</v>
      </c>
    </row>
    <row r="534" spans="1:10" x14ac:dyDescent="0.3">
      <c r="A534" s="11" t="s">
        <v>583</v>
      </c>
      <c r="B534" s="12" t="s">
        <v>38</v>
      </c>
      <c r="C534" s="11" t="s">
        <v>527</v>
      </c>
      <c r="D534" s="13">
        <v>41929</v>
      </c>
      <c r="E534" s="14">
        <f t="shared" ca="1" si="32"/>
        <v>8</v>
      </c>
      <c r="F534" s="14">
        <v>121500</v>
      </c>
      <c r="G534" s="12">
        <v>4</v>
      </c>
      <c r="H534" s="16">
        <f t="shared" si="33"/>
        <v>10000</v>
      </c>
      <c r="I534" s="12">
        <f t="shared" si="34"/>
        <v>5000</v>
      </c>
      <c r="J534" s="12">
        <f t="shared" ca="1" si="35"/>
        <v>2430</v>
      </c>
    </row>
    <row r="535" spans="1:10" x14ac:dyDescent="0.3">
      <c r="A535" s="11" t="s">
        <v>584</v>
      </c>
      <c r="B535" s="12" t="s">
        <v>42</v>
      </c>
      <c r="C535" s="11" t="s">
        <v>527</v>
      </c>
      <c r="D535" s="13">
        <v>43041</v>
      </c>
      <c r="E535" s="14">
        <f t="shared" ca="1" si="32"/>
        <v>5</v>
      </c>
      <c r="F535" s="14">
        <v>127438</v>
      </c>
      <c r="G535" s="12">
        <v>5</v>
      </c>
      <c r="H535" s="16">
        <f t="shared" si="33"/>
        <v>10000</v>
      </c>
      <c r="I535" s="12">
        <f t="shared" si="34"/>
        <v>6000</v>
      </c>
      <c r="J535" s="12">
        <f t="shared" ca="1" si="35"/>
        <v>6371.9000000000005</v>
      </c>
    </row>
    <row r="536" spans="1:10" x14ac:dyDescent="0.3">
      <c r="A536" s="11" t="s">
        <v>585</v>
      </c>
      <c r="B536" s="12" t="s">
        <v>42</v>
      </c>
      <c r="C536" s="11" t="s">
        <v>527</v>
      </c>
      <c r="D536" s="13">
        <v>41561</v>
      </c>
      <c r="E536" s="14">
        <f t="shared" ca="1" si="32"/>
        <v>9</v>
      </c>
      <c r="F536" s="14">
        <v>62186</v>
      </c>
      <c r="G536" s="12">
        <v>2</v>
      </c>
      <c r="H536" s="16">
        <f t="shared" si="33"/>
        <v>0</v>
      </c>
      <c r="I536" s="12">
        <f t="shared" si="34"/>
        <v>3000</v>
      </c>
      <c r="J536" s="12">
        <f t="shared" ca="1" si="35"/>
        <v>0</v>
      </c>
    </row>
    <row r="537" spans="1:10" x14ac:dyDescent="0.3">
      <c r="A537" s="11" t="s">
        <v>586</v>
      </c>
      <c r="B537" s="12" t="s">
        <v>38</v>
      </c>
      <c r="C537" s="11" t="s">
        <v>527</v>
      </c>
      <c r="D537" s="13">
        <v>41206</v>
      </c>
      <c r="E537" s="14">
        <f t="shared" ca="1" si="32"/>
        <v>10</v>
      </c>
      <c r="F537" s="14">
        <v>51826</v>
      </c>
      <c r="G537" s="12">
        <v>4</v>
      </c>
      <c r="H537" s="16">
        <f t="shared" si="33"/>
        <v>10000</v>
      </c>
      <c r="I537" s="12">
        <f t="shared" si="34"/>
        <v>5000</v>
      </c>
      <c r="J537" s="12">
        <f t="shared" ca="1" si="35"/>
        <v>4146.08</v>
      </c>
    </row>
    <row r="538" spans="1:10" x14ac:dyDescent="0.3">
      <c r="A538" s="11" t="s">
        <v>587</v>
      </c>
      <c r="B538" s="12" t="s">
        <v>34</v>
      </c>
      <c r="C538" s="11" t="s">
        <v>527</v>
      </c>
      <c r="D538" s="13">
        <v>41212</v>
      </c>
      <c r="E538" s="14">
        <f t="shared" ca="1" si="32"/>
        <v>10</v>
      </c>
      <c r="F538" s="14">
        <v>86375</v>
      </c>
      <c r="G538" s="12">
        <v>2</v>
      </c>
      <c r="H538" s="16">
        <f t="shared" si="33"/>
        <v>0</v>
      </c>
      <c r="I538" s="12">
        <f t="shared" si="34"/>
        <v>3000</v>
      </c>
      <c r="J538" s="12">
        <f t="shared" ca="1" si="35"/>
        <v>0</v>
      </c>
    </row>
    <row r="539" spans="1:10" x14ac:dyDescent="0.3">
      <c r="A539" s="11" t="s">
        <v>588</v>
      </c>
      <c r="B539" s="12" t="s">
        <v>38</v>
      </c>
      <c r="C539" s="11" t="s">
        <v>527</v>
      </c>
      <c r="D539" s="13">
        <v>39013</v>
      </c>
      <c r="E539" s="14">
        <f t="shared" ca="1" si="32"/>
        <v>16</v>
      </c>
      <c r="F539" s="14">
        <v>43161</v>
      </c>
      <c r="G539" s="12">
        <v>4</v>
      </c>
      <c r="H539" s="16">
        <f t="shared" si="33"/>
        <v>10000</v>
      </c>
      <c r="I539" s="12">
        <f t="shared" si="34"/>
        <v>5000</v>
      </c>
      <c r="J539" s="12">
        <f t="shared" ca="1" si="35"/>
        <v>3452.88</v>
      </c>
    </row>
    <row r="540" spans="1:10" x14ac:dyDescent="0.3">
      <c r="A540" s="11" t="s">
        <v>589</v>
      </c>
      <c r="B540" s="12" t="s">
        <v>42</v>
      </c>
      <c r="C540" s="11" t="s">
        <v>527</v>
      </c>
      <c r="D540" s="13">
        <v>39364</v>
      </c>
      <c r="E540" s="14">
        <f t="shared" ca="1" si="32"/>
        <v>15</v>
      </c>
      <c r="F540" s="14">
        <v>45203</v>
      </c>
      <c r="G540" s="12">
        <v>1</v>
      </c>
      <c r="H540" s="16">
        <f t="shared" si="33"/>
        <v>0</v>
      </c>
      <c r="I540" s="12">
        <f t="shared" si="34"/>
        <v>2000</v>
      </c>
      <c r="J540" s="12">
        <f t="shared" ca="1" si="35"/>
        <v>0</v>
      </c>
    </row>
    <row r="541" spans="1:10" x14ac:dyDescent="0.3">
      <c r="A541" s="11" t="s">
        <v>590</v>
      </c>
      <c r="B541" s="12" t="s">
        <v>38</v>
      </c>
      <c r="C541" s="11" t="s">
        <v>527</v>
      </c>
      <c r="D541" s="13">
        <v>39752</v>
      </c>
      <c r="E541" s="14">
        <f t="shared" ca="1" si="32"/>
        <v>14</v>
      </c>
      <c r="F541" s="14">
        <v>99746</v>
      </c>
      <c r="G541" s="12">
        <v>3</v>
      </c>
      <c r="H541" s="16">
        <f t="shared" si="33"/>
        <v>0</v>
      </c>
      <c r="I541" s="12">
        <f t="shared" si="34"/>
        <v>4000</v>
      </c>
      <c r="J541" s="12">
        <f t="shared" ca="1" si="35"/>
        <v>2992.38</v>
      </c>
    </row>
    <row r="542" spans="1:10" x14ac:dyDescent="0.3">
      <c r="A542" s="11" t="s">
        <v>591</v>
      </c>
      <c r="B542" s="12" t="s">
        <v>38</v>
      </c>
      <c r="C542" s="11" t="s">
        <v>527</v>
      </c>
      <c r="D542" s="13">
        <v>42664</v>
      </c>
      <c r="E542" s="14">
        <f t="shared" ca="1" si="32"/>
        <v>6</v>
      </c>
      <c r="F542" s="14">
        <v>80820</v>
      </c>
      <c r="G542" s="12">
        <v>4</v>
      </c>
      <c r="H542" s="16">
        <f t="shared" si="33"/>
        <v>10000</v>
      </c>
      <c r="I542" s="12">
        <f t="shared" si="34"/>
        <v>5000</v>
      </c>
      <c r="J542" s="12">
        <f t="shared" ca="1" si="35"/>
        <v>1616.4</v>
      </c>
    </row>
    <row r="543" spans="1:10" x14ac:dyDescent="0.3">
      <c r="A543" s="11" t="s">
        <v>592</v>
      </c>
      <c r="B543" s="12" t="s">
        <v>29</v>
      </c>
      <c r="C543" s="11" t="s">
        <v>527</v>
      </c>
      <c r="D543" s="13">
        <v>41968</v>
      </c>
      <c r="E543" s="14">
        <f t="shared" ca="1" si="32"/>
        <v>8</v>
      </c>
      <c r="F543" s="14">
        <v>113982</v>
      </c>
      <c r="G543" s="12">
        <v>4</v>
      </c>
      <c r="H543" s="16">
        <f t="shared" si="33"/>
        <v>10000</v>
      </c>
      <c r="I543" s="12">
        <f t="shared" si="34"/>
        <v>5000</v>
      </c>
      <c r="J543" s="12">
        <f t="shared" ca="1" si="35"/>
        <v>2279.64</v>
      </c>
    </row>
    <row r="544" spans="1:10" x14ac:dyDescent="0.3">
      <c r="A544" s="11" t="s">
        <v>593</v>
      </c>
      <c r="B544" s="12" t="s">
        <v>42</v>
      </c>
      <c r="C544" s="11" t="s">
        <v>527</v>
      </c>
      <c r="D544" s="13">
        <v>43046</v>
      </c>
      <c r="E544" s="14">
        <f t="shared" ca="1" si="32"/>
        <v>5</v>
      </c>
      <c r="F544" s="14">
        <v>58268</v>
      </c>
      <c r="G544" s="12">
        <v>1</v>
      </c>
      <c r="H544" s="16">
        <f t="shared" si="33"/>
        <v>0</v>
      </c>
      <c r="I544" s="12">
        <f t="shared" si="34"/>
        <v>2000</v>
      </c>
      <c r="J544" s="12">
        <f t="shared" ca="1" si="35"/>
        <v>0</v>
      </c>
    </row>
    <row r="545" spans="1:10" x14ac:dyDescent="0.3">
      <c r="A545" s="11" t="s">
        <v>594</v>
      </c>
      <c r="B545" s="12" t="s">
        <v>42</v>
      </c>
      <c r="C545" s="11" t="s">
        <v>527</v>
      </c>
      <c r="D545" s="13">
        <v>43057</v>
      </c>
      <c r="E545" s="14">
        <f t="shared" ca="1" si="32"/>
        <v>5</v>
      </c>
      <c r="F545" s="14">
        <v>114109</v>
      </c>
      <c r="G545" s="12">
        <v>4</v>
      </c>
      <c r="H545" s="16">
        <f t="shared" si="33"/>
        <v>10000</v>
      </c>
      <c r="I545" s="12">
        <f t="shared" si="34"/>
        <v>5000</v>
      </c>
      <c r="J545" s="12">
        <f t="shared" ca="1" si="35"/>
        <v>2282.1799999999998</v>
      </c>
    </row>
    <row r="546" spans="1:10" x14ac:dyDescent="0.3">
      <c r="A546" s="11" t="s">
        <v>595</v>
      </c>
      <c r="B546" s="12" t="s">
        <v>29</v>
      </c>
      <c r="C546" s="11" t="s">
        <v>527</v>
      </c>
      <c r="D546" s="13">
        <v>41598</v>
      </c>
      <c r="E546" s="14">
        <f t="shared" ca="1" si="32"/>
        <v>9</v>
      </c>
      <c r="F546" s="14">
        <v>76507</v>
      </c>
      <c r="G546" s="12">
        <v>4</v>
      </c>
      <c r="H546" s="16">
        <f t="shared" si="33"/>
        <v>10000</v>
      </c>
      <c r="I546" s="12">
        <f t="shared" si="34"/>
        <v>5000</v>
      </c>
      <c r="J546" s="12">
        <f t="shared" ca="1" si="35"/>
        <v>1530.14</v>
      </c>
    </row>
    <row r="547" spans="1:10" x14ac:dyDescent="0.3">
      <c r="A547" s="11" t="s">
        <v>596</v>
      </c>
      <c r="B547" s="12" t="s">
        <v>38</v>
      </c>
      <c r="C547" s="11" t="s">
        <v>527</v>
      </c>
      <c r="D547" s="13">
        <v>38310</v>
      </c>
      <c r="E547" s="14">
        <f t="shared" ca="1" si="32"/>
        <v>18</v>
      </c>
      <c r="F547" s="14">
        <v>82395</v>
      </c>
      <c r="G547" s="12">
        <v>5</v>
      </c>
      <c r="H547" s="16">
        <f t="shared" si="33"/>
        <v>10000</v>
      </c>
      <c r="I547" s="12">
        <f t="shared" si="34"/>
        <v>6000</v>
      </c>
      <c r="J547" s="12">
        <f t="shared" ca="1" si="35"/>
        <v>8239.5</v>
      </c>
    </row>
    <row r="548" spans="1:10" x14ac:dyDescent="0.3">
      <c r="A548" s="11" t="s">
        <v>597</v>
      </c>
      <c r="B548" s="12" t="s">
        <v>29</v>
      </c>
      <c r="C548" s="11" t="s">
        <v>527</v>
      </c>
      <c r="D548" s="13">
        <v>38312</v>
      </c>
      <c r="E548" s="14">
        <f t="shared" ca="1" si="32"/>
        <v>18</v>
      </c>
      <c r="F548" s="14">
        <v>47099</v>
      </c>
      <c r="G548" s="12">
        <v>1</v>
      </c>
      <c r="H548" s="16">
        <f t="shared" si="33"/>
        <v>0</v>
      </c>
      <c r="I548" s="12">
        <f t="shared" si="34"/>
        <v>2000</v>
      </c>
      <c r="J548" s="12">
        <f t="shared" ca="1" si="35"/>
        <v>0</v>
      </c>
    </row>
    <row r="549" spans="1:10" x14ac:dyDescent="0.3">
      <c r="A549" s="11" t="s">
        <v>598</v>
      </c>
      <c r="B549" s="12" t="s">
        <v>42</v>
      </c>
      <c r="C549" s="11" t="s">
        <v>527</v>
      </c>
      <c r="D549" s="13">
        <v>38314</v>
      </c>
      <c r="E549" s="14">
        <f t="shared" ca="1" si="32"/>
        <v>18</v>
      </c>
      <c r="F549" s="14">
        <v>44387</v>
      </c>
      <c r="G549" s="12">
        <v>4</v>
      </c>
      <c r="H549" s="16">
        <f t="shared" si="33"/>
        <v>10000</v>
      </c>
      <c r="I549" s="12">
        <f t="shared" si="34"/>
        <v>5000</v>
      </c>
      <c r="J549" s="12">
        <f t="shared" ca="1" si="35"/>
        <v>3550.96</v>
      </c>
    </row>
    <row r="550" spans="1:10" x14ac:dyDescent="0.3">
      <c r="A550" s="11" t="s">
        <v>599</v>
      </c>
      <c r="B550" s="12" t="s">
        <v>38</v>
      </c>
      <c r="C550" s="11" t="s">
        <v>527</v>
      </c>
      <c r="D550" s="13">
        <v>41588</v>
      </c>
      <c r="E550" s="14">
        <f t="shared" ca="1" si="32"/>
        <v>9</v>
      </c>
      <c r="F550" s="14">
        <v>99466</v>
      </c>
      <c r="G550" s="12">
        <v>5</v>
      </c>
      <c r="H550" s="16">
        <f t="shared" si="33"/>
        <v>10000</v>
      </c>
      <c r="I550" s="12">
        <f t="shared" si="34"/>
        <v>6000</v>
      </c>
      <c r="J550" s="12">
        <f t="shared" ca="1" si="35"/>
        <v>4973.3</v>
      </c>
    </row>
    <row r="551" spans="1:10" x14ac:dyDescent="0.3">
      <c r="A551" s="11" t="s">
        <v>600</v>
      </c>
      <c r="B551" s="12" t="s">
        <v>51</v>
      </c>
      <c r="C551" s="11" t="s">
        <v>527</v>
      </c>
      <c r="D551" s="13">
        <v>41954</v>
      </c>
      <c r="E551" s="14">
        <f t="shared" ca="1" si="32"/>
        <v>8</v>
      </c>
      <c r="F551" s="14">
        <v>107928</v>
      </c>
      <c r="G551" s="12">
        <v>1</v>
      </c>
      <c r="H551" s="16">
        <f t="shared" si="33"/>
        <v>0</v>
      </c>
      <c r="I551" s="12">
        <f t="shared" si="34"/>
        <v>2000</v>
      </c>
      <c r="J551" s="12">
        <f t="shared" ca="1" si="35"/>
        <v>0</v>
      </c>
    </row>
    <row r="552" spans="1:10" x14ac:dyDescent="0.3">
      <c r="A552" s="11" t="s">
        <v>601</v>
      </c>
      <c r="B552" s="12" t="s">
        <v>38</v>
      </c>
      <c r="C552" s="11" t="s">
        <v>527</v>
      </c>
      <c r="D552" s="13">
        <v>42703</v>
      </c>
      <c r="E552" s="14">
        <f t="shared" ca="1" si="32"/>
        <v>6</v>
      </c>
      <c r="F552" s="14">
        <v>56964</v>
      </c>
      <c r="G552" s="12">
        <v>1</v>
      </c>
      <c r="H552" s="16">
        <f t="shared" si="33"/>
        <v>0</v>
      </c>
      <c r="I552" s="12">
        <f t="shared" si="34"/>
        <v>2000</v>
      </c>
      <c r="J552" s="12">
        <f t="shared" ca="1" si="35"/>
        <v>0</v>
      </c>
    </row>
    <row r="553" spans="1:10" x14ac:dyDescent="0.3">
      <c r="A553" s="11" t="s">
        <v>602</v>
      </c>
      <c r="B553" s="12" t="s">
        <v>38</v>
      </c>
      <c r="C553" s="11" t="s">
        <v>527</v>
      </c>
      <c r="D553" s="13">
        <v>41998</v>
      </c>
      <c r="E553" s="14">
        <f t="shared" ca="1" si="32"/>
        <v>8</v>
      </c>
      <c r="F553" s="14">
        <v>117493</v>
      </c>
      <c r="G553" s="12">
        <v>2</v>
      </c>
      <c r="H553" s="16">
        <f t="shared" si="33"/>
        <v>0</v>
      </c>
      <c r="I553" s="12">
        <f t="shared" si="34"/>
        <v>3000</v>
      </c>
      <c r="J553" s="12">
        <f t="shared" ca="1" si="35"/>
        <v>0</v>
      </c>
    </row>
    <row r="554" spans="1:10" x14ac:dyDescent="0.3">
      <c r="A554" s="11" t="s">
        <v>603</v>
      </c>
      <c r="B554" s="12" t="s">
        <v>38</v>
      </c>
      <c r="C554" s="11" t="s">
        <v>527</v>
      </c>
      <c r="D554" s="13">
        <v>39794</v>
      </c>
      <c r="E554" s="14">
        <f t="shared" ca="1" si="32"/>
        <v>14</v>
      </c>
      <c r="F554" s="14">
        <v>85365</v>
      </c>
      <c r="G554" s="12">
        <v>2</v>
      </c>
      <c r="H554" s="16">
        <f t="shared" si="33"/>
        <v>0</v>
      </c>
      <c r="I554" s="12">
        <f t="shared" si="34"/>
        <v>3000</v>
      </c>
      <c r="J554" s="12">
        <f t="shared" ca="1" si="35"/>
        <v>0</v>
      </c>
    </row>
    <row r="555" spans="1:10" x14ac:dyDescent="0.3">
      <c r="A555" s="11" t="s">
        <v>604</v>
      </c>
      <c r="B555" s="12" t="s">
        <v>42</v>
      </c>
      <c r="C555" s="11" t="s">
        <v>527</v>
      </c>
      <c r="D555" s="13">
        <v>41273</v>
      </c>
      <c r="E555" s="14">
        <f t="shared" ca="1" si="32"/>
        <v>10</v>
      </c>
      <c r="F555" s="14">
        <v>47286</v>
      </c>
      <c r="G555" s="12">
        <v>5</v>
      </c>
      <c r="H555" s="16">
        <f t="shared" si="33"/>
        <v>10000</v>
      </c>
      <c r="I555" s="12">
        <f t="shared" si="34"/>
        <v>6000</v>
      </c>
      <c r="J555" s="12">
        <f t="shared" ca="1" si="35"/>
        <v>4728.6000000000004</v>
      </c>
    </row>
    <row r="556" spans="1:10" x14ac:dyDescent="0.3">
      <c r="A556" s="11" t="s">
        <v>605</v>
      </c>
      <c r="B556" s="12" t="s">
        <v>42</v>
      </c>
      <c r="C556" s="11" t="s">
        <v>527</v>
      </c>
      <c r="D556" s="13">
        <v>42363</v>
      </c>
      <c r="E556" s="14">
        <f t="shared" ca="1" si="32"/>
        <v>7</v>
      </c>
      <c r="F556" s="14">
        <v>111140</v>
      </c>
      <c r="G556" s="12">
        <v>4</v>
      </c>
      <c r="H556" s="16">
        <f t="shared" si="33"/>
        <v>10000</v>
      </c>
      <c r="I556" s="12">
        <f t="shared" si="34"/>
        <v>5000</v>
      </c>
      <c r="J556" s="12">
        <f t="shared" ca="1" si="35"/>
        <v>2222.8000000000002</v>
      </c>
    </row>
    <row r="557" spans="1:10" x14ac:dyDescent="0.3">
      <c r="A557" s="11" t="s">
        <v>606</v>
      </c>
      <c r="B557" s="12" t="s">
        <v>42</v>
      </c>
      <c r="C557" s="11" t="s">
        <v>527</v>
      </c>
      <c r="D557" s="13">
        <v>42035</v>
      </c>
      <c r="E557" s="14">
        <f t="shared" ca="1" si="32"/>
        <v>8</v>
      </c>
      <c r="F557" s="14">
        <v>96299</v>
      </c>
      <c r="G557" s="12">
        <v>4</v>
      </c>
      <c r="H557" s="16">
        <f t="shared" si="33"/>
        <v>10000</v>
      </c>
      <c r="I557" s="12">
        <f t="shared" si="34"/>
        <v>5000</v>
      </c>
      <c r="J557" s="12">
        <f t="shared" ca="1" si="35"/>
        <v>1925.98</v>
      </c>
    </row>
    <row r="558" spans="1:10" x14ac:dyDescent="0.3">
      <c r="A558" s="11" t="s">
        <v>607</v>
      </c>
      <c r="B558" s="12" t="s">
        <v>38</v>
      </c>
      <c r="C558" s="11" t="s">
        <v>527</v>
      </c>
      <c r="D558" s="13">
        <v>43104</v>
      </c>
      <c r="E558" s="14">
        <f t="shared" ca="1" si="32"/>
        <v>5</v>
      </c>
      <c r="F558" s="14">
        <v>79673</v>
      </c>
      <c r="G558" s="12">
        <v>4</v>
      </c>
      <c r="H558" s="16">
        <f t="shared" si="33"/>
        <v>10000</v>
      </c>
      <c r="I558" s="12">
        <f t="shared" si="34"/>
        <v>5000</v>
      </c>
      <c r="J558" s="12">
        <f t="shared" ca="1" si="35"/>
        <v>1593.46</v>
      </c>
    </row>
    <row r="559" spans="1:10" x14ac:dyDescent="0.3">
      <c r="A559" s="11" t="s">
        <v>608</v>
      </c>
      <c r="B559" s="12" t="s">
        <v>29</v>
      </c>
      <c r="C559" s="11" t="s">
        <v>527</v>
      </c>
      <c r="D559" s="13">
        <v>43109</v>
      </c>
      <c r="E559" s="14">
        <f t="shared" ca="1" si="32"/>
        <v>5</v>
      </c>
      <c r="F559" s="14">
        <v>124185</v>
      </c>
      <c r="G559" s="12">
        <v>4</v>
      </c>
      <c r="H559" s="16">
        <f t="shared" si="33"/>
        <v>10000</v>
      </c>
      <c r="I559" s="12">
        <f t="shared" si="34"/>
        <v>5000</v>
      </c>
      <c r="J559" s="12">
        <f t="shared" ca="1" si="35"/>
        <v>2483.7000000000003</v>
      </c>
    </row>
    <row r="560" spans="1:10" x14ac:dyDescent="0.3">
      <c r="A560" s="11" t="s">
        <v>609</v>
      </c>
      <c r="B560" s="12" t="s">
        <v>42</v>
      </c>
      <c r="C560" s="11" t="s">
        <v>527</v>
      </c>
      <c r="D560" s="13">
        <v>43480</v>
      </c>
      <c r="E560" s="14">
        <f t="shared" ca="1" si="32"/>
        <v>4</v>
      </c>
      <c r="F560" s="14">
        <v>54965</v>
      </c>
      <c r="G560" s="12">
        <v>2</v>
      </c>
      <c r="H560" s="16">
        <f t="shared" si="33"/>
        <v>0</v>
      </c>
      <c r="I560" s="12">
        <f t="shared" si="34"/>
        <v>3000</v>
      </c>
      <c r="J560" s="12">
        <f t="shared" ca="1" si="35"/>
        <v>0</v>
      </c>
    </row>
    <row r="561" spans="1:10" x14ac:dyDescent="0.3">
      <c r="A561" s="11" t="s">
        <v>610</v>
      </c>
      <c r="B561" s="12" t="s">
        <v>51</v>
      </c>
      <c r="C561" s="11" t="s">
        <v>527</v>
      </c>
      <c r="D561" s="13">
        <v>42033</v>
      </c>
      <c r="E561" s="14">
        <f t="shared" ca="1" si="32"/>
        <v>8</v>
      </c>
      <c r="F561" s="14">
        <v>121727</v>
      </c>
      <c r="G561" s="12">
        <v>2</v>
      </c>
      <c r="H561" s="16">
        <f t="shared" si="33"/>
        <v>0</v>
      </c>
      <c r="I561" s="12">
        <f t="shared" si="34"/>
        <v>3000</v>
      </c>
      <c r="J561" s="12">
        <f t="shared" ca="1" si="35"/>
        <v>0</v>
      </c>
    </row>
    <row r="562" spans="1:10" x14ac:dyDescent="0.3">
      <c r="A562" s="11" t="s">
        <v>611</v>
      </c>
      <c r="B562" s="12" t="s">
        <v>34</v>
      </c>
      <c r="C562" s="11" t="s">
        <v>527</v>
      </c>
      <c r="D562" s="13">
        <v>38362</v>
      </c>
      <c r="E562" s="14">
        <f t="shared" ca="1" si="32"/>
        <v>18</v>
      </c>
      <c r="F562" s="14">
        <v>88578</v>
      </c>
      <c r="G562" s="12">
        <v>4</v>
      </c>
      <c r="H562" s="16">
        <f t="shared" si="33"/>
        <v>10000</v>
      </c>
      <c r="I562" s="12">
        <f t="shared" si="34"/>
        <v>5000</v>
      </c>
      <c r="J562" s="12">
        <f t="shared" ca="1" si="35"/>
        <v>7086.24</v>
      </c>
    </row>
    <row r="563" spans="1:10" x14ac:dyDescent="0.3">
      <c r="A563" s="11" t="s">
        <v>612</v>
      </c>
      <c r="B563" s="12" t="s">
        <v>42</v>
      </c>
      <c r="C563" s="11" t="s">
        <v>527</v>
      </c>
      <c r="D563" s="13">
        <v>39475</v>
      </c>
      <c r="E563" s="14">
        <f t="shared" ca="1" si="32"/>
        <v>15</v>
      </c>
      <c r="F563" s="14">
        <v>75975</v>
      </c>
      <c r="G563" s="12">
        <v>4</v>
      </c>
      <c r="H563" s="16">
        <f t="shared" si="33"/>
        <v>10000</v>
      </c>
      <c r="I563" s="12">
        <f t="shared" si="34"/>
        <v>5000</v>
      </c>
      <c r="J563" s="12">
        <f t="shared" ca="1" si="35"/>
        <v>6078</v>
      </c>
    </row>
    <row r="564" spans="1:10" x14ac:dyDescent="0.3">
      <c r="A564" s="11" t="s">
        <v>613</v>
      </c>
      <c r="B564" s="12" t="s">
        <v>38</v>
      </c>
      <c r="C564" s="11" t="s">
        <v>527</v>
      </c>
      <c r="D564" s="13">
        <v>41672</v>
      </c>
      <c r="E564" s="14">
        <f t="shared" ca="1" si="32"/>
        <v>9</v>
      </c>
      <c r="F564" s="14">
        <v>81544</v>
      </c>
      <c r="G564" s="12">
        <v>1</v>
      </c>
      <c r="H564" s="16">
        <f t="shared" si="33"/>
        <v>0</v>
      </c>
      <c r="I564" s="12">
        <f t="shared" si="34"/>
        <v>2000</v>
      </c>
      <c r="J564" s="12">
        <f t="shared" ca="1" si="35"/>
        <v>0</v>
      </c>
    </row>
    <row r="565" spans="1:10" x14ac:dyDescent="0.3">
      <c r="A565" s="11" t="s">
        <v>614</v>
      </c>
      <c r="B565" s="12" t="s">
        <v>42</v>
      </c>
      <c r="C565" s="11" t="s">
        <v>527</v>
      </c>
      <c r="D565" s="13">
        <v>42392</v>
      </c>
      <c r="E565" s="14">
        <f t="shared" ca="1" si="32"/>
        <v>7</v>
      </c>
      <c r="F565" s="14">
        <v>86299</v>
      </c>
      <c r="G565" s="12">
        <v>5</v>
      </c>
      <c r="H565" s="16">
        <f t="shared" si="33"/>
        <v>10000</v>
      </c>
      <c r="I565" s="12">
        <f t="shared" si="34"/>
        <v>6000</v>
      </c>
      <c r="J565" s="12">
        <f t="shared" ca="1" si="35"/>
        <v>4314.95</v>
      </c>
    </row>
    <row r="566" spans="1:10" x14ac:dyDescent="0.3">
      <c r="A566" s="11" t="s">
        <v>615</v>
      </c>
      <c r="B566" s="12" t="s">
        <v>29</v>
      </c>
      <c r="C566" s="11" t="s">
        <v>616</v>
      </c>
      <c r="D566" s="13">
        <v>42787</v>
      </c>
      <c r="E566" s="14">
        <f t="shared" ca="1" si="32"/>
        <v>6</v>
      </c>
      <c r="F566" s="14">
        <v>109339</v>
      </c>
      <c r="G566" s="12">
        <v>2</v>
      </c>
      <c r="H566" s="16">
        <f t="shared" si="33"/>
        <v>0</v>
      </c>
      <c r="I566" s="12">
        <f t="shared" si="34"/>
        <v>3000</v>
      </c>
      <c r="J566" s="12">
        <f t="shared" ca="1" si="35"/>
        <v>0</v>
      </c>
    </row>
    <row r="567" spans="1:10" x14ac:dyDescent="0.3">
      <c r="A567" s="11" t="s">
        <v>617</v>
      </c>
      <c r="B567" s="12" t="s">
        <v>38</v>
      </c>
      <c r="C567" s="11" t="s">
        <v>616</v>
      </c>
      <c r="D567" s="13">
        <v>42800</v>
      </c>
      <c r="E567" s="14">
        <f t="shared" ca="1" si="32"/>
        <v>6</v>
      </c>
      <c r="F567" s="14">
        <v>63281</v>
      </c>
      <c r="G567" s="12">
        <v>1</v>
      </c>
      <c r="H567" s="16">
        <f t="shared" si="33"/>
        <v>0</v>
      </c>
      <c r="I567" s="12">
        <f t="shared" si="34"/>
        <v>2000</v>
      </c>
      <c r="J567" s="12">
        <f t="shared" ca="1" si="35"/>
        <v>0</v>
      </c>
    </row>
    <row r="568" spans="1:10" x14ac:dyDescent="0.3">
      <c r="A568" s="11" t="s">
        <v>618</v>
      </c>
      <c r="B568" s="12" t="s">
        <v>38</v>
      </c>
      <c r="C568" s="11" t="s">
        <v>616</v>
      </c>
      <c r="D568" s="13">
        <v>43135</v>
      </c>
      <c r="E568" s="14">
        <f t="shared" ca="1" si="32"/>
        <v>5</v>
      </c>
      <c r="F568" s="14">
        <v>112767</v>
      </c>
      <c r="G568" s="12">
        <v>1</v>
      </c>
      <c r="H568" s="16">
        <f t="shared" si="33"/>
        <v>0</v>
      </c>
      <c r="I568" s="12">
        <f t="shared" si="34"/>
        <v>2000</v>
      </c>
      <c r="J568" s="12">
        <f t="shared" ca="1" si="35"/>
        <v>0</v>
      </c>
    </row>
    <row r="569" spans="1:10" x14ac:dyDescent="0.3">
      <c r="A569" s="11" t="s">
        <v>619</v>
      </c>
      <c r="B569" s="12" t="s">
        <v>42</v>
      </c>
      <c r="C569" s="11" t="s">
        <v>616</v>
      </c>
      <c r="D569" s="13">
        <v>41684</v>
      </c>
      <c r="E569" s="14">
        <f t="shared" ca="1" si="32"/>
        <v>9</v>
      </c>
      <c r="F569" s="14">
        <v>103895</v>
      </c>
      <c r="G569" s="12">
        <v>4</v>
      </c>
      <c r="H569" s="16">
        <f t="shared" si="33"/>
        <v>10000</v>
      </c>
      <c r="I569" s="12">
        <f t="shared" si="34"/>
        <v>5000</v>
      </c>
      <c r="J569" s="12">
        <f t="shared" ca="1" si="35"/>
        <v>2077.9</v>
      </c>
    </row>
    <row r="570" spans="1:10" x14ac:dyDescent="0.3">
      <c r="A570" s="11" t="s">
        <v>620</v>
      </c>
      <c r="B570" s="12" t="s">
        <v>29</v>
      </c>
      <c r="C570" s="11" t="s">
        <v>616</v>
      </c>
      <c r="D570" s="13">
        <v>40964</v>
      </c>
      <c r="E570" s="14">
        <f t="shared" ca="1" si="32"/>
        <v>11</v>
      </c>
      <c r="F570" s="14">
        <v>100844</v>
      </c>
      <c r="G570" s="12">
        <v>1</v>
      </c>
      <c r="H570" s="16">
        <f t="shared" si="33"/>
        <v>0</v>
      </c>
      <c r="I570" s="12">
        <f t="shared" si="34"/>
        <v>2000</v>
      </c>
      <c r="J570" s="12">
        <f t="shared" ca="1" si="35"/>
        <v>0</v>
      </c>
    </row>
    <row r="571" spans="1:10" x14ac:dyDescent="0.3">
      <c r="A571" s="11" t="s">
        <v>621</v>
      </c>
      <c r="B571" s="12" t="s">
        <v>42</v>
      </c>
      <c r="C571" s="11" t="s">
        <v>616</v>
      </c>
      <c r="D571" s="13">
        <v>38032</v>
      </c>
      <c r="E571" s="14">
        <f t="shared" ca="1" si="32"/>
        <v>19</v>
      </c>
      <c r="F571" s="14">
        <v>102353</v>
      </c>
      <c r="G571" s="12">
        <v>4</v>
      </c>
      <c r="H571" s="16">
        <f t="shared" si="33"/>
        <v>10000</v>
      </c>
      <c r="I571" s="12">
        <f t="shared" si="34"/>
        <v>5000</v>
      </c>
      <c r="J571" s="12">
        <f t="shared" ca="1" si="35"/>
        <v>8188.24</v>
      </c>
    </row>
    <row r="572" spans="1:10" x14ac:dyDescent="0.3">
      <c r="A572" s="11" t="s">
        <v>622</v>
      </c>
      <c r="B572" s="12" t="s">
        <v>38</v>
      </c>
      <c r="C572" s="11" t="s">
        <v>616</v>
      </c>
      <c r="D572" s="13">
        <v>38752</v>
      </c>
      <c r="E572" s="14">
        <f t="shared" ca="1" si="32"/>
        <v>17</v>
      </c>
      <c r="F572" s="14">
        <v>69806</v>
      </c>
      <c r="G572" s="12">
        <v>4</v>
      </c>
      <c r="H572" s="16">
        <f t="shared" si="33"/>
        <v>10000</v>
      </c>
      <c r="I572" s="12">
        <f t="shared" si="34"/>
        <v>5000</v>
      </c>
      <c r="J572" s="12">
        <f t="shared" ca="1" si="35"/>
        <v>5584.4800000000005</v>
      </c>
    </row>
    <row r="573" spans="1:10" x14ac:dyDescent="0.3">
      <c r="A573" s="11" t="s">
        <v>623</v>
      </c>
      <c r="B573" s="12" t="s">
        <v>42</v>
      </c>
      <c r="C573" s="11" t="s">
        <v>616</v>
      </c>
      <c r="D573" s="13">
        <v>38757</v>
      </c>
      <c r="E573" s="14">
        <f t="shared" ca="1" si="32"/>
        <v>17</v>
      </c>
      <c r="F573" s="14">
        <v>53607</v>
      </c>
      <c r="G573" s="12">
        <v>4</v>
      </c>
      <c r="H573" s="16">
        <f t="shared" si="33"/>
        <v>10000</v>
      </c>
      <c r="I573" s="12">
        <f t="shared" si="34"/>
        <v>5000</v>
      </c>
      <c r="J573" s="12">
        <f t="shared" ca="1" si="35"/>
        <v>4288.5600000000004</v>
      </c>
    </row>
    <row r="574" spans="1:10" x14ac:dyDescent="0.3">
      <c r="A574" s="11" t="s">
        <v>624</v>
      </c>
      <c r="B574" s="12" t="s">
        <v>36</v>
      </c>
      <c r="C574" s="11" t="s">
        <v>616</v>
      </c>
      <c r="D574" s="13">
        <v>39851</v>
      </c>
      <c r="E574" s="14">
        <f t="shared" ca="1" si="32"/>
        <v>14</v>
      </c>
      <c r="F574" s="14">
        <v>48130</v>
      </c>
      <c r="G574" s="12">
        <v>5</v>
      </c>
      <c r="H574" s="16">
        <f t="shared" si="33"/>
        <v>10000</v>
      </c>
      <c r="I574" s="12">
        <f t="shared" si="34"/>
        <v>6000</v>
      </c>
      <c r="J574" s="12">
        <f t="shared" ca="1" si="35"/>
        <v>4813</v>
      </c>
    </row>
    <row r="575" spans="1:10" x14ac:dyDescent="0.3">
      <c r="A575" s="11" t="s">
        <v>625</v>
      </c>
      <c r="B575" s="12" t="s">
        <v>51</v>
      </c>
      <c r="C575" s="11" t="s">
        <v>616</v>
      </c>
      <c r="D575" s="13">
        <v>41674</v>
      </c>
      <c r="E575" s="14">
        <f t="shared" ca="1" si="32"/>
        <v>9</v>
      </c>
      <c r="F575" s="14">
        <v>102992</v>
      </c>
      <c r="G575" s="12">
        <v>3</v>
      </c>
      <c r="H575" s="16">
        <f t="shared" si="33"/>
        <v>0</v>
      </c>
      <c r="I575" s="12">
        <f t="shared" si="34"/>
        <v>4000</v>
      </c>
      <c r="J575" s="12">
        <f t="shared" ca="1" si="35"/>
        <v>1029.92</v>
      </c>
    </row>
    <row r="576" spans="1:10" x14ac:dyDescent="0.3">
      <c r="A576" s="11" t="s">
        <v>626</v>
      </c>
      <c r="B576" s="12" t="s">
        <v>29</v>
      </c>
      <c r="C576" s="11" t="s">
        <v>616</v>
      </c>
      <c r="D576" s="13">
        <v>42041</v>
      </c>
      <c r="E576" s="14">
        <f t="shared" ca="1" si="32"/>
        <v>8</v>
      </c>
      <c r="F576" s="14">
        <v>60627</v>
      </c>
      <c r="G576" s="12">
        <v>2</v>
      </c>
      <c r="H576" s="16">
        <f t="shared" si="33"/>
        <v>0</v>
      </c>
      <c r="I576" s="12">
        <f t="shared" si="34"/>
        <v>3000</v>
      </c>
      <c r="J576" s="12">
        <f t="shared" ca="1" si="35"/>
        <v>0</v>
      </c>
    </row>
    <row r="577" spans="1:10" x14ac:dyDescent="0.3">
      <c r="A577" s="11" t="s">
        <v>627</v>
      </c>
      <c r="B577" s="12" t="s">
        <v>34</v>
      </c>
      <c r="C577" s="11" t="s">
        <v>616</v>
      </c>
      <c r="D577" s="13">
        <v>42813</v>
      </c>
      <c r="E577" s="14">
        <f t="shared" ca="1" si="32"/>
        <v>6</v>
      </c>
      <c r="F577" s="14">
        <v>61097</v>
      </c>
      <c r="G577" s="12">
        <v>2</v>
      </c>
      <c r="H577" s="16">
        <f t="shared" si="33"/>
        <v>0</v>
      </c>
      <c r="I577" s="12">
        <f t="shared" si="34"/>
        <v>3000</v>
      </c>
      <c r="J577" s="12">
        <f t="shared" ca="1" si="35"/>
        <v>0</v>
      </c>
    </row>
    <row r="578" spans="1:10" x14ac:dyDescent="0.3">
      <c r="A578" s="11" t="s">
        <v>628</v>
      </c>
      <c r="B578" s="12" t="s">
        <v>29</v>
      </c>
      <c r="C578" s="11" t="s">
        <v>616</v>
      </c>
      <c r="D578" s="13">
        <v>41349</v>
      </c>
      <c r="E578" s="14">
        <f t="shared" ref="E578:E641" ca="1" si="36">DATEDIF(D578,TODAY(),"Y")</f>
        <v>10</v>
      </c>
      <c r="F578" s="14">
        <v>74866</v>
      </c>
      <c r="G578" s="12">
        <v>3</v>
      </c>
      <c r="H578" s="16">
        <f t="shared" si="33"/>
        <v>0</v>
      </c>
      <c r="I578" s="12">
        <f t="shared" si="34"/>
        <v>4000</v>
      </c>
      <c r="J578" s="12">
        <f t="shared" ca="1" si="35"/>
        <v>2245.98</v>
      </c>
    </row>
    <row r="579" spans="1:10" x14ac:dyDescent="0.3">
      <c r="A579" s="11" t="s">
        <v>629</v>
      </c>
      <c r="B579" s="12" t="s">
        <v>34</v>
      </c>
      <c r="C579" s="11" t="s">
        <v>616</v>
      </c>
      <c r="D579" s="13">
        <v>41360</v>
      </c>
      <c r="E579" s="14">
        <f t="shared" ca="1" si="36"/>
        <v>10</v>
      </c>
      <c r="F579" s="14">
        <v>114031</v>
      </c>
      <c r="G579" s="12">
        <v>2</v>
      </c>
      <c r="H579" s="16">
        <f t="shared" ref="H579:H642" si="37">IF(G579&gt;=4,10000,0)</f>
        <v>0</v>
      </c>
      <c r="I579" s="12">
        <f t="shared" ref="I579:I642" si="38">IF(G579=5,6000,IF(G579=4,5000,IF(G579=3,4000,IF(G579=2,3000,IF(G579=1,2000)))))</f>
        <v>3000</v>
      </c>
      <c r="J579" s="12">
        <f t="shared" ref="J579:J642" ca="1" si="39">IF(AND(G579=5,E579&gt;=10),0.1*F579,IF(AND(G579=4,E579&gt;=10),0.08*F579,IF(AND(G579=3,E579&gt;=10),0.03*F579,IF(AND(G579=5,E579&lt;10),0.05*F579,IF(AND(G579=4,E579&lt;10),0.02*F579,IF(AND(G579=3,E579&lt;10),0.01*F579,0))))))</f>
        <v>0</v>
      </c>
    </row>
    <row r="580" spans="1:10" x14ac:dyDescent="0.3">
      <c r="A580" s="11" t="s">
        <v>630</v>
      </c>
      <c r="B580" s="12" t="s">
        <v>42</v>
      </c>
      <c r="C580" s="11" t="s">
        <v>616</v>
      </c>
      <c r="D580" s="13">
        <v>41367</v>
      </c>
      <c r="E580" s="14">
        <f t="shared" ca="1" si="36"/>
        <v>10</v>
      </c>
      <c r="F580" s="14">
        <v>121286</v>
      </c>
      <c r="G580" s="12">
        <v>2</v>
      </c>
      <c r="H580" s="16">
        <f t="shared" si="37"/>
        <v>0</v>
      </c>
      <c r="I580" s="12">
        <f t="shared" si="38"/>
        <v>3000</v>
      </c>
      <c r="J580" s="12">
        <f t="shared" ca="1" si="39"/>
        <v>0</v>
      </c>
    </row>
    <row r="581" spans="1:10" x14ac:dyDescent="0.3">
      <c r="A581" s="11" t="s">
        <v>631</v>
      </c>
      <c r="B581" s="12" t="s">
        <v>42</v>
      </c>
      <c r="C581" s="11" t="s">
        <v>616</v>
      </c>
      <c r="D581" s="13">
        <v>41363</v>
      </c>
      <c r="E581" s="14">
        <f t="shared" ca="1" si="36"/>
        <v>10</v>
      </c>
      <c r="F581" s="14">
        <v>56322</v>
      </c>
      <c r="G581" s="12">
        <v>5</v>
      </c>
      <c r="H581" s="16">
        <f t="shared" si="37"/>
        <v>10000</v>
      </c>
      <c r="I581" s="12">
        <f t="shared" si="38"/>
        <v>6000</v>
      </c>
      <c r="J581" s="12">
        <f t="shared" ca="1" si="39"/>
        <v>5632.2000000000007</v>
      </c>
    </row>
    <row r="582" spans="1:10" x14ac:dyDescent="0.3">
      <c r="A582" s="11" t="s">
        <v>632</v>
      </c>
      <c r="B582" s="12" t="s">
        <v>51</v>
      </c>
      <c r="C582" s="11" t="s">
        <v>616</v>
      </c>
      <c r="D582" s="13">
        <v>38068</v>
      </c>
      <c r="E582" s="14">
        <f t="shared" ca="1" si="36"/>
        <v>19</v>
      </c>
      <c r="F582" s="14">
        <v>52515</v>
      </c>
      <c r="G582" s="12">
        <v>5</v>
      </c>
      <c r="H582" s="16">
        <f t="shared" si="37"/>
        <v>10000</v>
      </c>
      <c r="I582" s="12">
        <f t="shared" si="38"/>
        <v>6000</v>
      </c>
      <c r="J582" s="12">
        <f t="shared" ca="1" si="39"/>
        <v>5251.5</v>
      </c>
    </row>
    <row r="583" spans="1:10" x14ac:dyDescent="0.3">
      <c r="A583" s="11" t="s">
        <v>633</v>
      </c>
      <c r="B583" s="12" t="s">
        <v>42</v>
      </c>
      <c r="C583" s="11" t="s">
        <v>616</v>
      </c>
      <c r="D583" s="13">
        <v>38422</v>
      </c>
      <c r="E583" s="14">
        <f t="shared" ca="1" si="36"/>
        <v>18</v>
      </c>
      <c r="F583" s="14">
        <v>99537</v>
      </c>
      <c r="G583" s="12">
        <v>2</v>
      </c>
      <c r="H583" s="16">
        <f t="shared" si="37"/>
        <v>0</v>
      </c>
      <c r="I583" s="12">
        <f t="shared" si="38"/>
        <v>3000</v>
      </c>
      <c r="J583" s="12">
        <f t="shared" ca="1" si="39"/>
        <v>0</v>
      </c>
    </row>
    <row r="584" spans="1:10" x14ac:dyDescent="0.3">
      <c r="A584" s="11" t="s">
        <v>634</v>
      </c>
      <c r="B584" s="12" t="s">
        <v>38</v>
      </c>
      <c r="C584" s="11" t="s">
        <v>616</v>
      </c>
      <c r="D584" s="13">
        <v>38440</v>
      </c>
      <c r="E584" s="14">
        <f t="shared" ca="1" si="36"/>
        <v>18</v>
      </c>
      <c r="F584" s="14">
        <v>109348</v>
      </c>
      <c r="G584" s="12">
        <v>5</v>
      </c>
      <c r="H584" s="16">
        <f t="shared" si="37"/>
        <v>10000</v>
      </c>
      <c r="I584" s="12">
        <f t="shared" si="38"/>
        <v>6000</v>
      </c>
      <c r="J584" s="12">
        <f t="shared" ca="1" si="39"/>
        <v>10934.800000000001</v>
      </c>
    </row>
    <row r="585" spans="1:10" x14ac:dyDescent="0.3">
      <c r="A585" s="11" t="s">
        <v>635</v>
      </c>
      <c r="B585" s="12" t="s">
        <v>36</v>
      </c>
      <c r="C585" s="11" t="s">
        <v>616</v>
      </c>
      <c r="D585" s="13">
        <v>38783</v>
      </c>
      <c r="E585" s="14">
        <f t="shared" ca="1" si="36"/>
        <v>17</v>
      </c>
      <c r="F585" s="14">
        <v>70923</v>
      </c>
      <c r="G585" s="12">
        <v>4</v>
      </c>
      <c r="H585" s="16">
        <f t="shared" si="37"/>
        <v>10000</v>
      </c>
      <c r="I585" s="12">
        <f t="shared" si="38"/>
        <v>5000</v>
      </c>
      <c r="J585" s="12">
        <f t="shared" ca="1" si="39"/>
        <v>5673.84</v>
      </c>
    </row>
    <row r="586" spans="1:10" x14ac:dyDescent="0.3">
      <c r="A586" s="11" t="s">
        <v>636</v>
      </c>
      <c r="B586" s="12" t="s">
        <v>34</v>
      </c>
      <c r="C586" s="11" t="s">
        <v>616</v>
      </c>
      <c r="D586" s="13">
        <v>40253</v>
      </c>
      <c r="E586" s="14">
        <f t="shared" ca="1" si="36"/>
        <v>13</v>
      </c>
      <c r="F586" s="14">
        <v>86577</v>
      </c>
      <c r="G586" s="12">
        <v>1</v>
      </c>
      <c r="H586" s="16">
        <f t="shared" si="37"/>
        <v>0</v>
      </c>
      <c r="I586" s="12">
        <f t="shared" si="38"/>
        <v>2000</v>
      </c>
      <c r="J586" s="12">
        <f t="shared" ca="1" si="39"/>
        <v>0</v>
      </c>
    </row>
    <row r="587" spans="1:10" x14ac:dyDescent="0.3">
      <c r="A587" s="11" t="s">
        <v>637</v>
      </c>
      <c r="B587" s="12" t="s">
        <v>38</v>
      </c>
      <c r="C587" s="11" t="s">
        <v>616</v>
      </c>
      <c r="D587" s="13">
        <v>42807</v>
      </c>
      <c r="E587" s="14">
        <f t="shared" ca="1" si="36"/>
        <v>6</v>
      </c>
      <c r="F587" s="14">
        <v>113813</v>
      </c>
      <c r="G587" s="12">
        <v>3</v>
      </c>
      <c r="H587" s="16">
        <f t="shared" si="37"/>
        <v>0</v>
      </c>
      <c r="I587" s="12">
        <f t="shared" si="38"/>
        <v>4000</v>
      </c>
      <c r="J587" s="12">
        <f t="shared" ca="1" si="39"/>
        <v>1138.1300000000001</v>
      </c>
    </row>
    <row r="588" spans="1:10" x14ac:dyDescent="0.3">
      <c r="A588" s="11" t="s">
        <v>638</v>
      </c>
      <c r="B588" s="12" t="s">
        <v>38</v>
      </c>
      <c r="C588" s="11" t="s">
        <v>616</v>
      </c>
      <c r="D588" s="13">
        <v>43216</v>
      </c>
      <c r="E588" s="14">
        <f t="shared" ca="1" si="36"/>
        <v>5</v>
      </c>
      <c r="F588" s="14">
        <v>44473</v>
      </c>
      <c r="G588" s="12">
        <v>3</v>
      </c>
      <c r="H588" s="16">
        <f t="shared" si="37"/>
        <v>0</v>
      </c>
      <c r="I588" s="12">
        <f t="shared" si="38"/>
        <v>4000</v>
      </c>
      <c r="J588" s="12">
        <f t="shared" ca="1" si="39"/>
        <v>444.73</v>
      </c>
    </row>
    <row r="589" spans="1:10" x14ac:dyDescent="0.3">
      <c r="A589" s="11" t="s">
        <v>639</v>
      </c>
      <c r="B589" s="12" t="s">
        <v>38</v>
      </c>
      <c r="C589" s="11" t="s">
        <v>616</v>
      </c>
      <c r="D589" s="13">
        <v>41010</v>
      </c>
      <c r="E589" s="14">
        <f t="shared" ca="1" si="36"/>
        <v>11</v>
      </c>
      <c r="F589" s="14">
        <v>125191</v>
      </c>
      <c r="G589" s="12">
        <v>4</v>
      </c>
      <c r="H589" s="16">
        <f t="shared" si="37"/>
        <v>10000</v>
      </c>
      <c r="I589" s="12">
        <f t="shared" si="38"/>
        <v>5000</v>
      </c>
      <c r="J589" s="12">
        <f t="shared" ca="1" si="39"/>
        <v>10015.280000000001</v>
      </c>
    </row>
    <row r="590" spans="1:10" x14ac:dyDescent="0.3">
      <c r="A590" s="11" t="s">
        <v>640</v>
      </c>
      <c r="B590" s="12" t="s">
        <v>42</v>
      </c>
      <c r="C590" s="11" t="s">
        <v>616</v>
      </c>
      <c r="D590" s="13">
        <v>38087</v>
      </c>
      <c r="E590" s="14">
        <f t="shared" ca="1" si="36"/>
        <v>19</v>
      </c>
      <c r="F590" s="14">
        <v>74410</v>
      </c>
      <c r="G590" s="12">
        <v>5</v>
      </c>
      <c r="H590" s="16">
        <f t="shared" si="37"/>
        <v>10000</v>
      </c>
      <c r="I590" s="12">
        <f t="shared" si="38"/>
        <v>6000</v>
      </c>
      <c r="J590" s="12">
        <f t="shared" ca="1" si="39"/>
        <v>7441</v>
      </c>
    </row>
    <row r="591" spans="1:10" x14ac:dyDescent="0.3">
      <c r="A591" s="11" t="s">
        <v>641</v>
      </c>
      <c r="B591" s="12" t="s">
        <v>29</v>
      </c>
      <c r="C591" s="11" t="s">
        <v>616</v>
      </c>
      <c r="D591" s="13">
        <v>38095</v>
      </c>
      <c r="E591" s="14">
        <f t="shared" ca="1" si="36"/>
        <v>19</v>
      </c>
      <c r="F591" s="14">
        <v>45327</v>
      </c>
      <c r="G591" s="12">
        <v>5</v>
      </c>
      <c r="H591" s="16">
        <f t="shared" si="37"/>
        <v>10000</v>
      </c>
      <c r="I591" s="12">
        <f t="shared" si="38"/>
        <v>6000</v>
      </c>
      <c r="J591" s="12">
        <f t="shared" ca="1" si="39"/>
        <v>4532.7</v>
      </c>
    </row>
    <row r="592" spans="1:10" x14ac:dyDescent="0.3">
      <c r="A592" s="11" t="s">
        <v>642</v>
      </c>
      <c r="B592" s="12" t="s">
        <v>38</v>
      </c>
      <c r="C592" s="11" t="s">
        <v>616</v>
      </c>
      <c r="D592" s="13">
        <v>38471</v>
      </c>
      <c r="E592" s="14">
        <f t="shared" ca="1" si="36"/>
        <v>18</v>
      </c>
      <c r="F592" s="14">
        <v>47786</v>
      </c>
      <c r="G592" s="12">
        <v>5</v>
      </c>
      <c r="H592" s="16">
        <f t="shared" si="37"/>
        <v>10000</v>
      </c>
      <c r="I592" s="12">
        <f t="shared" si="38"/>
        <v>6000</v>
      </c>
      <c r="J592" s="12">
        <f t="shared" ca="1" si="39"/>
        <v>4778.6000000000004</v>
      </c>
    </row>
    <row r="593" spans="1:10" x14ac:dyDescent="0.3">
      <c r="A593" s="11" t="s">
        <v>643</v>
      </c>
      <c r="B593" s="12" t="s">
        <v>38</v>
      </c>
      <c r="C593" s="11" t="s">
        <v>616</v>
      </c>
      <c r="D593" s="13">
        <v>41019</v>
      </c>
      <c r="E593" s="14">
        <f t="shared" ca="1" si="36"/>
        <v>11</v>
      </c>
      <c r="F593" s="14">
        <v>113022</v>
      </c>
      <c r="G593" s="12">
        <v>2</v>
      </c>
      <c r="H593" s="16">
        <f t="shared" si="37"/>
        <v>0</v>
      </c>
      <c r="I593" s="12">
        <f t="shared" si="38"/>
        <v>3000</v>
      </c>
      <c r="J593" s="12">
        <f t="shared" ca="1" si="39"/>
        <v>0</v>
      </c>
    </row>
    <row r="594" spans="1:10" x14ac:dyDescent="0.3">
      <c r="A594" s="11" t="s">
        <v>644</v>
      </c>
      <c r="B594" s="12" t="s">
        <v>29</v>
      </c>
      <c r="C594" s="11" t="s">
        <v>616</v>
      </c>
      <c r="D594" s="13">
        <v>41379</v>
      </c>
      <c r="E594" s="14">
        <f t="shared" ca="1" si="36"/>
        <v>10</v>
      </c>
      <c r="F594" s="14">
        <v>72967</v>
      </c>
      <c r="G594" s="12">
        <v>5</v>
      </c>
      <c r="H594" s="16">
        <f t="shared" si="37"/>
        <v>10000</v>
      </c>
      <c r="I594" s="12">
        <f t="shared" si="38"/>
        <v>6000</v>
      </c>
      <c r="J594" s="12">
        <f t="shared" ca="1" si="39"/>
        <v>7296.7000000000007</v>
      </c>
    </row>
    <row r="595" spans="1:10" x14ac:dyDescent="0.3">
      <c r="A595" s="11" t="s">
        <v>645</v>
      </c>
      <c r="B595" s="12" t="s">
        <v>38</v>
      </c>
      <c r="C595" s="11" t="s">
        <v>616</v>
      </c>
      <c r="D595" s="13">
        <v>43242</v>
      </c>
      <c r="E595" s="14">
        <f t="shared" ca="1" si="36"/>
        <v>5</v>
      </c>
      <c r="F595" s="14">
        <v>52326</v>
      </c>
      <c r="G595" s="12">
        <v>4</v>
      </c>
      <c r="H595" s="16">
        <f t="shared" si="37"/>
        <v>10000</v>
      </c>
      <c r="I595" s="12">
        <f t="shared" si="38"/>
        <v>5000</v>
      </c>
      <c r="J595" s="12">
        <f t="shared" ca="1" si="39"/>
        <v>1046.52</v>
      </c>
    </row>
    <row r="596" spans="1:10" x14ac:dyDescent="0.3">
      <c r="A596" s="11" t="s">
        <v>646</v>
      </c>
      <c r="B596" s="12" t="s">
        <v>38</v>
      </c>
      <c r="C596" s="11" t="s">
        <v>616</v>
      </c>
      <c r="D596" s="13">
        <v>41409</v>
      </c>
      <c r="E596" s="14">
        <f t="shared" ca="1" si="36"/>
        <v>10</v>
      </c>
      <c r="F596" s="14">
        <v>78324</v>
      </c>
      <c r="G596" s="12">
        <v>3</v>
      </c>
      <c r="H596" s="16">
        <f t="shared" si="37"/>
        <v>0</v>
      </c>
      <c r="I596" s="12">
        <f t="shared" si="38"/>
        <v>4000</v>
      </c>
      <c r="J596" s="12">
        <f t="shared" ca="1" si="39"/>
        <v>2349.7199999999998</v>
      </c>
    </row>
    <row r="597" spans="1:10" x14ac:dyDescent="0.3">
      <c r="A597" s="11" t="s">
        <v>647</v>
      </c>
      <c r="B597" s="12" t="s">
        <v>38</v>
      </c>
      <c r="C597" s="11" t="s">
        <v>616</v>
      </c>
      <c r="D597" s="13">
        <v>38122</v>
      </c>
      <c r="E597" s="14">
        <f t="shared" ca="1" si="36"/>
        <v>19</v>
      </c>
      <c r="F597" s="14">
        <v>71645</v>
      </c>
      <c r="G597" s="12">
        <v>3</v>
      </c>
      <c r="H597" s="16">
        <f t="shared" si="37"/>
        <v>0</v>
      </c>
      <c r="I597" s="12">
        <f t="shared" si="38"/>
        <v>4000</v>
      </c>
      <c r="J597" s="12">
        <f t="shared" ca="1" si="39"/>
        <v>2149.35</v>
      </c>
    </row>
    <row r="598" spans="1:10" x14ac:dyDescent="0.3">
      <c r="A598" s="11" t="s">
        <v>648</v>
      </c>
      <c r="B598" s="12" t="s">
        <v>42</v>
      </c>
      <c r="C598" s="11" t="s">
        <v>616</v>
      </c>
      <c r="D598" s="13">
        <v>38868</v>
      </c>
      <c r="E598" s="14">
        <f t="shared" ca="1" si="36"/>
        <v>17</v>
      </c>
      <c r="F598" s="14">
        <v>99144</v>
      </c>
      <c r="G598" s="12">
        <v>3</v>
      </c>
      <c r="H598" s="16">
        <f t="shared" si="37"/>
        <v>0</v>
      </c>
      <c r="I598" s="12">
        <f t="shared" si="38"/>
        <v>4000</v>
      </c>
      <c r="J598" s="12">
        <f t="shared" ca="1" si="39"/>
        <v>2974.3199999999997</v>
      </c>
    </row>
    <row r="599" spans="1:10" x14ac:dyDescent="0.3">
      <c r="A599" s="11" t="s">
        <v>649</v>
      </c>
      <c r="B599" s="12" t="s">
        <v>38</v>
      </c>
      <c r="C599" s="11" t="s">
        <v>616</v>
      </c>
      <c r="D599" s="13">
        <v>41082</v>
      </c>
      <c r="E599" s="14">
        <f t="shared" ca="1" si="36"/>
        <v>11</v>
      </c>
      <c r="F599" s="14">
        <v>81221</v>
      </c>
      <c r="G599" s="12">
        <v>5</v>
      </c>
      <c r="H599" s="16">
        <f t="shared" si="37"/>
        <v>10000</v>
      </c>
      <c r="I599" s="12">
        <f t="shared" si="38"/>
        <v>6000</v>
      </c>
      <c r="J599" s="12">
        <f t="shared" ca="1" si="39"/>
        <v>8122.1</v>
      </c>
    </row>
    <row r="600" spans="1:10" x14ac:dyDescent="0.3">
      <c r="A600" s="11" t="s">
        <v>650</v>
      </c>
      <c r="B600" s="12" t="s">
        <v>29</v>
      </c>
      <c r="C600" s="11" t="s">
        <v>616</v>
      </c>
      <c r="D600" s="13">
        <v>38516</v>
      </c>
      <c r="E600" s="14">
        <f t="shared" ca="1" si="36"/>
        <v>18</v>
      </c>
      <c r="F600" s="14">
        <v>87031</v>
      </c>
      <c r="G600" s="12">
        <v>3</v>
      </c>
      <c r="H600" s="16">
        <f t="shared" si="37"/>
        <v>0</v>
      </c>
      <c r="I600" s="12">
        <f t="shared" si="38"/>
        <v>4000</v>
      </c>
      <c r="J600" s="12">
        <f t="shared" ca="1" si="39"/>
        <v>2610.9299999999998</v>
      </c>
    </row>
    <row r="601" spans="1:10" x14ac:dyDescent="0.3">
      <c r="A601" s="11" t="s">
        <v>651</v>
      </c>
      <c r="B601" s="12" t="s">
        <v>38</v>
      </c>
      <c r="C601" s="11" t="s">
        <v>616</v>
      </c>
      <c r="D601" s="13">
        <v>38538</v>
      </c>
      <c r="E601" s="14">
        <f t="shared" ca="1" si="36"/>
        <v>18</v>
      </c>
      <c r="F601" s="14">
        <v>104878</v>
      </c>
      <c r="G601" s="12">
        <v>4</v>
      </c>
      <c r="H601" s="16">
        <f t="shared" si="37"/>
        <v>10000</v>
      </c>
      <c r="I601" s="12">
        <f t="shared" si="38"/>
        <v>5000</v>
      </c>
      <c r="J601" s="12">
        <f t="shared" ca="1" si="39"/>
        <v>8390.24</v>
      </c>
    </row>
    <row r="602" spans="1:10" x14ac:dyDescent="0.3">
      <c r="A602" s="11" t="s">
        <v>652</v>
      </c>
      <c r="B602" s="12" t="s">
        <v>29</v>
      </c>
      <c r="C602" s="11" t="s">
        <v>616</v>
      </c>
      <c r="D602" s="13">
        <v>40001</v>
      </c>
      <c r="E602" s="14">
        <f t="shared" ca="1" si="36"/>
        <v>14</v>
      </c>
      <c r="F602" s="14">
        <v>62040</v>
      </c>
      <c r="G602" s="12">
        <v>4</v>
      </c>
      <c r="H602" s="16">
        <f t="shared" si="37"/>
        <v>10000</v>
      </c>
      <c r="I602" s="12">
        <f t="shared" si="38"/>
        <v>5000</v>
      </c>
      <c r="J602" s="12">
        <f t="shared" ca="1" si="39"/>
        <v>4963.2</v>
      </c>
    </row>
    <row r="603" spans="1:10" x14ac:dyDescent="0.3">
      <c r="A603" s="11" t="s">
        <v>653</v>
      </c>
      <c r="B603" s="12" t="s">
        <v>51</v>
      </c>
      <c r="C603" s="11" t="s">
        <v>616</v>
      </c>
      <c r="D603" s="13">
        <v>40019</v>
      </c>
      <c r="E603" s="14">
        <f t="shared" ca="1" si="36"/>
        <v>14</v>
      </c>
      <c r="F603" s="14">
        <v>113142</v>
      </c>
      <c r="G603" s="12">
        <v>5</v>
      </c>
      <c r="H603" s="16">
        <f t="shared" si="37"/>
        <v>10000</v>
      </c>
      <c r="I603" s="12">
        <f t="shared" si="38"/>
        <v>6000</v>
      </c>
      <c r="J603" s="12">
        <f t="shared" ca="1" si="39"/>
        <v>11314.2</v>
      </c>
    </row>
    <row r="604" spans="1:10" x14ac:dyDescent="0.3">
      <c r="A604" s="11" t="s">
        <v>654</v>
      </c>
      <c r="B604" s="12" t="s">
        <v>42</v>
      </c>
      <c r="C604" s="11" t="s">
        <v>616</v>
      </c>
      <c r="D604" s="13">
        <v>42576</v>
      </c>
      <c r="E604" s="14">
        <f t="shared" ca="1" si="36"/>
        <v>7</v>
      </c>
      <c r="F604" s="14">
        <v>102174</v>
      </c>
      <c r="G604" s="12">
        <v>3</v>
      </c>
      <c r="H604" s="16">
        <f t="shared" si="37"/>
        <v>0</v>
      </c>
      <c r="I604" s="12">
        <f t="shared" si="38"/>
        <v>4000</v>
      </c>
      <c r="J604" s="12">
        <f t="shared" ca="1" si="39"/>
        <v>1021.74</v>
      </c>
    </row>
    <row r="605" spans="1:10" x14ac:dyDescent="0.3">
      <c r="A605" s="11" t="s">
        <v>655</v>
      </c>
      <c r="B605" s="12" t="s">
        <v>42</v>
      </c>
      <c r="C605" s="11" t="s">
        <v>616</v>
      </c>
      <c r="D605" s="13">
        <v>42952</v>
      </c>
      <c r="E605" s="14">
        <f t="shared" ca="1" si="36"/>
        <v>6</v>
      </c>
      <c r="F605" s="14">
        <v>55766</v>
      </c>
      <c r="G605" s="12">
        <v>2</v>
      </c>
      <c r="H605" s="16">
        <f t="shared" si="37"/>
        <v>0</v>
      </c>
      <c r="I605" s="12">
        <f t="shared" si="38"/>
        <v>3000</v>
      </c>
      <c r="J605" s="12">
        <f t="shared" ca="1" si="39"/>
        <v>0</v>
      </c>
    </row>
    <row r="606" spans="1:10" x14ac:dyDescent="0.3">
      <c r="A606" s="11" t="s">
        <v>656</v>
      </c>
      <c r="B606" s="12" t="s">
        <v>38</v>
      </c>
      <c r="C606" s="11" t="s">
        <v>616</v>
      </c>
      <c r="D606" s="13">
        <v>41499</v>
      </c>
      <c r="E606" s="14">
        <f t="shared" ca="1" si="36"/>
        <v>10</v>
      </c>
      <c r="F606" s="14">
        <v>67261</v>
      </c>
      <c r="G606" s="12">
        <v>4</v>
      </c>
      <c r="H606" s="16">
        <f t="shared" si="37"/>
        <v>10000</v>
      </c>
      <c r="I606" s="12">
        <f t="shared" si="38"/>
        <v>5000</v>
      </c>
      <c r="J606" s="12">
        <f t="shared" ca="1" si="39"/>
        <v>5380.88</v>
      </c>
    </row>
    <row r="607" spans="1:10" x14ac:dyDescent="0.3">
      <c r="A607" s="11" t="s">
        <v>657</v>
      </c>
      <c r="B607" s="12" t="s">
        <v>42</v>
      </c>
      <c r="C607" s="11" t="s">
        <v>616</v>
      </c>
      <c r="D607" s="13">
        <v>41519</v>
      </c>
      <c r="E607" s="14">
        <f t="shared" ca="1" si="36"/>
        <v>10</v>
      </c>
      <c r="F607" s="14">
        <v>81591</v>
      </c>
      <c r="G607" s="12">
        <v>5</v>
      </c>
      <c r="H607" s="16">
        <f t="shared" si="37"/>
        <v>10000</v>
      </c>
      <c r="I607" s="12">
        <f t="shared" si="38"/>
        <v>6000</v>
      </c>
      <c r="J607" s="12">
        <f t="shared" ca="1" si="39"/>
        <v>8159.1</v>
      </c>
    </row>
    <row r="608" spans="1:10" x14ac:dyDescent="0.3">
      <c r="A608" s="11" t="s">
        <v>658</v>
      </c>
      <c r="B608" s="12" t="s">
        <v>29</v>
      </c>
      <c r="C608" s="11" t="s">
        <v>616</v>
      </c>
      <c r="D608" s="13">
        <v>38586</v>
      </c>
      <c r="E608" s="14">
        <f t="shared" ca="1" si="36"/>
        <v>18</v>
      </c>
      <c r="F608" s="14">
        <v>55942</v>
      </c>
      <c r="G608" s="12">
        <v>1</v>
      </c>
      <c r="H608" s="16">
        <f t="shared" si="37"/>
        <v>0</v>
      </c>
      <c r="I608" s="12">
        <f t="shared" si="38"/>
        <v>2000</v>
      </c>
      <c r="J608" s="12">
        <f t="shared" ca="1" si="39"/>
        <v>0</v>
      </c>
    </row>
    <row r="609" spans="1:10" x14ac:dyDescent="0.3">
      <c r="A609" s="11" t="s">
        <v>659</v>
      </c>
      <c r="B609" s="12" t="s">
        <v>34</v>
      </c>
      <c r="C609" s="11" t="s">
        <v>616</v>
      </c>
      <c r="D609" s="13">
        <v>39308</v>
      </c>
      <c r="E609" s="14">
        <f t="shared" ca="1" si="36"/>
        <v>16</v>
      </c>
      <c r="F609" s="14">
        <v>79803</v>
      </c>
      <c r="G609" s="12">
        <v>2</v>
      </c>
      <c r="H609" s="16">
        <f t="shared" si="37"/>
        <v>0</v>
      </c>
      <c r="I609" s="12">
        <f t="shared" si="38"/>
        <v>3000</v>
      </c>
      <c r="J609" s="12">
        <f t="shared" ca="1" si="39"/>
        <v>0</v>
      </c>
    </row>
    <row r="610" spans="1:10" x14ac:dyDescent="0.3">
      <c r="A610" s="11" t="s">
        <v>660</v>
      </c>
      <c r="B610" s="12" t="s">
        <v>51</v>
      </c>
      <c r="C610" s="11" t="s">
        <v>616</v>
      </c>
      <c r="D610" s="13">
        <v>40041</v>
      </c>
      <c r="E610" s="14">
        <f t="shared" ca="1" si="36"/>
        <v>14</v>
      </c>
      <c r="F610" s="14">
        <v>44374</v>
      </c>
      <c r="G610" s="12">
        <v>1</v>
      </c>
      <c r="H610" s="16">
        <f t="shared" si="37"/>
        <v>0</v>
      </c>
      <c r="I610" s="12">
        <f t="shared" si="38"/>
        <v>2000</v>
      </c>
      <c r="J610" s="12">
        <f t="shared" ca="1" si="39"/>
        <v>0</v>
      </c>
    </row>
    <row r="611" spans="1:10" x14ac:dyDescent="0.3">
      <c r="A611" s="11" t="s">
        <v>661</v>
      </c>
      <c r="B611" s="12" t="s">
        <v>38</v>
      </c>
      <c r="C611" s="11" t="s">
        <v>616</v>
      </c>
      <c r="D611" s="13">
        <v>41128</v>
      </c>
      <c r="E611" s="14">
        <f t="shared" ca="1" si="36"/>
        <v>11</v>
      </c>
      <c r="F611" s="14">
        <v>66628</v>
      </c>
      <c r="G611" s="12">
        <v>3</v>
      </c>
      <c r="H611" s="16">
        <f t="shared" si="37"/>
        <v>0</v>
      </c>
      <c r="I611" s="12">
        <f t="shared" si="38"/>
        <v>4000</v>
      </c>
      <c r="J611" s="12">
        <f t="shared" ca="1" si="39"/>
        <v>1998.84</v>
      </c>
    </row>
    <row r="612" spans="1:10" x14ac:dyDescent="0.3">
      <c r="A612" s="11" t="s">
        <v>662</v>
      </c>
      <c r="B612" s="12" t="s">
        <v>34</v>
      </c>
      <c r="C612" s="11" t="s">
        <v>616</v>
      </c>
      <c r="D612" s="13">
        <v>42985</v>
      </c>
      <c r="E612" s="14">
        <f t="shared" ca="1" si="36"/>
        <v>6</v>
      </c>
      <c r="F612" s="14">
        <v>79888</v>
      </c>
      <c r="G612" s="12">
        <v>4</v>
      </c>
      <c r="H612" s="16">
        <f t="shared" si="37"/>
        <v>10000</v>
      </c>
      <c r="I612" s="12">
        <f t="shared" si="38"/>
        <v>5000</v>
      </c>
      <c r="J612" s="12">
        <f t="shared" ca="1" si="39"/>
        <v>1597.76</v>
      </c>
    </row>
    <row r="613" spans="1:10" x14ac:dyDescent="0.3">
      <c r="A613" s="11" t="s">
        <v>663</v>
      </c>
      <c r="B613" s="12" t="s">
        <v>42</v>
      </c>
      <c r="C613" s="11" t="s">
        <v>616</v>
      </c>
      <c r="D613" s="13">
        <v>38238</v>
      </c>
      <c r="E613" s="14">
        <f t="shared" ca="1" si="36"/>
        <v>19</v>
      </c>
      <c r="F613" s="14">
        <v>78646</v>
      </c>
      <c r="G613" s="12">
        <v>1</v>
      </c>
      <c r="H613" s="16">
        <f t="shared" si="37"/>
        <v>0</v>
      </c>
      <c r="I613" s="12">
        <f t="shared" si="38"/>
        <v>2000</v>
      </c>
      <c r="J613" s="12">
        <f t="shared" ca="1" si="39"/>
        <v>0</v>
      </c>
    </row>
    <row r="614" spans="1:10" x14ac:dyDescent="0.3">
      <c r="A614" s="11" t="s">
        <v>664</v>
      </c>
      <c r="B614" s="12" t="s">
        <v>42</v>
      </c>
      <c r="C614" s="11" t="s">
        <v>616</v>
      </c>
      <c r="D614" s="13">
        <v>43383</v>
      </c>
      <c r="E614" s="14">
        <f t="shared" ca="1" si="36"/>
        <v>4</v>
      </c>
      <c r="F614" s="14">
        <v>67660</v>
      </c>
      <c r="G614" s="12">
        <v>1</v>
      </c>
      <c r="H614" s="16">
        <f t="shared" si="37"/>
        <v>0</v>
      </c>
      <c r="I614" s="12">
        <f t="shared" si="38"/>
        <v>2000</v>
      </c>
      <c r="J614" s="12">
        <f t="shared" ca="1" si="39"/>
        <v>0</v>
      </c>
    </row>
    <row r="615" spans="1:10" x14ac:dyDescent="0.3">
      <c r="A615" s="11" t="s">
        <v>665</v>
      </c>
      <c r="B615" s="12" t="s">
        <v>42</v>
      </c>
      <c r="C615" s="11" t="s">
        <v>616</v>
      </c>
      <c r="D615" s="13">
        <v>41201</v>
      </c>
      <c r="E615" s="14">
        <f t="shared" ca="1" si="36"/>
        <v>10</v>
      </c>
      <c r="F615" s="14">
        <v>124970</v>
      </c>
      <c r="G615" s="12">
        <v>2</v>
      </c>
      <c r="H615" s="16">
        <f t="shared" si="37"/>
        <v>0</v>
      </c>
      <c r="I615" s="12">
        <f t="shared" si="38"/>
        <v>3000</v>
      </c>
      <c r="J615" s="12">
        <f t="shared" ca="1" si="39"/>
        <v>0</v>
      </c>
    </row>
    <row r="616" spans="1:10" x14ac:dyDescent="0.3">
      <c r="A616" s="11" t="s">
        <v>666</v>
      </c>
      <c r="B616" s="12" t="s">
        <v>42</v>
      </c>
      <c r="C616" s="11" t="s">
        <v>616</v>
      </c>
      <c r="D616" s="13">
        <v>38632</v>
      </c>
      <c r="E616" s="14">
        <f t="shared" ca="1" si="36"/>
        <v>17</v>
      </c>
      <c r="F616" s="14">
        <v>65488</v>
      </c>
      <c r="G616" s="12">
        <v>4</v>
      </c>
      <c r="H616" s="16">
        <f t="shared" si="37"/>
        <v>10000</v>
      </c>
      <c r="I616" s="12">
        <f t="shared" si="38"/>
        <v>5000</v>
      </c>
      <c r="J616" s="12">
        <f t="shared" ca="1" si="39"/>
        <v>5239.04</v>
      </c>
    </row>
    <row r="617" spans="1:10" x14ac:dyDescent="0.3">
      <c r="A617" s="11" t="s">
        <v>667</v>
      </c>
      <c r="B617" s="12" t="s">
        <v>38</v>
      </c>
      <c r="C617" s="11" t="s">
        <v>616</v>
      </c>
      <c r="D617" s="13">
        <v>38633</v>
      </c>
      <c r="E617" s="14">
        <f t="shared" ca="1" si="36"/>
        <v>17</v>
      </c>
      <c r="F617" s="14">
        <v>103494</v>
      </c>
      <c r="G617" s="12">
        <v>5</v>
      </c>
      <c r="H617" s="16">
        <f t="shared" si="37"/>
        <v>10000</v>
      </c>
      <c r="I617" s="12">
        <f t="shared" si="38"/>
        <v>6000</v>
      </c>
      <c r="J617" s="12">
        <f t="shared" ca="1" si="39"/>
        <v>10349.400000000001</v>
      </c>
    </row>
    <row r="618" spans="1:10" x14ac:dyDescent="0.3">
      <c r="A618" s="11" t="s">
        <v>668</v>
      </c>
      <c r="B618" s="12" t="s">
        <v>38</v>
      </c>
      <c r="C618" s="11" t="s">
        <v>616</v>
      </c>
      <c r="D618" s="13">
        <v>38649</v>
      </c>
      <c r="E618" s="14">
        <f t="shared" ca="1" si="36"/>
        <v>17</v>
      </c>
      <c r="F618" s="14">
        <v>83349</v>
      </c>
      <c r="G618" s="12">
        <v>1</v>
      </c>
      <c r="H618" s="16">
        <f t="shared" si="37"/>
        <v>0</v>
      </c>
      <c r="I618" s="12">
        <f t="shared" si="38"/>
        <v>2000</v>
      </c>
      <c r="J618" s="12">
        <f t="shared" ca="1" si="39"/>
        <v>0</v>
      </c>
    </row>
    <row r="619" spans="1:10" x14ac:dyDescent="0.3">
      <c r="A619" s="11" t="s">
        <v>669</v>
      </c>
      <c r="B619" s="12" t="s">
        <v>29</v>
      </c>
      <c r="C619" s="11" t="s">
        <v>616</v>
      </c>
      <c r="D619" s="13">
        <v>40463</v>
      </c>
      <c r="E619" s="14">
        <f t="shared" ca="1" si="36"/>
        <v>12</v>
      </c>
      <c r="F619" s="14">
        <v>118997</v>
      </c>
      <c r="G619" s="12">
        <v>5</v>
      </c>
      <c r="H619" s="16">
        <f t="shared" si="37"/>
        <v>10000</v>
      </c>
      <c r="I619" s="12">
        <f t="shared" si="38"/>
        <v>6000</v>
      </c>
      <c r="J619" s="12">
        <f t="shared" ca="1" si="39"/>
        <v>11899.7</v>
      </c>
    </row>
    <row r="620" spans="1:10" x14ac:dyDescent="0.3">
      <c r="A620" s="11" t="s">
        <v>670</v>
      </c>
      <c r="B620" s="12" t="s">
        <v>38</v>
      </c>
      <c r="C620" s="11" t="s">
        <v>616</v>
      </c>
      <c r="D620" s="13">
        <v>41946</v>
      </c>
      <c r="E620" s="14">
        <f t="shared" ca="1" si="36"/>
        <v>8</v>
      </c>
      <c r="F620" s="14">
        <v>99592</v>
      </c>
      <c r="G620" s="12">
        <v>5</v>
      </c>
      <c r="H620" s="16">
        <f t="shared" si="37"/>
        <v>10000</v>
      </c>
      <c r="I620" s="12">
        <f t="shared" si="38"/>
        <v>6000</v>
      </c>
      <c r="J620" s="12">
        <f t="shared" ca="1" si="39"/>
        <v>4979.6000000000004</v>
      </c>
    </row>
    <row r="621" spans="1:10" x14ac:dyDescent="0.3">
      <c r="A621" s="11" t="s">
        <v>671</v>
      </c>
      <c r="B621" s="12" t="s">
        <v>51</v>
      </c>
      <c r="C621" s="11" t="s">
        <v>616</v>
      </c>
      <c r="D621" s="13">
        <v>42304</v>
      </c>
      <c r="E621" s="14">
        <f t="shared" ca="1" si="36"/>
        <v>7</v>
      </c>
      <c r="F621" s="14">
        <v>105424</v>
      </c>
      <c r="G621" s="12">
        <v>5</v>
      </c>
      <c r="H621" s="16">
        <f t="shared" si="37"/>
        <v>10000</v>
      </c>
      <c r="I621" s="12">
        <f t="shared" si="38"/>
        <v>6000</v>
      </c>
      <c r="J621" s="12">
        <f t="shared" ca="1" si="39"/>
        <v>5271.2000000000007</v>
      </c>
    </row>
    <row r="622" spans="1:10" x14ac:dyDescent="0.3">
      <c r="A622" s="11" t="s">
        <v>672</v>
      </c>
      <c r="B622" s="12" t="s">
        <v>36</v>
      </c>
      <c r="C622" s="11" t="s">
        <v>616</v>
      </c>
      <c r="D622" s="13">
        <v>43421</v>
      </c>
      <c r="E622" s="14">
        <f t="shared" ca="1" si="36"/>
        <v>4</v>
      </c>
      <c r="F622" s="14">
        <v>58300</v>
      </c>
      <c r="G622" s="12">
        <v>5</v>
      </c>
      <c r="H622" s="16">
        <f t="shared" si="37"/>
        <v>10000</v>
      </c>
      <c r="I622" s="12">
        <f t="shared" si="38"/>
        <v>6000</v>
      </c>
      <c r="J622" s="12">
        <f t="shared" ca="1" si="39"/>
        <v>2915</v>
      </c>
    </row>
    <row r="623" spans="1:10" x14ac:dyDescent="0.3">
      <c r="A623" s="11" t="s">
        <v>673</v>
      </c>
      <c r="B623" s="12" t="s">
        <v>42</v>
      </c>
      <c r="C623" s="11" t="s">
        <v>616</v>
      </c>
      <c r="D623" s="13">
        <v>42695</v>
      </c>
      <c r="E623" s="14">
        <f t="shared" ca="1" si="36"/>
        <v>6</v>
      </c>
      <c r="F623" s="14">
        <v>63989</v>
      </c>
      <c r="G623" s="12">
        <v>1</v>
      </c>
      <c r="H623" s="16">
        <f t="shared" si="37"/>
        <v>0</v>
      </c>
      <c r="I623" s="12">
        <f t="shared" si="38"/>
        <v>2000</v>
      </c>
      <c r="J623" s="12">
        <f t="shared" ca="1" si="39"/>
        <v>0</v>
      </c>
    </row>
    <row r="624" spans="1:10" x14ac:dyDescent="0.3">
      <c r="A624" s="11" t="s">
        <v>674</v>
      </c>
      <c r="B624" s="12" t="s">
        <v>51</v>
      </c>
      <c r="C624" s="11" t="s">
        <v>616</v>
      </c>
      <c r="D624" s="13">
        <v>41228</v>
      </c>
      <c r="E624" s="14">
        <f t="shared" ca="1" si="36"/>
        <v>10</v>
      </c>
      <c r="F624" s="14">
        <v>77886</v>
      </c>
      <c r="G624" s="12">
        <v>1</v>
      </c>
      <c r="H624" s="16">
        <f t="shared" si="37"/>
        <v>0</v>
      </c>
      <c r="I624" s="12">
        <f t="shared" si="38"/>
        <v>2000</v>
      </c>
      <c r="J624" s="12">
        <f t="shared" ca="1" si="39"/>
        <v>0</v>
      </c>
    </row>
    <row r="625" spans="1:10" x14ac:dyDescent="0.3">
      <c r="A625" s="11" t="s">
        <v>675</v>
      </c>
      <c r="B625" s="12" t="s">
        <v>29</v>
      </c>
      <c r="C625" s="11" t="s">
        <v>616</v>
      </c>
      <c r="D625" s="13">
        <v>38296</v>
      </c>
      <c r="E625" s="14">
        <f t="shared" ca="1" si="36"/>
        <v>18</v>
      </c>
      <c r="F625" s="14">
        <v>61157</v>
      </c>
      <c r="G625" s="12">
        <v>4</v>
      </c>
      <c r="H625" s="16">
        <f t="shared" si="37"/>
        <v>10000</v>
      </c>
      <c r="I625" s="12">
        <f t="shared" si="38"/>
        <v>5000</v>
      </c>
      <c r="J625" s="12">
        <f t="shared" ca="1" si="39"/>
        <v>4892.5600000000004</v>
      </c>
    </row>
    <row r="626" spans="1:10" x14ac:dyDescent="0.3">
      <c r="A626" s="11" t="s">
        <v>676</v>
      </c>
      <c r="B626" s="12" t="s">
        <v>42</v>
      </c>
      <c r="C626" s="11" t="s">
        <v>616</v>
      </c>
      <c r="D626" s="13">
        <v>38304</v>
      </c>
      <c r="E626" s="14">
        <f t="shared" ca="1" si="36"/>
        <v>18</v>
      </c>
      <c r="F626" s="14">
        <v>85313</v>
      </c>
      <c r="G626" s="12">
        <v>2</v>
      </c>
      <c r="H626" s="16">
        <f t="shared" si="37"/>
        <v>0</v>
      </c>
      <c r="I626" s="12">
        <f t="shared" si="38"/>
        <v>3000</v>
      </c>
      <c r="J626" s="12">
        <f t="shared" ca="1" si="39"/>
        <v>0</v>
      </c>
    </row>
    <row r="627" spans="1:10" x14ac:dyDescent="0.3">
      <c r="A627" s="11" t="s">
        <v>677</v>
      </c>
      <c r="B627" s="12" t="s">
        <v>29</v>
      </c>
      <c r="C627" s="11" t="s">
        <v>616</v>
      </c>
      <c r="D627" s="13">
        <v>38307</v>
      </c>
      <c r="E627" s="14">
        <f t="shared" ca="1" si="36"/>
        <v>18</v>
      </c>
      <c r="F627" s="14">
        <v>114681</v>
      </c>
      <c r="G627" s="12">
        <v>5</v>
      </c>
      <c r="H627" s="16">
        <f t="shared" si="37"/>
        <v>10000</v>
      </c>
      <c r="I627" s="12">
        <f t="shared" si="38"/>
        <v>6000</v>
      </c>
      <c r="J627" s="12">
        <f t="shared" ca="1" si="39"/>
        <v>11468.1</v>
      </c>
    </row>
    <row r="628" spans="1:10" x14ac:dyDescent="0.3">
      <c r="A628" s="11" t="s">
        <v>678</v>
      </c>
      <c r="B628" s="12" t="s">
        <v>38</v>
      </c>
      <c r="C628" s="11" t="s">
        <v>616</v>
      </c>
      <c r="D628" s="13">
        <v>41971</v>
      </c>
      <c r="E628" s="14">
        <f t="shared" ca="1" si="36"/>
        <v>8</v>
      </c>
      <c r="F628" s="14">
        <v>98632</v>
      </c>
      <c r="G628" s="12">
        <v>5</v>
      </c>
      <c r="H628" s="16">
        <f t="shared" si="37"/>
        <v>10000</v>
      </c>
      <c r="I628" s="12">
        <f t="shared" si="38"/>
        <v>6000</v>
      </c>
      <c r="J628" s="12">
        <f t="shared" ca="1" si="39"/>
        <v>4931.6000000000004</v>
      </c>
    </row>
    <row r="629" spans="1:10" x14ac:dyDescent="0.3">
      <c r="A629" s="11" t="s">
        <v>679</v>
      </c>
      <c r="B629" s="12" t="s">
        <v>36</v>
      </c>
      <c r="C629" s="11" t="s">
        <v>616</v>
      </c>
      <c r="D629" s="13">
        <v>43079</v>
      </c>
      <c r="E629" s="14">
        <f t="shared" ca="1" si="36"/>
        <v>5</v>
      </c>
      <c r="F629" s="14">
        <v>94732</v>
      </c>
      <c r="G629" s="12">
        <v>3</v>
      </c>
      <c r="H629" s="16">
        <f t="shared" si="37"/>
        <v>0</v>
      </c>
      <c r="I629" s="12">
        <f t="shared" si="38"/>
        <v>4000</v>
      </c>
      <c r="J629" s="12">
        <f t="shared" ca="1" si="39"/>
        <v>947.32</v>
      </c>
    </row>
    <row r="630" spans="1:10" x14ac:dyDescent="0.3">
      <c r="A630" s="11" t="s">
        <v>680</v>
      </c>
      <c r="B630" s="12" t="s">
        <v>38</v>
      </c>
      <c r="C630" s="11" t="s">
        <v>616</v>
      </c>
      <c r="D630" s="13">
        <v>43445</v>
      </c>
      <c r="E630" s="14">
        <f t="shared" ca="1" si="36"/>
        <v>4</v>
      </c>
      <c r="F630" s="14">
        <v>75051</v>
      </c>
      <c r="G630" s="12">
        <v>2</v>
      </c>
      <c r="H630" s="16">
        <f t="shared" si="37"/>
        <v>0</v>
      </c>
      <c r="I630" s="12">
        <f t="shared" si="38"/>
        <v>3000</v>
      </c>
      <c r="J630" s="12">
        <f t="shared" ca="1" si="39"/>
        <v>0</v>
      </c>
    </row>
    <row r="631" spans="1:10" x14ac:dyDescent="0.3">
      <c r="A631" s="11" t="s">
        <v>681</v>
      </c>
      <c r="B631" s="12" t="s">
        <v>42</v>
      </c>
      <c r="C631" s="11" t="s">
        <v>616</v>
      </c>
      <c r="D631" s="13">
        <v>41624</v>
      </c>
      <c r="E631" s="14">
        <f t="shared" ca="1" si="36"/>
        <v>9</v>
      </c>
      <c r="F631" s="14">
        <v>112252</v>
      </c>
      <c r="G631" s="12">
        <v>2</v>
      </c>
      <c r="H631" s="16">
        <f t="shared" si="37"/>
        <v>0</v>
      </c>
      <c r="I631" s="12">
        <f t="shared" si="38"/>
        <v>3000</v>
      </c>
      <c r="J631" s="12">
        <f t="shared" ca="1" si="39"/>
        <v>0</v>
      </c>
    </row>
    <row r="632" spans="1:10" x14ac:dyDescent="0.3">
      <c r="A632" s="11" t="s">
        <v>682</v>
      </c>
      <c r="B632" s="12" t="s">
        <v>42</v>
      </c>
      <c r="C632" s="11" t="s">
        <v>616</v>
      </c>
      <c r="D632" s="13">
        <v>42712</v>
      </c>
      <c r="E632" s="14">
        <f t="shared" ca="1" si="36"/>
        <v>6</v>
      </c>
      <c r="F632" s="14">
        <v>53404</v>
      </c>
      <c r="G632" s="12">
        <v>3</v>
      </c>
      <c r="H632" s="16">
        <f t="shared" si="37"/>
        <v>0</v>
      </c>
      <c r="I632" s="12">
        <f t="shared" si="38"/>
        <v>4000</v>
      </c>
      <c r="J632" s="12">
        <f t="shared" ca="1" si="39"/>
        <v>534.04</v>
      </c>
    </row>
    <row r="633" spans="1:10" x14ac:dyDescent="0.3">
      <c r="A633" s="11" t="s">
        <v>683</v>
      </c>
      <c r="B633" s="12" t="s">
        <v>38</v>
      </c>
      <c r="C633" s="11" t="s">
        <v>616</v>
      </c>
      <c r="D633" s="13">
        <v>38705</v>
      </c>
      <c r="E633" s="14">
        <f t="shared" ca="1" si="36"/>
        <v>17</v>
      </c>
      <c r="F633" s="14">
        <v>69195</v>
      </c>
      <c r="G633" s="12">
        <v>4</v>
      </c>
      <c r="H633" s="16">
        <f t="shared" si="37"/>
        <v>10000</v>
      </c>
      <c r="I633" s="12">
        <f t="shared" si="38"/>
        <v>5000</v>
      </c>
      <c r="J633" s="12">
        <f t="shared" ca="1" si="39"/>
        <v>5535.6</v>
      </c>
    </row>
    <row r="634" spans="1:10" x14ac:dyDescent="0.3">
      <c r="A634" s="11" t="s">
        <v>684</v>
      </c>
      <c r="B634" s="12" t="s">
        <v>38</v>
      </c>
      <c r="C634" s="11" t="s">
        <v>616</v>
      </c>
      <c r="D634" s="13">
        <v>42023</v>
      </c>
      <c r="E634" s="14">
        <f t="shared" ca="1" si="36"/>
        <v>8</v>
      </c>
      <c r="F634" s="14">
        <v>113795</v>
      </c>
      <c r="G634" s="12">
        <v>5</v>
      </c>
      <c r="H634" s="16">
        <f t="shared" si="37"/>
        <v>10000</v>
      </c>
      <c r="I634" s="12">
        <f t="shared" si="38"/>
        <v>6000</v>
      </c>
      <c r="J634" s="12">
        <f t="shared" ca="1" si="39"/>
        <v>5689.75</v>
      </c>
    </row>
    <row r="635" spans="1:10" x14ac:dyDescent="0.3">
      <c r="A635" s="11" t="s">
        <v>685</v>
      </c>
      <c r="B635" s="12" t="s">
        <v>36</v>
      </c>
      <c r="C635" s="11" t="s">
        <v>616</v>
      </c>
      <c r="D635" s="13">
        <v>41643</v>
      </c>
      <c r="E635" s="14">
        <f t="shared" ca="1" si="36"/>
        <v>9</v>
      </c>
      <c r="F635" s="14">
        <v>104471</v>
      </c>
      <c r="G635" s="12">
        <v>4</v>
      </c>
      <c r="H635" s="16">
        <f t="shared" si="37"/>
        <v>10000</v>
      </c>
      <c r="I635" s="12">
        <f t="shared" si="38"/>
        <v>5000</v>
      </c>
      <c r="J635" s="12">
        <f t="shared" ca="1" si="39"/>
        <v>2089.42</v>
      </c>
    </row>
    <row r="636" spans="1:10" x14ac:dyDescent="0.3">
      <c r="A636" s="11" t="s">
        <v>686</v>
      </c>
      <c r="B636" s="12" t="s">
        <v>42</v>
      </c>
      <c r="C636" s="11" t="s">
        <v>616</v>
      </c>
      <c r="D636" s="13">
        <v>42741</v>
      </c>
      <c r="E636" s="14">
        <f t="shared" ca="1" si="36"/>
        <v>6</v>
      </c>
      <c r="F636" s="14">
        <v>57173</v>
      </c>
      <c r="G636" s="12">
        <v>4</v>
      </c>
      <c r="H636" s="16">
        <f t="shared" si="37"/>
        <v>10000</v>
      </c>
      <c r="I636" s="12">
        <f t="shared" si="38"/>
        <v>5000</v>
      </c>
      <c r="J636" s="12">
        <f t="shared" ca="1" si="39"/>
        <v>1143.46</v>
      </c>
    </row>
    <row r="637" spans="1:10" x14ac:dyDescent="0.3">
      <c r="A637" s="11" t="s">
        <v>687</v>
      </c>
      <c r="B637" s="12" t="s">
        <v>38</v>
      </c>
      <c r="C637" s="11" t="s">
        <v>616</v>
      </c>
      <c r="D637" s="13">
        <v>42747</v>
      </c>
      <c r="E637" s="14">
        <f t="shared" ca="1" si="36"/>
        <v>6</v>
      </c>
      <c r="F637" s="14">
        <v>99978</v>
      </c>
      <c r="G637" s="12">
        <v>3</v>
      </c>
      <c r="H637" s="16">
        <f t="shared" si="37"/>
        <v>0</v>
      </c>
      <c r="I637" s="12">
        <f t="shared" si="38"/>
        <v>4000</v>
      </c>
      <c r="J637" s="12">
        <f t="shared" ca="1" si="39"/>
        <v>999.78</v>
      </c>
    </row>
    <row r="638" spans="1:10" x14ac:dyDescent="0.3">
      <c r="A638" s="11" t="s">
        <v>688</v>
      </c>
      <c r="B638" s="12" t="s">
        <v>36</v>
      </c>
      <c r="C638" s="11" t="s">
        <v>616</v>
      </c>
      <c r="D638" s="13">
        <v>38740</v>
      </c>
      <c r="E638" s="14">
        <f t="shared" ca="1" si="36"/>
        <v>17</v>
      </c>
      <c r="F638" s="14">
        <v>52283</v>
      </c>
      <c r="G638" s="12">
        <v>3</v>
      </c>
      <c r="H638" s="16">
        <f t="shared" si="37"/>
        <v>0</v>
      </c>
      <c r="I638" s="12">
        <f t="shared" si="38"/>
        <v>4000</v>
      </c>
      <c r="J638" s="12">
        <f t="shared" ca="1" si="39"/>
        <v>1568.49</v>
      </c>
    </row>
    <row r="639" spans="1:10" x14ac:dyDescent="0.3">
      <c r="A639" s="11" t="s">
        <v>689</v>
      </c>
      <c r="B639" s="12" t="s">
        <v>38</v>
      </c>
      <c r="C639" s="11" t="s">
        <v>690</v>
      </c>
      <c r="D639" s="13">
        <v>41313</v>
      </c>
      <c r="E639" s="14">
        <f t="shared" ca="1" si="36"/>
        <v>10</v>
      </c>
      <c r="F639" s="14">
        <v>114183</v>
      </c>
      <c r="G639" s="12">
        <v>2</v>
      </c>
      <c r="H639" s="16">
        <f t="shared" si="37"/>
        <v>0</v>
      </c>
      <c r="I639" s="12">
        <f t="shared" si="38"/>
        <v>3000</v>
      </c>
      <c r="J639" s="12">
        <f t="shared" ca="1" si="39"/>
        <v>0</v>
      </c>
    </row>
    <row r="640" spans="1:10" x14ac:dyDescent="0.3">
      <c r="A640" s="11" t="s">
        <v>691</v>
      </c>
      <c r="B640" s="12" t="s">
        <v>42</v>
      </c>
      <c r="C640" s="11" t="s">
        <v>690</v>
      </c>
      <c r="D640" s="13">
        <v>41316</v>
      </c>
      <c r="E640" s="14">
        <f t="shared" ca="1" si="36"/>
        <v>10</v>
      </c>
      <c r="F640" s="14">
        <v>99855</v>
      </c>
      <c r="G640" s="12">
        <v>5</v>
      </c>
      <c r="H640" s="16">
        <f t="shared" si="37"/>
        <v>10000</v>
      </c>
      <c r="I640" s="12">
        <f t="shared" si="38"/>
        <v>6000</v>
      </c>
      <c r="J640" s="12">
        <f t="shared" ca="1" si="39"/>
        <v>9985.5</v>
      </c>
    </row>
    <row r="641" spans="1:10" x14ac:dyDescent="0.3">
      <c r="A641" s="11" t="s">
        <v>692</v>
      </c>
      <c r="B641" s="12" t="s">
        <v>51</v>
      </c>
      <c r="C641" s="11" t="s">
        <v>690</v>
      </c>
      <c r="D641" s="13">
        <v>41317</v>
      </c>
      <c r="E641" s="14">
        <f t="shared" ca="1" si="36"/>
        <v>10</v>
      </c>
      <c r="F641" s="14">
        <v>58522</v>
      </c>
      <c r="G641" s="12">
        <v>2</v>
      </c>
      <c r="H641" s="16">
        <f t="shared" si="37"/>
        <v>0</v>
      </c>
      <c r="I641" s="12">
        <f t="shared" si="38"/>
        <v>3000</v>
      </c>
      <c r="J641" s="12">
        <f t="shared" ca="1" si="39"/>
        <v>0</v>
      </c>
    </row>
    <row r="642" spans="1:10" x14ac:dyDescent="0.3">
      <c r="A642" s="11" t="s">
        <v>693</v>
      </c>
      <c r="B642" s="12" t="s">
        <v>42</v>
      </c>
      <c r="C642" s="11" t="s">
        <v>690</v>
      </c>
      <c r="D642" s="13">
        <v>41332</v>
      </c>
      <c r="E642" s="14">
        <f t="shared" ref="E642:E705" ca="1" si="40">DATEDIF(D642,TODAY(),"Y")</f>
        <v>10</v>
      </c>
      <c r="F642" s="14">
        <v>77122</v>
      </c>
      <c r="G642" s="12">
        <v>3</v>
      </c>
      <c r="H642" s="16">
        <f t="shared" si="37"/>
        <v>0</v>
      </c>
      <c r="I642" s="12">
        <f t="shared" si="38"/>
        <v>4000</v>
      </c>
      <c r="J642" s="12">
        <f t="shared" ca="1" si="39"/>
        <v>2313.66</v>
      </c>
    </row>
    <row r="643" spans="1:10" x14ac:dyDescent="0.3">
      <c r="A643" s="11" t="s">
        <v>694</v>
      </c>
      <c r="B643" s="12" t="s">
        <v>38</v>
      </c>
      <c r="C643" s="11" t="s">
        <v>690</v>
      </c>
      <c r="D643" s="13">
        <v>38052</v>
      </c>
      <c r="E643" s="14">
        <f t="shared" ca="1" si="40"/>
        <v>19</v>
      </c>
      <c r="F643" s="14">
        <v>97466</v>
      </c>
      <c r="G643" s="12">
        <v>3</v>
      </c>
      <c r="H643" s="16">
        <f t="shared" ref="H643:H706" si="41">IF(G643&gt;=4,10000,0)</f>
        <v>0</v>
      </c>
      <c r="I643" s="12">
        <f t="shared" ref="I643:I706" si="42">IF(G643=5,6000,IF(G643=4,5000,IF(G643=3,4000,IF(G643=2,3000,IF(G643=1,2000)))))</f>
        <v>4000</v>
      </c>
      <c r="J643" s="12">
        <f t="shared" ref="J643:J706" ca="1" si="43">IF(AND(G643=5,E643&gt;=10),0.1*F643,IF(AND(G643=4,E643&gt;=10),0.08*F643,IF(AND(G643=3,E643&gt;=10),0.03*F643,IF(AND(G643=5,E643&lt;10),0.05*F643,IF(AND(G643=4,E643&lt;10),0.02*F643,IF(AND(G643=3,E643&lt;10),0.01*F643,0))))))</f>
        <v>2923.98</v>
      </c>
    </row>
    <row r="644" spans="1:10" x14ac:dyDescent="0.3">
      <c r="A644" s="11" t="s">
        <v>695</v>
      </c>
      <c r="B644" s="12" t="s">
        <v>38</v>
      </c>
      <c r="C644" s="11" t="s">
        <v>690</v>
      </c>
      <c r="D644" s="13">
        <v>38775</v>
      </c>
      <c r="E644" s="14">
        <f t="shared" ca="1" si="40"/>
        <v>17</v>
      </c>
      <c r="F644" s="14">
        <v>46806</v>
      </c>
      <c r="G644" s="12">
        <v>1</v>
      </c>
      <c r="H644" s="16">
        <f t="shared" si="41"/>
        <v>0</v>
      </c>
      <c r="I644" s="12">
        <f t="shared" si="42"/>
        <v>2000</v>
      </c>
      <c r="J644" s="12">
        <f t="shared" ca="1" si="43"/>
        <v>0</v>
      </c>
    </row>
    <row r="645" spans="1:10" x14ac:dyDescent="0.3">
      <c r="A645" s="11" t="s">
        <v>696</v>
      </c>
      <c r="B645" s="12" t="s">
        <v>38</v>
      </c>
      <c r="C645" s="11" t="s">
        <v>690</v>
      </c>
      <c r="D645" s="13">
        <v>39144</v>
      </c>
      <c r="E645" s="14">
        <f t="shared" ca="1" si="40"/>
        <v>16</v>
      </c>
      <c r="F645" s="14">
        <v>74786</v>
      </c>
      <c r="G645" s="12">
        <v>5</v>
      </c>
      <c r="H645" s="16">
        <f t="shared" si="41"/>
        <v>10000</v>
      </c>
      <c r="I645" s="12">
        <f t="shared" si="42"/>
        <v>6000</v>
      </c>
      <c r="J645" s="12">
        <f t="shared" ca="1" si="43"/>
        <v>7478.6</v>
      </c>
    </row>
    <row r="646" spans="1:10" x14ac:dyDescent="0.3">
      <c r="A646" s="11" t="s">
        <v>697</v>
      </c>
      <c r="B646" s="12" t="s">
        <v>38</v>
      </c>
      <c r="C646" s="11" t="s">
        <v>690</v>
      </c>
      <c r="D646" s="13">
        <v>42789</v>
      </c>
      <c r="E646" s="14">
        <f t="shared" ca="1" si="40"/>
        <v>6</v>
      </c>
      <c r="F646" s="14">
        <v>77762</v>
      </c>
      <c r="G646" s="12">
        <v>3</v>
      </c>
      <c r="H646" s="16">
        <f t="shared" si="41"/>
        <v>0</v>
      </c>
      <c r="I646" s="12">
        <f t="shared" si="42"/>
        <v>4000</v>
      </c>
      <c r="J646" s="12">
        <f t="shared" ca="1" si="43"/>
        <v>777.62</v>
      </c>
    </row>
    <row r="647" spans="1:10" x14ac:dyDescent="0.3">
      <c r="A647" s="11" t="s">
        <v>698</v>
      </c>
      <c r="B647" s="12" t="s">
        <v>38</v>
      </c>
      <c r="C647" s="11" t="s">
        <v>690</v>
      </c>
      <c r="D647" s="13">
        <v>42794</v>
      </c>
      <c r="E647" s="14">
        <f t="shared" ca="1" si="40"/>
        <v>6</v>
      </c>
      <c r="F647" s="14">
        <v>63644</v>
      </c>
      <c r="G647" s="12">
        <v>5</v>
      </c>
      <c r="H647" s="16">
        <f t="shared" si="41"/>
        <v>10000</v>
      </c>
      <c r="I647" s="12">
        <f t="shared" si="42"/>
        <v>6000</v>
      </c>
      <c r="J647" s="12">
        <f t="shared" ca="1" si="43"/>
        <v>3182.2000000000003</v>
      </c>
    </row>
    <row r="648" spans="1:10" x14ac:dyDescent="0.3">
      <c r="A648" s="11" t="s">
        <v>699</v>
      </c>
      <c r="B648" s="12" t="s">
        <v>42</v>
      </c>
      <c r="C648" s="11" t="s">
        <v>690</v>
      </c>
      <c r="D648" s="13">
        <v>42810</v>
      </c>
      <c r="E648" s="14">
        <f t="shared" ca="1" si="40"/>
        <v>6</v>
      </c>
      <c r="F648" s="14">
        <v>78632</v>
      </c>
      <c r="G648" s="12">
        <v>5</v>
      </c>
      <c r="H648" s="16">
        <f t="shared" si="41"/>
        <v>10000</v>
      </c>
      <c r="I648" s="12">
        <f t="shared" si="42"/>
        <v>6000</v>
      </c>
      <c r="J648" s="12">
        <f t="shared" ca="1" si="43"/>
        <v>3931.6000000000004</v>
      </c>
    </row>
    <row r="649" spans="1:10" x14ac:dyDescent="0.3">
      <c r="A649" s="11" t="s">
        <v>700</v>
      </c>
      <c r="B649" s="12" t="s">
        <v>38</v>
      </c>
      <c r="C649" s="11" t="s">
        <v>690</v>
      </c>
      <c r="D649" s="13">
        <v>41344</v>
      </c>
      <c r="E649" s="14">
        <f t="shared" ca="1" si="40"/>
        <v>10</v>
      </c>
      <c r="F649" s="14">
        <v>122882</v>
      </c>
      <c r="G649" s="12">
        <v>1</v>
      </c>
      <c r="H649" s="16">
        <f t="shared" si="41"/>
        <v>0</v>
      </c>
      <c r="I649" s="12">
        <f t="shared" si="42"/>
        <v>2000</v>
      </c>
      <c r="J649" s="12">
        <f t="shared" ca="1" si="43"/>
        <v>0</v>
      </c>
    </row>
    <row r="650" spans="1:10" x14ac:dyDescent="0.3">
      <c r="A650" s="11" t="s">
        <v>701</v>
      </c>
      <c r="B650" s="12" t="s">
        <v>38</v>
      </c>
      <c r="C650" s="11" t="s">
        <v>690</v>
      </c>
      <c r="D650" s="13">
        <v>40979</v>
      </c>
      <c r="E650" s="14">
        <f t="shared" ca="1" si="40"/>
        <v>11</v>
      </c>
      <c r="F650" s="14">
        <v>104354</v>
      </c>
      <c r="G650" s="12">
        <v>4</v>
      </c>
      <c r="H650" s="16">
        <f t="shared" si="41"/>
        <v>10000</v>
      </c>
      <c r="I650" s="12">
        <f t="shared" si="42"/>
        <v>5000</v>
      </c>
      <c r="J650" s="12">
        <f t="shared" ca="1" si="43"/>
        <v>8348.32</v>
      </c>
    </row>
    <row r="651" spans="1:10" x14ac:dyDescent="0.3">
      <c r="A651" s="11" t="s">
        <v>702</v>
      </c>
      <c r="B651" s="12" t="s">
        <v>29</v>
      </c>
      <c r="C651" s="11" t="s">
        <v>690</v>
      </c>
      <c r="D651" s="13">
        <v>38419</v>
      </c>
      <c r="E651" s="14">
        <f t="shared" ca="1" si="40"/>
        <v>18</v>
      </c>
      <c r="F651" s="14">
        <v>67870</v>
      </c>
      <c r="G651" s="12">
        <v>2</v>
      </c>
      <c r="H651" s="16">
        <f t="shared" si="41"/>
        <v>0</v>
      </c>
      <c r="I651" s="12">
        <f t="shared" si="42"/>
        <v>3000</v>
      </c>
      <c r="J651" s="12">
        <f t="shared" ca="1" si="43"/>
        <v>0</v>
      </c>
    </row>
    <row r="652" spans="1:10" x14ac:dyDescent="0.3">
      <c r="A652" s="11" t="s">
        <v>703</v>
      </c>
      <c r="B652" s="12" t="s">
        <v>38</v>
      </c>
      <c r="C652" s="11" t="s">
        <v>690</v>
      </c>
      <c r="D652" s="13">
        <v>42461</v>
      </c>
      <c r="E652" s="14">
        <f t="shared" ca="1" si="40"/>
        <v>7</v>
      </c>
      <c r="F652" s="14">
        <v>60323</v>
      </c>
      <c r="G652" s="12">
        <v>3</v>
      </c>
      <c r="H652" s="16">
        <f t="shared" si="41"/>
        <v>0</v>
      </c>
      <c r="I652" s="12">
        <f t="shared" si="42"/>
        <v>4000</v>
      </c>
      <c r="J652" s="12">
        <f t="shared" ca="1" si="43"/>
        <v>603.23</v>
      </c>
    </row>
    <row r="653" spans="1:10" x14ac:dyDescent="0.3">
      <c r="A653" s="11" t="s">
        <v>704</v>
      </c>
      <c r="B653" s="12" t="s">
        <v>38</v>
      </c>
      <c r="C653" s="11" t="s">
        <v>690</v>
      </c>
      <c r="D653" s="13">
        <v>43212</v>
      </c>
      <c r="E653" s="14">
        <f t="shared" ca="1" si="40"/>
        <v>5</v>
      </c>
      <c r="F653" s="14">
        <v>65226</v>
      </c>
      <c r="G653" s="12">
        <v>4</v>
      </c>
      <c r="H653" s="16">
        <f t="shared" si="41"/>
        <v>10000</v>
      </c>
      <c r="I653" s="12">
        <f t="shared" si="42"/>
        <v>5000</v>
      </c>
      <c r="J653" s="12">
        <f t="shared" ca="1" si="43"/>
        <v>1304.52</v>
      </c>
    </row>
    <row r="654" spans="1:10" x14ac:dyDescent="0.3">
      <c r="A654" s="11" t="s">
        <v>705</v>
      </c>
      <c r="B654" s="12" t="s">
        <v>42</v>
      </c>
      <c r="C654" s="11" t="s">
        <v>690</v>
      </c>
      <c r="D654" s="13">
        <v>41381</v>
      </c>
      <c r="E654" s="14">
        <f t="shared" ca="1" si="40"/>
        <v>10</v>
      </c>
      <c r="F654" s="14">
        <v>91390</v>
      </c>
      <c r="G654" s="12">
        <v>3</v>
      </c>
      <c r="H654" s="16">
        <f t="shared" si="41"/>
        <v>0</v>
      </c>
      <c r="I654" s="12">
        <f t="shared" si="42"/>
        <v>4000</v>
      </c>
      <c r="J654" s="12">
        <f t="shared" ca="1" si="43"/>
        <v>2741.7</v>
      </c>
    </row>
    <row r="655" spans="1:10" x14ac:dyDescent="0.3">
      <c r="A655" s="11" t="s">
        <v>706</v>
      </c>
      <c r="B655" s="12" t="s">
        <v>38</v>
      </c>
      <c r="C655" s="11" t="s">
        <v>690</v>
      </c>
      <c r="D655" s="13">
        <v>42476</v>
      </c>
      <c r="E655" s="14">
        <f t="shared" ca="1" si="40"/>
        <v>7</v>
      </c>
      <c r="F655" s="14">
        <v>48566</v>
      </c>
      <c r="G655" s="12">
        <v>5</v>
      </c>
      <c r="H655" s="16">
        <f t="shared" si="41"/>
        <v>10000</v>
      </c>
      <c r="I655" s="12">
        <f t="shared" si="42"/>
        <v>6000</v>
      </c>
      <c r="J655" s="12">
        <f t="shared" ca="1" si="43"/>
        <v>2428.3000000000002</v>
      </c>
    </row>
    <row r="656" spans="1:10" x14ac:dyDescent="0.3">
      <c r="A656" s="11" t="s">
        <v>707</v>
      </c>
      <c r="B656" s="12" t="s">
        <v>29</v>
      </c>
      <c r="C656" s="11" t="s">
        <v>690</v>
      </c>
      <c r="D656" s="13">
        <v>41031</v>
      </c>
      <c r="E656" s="14">
        <f t="shared" ca="1" si="40"/>
        <v>11</v>
      </c>
      <c r="F656" s="14">
        <v>118035</v>
      </c>
      <c r="G656" s="12">
        <v>5</v>
      </c>
      <c r="H656" s="16">
        <f t="shared" si="41"/>
        <v>10000</v>
      </c>
      <c r="I656" s="12">
        <f t="shared" si="42"/>
        <v>6000</v>
      </c>
      <c r="J656" s="12">
        <f t="shared" ca="1" si="43"/>
        <v>11803.5</v>
      </c>
    </row>
    <row r="657" spans="1:10" x14ac:dyDescent="0.3">
      <c r="A657" s="11" t="s">
        <v>708</v>
      </c>
      <c r="B657" s="12" t="s">
        <v>51</v>
      </c>
      <c r="C657" s="11" t="s">
        <v>690</v>
      </c>
      <c r="D657" s="13">
        <v>38469</v>
      </c>
      <c r="E657" s="14">
        <f t="shared" ca="1" si="40"/>
        <v>18</v>
      </c>
      <c r="F657" s="14">
        <v>48040</v>
      </c>
      <c r="G657" s="12">
        <v>3</v>
      </c>
      <c r="H657" s="16">
        <f t="shared" si="41"/>
        <v>0</v>
      </c>
      <c r="I657" s="12">
        <f t="shared" si="42"/>
        <v>4000</v>
      </c>
      <c r="J657" s="12">
        <f t="shared" ca="1" si="43"/>
        <v>1441.2</v>
      </c>
    </row>
    <row r="658" spans="1:10" x14ac:dyDescent="0.3">
      <c r="A658" s="11" t="s">
        <v>709</v>
      </c>
      <c r="B658" s="12" t="s">
        <v>38</v>
      </c>
      <c r="C658" s="11" t="s">
        <v>690</v>
      </c>
      <c r="D658" s="13">
        <v>39182</v>
      </c>
      <c r="E658" s="14">
        <f t="shared" ca="1" si="40"/>
        <v>16</v>
      </c>
      <c r="F658" s="14">
        <v>70632</v>
      </c>
      <c r="G658" s="12">
        <v>1</v>
      </c>
      <c r="H658" s="16">
        <f t="shared" si="41"/>
        <v>0</v>
      </c>
      <c r="I658" s="12">
        <f t="shared" si="42"/>
        <v>2000</v>
      </c>
      <c r="J658" s="12">
        <f t="shared" ca="1" si="43"/>
        <v>0</v>
      </c>
    </row>
    <row r="659" spans="1:10" x14ac:dyDescent="0.3">
      <c r="A659" s="11" t="s">
        <v>710</v>
      </c>
      <c r="B659" s="12" t="s">
        <v>38</v>
      </c>
      <c r="C659" s="11" t="s">
        <v>690</v>
      </c>
      <c r="D659" s="13">
        <v>39193</v>
      </c>
      <c r="E659" s="14">
        <f t="shared" ca="1" si="40"/>
        <v>16</v>
      </c>
      <c r="F659" s="14">
        <v>89994</v>
      </c>
      <c r="G659" s="12">
        <v>4</v>
      </c>
      <c r="H659" s="16">
        <f t="shared" si="41"/>
        <v>10000</v>
      </c>
      <c r="I659" s="12">
        <f t="shared" si="42"/>
        <v>5000</v>
      </c>
      <c r="J659" s="12">
        <f t="shared" ca="1" si="43"/>
        <v>7199.52</v>
      </c>
    </row>
    <row r="660" spans="1:10" x14ac:dyDescent="0.3">
      <c r="A660" s="11" t="s">
        <v>711</v>
      </c>
      <c r="B660" s="12" t="s">
        <v>51</v>
      </c>
      <c r="C660" s="11" t="s">
        <v>690</v>
      </c>
      <c r="D660" s="13">
        <v>41760</v>
      </c>
      <c r="E660" s="14">
        <f t="shared" ca="1" si="40"/>
        <v>9</v>
      </c>
      <c r="F660" s="14">
        <v>54473</v>
      </c>
      <c r="G660" s="12">
        <v>3</v>
      </c>
      <c r="H660" s="16">
        <f t="shared" si="41"/>
        <v>0</v>
      </c>
      <c r="I660" s="12">
        <f t="shared" si="42"/>
        <v>4000</v>
      </c>
      <c r="J660" s="12">
        <f t="shared" ca="1" si="43"/>
        <v>544.73</v>
      </c>
    </row>
    <row r="661" spans="1:10" x14ac:dyDescent="0.3">
      <c r="A661" s="11" t="s">
        <v>712</v>
      </c>
      <c r="B661" s="12" t="s">
        <v>51</v>
      </c>
      <c r="C661" s="11" t="s">
        <v>690</v>
      </c>
      <c r="D661" s="13">
        <v>41397</v>
      </c>
      <c r="E661" s="14">
        <f t="shared" ca="1" si="40"/>
        <v>10</v>
      </c>
      <c r="F661" s="14">
        <v>108968</v>
      </c>
      <c r="G661" s="12">
        <v>2</v>
      </c>
      <c r="H661" s="16">
        <f t="shared" si="41"/>
        <v>0</v>
      </c>
      <c r="I661" s="12">
        <f t="shared" si="42"/>
        <v>3000</v>
      </c>
      <c r="J661" s="12">
        <f t="shared" ca="1" si="43"/>
        <v>0</v>
      </c>
    </row>
    <row r="662" spans="1:10" x14ac:dyDescent="0.3">
      <c r="A662" s="11" t="s">
        <v>713</v>
      </c>
      <c r="B662" s="12" t="s">
        <v>51</v>
      </c>
      <c r="C662" s="11" t="s">
        <v>690</v>
      </c>
      <c r="D662" s="13">
        <v>41761</v>
      </c>
      <c r="E662" s="14">
        <f t="shared" ca="1" si="40"/>
        <v>9</v>
      </c>
      <c r="F662" s="14">
        <v>114848</v>
      </c>
      <c r="G662" s="12">
        <v>5</v>
      </c>
      <c r="H662" s="16">
        <f t="shared" si="41"/>
        <v>10000</v>
      </c>
      <c r="I662" s="12">
        <f t="shared" si="42"/>
        <v>6000</v>
      </c>
      <c r="J662" s="12">
        <f t="shared" ca="1" si="43"/>
        <v>5742.4000000000005</v>
      </c>
    </row>
    <row r="663" spans="1:10" x14ac:dyDescent="0.3">
      <c r="A663" s="11" t="s">
        <v>714</v>
      </c>
      <c r="B663" s="12" t="s">
        <v>42</v>
      </c>
      <c r="C663" s="11" t="s">
        <v>690</v>
      </c>
      <c r="D663" s="13">
        <v>41765</v>
      </c>
      <c r="E663" s="14">
        <f t="shared" ca="1" si="40"/>
        <v>9</v>
      </c>
      <c r="F663" s="14">
        <v>44863</v>
      </c>
      <c r="G663" s="12">
        <v>2</v>
      </c>
      <c r="H663" s="16">
        <f t="shared" si="41"/>
        <v>0</v>
      </c>
      <c r="I663" s="12">
        <f t="shared" si="42"/>
        <v>3000</v>
      </c>
      <c r="J663" s="12">
        <f t="shared" ca="1" si="43"/>
        <v>0</v>
      </c>
    </row>
    <row r="664" spans="1:10" x14ac:dyDescent="0.3">
      <c r="A664" s="11" t="s">
        <v>715</v>
      </c>
      <c r="B664" s="12" t="s">
        <v>38</v>
      </c>
      <c r="C664" s="11" t="s">
        <v>690</v>
      </c>
      <c r="D664" s="13">
        <v>38845</v>
      </c>
      <c r="E664" s="14">
        <f t="shared" ca="1" si="40"/>
        <v>17</v>
      </c>
      <c r="F664" s="14">
        <v>94914</v>
      </c>
      <c r="G664" s="12">
        <v>4</v>
      </c>
      <c r="H664" s="16">
        <f t="shared" si="41"/>
        <v>10000</v>
      </c>
      <c r="I664" s="12">
        <f t="shared" si="42"/>
        <v>5000</v>
      </c>
      <c r="J664" s="12">
        <f t="shared" ca="1" si="43"/>
        <v>7593.12</v>
      </c>
    </row>
    <row r="665" spans="1:10" x14ac:dyDescent="0.3">
      <c r="A665" s="11" t="s">
        <v>716</v>
      </c>
      <c r="B665" s="12" t="s">
        <v>34</v>
      </c>
      <c r="C665" s="11" t="s">
        <v>690</v>
      </c>
      <c r="D665" s="13">
        <v>39235</v>
      </c>
      <c r="E665" s="14">
        <f t="shared" ca="1" si="40"/>
        <v>16</v>
      </c>
      <c r="F665" s="14">
        <v>46947</v>
      </c>
      <c r="G665" s="12">
        <v>2</v>
      </c>
      <c r="H665" s="16">
        <f t="shared" si="41"/>
        <v>0</v>
      </c>
      <c r="I665" s="12">
        <f t="shared" si="42"/>
        <v>3000</v>
      </c>
      <c r="J665" s="12">
        <f t="shared" ca="1" si="43"/>
        <v>0</v>
      </c>
    </row>
    <row r="666" spans="1:10" x14ac:dyDescent="0.3">
      <c r="A666" s="11" t="s">
        <v>717</v>
      </c>
      <c r="B666" s="12" t="s">
        <v>42</v>
      </c>
      <c r="C666" s="11" t="s">
        <v>690</v>
      </c>
      <c r="D666" s="13">
        <v>42863</v>
      </c>
      <c r="E666" s="14">
        <f t="shared" ca="1" si="40"/>
        <v>6</v>
      </c>
      <c r="F666" s="14">
        <v>53952</v>
      </c>
      <c r="G666" s="12">
        <v>3</v>
      </c>
      <c r="H666" s="16">
        <f t="shared" si="41"/>
        <v>0</v>
      </c>
      <c r="I666" s="12">
        <f t="shared" si="42"/>
        <v>4000</v>
      </c>
      <c r="J666" s="12">
        <f t="shared" ca="1" si="43"/>
        <v>539.52</v>
      </c>
    </row>
    <row r="667" spans="1:10" x14ac:dyDescent="0.3">
      <c r="A667" s="11" t="s">
        <v>718</v>
      </c>
      <c r="B667" s="12" t="s">
        <v>34</v>
      </c>
      <c r="C667" s="11" t="s">
        <v>690</v>
      </c>
      <c r="D667" s="13">
        <v>42864</v>
      </c>
      <c r="E667" s="14">
        <f t="shared" ca="1" si="40"/>
        <v>6</v>
      </c>
      <c r="F667" s="14">
        <v>128430</v>
      </c>
      <c r="G667" s="12">
        <v>4</v>
      </c>
      <c r="H667" s="16">
        <f t="shared" si="41"/>
        <v>10000</v>
      </c>
      <c r="I667" s="12">
        <f t="shared" si="42"/>
        <v>5000</v>
      </c>
      <c r="J667" s="12">
        <f t="shared" ca="1" si="43"/>
        <v>2568.6</v>
      </c>
    </row>
    <row r="668" spans="1:10" x14ac:dyDescent="0.3">
      <c r="A668" s="11" t="s">
        <v>719</v>
      </c>
      <c r="B668" s="12" t="s">
        <v>38</v>
      </c>
      <c r="C668" s="11" t="s">
        <v>690</v>
      </c>
      <c r="D668" s="13">
        <v>41434</v>
      </c>
      <c r="E668" s="14">
        <f t="shared" ca="1" si="40"/>
        <v>10</v>
      </c>
      <c r="F668" s="14">
        <v>127971</v>
      </c>
      <c r="G668" s="12">
        <v>4</v>
      </c>
      <c r="H668" s="16">
        <f t="shared" si="41"/>
        <v>10000</v>
      </c>
      <c r="I668" s="12">
        <f t="shared" si="42"/>
        <v>5000</v>
      </c>
      <c r="J668" s="12">
        <f t="shared" ca="1" si="43"/>
        <v>10237.68</v>
      </c>
    </row>
    <row r="669" spans="1:10" x14ac:dyDescent="0.3">
      <c r="A669" s="11" t="s">
        <v>720</v>
      </c>
      <c r="B669" s="12" t="s">
        <v>38</v>
      </c>
      <c r="C669" s="11" t="s">
        <v>690</v>
      </c>
      <c r="D669" s="13">
        <v>41089</v>
      </c>
      <c r="E669" s="14">
        <f t="shared" ca="1" si="40"/>
        <v>11</v>
      </c>
      <c r="F669" s="14">
        <v>47542</v>
      </c>
      <c r="G669" s="12">
        <v>3</v>
      </c>
      <c r="H669" s="16">
        <f t="shared" si="41"/>
        <v>0</v>
      </c>
      <c r="I669" s="12">
        <f t="shared" si="42"/>
        <v>4000</v>
      </c>
      <c r="J669" s="12">
        <f t="shared" ca="1" si="43"/>
        <v>1426.26</v>
      </c>
    </row>
    <row r="670" spans="1:10" x14ac:dyDescent="0.3">
      <c r="A670" s="11" t="s">
        <v>721</v>
      </c>
      <c r="B670" s="12" t="s">
        <v>38</v>
      </c>
      <c r="C670" s="11" t="s">
        <v>690</v>
      </c>
      <c r="D670" s="13">
        <v>38898</v>
      </c>
      <c r="E670" s="14">
        <f t="shared" ca="1" si="40"/>
        <v>17</v>
      </c>
      <c r="F670" s="14">
        <v>61005</v>
      </c>
      <c r="G670" s="12">
        <v>5</v>
      </c>
      <c r="H670" s="16">
        <f t="shared" si="41"/>
        <v>10000</v>
      </c>
      <c r="I670" s="12">
        <f t="shared" si="42"/>
        <v>6000</v>
      </c>
      <c r="J670" s="12">
        <f t="shared" ca="1" si="43"/>
        <v>6100.5</v>
      </c>
    </row>
    <row r="671" spans="1:10" x14ac:dyDescent="0.3">
      <c r="A671" s="11" t="s">
        <v>722</v>
      </c>
      <c r="B671" s="12" t="s">
        <v>42</v>
      </c>
      <c r="C671" s="11" t="s">
        <v>690</v>
      </c>
      <c r="D671" s="13">
        <v>42906</v>
      </c>
      <c r="E671" s="14">
        <f t="shared" ca="1" si="40"/>
        <v>6</v>
      </c>
      <c r="F671" s="14">
        <v>49453</v>
      </c>
      <c r="G671" s="12">
        <v>4</v>
      </c>
      <c r="H671" s="16">
        <f t="shared" si="41"/>
        <v>10000</v>
      </c>
      <c r="I671" s="12">
        <f t="shared" si="42"/>
        <v>5000</v>
      </c>
      <c r="J671" s="12">
        <f t="shared" ca="1" si="43"/>
        <v>989.06000000000006</v>
      </c>
    </row>
    <row r="672" spans="1:10" x14ac:dyDescent="0.3">
      <c r="A672" s="11" t="s">
        <v>723</v>
      </c>
      <c r="B672" s="12" t="s">
        <v>42</v>
      </c>
      <c r="C672" s="11" t="s">
        <v>690</v>
      </c>
      <c r="D672" s="13">
        <v>42906</v>
      </c>
      <c r="E672" s="14">
        <f t="shared" ca="1" si="40"/>
        <v>6</v>
      </c>
      <c r="F672" s="14">
        <v>92730</v>
      </c>
      <c r="G672" s="12">
        <v>5</v>
      </c>
      <c r="H672" s="16">
        <f t="shared" si="41"/>
        <v>10000</v>
      </c>
      <c r="I672" s="12">
        <f t="shared" si="42"/>
        <v>6000</v>
      </c>
      <c r="J672" s="12">
        <f t="shared" ca="1" si="43"/>
        <v>4636.5</v>
      </c>
    </row>
    <row r="673" spans="1:10" x14ac:dyDescent="0.3">
      <c r="A673" s="11" t="s">
        <v>724</v>
      </c>
      <c r="B673" s="12" t="s">
        <v>38</v>
      </c>
      <c r="C673" s="11" t="s">
        <v>690</v>
      </c>
      <c r="D673" s="13">
        <v>42922</v>
      </c>
      <c r="E673" s="14">
        <f t="shared" ca="1" si="40"/>
        <v>6</v>
      </c>
      <c r="F673" s="14">
        <v>113333</v>
      </c>
      <c r="G673" s="12">
        <v>2</v>
      </c>
      <c r="H673" s="16">
        <f t="shared" si="41"/>
        <v>0</v>
      </c>
      <c r="I673" s="12">
        <f t="shared" si="42"/>
        <v>3000</v>
      </c>
      <c r="J673" s="12">
        <f t="shared" ca="1" si="43"/>
        <v>0</v>
      </c>
    </row>
    <row r="674" spans="1:10" x14ac:dyDescent="0.3">
      <c r="A674" s="11" t="s">
        <v>725</v>
      </c>
      <c r="B674" s="12" t="s">
        <v>29</v>
      </c>
      <c r="C674" s="11" t="s">
        <v>690</v>
      </c>
      <c r="D674" s="13">
        <v>42932</v>
      </c>
      <c r="E674" s="14">
        <f t="shared" ca="1" si="40"/>
        <v>6</v>
      </c>
      <c r="F674" s="14">
        <v>87979</v>
      </c>
      <c r="G674" s="12">
        <v>5</v>
      </c>
      <c r="H674" s="16">
        <f t="shared" si="41"/>
        <v>10000</v>
      </c>
      <c r="I674" s="12">
        <f t="shared" si="42"/>
        <v>6000</v>
      </c>
      <c r="J674" s="12">
        <f t="shared" ca="1" si="43"/>
        <v>4398.95</v>
      </c>
    </row>
    <row r="675" spans="1:10" x14ac:dyDescent="0.3">
      <c r="A675" s="11" t="s">
        <v>726</v>
      </c>
      <c r="B675" s="12" t="s">
        <v>51</v>
      </c>
      <c r="C675" s="11" t="s">
        <v>690</v>
      </c>
      <c r="D675" s="13">
        <v>42944</v>
      </c>
      <c r="E675" s="14">
        <f t="shared" ca="1" si="40"/>
        <v>6</v>
      </c>
      <c r="F675" s="14">
        <v>56214</v>
      </c>
      <c r="G675" s="12">
        <v>5</v>
      </c>
      <c r="H675" s="16">
        <f t="shared" si="41"/>
        <v>10000</v>
      </c>
      <c r="I675" s="12">
        <f t="shared" si="42"/>
        <v>6000</v>
      </c>
      <c r="J675" s="12">
        <f t="shared" ca="1" si="43"/>
        <v>2810.7000000000003</v>
      </c>
    </row>
    <row r="676" spans="1:10" x14ac:dyDescent="0.3">
      <c r="A676" s="11" t="s">
        <v>727</v>
      </c>
      <c r="B676" s="12" t="s">
        <v>38</v>
      </c>
      <c r="C676" s="11" t="s">
        <v>690</v>
      </c>
      <c r="D676" s="13">
        <v>41465</v>
      </c>
      <c r="E676" s="14">
        <f t="shared" ca="1" si="40"/>
        <v>10</v>
      </c>
      <c r="F676" s="14">
        <v>61180</v>
      </c>
      <c r="G676" s="12">
        <v>3</v>
      </c>
      <c r="H676" s="16">
        <f t="shared" si="41"/>
        <v>0</v>
      </c>
      <c r="I676" s="12">
        <f t="shared" si="42"/>
        <v>4000</v>
      </c>
      <c r="J676" s="12">
        <f t="shared" ca="1" si="43"/>
        <v>1835.3999999999999</v>
      </c>
    </row>
    <row r="677" spans="1:10" x14ac:dyDescent="0.3">
      <c r="A677" s="11" t="s">
        <v>728</v>
      </c>
      <c r="B677" s="12" t="s">
        <v>51</v>
      </c>
      <c r="C677" s="11" t="s">
        <v>690</v>
      </c>
      <c r="D677" s="13">
        <v>41474</v>
      </c>
      <c r="E677" s="14">
        <f t="shared" ca="1" si="40"/>
        <v>10</v>
      </c>
      <c r="F677" s="14">
        <v>82664</v>
      </c>
      <c r="G677" s="12">
        <v>1</v>
      </c>
      <c r="H677" s="16">
        <f t="shared" si="41"/>
        <v>0</v>
      </c>
      <c r="I677" s="12">
        <f t="shared" si="42"/>
        <v>2000</v>
      </c>
      <c r="J677" s="12">
        <f t="shared" ca="1" si="43"/>
        <v>0</v>
      </c>
    </row>
    <row r="678" spans="1:10" x14ac:dyDescent="0.3">
      <c r="A678" s="11" t="s">
        <v>729</v>
      </c>
      <c r="B678" s="12" t="s">
        <v>38</v>
      </c>
      <c r="C678" s="11" t="s">
        <v>690</v>
      </c>
      <c r="D678" s="13">
        <v>41479</v>
      </c>
      <c r="E678" s="14">
        <f t="shared" ca="1" si="40"/>
        <v>10</v>
      </c>
      <c r="F678" s="14">
        <v>69782</v>
      </c>
      <c r="G678" s="12">
        <v>4</v>
      </c>
      <c r="H678" s="16">
        <f t="shared" si="41"/>
        <v>10000</v>
      </c>
      <c r="I678" s="12">
        <f t="shared" si="42"/>
        <v>5000</v>
      </c>
      <c r="J678" s="12">
        <f t="shared" ca="1" si="43"/>
        <v>5582.56</v>
      </c>
    </row>
    <row r="679" spans="1:10" x14ac:dyDescent="0.3">
      <c r="A679" s="11" t="s">
        <v>730</v>
      </c>
      <c r="B679" s="12" t="s">
        <v>42</v>
      </c>
      <c r="C679" s="11" t="s">
        <v>690</v>
      </c>
      <c r="D679" s="13">
        <v>38556</v>
      </c>
      <c r="E679" s="14">
        <f t="shared" ca="1" si="40"/>
        <v>18</v>
      </c>
      <c r="F679" s="14">
        <v>92169</v>
      </c>
      <c r="G679" s="12">
        <v>2</v>
      </c>
      <c r="H679" s="16">
        <f t="shared" si="41"/>
        <v>0</v>
      </c>
      <c r="I679" s="12">
        <f t="shared" si="42"/>
        <v>3000</v>
      </c>
      <c r="J679" s="12">
        <f t="shared" ca="1" si="43"/>
        <v>0</v>
      </c>
    </row>
    <row r="680" spans="1:10" x14ac:dyDescent="0.3">
      <c r="A680" s="11" t="s">
        <v>731</v>
      </c>
      <c r="B680" s="12" t="s">
        <v>36</v>
      </c>
      <c r="C680" s="11" t="s">
        <v>690</v>
      </c>
      <c r="D680" s="13">
        <v>39291</v>
      </c>
      <c r="E680" s="14">
        <f t="shared" ca="1" si="40"/>
        <v>16</v>
      </c>
      <c r="F680" s="14">
        <v>81284</v>
      </c>
      <c r="G680" s="12">
        <v>5</v>
      </c>
      <c r="H680" s="16">
        <f t="shared" si="41"/>
        <v>10000</v>
      </c>
      <c r="I680" s="12">
        <f t="shared" si="42"/>
        <v>6000</v>
      </c>
      <c r="J680" s="12">
        <f t="shared" ca="1" si="43"/>
        <v>8128.4000000000005</v>
      </c>
    </row>
    <row r="681" spans="1:10" x14ac:dyDescent="0.3">
      <c r="A681" s="11" t="s">
        <v>732</v>
      </c>
      <c r="B681" s="12" t="s">
        <v>29</v>
      </c>
      <c r="C681" s="11" t="s">
        <v>690</v>
      </c>
      <c r="D681" s="13">
        <v>41828</v>
      </c>
      <c r="E681" s="14">
        <f t="shared" ca="1" si="40"/>
        <v>9</v>
      </c>
      <c r="F681" s="14">
        <v>103252</v>
      </c>
      <c r="G681" s="12">
        <v>5</v>
      </c>
      <c r="H681" s="16">
        <f t="shared" si="41"/>
        <v>10000</v>
      </c>
      <c r="I681" s="12">
        <f t="shared" si="42"/>
        <v>6000</v>
      </c>
      <c r="J681" s="12">
        <f t="shared" ca="1" si="43"/>
        <v>5162.6000000000004</v>
      </c>
    </row>
    <row r="682" spans="1:10" x14ac:dyDescent="0.3">
      <c r="A682" s="11" t="s">
        <v>733</v>
      </c>
      <c r="B682" s="12" t="s">
        <v>36</v>
      </c>
      <c r="C682" s="11" t="s">
        <v>690</v>
      </c>
      <c r="D682" s="13">
        <v>42560</v>
      </c>
      <c r="E682" s="14">
        <f t="shared" ca="1" si="40"/>
        <v>7</v>
      </c>
      <c r="F682" s="14">
        <v>119723</v>
      </c>
      <c r="G682" s="12">
        <v>1</v>
      </c>
      <c r="H682" s="16">
        <f t="shared" si="41"/>
        <v>0</v>
      </c>
      <c r="I682" s="12">
        <f t="shared" si="42"/>
        <v>2000</v>
      </c>
      <c r="J682" s="12">
        <f t="shared" ca="1" si="43"/>
        <v>0</v>
      </c>
    </row>
    <row r="683" spans="1:10" x14ac:dyDescent="0.3">
      <c r="A683" s="11" t="s">
        <v>734</v>
      </c>
      <c r="B683" s="12" t="s">
        <v>29</v>
      </c>
      <c r="C683" s="11" t="s">
        <v>690</v>
      </c>
      <c r="D683" s="13">
        <v>43320</v>
      </c>
      <c r="E683" s="14">
        <f t="shared" ca="1" si="40"/>
        <v>5</v>
      </c>
      <c r="F683" s="14">
        <v>71210</v>
      </c>
      <c r="G683" s="12">
        <v>4</v>
      </c>
      <c r="H683" s="16">
        <f t="shared" si="41"/>
        <v>10000</v>
      </c>
      <c r="I683" s="12">
        <f t="shared" si="42"/>
        <v>5000</v>
      </c>
      <c r="J683" s="12">
        <f t="shared" ca="1" si="43"/>
        <v>1424.2</v>
      </c>
    </row>
    <row r="684" spans="1:10" x14ac:dyDescent="0.3">
      <c r="A684" s="11" t="s">
        <v>735</v>
      </c>
      <c r="B684" s="12" t="s">
        <v>42</v>
      </c>
      <c r="C684" s="11" t="s">
        <v>690</v>
      </c>
      <c r="D684" s="13">
        <v>43337</v>
      </c>
      <c r="E684" s="14">
        <f t="shared" ca="1" si="40"/>
        <v>5</v>
      </c>
      <c r="F684" s="14">
        <v>86356</v>
      </c>
      <c r="G684" s="12">
        <v>3</v>
      </c>
      <c r="H684" s="16">
        <f t="shared" si="41"/>
        <v>0</v>
      </c>
      <c r="I684" s="12">
        <f t="shared" si="42"/>
        <v>4000</v>
      </c>
      <c r="J684" s="12">
        <f t="shared" ca="1" si="43"/>
        <v>863.56000000000006</v>
      </c>
    </row>
    <row r="685" spans="1:10" x14ac:dyDescent="0.3">
      <c r="A685" s="11" t="s">
        <v>736</v>
      </c>
      <c r="B685" s="12" t="s">
        <v>42</v>
      </c>
      <c r="C685" s="11" t="s">
        <v>690</v>
      </c>
      <c r="D685" s="13">
        <v>41493</v>
      </c>
      <c r="E685" s="14">
        <f t="shared" ca="1" si="40"/>
        <v>10</v>
      </c>
      <c r="F685" s="14">
        <v>127740</v>
      </c>
      <c r="G685" s="12">
        <v>2</v>
      </c>
      <c r="H685" s="16">
        <f t="shared" si="41"/>
        <v>0</v>
      </c>
      <c r="I685" s="12">
        <f t="shared" si="42"/>
        <v>3000</v>
      </c>
      <c r="J685" s="12">
        <f t="shared" ca="1" si="43"/>
        <v>0</v>
      </c>
    </row>
    <row r="686" spans="1:10" x14ac:dyDescent="0.3">
      <c r="A686" s="11" t="s">
        <v>737</v>
      </c>
      <c r="B686" s="12" t="s">
        <v>51</v>
      </c>
      <c r="C686" s="11" t="s">
        <v>690</v>
      </c>
      <c r="D686" s="13">
        <v>41498</v>
      </c>
      <c r="E686" s="14">
        <f t="shared" ca="1" si="40"/>
        <v>10</v>
      </c>
      <c r="F686" s="14">
        <v>71603</v>
      </c>
      <c r="G686" s="12">
        <v>3</v>
      </c>
      <c r="H686" s="16">
        <f t="shared" si="41"/>
        <v>0</v>
      </c>
      <c r="I686" s="12">
        <f t="shared" si="42"/>
        <v>4000</v>
      </c>
      <c r="J686" s="12">
        <f t="shared" ca="1" si="43"/>
        <v>2148.09</v>
      </c>
    </row>
    <row r="687" spans="1:10" x14ac:dyDescent="0.3">
      <c r="A687" s="11" t="s">
        <v>738</v>
      </c>
      <c r="B687" s="12" t="s">
        <v>38</v>
      </c>
      <c r="C687" s="11" t="s">
        <v>690</v>
      </c>
      <c r="D687" s="13">
        <v>41874</v>
      </c>
      <c r="E687" s="14">
        <f t="shared" ca="1" si="40"/>
        <v>9</v>
      </c>
      <c r="F687" s="14">
        <v>68352</v>
      </c>
      <c r="G687" s="12">
        <v>1</v>
      </c>
      <c r="H687" s="16">
        <f t="shared" si="41"/>
        <v>0</v>
      </c>
      <c r="I687" s="12">
        <f t="shared" si="42"/>
        <v>2000</v>
      </c>
      <c r="J687" s="12">
        <f t="shared" ca="1" si="43"/>
        <v>0</v>
      </c>
    </row>
    <row r="688" spans="1:10" x14ac:dyDescent="0.3">
      <c r="A688" s="11" t="s">
        <v>739</v>
      </c>
      <c r="B688" s="12" t="s">
        <v>38</v>
      </c>
      <c r="C688" s="11" t="s">
        <v>690</v>
      </c>
      <c r="D688" s="13">
        <v>42586</v>
      </c>
      <c r="E688" s="14">
        <f t="shared" ca="1" si="40"/>
        <v>7</v>
      </c>
      <c r="F688" s="14">
        <v>53370</v>
      </c>
      <c r="G688" s="12">
        <v>3</v>
      </c>
      <c r="H688" s="16">
        <f t="shared" si="41"/>
        <v>0</v>
      </c>
      <c r="I688" s="12">
        <f t="shared" si="42"/>
        <v>4000</v>
      </c>
      <c r="J688" s="12">
        <f t="shared" ca="1" si="43"/>
        <v>533.70000000000005</v>
      </c>
    </row>
    <row r="689" spans="1:10" x14ac:dyDescent="0.3">
      <c r="A689" s="11" t="s">
        <v>740</v>
      </c>
      <c r="B689" s="12" t="s">
        <v>38</v>
      </c>
      <c r="C689" s="11" t="s">
        <v>690</v>
      </c>
      <c r="D689" s="13">
        <v>42615</v>
      </c>
      <c r="E689" s="14">
        <f t="shared" ca="1" si="40"/>
        <v>7</v>
      </c>
      <c r="F689" s="14">
        <v>109957</v>
      </c>
      <c r="G689" s="12">
        <v>5</v>
      </c>
      <c r="H689" s="16">
        <f t="shared" si="41"/>
        <v>10000</v>
      </c>
      <c r="I689" s="12">
        <f t="shared" si="42"/>
        <v>6000</v>
      </c>
      <c r="J689" s="12">
        <f t="shared" ca="1" si="43"/>
        <v>5497.85</v>
      </c>
    </row>
    <row r="690" spans="1:10" x14ac:dyDescent="0.3">
      <c r="A690" s="11" t="s">
        <v>741</v>
      </c>
      <c r="B690" s="12" t="s">
        <v>38</v>
      </c>
      <c r="C690" s="11" t="s">
        <v>690</v>
      </c>
      <c r="D690" s="13">
        <v>41140</v>
      </c>
      <c r="E690" s="14">
        <f t="shared" ca="1" si="40"/>
        <v>11</v>
      </c>
      <c r="F690" s="14">
        <v>62005</v>
      </c>
      <c r="G690" s="12">
        <v>2</v>
      </c>
      <c r="H690" s="16">
        <f t="shared" si="41"/>
        <v>0</v>
      </c>
      <c r="I690" s="12">
        <f t="shared" si="42"/>
        <v>3000</v>
      </c>
      <c r="J690" s="12">
        <f t="shared" ca="1" si="43"/>
        <v>0</v>
      </c>
    </row>
    <row r="691" spans="1:10" x14ac:dyDescent="0.3">
      <c r="A691" s="11" t="s">
        <v>742</v>
      </c>
      <c r="B691" s="12" t="s">
        <v>34</v>
      </c>
      <c r="C691" s="11" t="s">
        <v>690</v>
      </c>
      <c r="D691" s="13">
        <v>38591</v>
      </c>
      <c r="E691" s="14">
        <f t="shared" ca="1" si="40"/>
        <v>18</v>
      </c>
      <c r="F691" s="14">
        <v>67134</v>
      </c>
      <c r="G691" s="12">
        <v>2</v>
      </c>
      <c r="H691" s="16">
        <f t="shared" si="41"/>
        <v>0</v>
      </c>
      <c r="I691" s="12">
        <f t="shared" si="42"/>
        <v>3000</v>
      </c>
      <c r="J691" s="12">
        <f t="shared" ca="1" si="43"/>
        <v>0</v>
      </c>
    </row>
    <row r="692" spans="1:10" x14ac:dyDescent="0.3">
      <c r="A692" s="11" t="s">
        <v>743</v>
      </c>
      <c r="B692" s="12" t="s">
        <v>42</v>
      </c>
      <c r="C692" s="11" t="s">
        <v>690</v>
      </c>
      <c r="D692" s="13">
        <v>39325</v>
      </c>
      <c r="E692" s="14">
        <f t="shared" ca="1" si="40"/>
        <v>16</v>
      </c>
      <c r="F692" s="14">
        <v>93932</v>
      </c>
      <c r="G692" s="12">
        <v>5</v>
      </c>
      <c r="H692" s="16">
        <f t="shared" si="41"/>
        <v>10000</v>
      </c>
      <c r="I692" s="12">
        <f t="shared" si="42"/>
        <v>6000</v>
      </c>
      <c r="J692" s="12">
        <f t="shared" ca="1" si="43"/>
        <v>9393.2000000000007</v>
      </c>
    </row>
    <row r="693" spans="1:10" x14ac:dyDescent="0.3">
      <c r="A693" s="11" t="s">
        <v>744</v>
      </c>
      <c r="B693" s="12" t="s">
        <v>36</v>
      </c>
      <c r="C693" s="11" t="s">
        <v>690</v>
      </c>
      <c r="D693" s="13">
        <v>39679</v>
      </c>
      <c r="E693" s="14">
        <f t="shared" ca="1" si="40"/>
        <v>15</v>
      </c>
      <c r="F693" s="14">
        <v>122852</v>
      </c>
      <c r="G693" s="12">
        <v>4</v>
      </c>
      <c r="H693" s="16">
        <f t="shared" si="41"/>
        <v>10000</v>
      </c>
      <c r="I693" s="12">
        <f t="shared" si="42"/>
        <v>5000</v>
      </c>
      <c r="J693" s="12">
        <f t="shared" ca="1" si="43"/>
        <v>9828.16</v>
      </c>
    </row>
    <row r="694" spans="1:10" x14ac:dyDescent="0.3">
      <c r="A694" s="11" t="s">
        <v>745</v>
      </c>
      <c r="B694" s="12" t="s">
        <v>38</v>
      </c>
      <c r="C694" s="11" t="s">
        <v>690</v>
      </c>
      <c r="D694" s="13">
        <v>40036</v>
      </c>
      <c r="E694" s="14">
        <f t="shared" ca="1" si="40"/>
        <v>14</v>
      </c>
      <c r="F694" s="14">
        <v>111545</v>
      </c>
      <c r="G694" s="12">
        <v>3</v>
      </c>
      <c r="H694" s="16">
        <f t="shared" si="41"/>
        <v>0</v>
      </c>
      <c r="I694" s="12">
        <f t="shared" si="42"/>
        <v>4000</v>
      </c>
      <c r="J694" s="12">
        <f t="shared" ca="1" si="43"/>
        <v>3346.35</v>
      </c>
    </row>
    <row r="695" spans="1:10" x14ac:dyDescent="0.3">
      <c r="A695" s="11" t="s">
        <v>746</v>
      </c>
      <c r="B695" s="12" t="s">
        <v>38</v>
      </c>
      <c r="C695" s="11" t="s">
        <v>690</v>
      </c>
      <c r="D695" s="13">
        <v>41509</v>
      </c>
      <c r="E695" s="14">
        <f t="shared" ca="1" si="40"/>
        <v>10</v>
      </c>
      <c r="F695" s="14">
        <v>100553</v>
      </c>
      <c r="G695" s="12">
        <v>3</v>
      </c>
      <c r="H695" s="16">
        <f t="shared" si="41"/>
        <v>0</v>
      </c>
      <c r="I695" s="12">
        <f t="shared" si="42"/>
        <v>4000</v>
      </c>
      <c r="J695" s="12">
        <f t="shared" ca="1" si="43"/>
        <v>3016.5899999999997</v>
      </c>
    </row>
    <row r="696" spans="1:10" x14ac:dyDescent="0.3">
      <c r="A696" s="11" t="s">
        <v>747</v>
      </c>
      <c r="B696" s="12" t="s">
        <v>42</v>
      </c>
      <c r="C696" s="11" t="s">
        <v>690</v>
      </c>
      <c r="D696" s="13">
        <v>42244</v>
      </c>
      <c r="E696" s="14">
        <f t="shared" ca="1" si="40"/>
        <v>8</v>
      </c>
      <c r="F696" s="14">
        <v>124382</v>
      </c>
      <c r="G696" s="12">
        <v>3</v>
      </c>
      <c r="H696" s="16">
        <f t="shared" si="41"/>
        <v>0</v>
      </c>
      <c r="I696" s="12">
        <f t="shared" si="42"/>
        <v>4000</v>
      </c>
      <c r="J696" s="12">
        <f t="shared" ca="1" si="43"/>
        <v>1243.82</v>
      </c>
    </row>
    <row r="697" spans="1:10" x14ac:dyDescent="0.3">
      <c r="A697" s="11" t="s">
        <v>748</v>
      </c>
      <c r="B697" s="12" t="s">
        <v>29</v>
      </c>
      <c r="C697" s="11" t="s">
        <v>690</v>
      </c>
      <c r="D697" s="13">
        <v>43351</v>
      </c>
      <c r="E697" s="14">
        <f t="shared" ca="1" si="40"/>
        <v>5</v>
      </c>
      <c r="F697" s="14">
        <v>89779</v>
      </c>
      <c r="G697" s="12">
        <v>3</v>
      </c>
      <c r="H697" s="16">
        <f t="shared" si="41"/>
        <v>0</v>
      </c>
      <c r="I697" s="12">
        <f t="shared" si="42"/>
        <v>4000</v>
      </c>
      <c r="J697" s="12">
        <f t="shared" ca="1" si="43"/>
        <v>897.79</v>
      </c>
    </row>
    <row r="698" spans="1:10" x14ac:dyDescent="0.3">
      <c r="A698" s="11" t="s">
        <v>749</v>
      </c>
      <c r="B698" s="12" t="s">
        <v>51</v>
      </c>
      <c r="C698" s="11" t="s">
        <v>690</v>
      </c>
      <c r="D698" s="13">
        <v>42619</v>
      </c>
      <c r="E698" s="14">
        <f t="shared" ca="1" si="40"/>
        <v>7</v>
      </c>
      <c r="F698" s="14">
        <v>80656</v>
      </c>
      <c r="G698" s="12">
        <v>5</v>
      </c>
      <c r="H698" s="16">
        <f t="shared" si="41"/>
        <v>10000</v>
      </c>
      <c r="I698" s="12">
        <f t="shared" si="42"/>
        <v>6000</v>
      </c>
      <c r="J698" s="12">
        <f t="shared" ca="1" si="43"/>
        <v>4032.8</v>
      </c>
    </row>
    <row r="699" spans="1:10" x14ac:dyDescent="0.3">
      <c r="A699" s="11" t="s">
        <v>750</v>
      </c>
      <c r="B699" s="12" t="s">
        <v>36</v>
      </c>
      <c r="C699" s="11" t="s">
        <v>690</v>
      </c>
      <c r="D699" s="13">
        <v>42636</v>
      </c>
      <c r="E699" s="14">
        <f t="shared" ca="1" si="40"/>
        <v>7</v>
      </c>
      <c r="F699" s="14">
        <v>46344</v>
      </c>
      <c r="G699" s="12">
        <v>2</v>
      </c>
      <c r="H699" s="16">
        <f t="shared" si="41"/>
        <v>0</v>
      </c>
      <c r="I699" s="12">
        <f t="shared" si="42"/>
        <v>3000</v>
      </c>
      <c r="J699" s="12">
        <f t="shared" ca="1" si="43"/>
        <v>0</v>
      </c>
    </row>
    <row r="700" spans="1:10" x14ac:dyDescent="0.3">
      <c r="A700" s="11" t="s">
        <v>751</v>
      </c>
      <c r="B700" s="12" t="s">
        <v>34</v>
      </c>
      <c r="C700" s="11" t="s">
        <v>690</v>
      </c>
      <c r="D700" s="13">
        <v>42646</v>
      </c>
      <c r="E700" s="14">
        <f t="shared" ca="1" si="40"/>
        <v>6</v>
      </c>
      <c r="F700" s="14">
        <v>44305</v>
      </c>
      <c r="G700" s="12">
        <v>4</v>
      </c>
      <c r="H700" s="16">
        <f t="shared" si="41"/>
        <v>10000</v>
      </c>
      <c r="I700" s="12">
        <f t="shared" si="42"/>
        <v>5000</v>
      </c>
      <c r="J700" s="12">
        <f t="shared" ca="1" si="43"/>
        <v>886.1</v>
      </c>
    </row>
    <row r="701" spans="1:10" x14ac:dyDescent="0.3">
      <c r="A701" s="11" t="s">
        <v>752</v>
      </c>
      <c r="B701" s="12" t="s">
        <v>38</v>
      </c>
      <c r="C701" s="11" t="s">
        <v>690</v>
      </c>
      <c r="D701" s="13">
        <v>38251</v>
      </c>
      <c r="E701" s="14">
        <f t="shared" ca="1" si="40"/>
        <v>19</v>
      </c>
      <c r="F701" s="14">
        <v>110166</v>
      </c>
      <c r="G701" s="12">
        <v>5</v>
      </c>
      <c r="H701" s="16">
        <f t="shared" si="41"/>
        <v>10000</v>
      </c>
      <c r="I701" s="12">
        <f t="shared" si="42"/>
        <v>6000</v>
      </c>
      <c r="J701" s="12">
        <f t="shared" ca="1" si="43"/>
        <v>11016.6</v>
      </c>
    </row>
    <row r="702" spans="1:10" x14ac:dyDescent="0.3">
      <c r="A702" s="11" t="s">
        <v>753</v>
      </c>
      <c r="B702" s="12" t="s">
        <v>34</v>
      </c>
      <c r="C702" s="11" t="s">
        <v>690</v>
      </c>
      <c r="D702" s="13">
        <v>39721</v>
      </c>
      <c r="E702" s="14">
        <f t="shared" ca="1" si="40"/>
        <v>14</v>
      </c>
      <c r="F702" s="14">
        <v>62980</v>
      </c>
      <c r="G702" s="12">
        <v>2</v>
      </c>
      <c r="H702" s="16">
        <f t="shared" si="41"/>
        <v>0</v>
      </c>
      <c r="I702" s="12">
        <f t="shared" si="42"/>
        <v>3000</v>
      </c>
      <c r="J702" s="12">
        <f t="shared" ca="1" si="43"/>
        <v>0</v>
      </c>
    </row>
    <row r="703" spans="1:10" x14ac:dyDescent="0.3">
      <c r="A703" s="11" t="s">
        <v>754</v>
      </c>
      <c r="B703" s="12" t="s">
        <v>51</v>
      </c>
      <c r="C703" s="11" t="s">
        <v>690</v>
      </c>
      <c r="D703" s="13">
        <v>41905</v>
      </c>
      <c r="E703" s="14">
        <f t="shared" ca="1" si="40"/>
        <v>9</v>
      </c>
      <c r="F703" s="14">
        <v>91016</v>
      </c>
      <c r="G703" s="12">
        <v>5</v>
      </c>
      <c r="H703" s="16">
        <f t="shared" si="41"/>
        <v>10000</v>
      </c>
      <c r="I703" s="12">
        <f t="shared" si="42"/>
        <v>6000</v>
      </c>
      <c r="J703" s="12">
        <f t="shared" ca="1" si="43"/>
        <v>4550.8</v>
      </c>
    </row>
    <row r="704" spans="1:10" x14ac:dyDescent="0.3">
      <c r="A704" s="11" t="s">
        <v>755</v>
      </c>
      <c r="B704" s="12" t="s">
        <v>38</v>
      </c>
      <c r="C704" s="11" t="s">
        <v>690</v>
      </c>
      <c r="D704" s="13">
        <v>41945</v>
      </c>
      <c r="E704" s="14">
        <f t="shared" ca="1" si="40"/>
        <v>8</v>
      </c>
      <c r="F704" s="14">
        <v>115724</v>
      </c>
      <c r="G704" s="12">
        <v>4</v>
      </c>
      <c r="H704" s="16">
        <f t="shared" si="41"/>
        <v>10000</v>
      </c>
      <c r="I704" s="12">
        <f t="shared" si="42"/>
        <v>5000</v>
      </c>
      <c r="J704" s="12">
        <f t="shared" ca="1" si="43"/>
        <v>2314.48</v>
      </c>
    </row>
    <row r="705" spans="1:10" x14ac:dyDescent="0.3">
      <c r="A705" s="11" t="s">
        <v>756</v>
      </c>
      <c r="B705" s="12" t="s">
        <v>38</v>
      </c>
      <c r="C705" s="11" t="s">
        <v>690</v>
      </c>
      <c r="D705" s="13">
        <v>43026</v>
      </c>
      <c r="E705" s="14">
        <f t="shared" ca="1" si="40"/>
        <v>5</v>
      </c>
      <c r="F705" s="14">
        <v>82761</v>
      </c>
      <c r="G705" s="12">
        <v>5</v>
      </c>
      <c r="H705" s="16">
        <f t="shared" si="41"/>
        <v>10000</v>
      </c>
      <c r="I705" s="12">
        <f t="shared" si="42"/>
        <v>6000</v>
      </c>
      <c r="J705" s="12">
        <f t="shared" ca="1" si="43"/>
        <v>4138.05</v>
      </c>
    </row>
    <row r="706" spans="1:10" x14ac:dyDescent="0.3">
      <c r="A706" s="11" t="s">
        <v>757</v>
      </c>
      <c r="B706" s="12" t="s">
        <v>42</v>
      </c>
      <c r="C706" s="11" t="s">
        <v>690</v>
      </c>
      <c r="D706" s="13">
        <v>43037</v>
      </c>
      <c r="E706" s="14">
        <f t="shared" ref="E706:E742" ca="1" si="44">DATEDIF(D706,TODAY(),"Y")</f>
        <v>5</v>
      </c>
      <c r="F706" s="14">
        <v>86853</v>
      </c>
      <c r="G706" s="12">
        <v>4</v>
      </c>
      <c r="H706" s="16">
        <f t="shared" si="41"/>
        <v>10000</v>
      </c>
      <c r="I706" s="12">
        <f t="shared" si="42"/>
        <v>5000</v>
      </c>
      <c r="J706" s="12">
        <f t="shared" ca="1" si="43"/>
        <v>1737.06</v>
      </c>
    </row>
    <row r="707" spans="1:10" x14ac:dyDescent="0.3">
      <c r="A707" s="11" t="s">
        <v>758</v>
      </c>
      <c r="B707" s="12" t="s">
        <v>29</v>
      </c>
      <c r="C707" s="11" t="s">
        <v>690</v>
      </c>
      <c r="D707" s="13">
        <v>41569</v>
      </c>
      <c r="E707" s="14">
        <f t="shared" ca="1" si="44"/>
        <v>9</v>
      </c>
      <c r="F707" s="14">
        <v>109377</v>
      </c>
      <c r="G707" s="12">
        <v>4</v>
      </c>
      <c r="H707" s="16">
        <f t="shared" ref="H707:H742" si="45">IF(G707&gt;=4,10000,0)</f>
        <v>10000</v>
      </c>
      <c r="I707" s="12">
        <f t="shared" ref="I707:I742" si="46">IF(G707=5,6000,IF(G707=4,5000,IF(G707=3,4000,IF(G707=2,3000,IF(G707=1,2000)))))</f>
        <v>5000</v>
      </c>
      <c r="J707" s="12">
        <f t="shared" ref="J707:J742" ca="1" si="47">IF(AND(G707=5,E707&gt;=10),0.1*F707,IF(AND(G707=4,E707&gt;=10),0.08*F707,IF(AND(G707=3,E707&gt;=10),0.03*F707,IF(AND(G707=5,E707&lt;10),0.05*F707,IF(AND(G707=4,E707&lt;10),0.02*F707,IF(AND(G707=3,E707&lt;10),0.01*F707,0))))))</f>
        <v>2187.54</v>
      </c>
    </row>
    <row r="708" spans="1:10" x14ac:dyDescent="0.3">
      <c r="A708" s="11" t="s">
        <v>759</v>
      </c>
      <c r="B708" s="12" t="s">
        <v>51</v>
      </c>
      <c r="C708" s="11" t="s">
        <v>690</v>
      </c>
      <c r="D708" s="13">
        <v>42677</v>
      </c>
      <c r="E708" s="14">
        <f t="shared" ca="1" si="44"/>
        <v>6</v>
      </c>
      <c r="F708" s="14">
        <v>101426</v>
      </c>
      <c r="G708" s="12">
        <v>2</v>
      </c>
      <c r="H708" s="16">
        <f t="shared" si="45"/>
        <v>0</v>
      </c>
      <c r="I708" s="12">
        <f t="shared" si="46"/>
        <v>3000</v>
      </c>
      <c r="J708" s="12">
        <f t="shared" ca="1" si="47"/>
        <v>0</v>
      </c>
    </row>
    <row r="709" spans="1:10" x14ac:dyDescent="0.3">
      <c r="A709" s="11" t="s">
        <v>760</v>
      </c>
      <c r="B709" s="12" t="s">
        <v>51</v>
      </c>
      <c r="C709" s="11" t="s">
        <v>690</v>
      </c>
      <c r="D709" s="13">
        <v>38279</v>
      </c>
      <c r="E709" s="14">
        <f t="shared" ca="1" si="44"/>
        <v>18</v>
      </c>
      <c r="F709" s="14">
        <v>50726</v>
      </c>
      <c r="G709" s="12">
        <v>5</v>
      </c>
      <c r="H709" s="16">
        <f t="shared" si="45"/>
        <v>10000</v>
      </c>
      <c r="I709" s="12">
        <f t="shared" si="46"/>
        <v>6000</v>
      </c>
      <c r="J709" s="12">
        <f t="shared" ca="1" si="47"/>
        <v>5072.6000000000004</v>
      </c>
    </row>
    <row r="710" spans="1:10" x14ac:dyDescent="0.3">
      <c r="A710" s="11" t="s">
        <v>761</v>
      </c>
      <c r="B710" s="12" t="s">
        <v>36</v>
      </c>
      <c r="C710" s="11" t="s">
        <v>690</v>
      </c>
      <c r="D710" s="13">
        <v>39367</v>
      </c>
      <c r="E710" s="14">
        <f t="shared" ca="1" si="44"/>
        <v>15</v>
      </c>
      <c r="F710" s="14">
        <v>73265</v>
      </c>
      <c r="G710" s="12">
        <v>3</v>
      </c>
      <c r="H710" s="16">
        <f t="shared" si="45"/>
        <v>0</v>
      </c>
      <c r="I710" s="12">
        <f t="shared" si="46"/>
        <v>4000</v>
      </c>
      <c r="J710" s="12">
        <f t="shared" ca="1" si="47"/>
        <v>2197.9499999999998</v>
      </c>
    </row>
    <row r="711" spans="1:10" x14ac:dyDescent="0.3">
      <c r="A711" s="11" t="s">
        <v>762</v>
      </c>
      <c r="B711" s="12" t="s">
        <v>42</v>
      </c>
      <c r="C711" s="11" t="s">
        <v>690</v>
      </c>
      <c r="D711" s="13">
        <v>42703</v>
      </c>
      <c r="E711" s="14">
        <f t="shared" ca="1" si="44"/>
        <v>6</v>
      </c>
      <c r="F711" s="14">
        <v>96808</v>
      </c>
      <c r="G711" s="12">
        <v>5</v>
      </c>
      <c r="H711" s="16">
        <f t="shared" si="45"/>
        <v>10000</v>
      </c>
      <c r="I711" s="12">
        <f t="shared" si="46"/>
        <v>6000</v>
      </c>
      <c r="J711" s="12">
        <f t="shared" ca="1" si="47"/>
        <v>4840.4000000000005</v>
      </c>
    </row>
    <row r="712" spans="1:10" x14ac:dyDescent="0.3">
      <c r="A712" s="11" t="s">
        <v>763</v>
      </c>
      <c r="B712" s="12" t="s">
        <v>34</v>
      </c>
      <c r="C712" s="11" t="s">
        <v>690</v>
      </c>
      <c r="D712" s="13">
        <v>38306</v>
      </c>
      <c r="E712" s="14">
        <f t="shared" ca="1" si="44"/>
        <v>18</v>
      </c>
      <c r="F712" s="14">
        <v>97259</v>
      </c>
      <c r="G712" s="12">
        <v>5</v>
      </c>
      <c r="H712" s="16">
        <f t="shared" si="45"/>
        <v>10000</v>
      </c>
      <c r="I712" s="12">
        <f t="shared" si="46"/>
        <v>6000</v>
      </c>
      <c r="J712" s="12">
        <f t="shared" ca="1" si="47"/>
        <v>9725.9</v>
      </c>
    </row>
    <row r="713" spans="1:10" x14ac:dyDescent="0.3">
      <c r="A713" s="11" t="s">
        <v>764</v>
      </c>
      <c r="B713" s="12" t="s">
        <v>36</v>
      </c>
      <c r="C713" s="11" t="s">
        <v>690</v>
      </c>
      <c r="D713" s="13">
        <v>38684</v>
      </c>
      <c r="E713" s="14">
        <f t="shared" ca="1" si="44"/>
        <v>17</v>
      </c>
      <c r="F713" s="14">
        <v>125195</v>
      </c>
      <c r="G713" s="12">
        <v>2</v>
      </c>
      <c r="H713" s="16">
        <f t="shared" si="45"/>
        <v>0</v>
      </c>
      <c r="I713" s="12">
        <f t="shared" si="46"/>
        <v>3000</v>
      </c>
      <c r="J713" s="12">
        <f t="shared" ca="1" si="47"/>
        <v>0</v>
      </c>
    </row>
    <row r="714" spans="1:10" x14ac:dyDescent="0.3">
      <c r="A714" s="11" t="s">
        <v>765</v>
      </c>
      <c r="B714" s="12" t="s">
        <v>38</v>
      </c>
      <c r="C714" s="11" t="s">
        <v>690</v>
      </c>
      <c r="D714" s="13">
        <v>38688</v>
      </c>
      <c r="E714" s="14">
        <f t="shared" ca="1" si="44"/>
        <v>17</v>
      </c>
      <c r="F714" s="14">
        <v>85769</v>
      </c>
      <c r="G714" s="12">
        <v>5</v>
      </c>
      <c r="H714" s="16">
        <f t="shared" si="45"/>
        <v>10000</v>
      </c>
      <c r="I714" s="12">
        <f t="shared" si="46"/>
        <v>6000</v>
      </c>
      <c r="J714" s="12">
        <f t="shared" ca="1" si="47"/>
        <v>8576.9</v>
      </c>
    </row>
    <row r="715" spans="1:10" x14ac:dyDescent="0.3">
      <c r="A715" s="11" t="s">
        <v>766</v>
      </c>
      <c r="B715" s="12" t="s">
        <v>34</v>
      </c>
      <c r="C715" s="11" t="s">
        <v>690</v>
      </c>
      <c r="D715" s="13">
        <v>41948</v>
      </c>
      <c r="E715" s="14">
        <f t="shared" ca="1" si="44"/>
        <v>8</v>
      </c>
      <c r="F715" s="14">
        <v>90666</v>
      </c>
      <c r="G715" s="12">
        <v>2</v>
      </c>
      <c r="H715" s="16">
        <f t="shared" si="45"/>
        <v>0</v>
      </c>
      <c r="I715" s="12">
        <f t="shared" si="46"/>
        <v>3000</v>
      </c>
      <c r="J715" s="12">
        <f t="shared" ca="1" si="47"/>
        <v>0</v>
      </c>
    </row>
    <row r="716" spans="1:10" x14ac:dyDescent="0.3">
      <c r="A716" s="11" t="s">
        <v>767</v>
      </c>
      <c r="B716" s="12" t="s">
        <v>29</v>
      </c>
      <c r="C716" s="11" t="s">
        <v>690</v>
      </c>
      <c r="D716" s="13">
        <v>41968</v>
      </c>
      <c r="E716" s="14">
        <f t="shared" ca="1" si="44"/>
        <v>8</v>
      </c>
      <c r="F716" s="14">
        <v>75679</v>
      </c>
      <c r="G716" s="12">
        <v>2</v>
      </c>
      <c r="H716" s="16">
        <f t="shared" si="45"/>
        <v>0</v>
      </c>
      <c r="I716" s="12">
        <f t="shared" si="46"/>
        <v>3000</v>
      </c>
      <c r="J716" s="12">
        <f t="shared" ca="1" si="47"/>
        <v>0</v>
      </c>
    </row>
    <row r="717" spans="1:10" x14ac:dyDescent="0.3">
      <c r="A717" s="11" t="s">
        <v>768</v>
      </c>
      <c r="B717" s="12" t="s">
        <v>38</v>
      </c>
      <c r="C717" s="11" t="s">
        <v>690</v>
      </c>
      <c r="D717" s="13">
        <v>41954</v>
      </c>
      <c r="E717" s="14">
        <f t="shared" ca="1" si="44"/>
        <v>8</v>
      </c>
      <c r="F717" s="14">
        <v>72180</v>
      </c>
      <c r="G717" s="12">
        <v>5</v>
      </c>
      <c r="H717" s="16">
        <f t="shared" si="45"/>
        <v>10000</v>
      </c>
      <c r="I717" s="12">
        <f t="shared" si="46"/>
        <v>6000</v>
      </c>
      <c r="J717" s="12">
        <f t="shared" ca="1" si="47"/>
        <v>3609</v>
      </c>
    </row>
    <row r="718" spans="1:10" x14ac:dyDescent="0.3">
      <c r="A718" s="11" t="s">
        <v>769</v>
      </c>
      <c r="B718" s="12" t="s">
        <v>29</v>
      </c>
      <c r="C718" s="11" t="s">
        <v>690</v>
      </c>
      <c r="D718" s="13">
        <v>41954</v>
      </c>
      <c r="E718" s="14">
        <f t="shared" ca="1" si="44"/>
        <v>8</v>
      </c>
      <c r="F718" s="14">
        <v>70445</v>
      </c>
      <c r="G718" s="12">
        <v>5</v>
      </c>
      <c r="H718" s="16">
        <f t="shared" si="45"/>
        <v>10000</v>
      </c>
      <c r="I718" s="12">
        <f t="shared" si="46"/>
        <v>6000</v>
      </c>
      <c r="J718" s="12">
        <f t="shared" ca="1" si="47"/>
        <v>3522.25</v>
      </c>
    </row>
    <row r="719" spans="1:10" x14ac:dyDescent="0.3">
      <c r="A719" s="11" t="s">
        <v>770</v>
      </c>
      <c r="B719" s="12" t="s">
        <v>42</v>
      </c>
      <c r="C719" s="11" t="s">
        <v>690</v>
      </c>
      <c r="D719" s="13">
        <v>41994</v>
      </c>
      <c r="E719" s="14">
        <f t="shared" ca="1" si="44"/>
        <v>8</v>
      </c>
      <c r="F719" s="14">
        <v>61329</v>
      </c>
      <c r="G719" s="12">
        <v>5</v>
      </c>
      <c r="H719" s="16">
        <f t="shared" si="45"/>
        <v>10000</v>
      </c>
      <c r="I719" s="12">
        <f t="shared" si="46"/>
        <v>6000</v>
      </c>
      <c r="J719" s="12">
        <f t="shared" ca="1" si="47"/>
        <v>3066.4500000000003</v>
      </c>
    </row>
    <row r="720" spans="1:10" x14ac:dyDescent="0.3">
      <c r="A720" s="11" t="s">
        <v>771</v>
      </c>
      <c r="B720" s="12" t="s">
        <v>38</v>
      </c>
      <c r="C720" s="11" t="s">
        <v>690</v>
      </c>
      <c r="D720" s="13">
        <v>43093</v>
      </c>
      <c r="E720" s="14">
        <f t="shared" ca="1" si="44"/>
        <v>5</v>
      </c>
      <c r="F720" s="14">
        <v>109997</v>
      </c>
      <c r="G720" s="12">
        <v>1</v>
      </c>
      <c r="H720" s="16">
        <f t="shared" si="45"/>
        <v>0</v>
      </c>
      <c r="I720" s="12">
        <f t="shared" si="46"/>
        <v>2000</v>
      </c>
      <c r="J720" s="12">
        <f t="shared" ca="1" si="47"/>
        <v>0</v>
      </c>
    </row>
    <row r="721" spans="1:10" x14ac:dyDescent="0.3">
      <c r="A721" s="11" t="s">
        <v>772</v>
      </c>
      <c r="B721" s="12" t="s">
        <v>36</v>
      </c>
      <c r="C721" s="11" t="s">
        <v>690</v>
      </c>
      <c r="D721" s="13">
        <v>43452</v>
      </c>
      <c r="E721" s="14">
        <f t="shared" ca="1" si="44"/>
        <v>4</v>
      </c>
      <c r="F721" s="14">
        <v>59600</v>
      </c>
      <c r="G721" s="12">
        <v>3</v>
      </c>
      <c r="H721" s="16">
        <f t="shared" si="45"/>
        <v>0</v>
      </c>
      <c r="I721" s="12">
        <f t="shared" si="46"/>
        <v>4000</v>
      </c>
      <c r="J721" s="12">
        <f t="shared" ca="1" si="47"/>
        <v>596</v>
      </c>
    </row>
    <row r="722" spans="1:10" x14ac:dyDescent="0.3">
      <c r="A722" s="11" t="s">
        <v>773</v>
      </c>
      <c r="B722" s="12" t="s">
        <v>38</v>
      </c>
      <c r="C722" s="11" t="s">
        <v>690</v>
      </c>
      <c r="D722" s="13">
        <v>41625</v>
      </c>
      <c r="E722" s="14">
        <f t="shared" ca="1" si="44"/>
        <v>9</v>
      </c>
      <c r="F722" s="14">
        <v>47244</v>
      </c>
      <c r="G722" s="12">
        <v>1</v>
      </c>
      <c r="H722" s="16">
        <f t="shared" si="45"/>
        <v>0</v>
      </c>
      <c r="I722" s="12">
        <f t="shared" si="46"/>
        <v>2000</v>
      </c>
      <c r="J722" s="12">
        <f t="shared" ca="1" si="47"/>
        <v>0</v>
      </c>
    </row>
    <row r="723" spans="1:10" x14ac:dyDescent="0.3">
      <c r="A723" s="11" t="s">
        <v>774</v>
      </c>
      <c r="B723" s="12" t="s">
        <v>34</v>
      </c>
      <c r="C723" s="11" t="s">
        <v>690</v>
      </c>
      <c r="D723" s="13">
        <v>39069</v>
      </c>
      <c r="E723" s="14">
        <f t="shared" ca="1" si="44"/>
        <v>16</v>
      </c>
      <c r="F723" s="14">
        <v>123855</v>
      </c>
      <c r="G723" s="12">
        <v>3</v>
      </c>
      <c r="H723" s="16">
        <f t="shared" si="45"/>
        <v>0</v>
      </c>
      <c r="I723" s="12">
        <f t="shared" si="46"/>
        <v>4000</v>
      </c>
      <c r="J723" s="12">
        <f t="shared" ca="1" si="47"/>
        <v>3715.6499999999996</v>
      </c>
    </row>
    <row r="724" spans="1:10" x14ac:dyDescent="0.3">
      <c r="A724" s="11" t="s">
        <v>775</v>
      </c>
      <c r="B724" s="12" t="s">
        <v>42</v>
      </c>
      <c r="C724" s="11" t="s">
        <v>690</v>
      </c>
      <c r="D724" s="13">
        <v>43488</v>
      </c>
      <c r="E724" s="14">
        <f t="shared" ca="1" si="44"/>
        <v>4</v>
      </c>
      <c r="F724" s="14">
        <v>96814</v>
      </c>
      <c r="G724" s="12">
        <v>3</v>
      </c>
      <c r="H724" s="16">
        <f t="shared" si="45"/>
        <v>0</v>
      </c>
      <c r="I724" s="12">
        <f t="shared" si="46"/>
        <v>4000</v>
      </c>
      <c r="J724" s="12">
        <f t="shared" ca="1" si="47"/>
        <v>968.14</v>
      </c>
    </row>
    <row r="725" spans="1:10" x14ac:dyDescent="0.3">
      <c r="A725" s="11" t="s">
        <v>776</v>
      </c>
      <c r="B725" s="12" t="s">
        <v>42</v>
      </c>
      <c r="C725" s="11" t="s">
        <v>690</v>
      </c>
      <c r="D725" s="13">
        <v>42010</v>
      </c>
      <c r="E725" s="14">
        <f t="shared" ca="1" si="44"/>
        <v>8</v>
      </c>
      <c r="F725" s="14">
        <v>67647</v>
      </c>
      <c r="G725" s="12">
        <v>5</v>
      </c>
      <c r="H725" s="16">
        <f t="shared" si="45"/>
        <v>10000</v>
      </c>
      <c r="I725" s="12">
        <f t="shared" si="46"/>
        <v>6000</v>
      </c>
      <c r="J725" s="12">
        <f t="shared" ca="1" si="47"/>
        <v>3382.3500000000004</v>
      </c>
    </row>
    <row r="726" spans="1:10" x14ac:dyDescent="0.3">
      <c r="A726" s="11" t="s">
        <v>777</v>
      </c>
      <c r="B726" s="12" t="s">
        <v>38</v>
      </c>
      <c r="C726" s="11" t="s">
        <v>690</v>
      </c>
      <c r="D726" s="13">
        <v>41661</v>
      </c>
      <c r="E726" s="14">
        <f t="shared" ca="1" si="44"/>
        <v>9</v>
      </c>
      <c r="F726" s="14">
        <v>127284</v>
      </c>
      <c r="G726" s="12">
        <v>5</v>
      </c>
      <c r="H726" s="16">
        <f t="shared" si="45"/>
        <v>10000</v>
      </c>
      <c r="I726" s="12">
        <f t="shared" si="46"/>
        <v>6000</v>
      </c>
      <c r="J726" s="12">
        <f t="shared" ca="1" si="47"/>
        <v>6364.2000000000007</v>
      </c>
    </row>
    <row r="727" spans="1:10" x14ac:dyDescent="0.3">
      <c r="A727" s="11" t="s">
        <v>778</v>
      </c>
      <c r="B727" s="12" t="s">
        <v>36</v>
      </c>
      <c r="C727" s="11" t="s">
        <v>690</v>
      </c>
      <c r="D727" s="13">
        <v>41289</v>
      </c>
      <c r="E727" s="14">
        <f t="shared" ca="1" si="44"/>
        <v>10</v>
      </c>
      <c r="F727" s="14">
        <v>67971</v>
      </c>
      <c r="G727" s="12">
        <v>4</v>
      </c>
      <c r="H727" s="16">
        <f t="shared" si="45"/>
        <v>10000</v>
      </c>
      <c r="I727" s="12">
        <f t="shared" si="46"/>
        <v>5000</v>
      </c>
      <c r="J727" s="12">
        <f t="shared" ca="1" si="47"/>
        <v>5437.68</v>
      </c>
    </row>
    <row r="728" spans="1:10" x14ac:dyDescent="0.3">
      <c r="A728" s="11" t="s">
        <v>779</v>
      </c>
      <c r="B728" s="12" t="s">
        <v>38</v>
      </c>
      <c r="C728" s="11" t="s">
        <v>690</v>
      </c>
      <c r="D728" s="13">
        <v>40554</v>
      </c>
      <c r="E728" s="14">
        <f t="shared" ca="1" si="44"/>
        <v>12</v>
      </c>
      <c r="F728" s="14">
        <v>102748</v>
      </c>
      <c r="G728" s="12">
        <v>4</v>
      </c>
      <c r="H728" s="16">
        <f t="shared" si="45"/>
        <v>10000</v>
      </c>
      <c r="I728" s="12">
        <f t="shared" si="46"/>
        <v>5000</v>
      </c>
      <c r="J728" s="12">
        <f t="shared" ca="1" si="47"/>
        <v>8219.84</v>
      </c>
    </row>
    <row r="729" spans="1:10" x14ac:dyDescent="0.3">
      <c r="A729" s="11" t="s">
        <v>780</v>
      </c>
      <c r="B729" s="12" t="s">
        <v>29</v>
      </c>
      <c r="C729" s="11" t="s">
        <v>690</v>
      </c>
      <c r="D729" s="13">
        <v>40573</v>
      </c>
      <c r="E729" s="14">
        <f t="shared" ca="1" si="44"/>
        <v>12</v>
      </c>
      <c r="F729" s="14">
        <v>126788</v>
      </c>
      <c r="G729" s="12">
        <v>2</v>
      </c>
      <c r="H729" s="16">
        <f t="shared" si="45"/>
        <v>0</v>
      </c>
      <c r="I729" s="12">
        <f t="shared" si="46"/>
        <v>3000</v>
      </c>
      <c r="J729" s="12">
        <f t="shared" ca="1" si="47"/>
        <v>0</v>
      </c>
    </row>
    <row r="730" spans="1:10" x14ac:dyDescent="0.3">
      <c r="A730" s="11" t="s">
        <v>781</v>
      </c>
      <c r="B730" s="12" t="s">
        <v>51</v>
      </c>
      <c r="C730" s="11" t="s">
        <v>690</v>
      </c>
      <c r="D730" s="13">
        <v>41667</v>
      </c>
      <c r="E730" s="14">
        <f t="shared" ca="1" si="44"/>
        <v>9</v>
      </c>
      <c r="F730" s="14">
        <v>81108</v>
      </c>
      <c r="G730" s="12">
        <v>2</v>
      </c>
      <c r="H730" s="16">
        <f t="shared" si="45"/>
        <v>0</v>
      </c>
      <c r="I730" s="12">
        <f t="shared" si="46"/>
        <v>3000</v>
      </c>
      <c r="J730" s="12">
        <f t="shared" ca="1" si="47"/>
        <v>0</v>
      </c>
    </row>
    <row r="731" spans="1:10" x14ac:dyDescent="0.3">
      <c r="A731" s="11" t="s">
        <v>782</v>
      </c>
      <c r="B731" s="12" t="s">
        <v>38</v>
      </c>
      <c r="C731" s="11" t="s">
        <v>690</v>
      </c>
      <c r="D731" s="13">
        <v>42749</v>
      </c>
      <c r="E731" s="14">
        <f t="shared" ca="1" si="44"/>
        <v>6</v>
      </c>
      <c r="F731" s="14">
        <v>128566</v>
      </c>
      <c r="G731" s="12">
        <v>4</v>
      </c>
      <c r="H731" s="16">
        <f t="shared" si="45"/>
        <v>10000</v>
      </c>
      <c r="I731" s="12">
        <f t="shared" si="46"/>
        <v>5000</v>
      </c>
      <c r="J731" s="12">
        <f t="shared" ca="1" si="47"/>
        <v>2571.3200000000002</v>
      </c>
    </row>
    <row r="732" spans="1:10" x14ac:dyDescent="0.3">
      <c r="A732" s="11" t="s">
        <v>783</v>
      </c>
      <c r="B732" s="12" t="s">
        <v>36</v>
      </c>
      <c r="C732" s="11" t="s">
        <v>690</v>
      </c>
      <c r="D732" s="13">
        <v>42762</v>
      </c>
      <c r="E732" s="14">
        <f t="shared" ca="1" si="44"/>
        <v>6</v>
      </c>
      <c r="F732" s="14">
        <v>88719</v>
      </c>
      <c r="G732" s="12">
        <v>1</v>
      </c>
      <c r="H732" s="16">
        <f t="shared" si="45"/>
        <v>0</v>
      </c>
      <c r="I732" s="12">
        <f t="shared" si="46"/>
        <v>2000</v>
      </c>
      <c r="J732" s="12">
        <f t="shared" ca="1" si="47"/>
        <v>0</v>
      </c>
    </row>
    <row r="733" spans="1:10" x14ac:dyDescent="0.3">
      <c r="A733" s="11" t="s">
        <v>784</v>
      </c>
      <c r="B733" s="12" t="s">
        <v>36</v>
      </c>
      <c r="C733" s="11" t="s">
        <v>785</v>
      </c>
      <c r="D733" s="13">
        <v>39910</v>
      </c>
      <c r="E733" s="14">
        <f t="shared" ca="1" si="44"/>
        <v>14</v>
      </c>
      <c r="F733" s="14">
        <v>106789</v>
      </c>
      <c r="G733" s="12">
        <v>5</v>
      </c>
      <c r="H733" s="16">
        <f t="shared" si="45"/>
        <v>10000</v>
      </c>
      <c r="I733" s="12">
        <f t="shared" si="46"/>
        <v>6000</v>
      </c>
      <c r="J733" s="12">
        <f t="shared" ca="1" si="47"/>
        <v>10678.900000000001</v>
      </c>
    </row>
    <row r="734" spans="1:10" x14ac:dyDescent="0.3">
      <c r="A734" s="11" t="s">
        <v>786</v>
      </c>
      <c r="B734" s="12" t="s">
        <v>42</v>
      </c>
      <c r="C734" s="11" t="s">
        <v>785</v>
      </c>
      <c r="D734" s="13">
        <v>39217</v>
      </c>
      <c r="E734" s="14">
        <f t="shared" ca="1" si="44"/>
        <v>16</v>
      </c>
      <c r="F734" s="14">
        <v>89922</v>
      </c>
      <c r="G734" s="12">
        <v>5</v>
      </c>
      <c r="H734" s="16">
        <f t="shared" si="45"/>
        <v>10000</v>
      </c>
      <c r="I734" s="12">
        <f t="shared" si="46"/>
        <v>6000</v>
      </c>
      <c r="J734" s="12">
        <f t="shared" ca="1" si="47"/>
        <v>8992.2000000000007</v>
      </c>
    </row>
    <row r="735" spans="1:10" x14ac:dyDescent="0.3">
      <c r="A735" s="11" t="s">
        <v>787</v>
      </c>
      <c r="B735" s="12" t="s">
        <v>29</v>
      </c>
      <c r="C735" s="11" t="s">
        <v>785</v>
      </c>
      <c r="D735" s="13">
        <v>42918</v>
      </c>
      <c r="E735" s="14">
        <f t="shared" ca="1" si="44"/>
        <v>6</v>
      </c>
      <c r="F735" s="14">
        <v>68327</v>
      </c>
      <c r="G735" s="12">
        <v>4</v>
      </c>
      <c r="H735" s="16">
        <f t="shared" si="45"/>
        <v>10000</v>
      </c>
      <c r="I735" s="12">
        <f t="shared" si="46"/>
        <v>5000</v>
      </c>
      <c r="J735" s="12">
        <f t="shared" ca="1" si="47"/>
        <v>1366.54</v>
      </c>
    </row>
    <row r="736" spans="1:10" x14ac:dyDescent="0.3">
      <c r="A736" s="11" t="s">
        <v>788</v>
      </c>
      <c r="B736" s="12" t="s">
        <v>42</v>
      </c>
      <c r="C736" s="11" t="s">
        <v>785</v>
      </c>
      <c r="D736" s="13">
        <v>42945</v>
      </c>
      <c r="E736" s="14">
        <f t="shared" ca="1" si="44"/>
        <v>6</v>
      </c>
      <c r="F736" s="14">
        <v>121702</v>
      </c>
      <c r="G736" s="12">
        <v>4</v>
      </c>
      <c r="H736" s="16">
        <f t="shared" si="45"/>
        <v>10000</v>
      </c>
      <c r="I736" s="12">
        <f t="shared" si="46"/>
        <v>5000</v>
      </c>
      <c r="J736" s="12">
        <f t="shared" ca="1" si="47"/>
        <v>2434.04</v>
      </c>
    </row>
    <row r="737" spans="1:10" x14ac:dyDescent="0.3">
      <c r="A737" s="11" t="s">
        <v>789</v>
      </c>
      <c r="B737" s="12" t="s">
        <v>29</v>
      </c>
      <c r="C737" s="11" t="s">
        <v>785</v>
      </c>
      <c r="D737" s="13">
        <v>39299</v>
      </c>
      <c r="E737" s="14">
        <f t="shared" ca="1" si="44"/>
        <v>16</v>
      </c>
      <c r="F737" s="14">
        <v>62676</v>
      </c>
      <c r="G737" s="12">
        <v>5</v>
      </c>
      <c r="H737" s="16">
        <f t="shared" si="45"/>
        <v>10000</v>
      </c>
      <c r="I737" s="12">
        <f t="shared" si="46"/>
        <v>6000</v>
      </c>
      <c r="J737" s="12">
        <f t="shared" ca="1" si="47"/>
        <v>6267.6</v>
      </c>
    </row>
    <row r="738" spans="1:10" x14ac:dyDescent="0.3">
      <c r="A738" s="11" t="s">
        <v>790</v>
      </c>
      <c r="B738" s="12" t="s">
        <v>38</v>
      </c>
      <c r="C738" s="11" t="s">
        <v>791</v>
      </c>
      <c r="D738" s="13">
        <v>41342</v>
      </c>
      <c r="E738" s="14">
        <f t="shared" ca="1" si="44"/>
        <v>10</v>
      </c>
      <c r="F738" s="14">
        <v>129620</v>
      </c>
      <c r="G738" s="12">
        <v>2</v>
      </c>
      <c r="H738" s="16">
        <f t="shared" si="45"/>
        <v>0</v>
      </c>
      <c r="I738" s="12">
        <f t="shared" si="46"/>
        <v>3000</v>
      </c>
      <c r="J738" s="12">
        <f t="shared" ca="1" si="47"/>
        <v>0</v>
      </c>
    </row>
    <row r="739" spans="1:10" x14ac:dyDescent="0.3">
      <c r="A739" s="11" t="s">
        <v>792</v>
      </c>
      <c r="B739" s="12" t="s">
        <v>36</v>
      </c>
      <c r="C739" s="11" t="s">
        <v>791</v>
      </c>
      <c r="D739" s="13">
        <v>38783</v>
      </c>
      <c r="E739" s="14">
        <f t="shared" ca="1" si="44"/>
        <v>17</v>
      </c>
      <c r="F739" s="14">
        <v>55216</v>
      </c>
      <c r="G739" s="12">
        <v>2</v>
      </c>
      <c r="H739" s="16">
        <f t="shared" si="45"/>
        <v>0</v>
      </c>
      <c r="I739" s="12">
        <f t="shared" si="46"/>
        <v>3000</v>
      </c>
      <c r="J739" s="12">
        <f t="shared" ca="1" si="47"/>
        <v>0</v>
      </c>
    </row>
    <row r="740" spans="1:10" x14ac:dyDescent="0.3">
      <c r="A740" s="11" t="s">
        <v>793</v>
      </c>
      <c r="B740" s="12" t="s">
        <v>38</v>
      </c>
      <c r="C740" s="11" t="s">
        <v>791</v>
      </c>
      <c r="D740" s="13">
        <v>41865</v>
      </c>
      <c r="E740" s="14">
        <f t="shared" ca="1" si="44"/>
        <v>9</v>
      </c>
      <c r="F740" s="14">
        <v>125469</v>
      </c>
      <c r="G740" s="12">
        <v>5</v>
      </c>
      <c r="H740" s="16">
        <f t="shared" si="45"/>
        <v>10000</v>
      </c>
      <c r="I740" s="12">
        <f t="shared" si="46"/>
        <v>6000</v>
      </c>
      <c r="J740" s="12">
        <f t="shared" ca="1" si="47"/>
        <v>6273.4500000000007</v>
      </c>
    </row>
    <row r="741" spans="1:10" x14ac:dyDescent="0.3">
      <c r="A741" s="11" t="s">
        <v>794</v>
      </c>
      <c r="B741" s="12" t="s">
        <v>34</v>
      </c>
      <c r="C741" s="11" t="s">
        <v>791</v>
      </c>
      <c r="D741" s="13">
        <v>42610</v>
      </c>
      <c r="E741" s="14">
        <f t="shared" ca="1" si="44"/>
        <v>7</v>
      </c>
      <c r="F741" s="14">
        <v>112722</v>
      </c>
      <c r="G741" s="12">
        <v>1</v>
      </c>
      <c r="H741" s="16">
        <f t="shared" si="45"/>
        <v>0</v>
      </c>
      <c r="I741" s="12">
        <f t="shared" si="46"/>
        <v>2000</v>
      </c>
      <c r="J741" s="12">
        <f t="shared" ca="1" si="47"/>
        <v>0</v>
      </c>
    </row>
    <row r="742" spans="1:10" x14ac:dyDescent="0.3">
      <c r="A742" s="11" t="s">
        <v>795</v>
      </c>
      <c r="B742" s="12" t="s">
        <v>36</v>
      </c>
      <c r="C742" s="11" t="s">
        <v>791</v>
      </c>
      <c r="D742" s="13">
        <v>42769</v>
      </c>
      <c r="E742" s="14">
        <f t="shared" ca="1" si="44"/>
        <v>6</v>
      </c>
      <c r="F742" s="14">
        <v>92148</v>
      </c>
      <c r="G742" s="12">
        <v>1</v>
      </c>
      <c r="H742" s="16">
        <f t="shared" si="45"/>
        <v>0</v>
      </c>
      <c r="I742" s="12">
        <f t="shared" si="46"/>
        <v>2000</v>
      </c>
      <c r="J742" s="12">
        <f t="shared" ca="1" si="4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8408-353F-4C2D-87AA-054364861232}">
  <dimension ref="A1:B6"/>
  <sheetViews>
    <sheetView workbookViewId="0">
      <selection activeCell="A3" sqref="A3"/>
    </sheetView>
  </sheetViews>
  <sheetFormatPr defaultRowHeight="14.4" x14ac:dyDescent="0.3"/>
  <cols>
    <col min="1" max="1" width="22.44140625" customWidth="1"/>
    <col min="2" max="2" width="85.33203125" customWidth="1"/>
  </cols>
  <sheetData>
    <row r="1" spans="1:2" ht="72" customHeight="1" x14ac:dyDescent="0.3">
      <c r="A1" s="42" t="s">
        <v>796</v>
      </c>
      <c r="B1" s="42"/>
    </row>
    <row r="2" spans="1:2" x14ac:dyDescent="0.3">
      <c r="A2" s="25"/>
      <c r="B2" s="25"/>
    </row>
    <row r="3" spans="1:2" x14ac:dyDescent="0.3">
      <c r="A3" s="26" t="s">
        <v>797</v>
      </c>
      <c r="B3" s="25"/>
    </row>
    <row r="4" spans="1:2" ht="43.2" x14ac:dyDescent="0.3">
      <c r="A4" s="24">
        <v>1</v>
      </c>
      <c r="B4" s="24" t="s">
        <v>798</v>
      </c>
    </row>
    <row r="5" spans="1:2" ht="43.2" x14ac:dyDescent="0.3">
      <c r="A5" s="24">
        <v>2</v>
      </c>
      <c r="B5" s="24" t="s">
        <v>799</v>
      </c>
    </row>
    <row r="6" spans="1:2" ht="43.2" x14ac:dyDescent="0.3">
      <c r="A6" s="24">
        <v>3</v>
      </c>
      <c r="B6" s="24" t="s">
        <v>800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F00-777D-489E-8F46-04A5EABE9425}">
  <dimension ref="A1:L26"/>
  <sheetViews>
    <sheetView tabSelected="1" workbookViewId="0">
      <selection activeCell="E7" sqref="E7"/>
    </sheetView>
  </sheetViews>
  <sheetFormatPr defaultRowHeight="14.4" x14ac:dyDescent="0.3"/>
  <cols>
    <col min="1" max="1" width="13.88671875" customWidth="1"/>
    <col min="2" max="2" width="18" customWidth="1"/>
    <col min="3" max="3" width="18.5546875" customWidth="1"/>
    <col min="4" max="4" width="15.88671875" customWidth="1"/>
    <col min="5" max="5" width="33.109375" customWidth="1"/>
    <col min="6" max="6" width="18.109375" customWidth="1"/>
    <col min="7" max="7" width="14.33203125" customWidth="1"/>
    <col min="12" max="12" width="10.33203125" bestFit="1" customWidth="1"/>
  </cols>
  <sheetData>
    <row r="1" spans="1:12" ht="28.8" x14ac:dyDescent="0.3">
      <c r="A1" s="27" t="s">
        <v>801</v>
      </c>
      <c r="B1" s="27" t="s">
        <v>802</v>
      </c>
      <c r="C1" s="27" t="s">
        <v>803</v>
      </c>
      <c r="D1" s="28" t="s">
        <v>804</v>
      </c>
      <c r="E1" s="28" t="s">
        <v>805</v>
      </c>
      <c r="F1" s="33" t="s">
        <v>806</v>
      </c>
      <c r="G1" s="34" t="s">
        <v>807</v>
      </c>
    </row>
    <row r="2" spans="1:12" x14ac:dyDescent="0.3">
      <c r="A2">
        <v>1</v>
      </c>
      <c r="B2" s="29">
        <v>30003</v>
      </c>
      <c r="C2" s="30">
        <v>39128</v>
      </c>
      <c r="D2" s="31">
        <v>1207</v>
      </c>
      <c r="E2" s="32">
        <f>WORKDAY($L$3,D2)</f>
        <v>46784</v>
      </c>
      <c r="F2" s="30">
        <f>EOMONTH(C2,0)</f>
        <v>39141</v>
      </c>
      <c r="G2" s="37" cm="1">
        <f t="array" ref="G2">_xlfn.IFS(WEEKDAY(F2+1)=1,F2+2, WEEKDAY(F2+1)=7,F2+3,1,F2+1)</f>
        <v>39142</v>
      </c>
    </row>
    <row r="3" spans="1:12" x14ac:dyDescent="0.3">
      <c r="A3">
        <v>2</v>
      </c>
      <c r="B3" s="29">
        <v>31899</v>
      </c>
      <c r="C3" s="30">
        <v>41024</v>
      </c>
      <c r="D3" s="31">
        <v>1414</v>
      </c>
      <c r="E3" s="32">
        <f t="shared" ref="E3:E26" si="0">WORKDAY($L$3,D3)</f>
        <v>47073</v>
      </c>
      <c r="F3" s="30">
        <f t="shared" ref="F3:F26" si="1">EOMONTH(C3,0)</f>
        <v>41029</v>
      </c>
      <c r="G3" s="37" cm="1">
        <f t="array" ref="G3">_xlfn.IFS(WEEKDAY(F3+1)=1,F3+2, WEEKDAY(F3+1)=7,F3+3,1,F3+1)</f>
        <v>41030</v>
      </c>
      <c r="K3" s="35" t="s">
        <v>808</v>
      </c>
      <c r="L3" s="36">
        <v>45095</v>
      </c>
    </row>
    <row r="4" spans="1:12" x14ac:dyDescent="0.3">
      <c r="A4">
        <v>3</v>
      </c>
      <c r="B4" s="29">
        <v>32723</v>
      </c>
      <c r="C4" s="30">
        <v>41848</v>
      </c>
      <c r="D4" s="31">
        <v>1311</v>
      </c>
      <c r="E4" s="32">
        <f t="shared" si="0"/>
        <v>46930</v>
      </c>
      <c r="F4" s="30">
        <f t="shared" si="1"/>
        <v>41851</v>
      </c>
      <c r="G4" s="37" cm="1">
        <f t="array" ref="G4">_xlfn.IFS(WEEKDAY(F4+1)=1,F4+2, WEEKDAY(F4+1)=7,F4+3,1,F4+1)</f>
        <v>41852</v>
      </c>
    </row>
    <row r="5" spans="1:12" x14ac:dyDescent="0.3">
      <c r="A5">
        <v>4</v>
      </c>
      <c r="B5" s="29">
        <v>29200</v>
      </c>
      <c r="C5" s="30">
        <v>38325</v>
      </c>
      <c r="D5" s="31">
        <v>868</v>
      </c>
      <c r="E5" s="32">
        <f t="shared" si="0"/>
        <v>46309</v>
      </c>
      <c r="F5" s="30">
        <f t="shared" si="1"/>
        <v>38352</v>
      </c>
      <c r="G5" s="37" cm="1">
        <f t="array" ref="G5">_xlfn.IFS(WEEKDAY(F5+1)=1,F5+2, WEEKDAY(F5+1)=7,F5+3,1,F5+1)</f>
        <v>38355</v>
      </c>
    </row>
    <row r="6" spans="1:12" x14ac:dyDescent="0.3">
      <c r="A6">
        <v>5</v>
      </c>
      <c r="B6" s="29">
        <v>26929</v>
      </c>
      <c r="C6" s="30">
        <v>36054</v>
      </c>
      <c r="D6" s="31">
        <v>507</v>
      </c>
      <c r="E6" s="32">
        <f t="shared" si="0"/>
        <v>45804</v>
      </c>
      <c r="F6" s="30">
        <f t="shared" si="1"/>
        <v>36068</v>
      </c>
      <c r="G6" s="37" cm="1">
        <f t="array" ref="G6">_xlfn.IFS(WEEKDAY(F6+1)=1,F6+2, WEEKDAY(F6+1)=7,F6+3,1,F6+1)</f>
        <v>36069</v>
      </c>
    </row>
    <row r="7" spans="1:12" x14ac:dyDescent="0.3">
      <c r="A7">
        <v>6</v>
      </c>
      <c r="B7" s="29">
        <v>29462</v>
      </c>
      <c r="C7" s="30">
        <v>38587</v>
      </c>
      <c r="D7" s="31">
        <v>662</v>
      </c>
      <c r="E7" s="32">
        <f t="shared" si="0"/>
        <v>46021</v>
      </c>
      <c r="F7" s="30">
        <f t="shared" si="1"/>
        <v>38595</v>
      </c>
      <c r="G7" s="37" cm="1">
        <f t="array" ref="G7">_xlfn.IFS(WEEKDAY(F7+1)=1,F7+2, WEEKDAY(F7+1)=7,F7+3,1,F7+1)</f>
        <v>38596</v>
      </c>
    </row>
    <row r="8" spans="1:12" x14ac:dyDescent="0.3">
      <c r="A8">
        <v>7</v>
      </c>
      <c r="B8" s="29">
        <v>33619</v>
      </c>
      <c r="C8" s="30">
        <v>42744</v>
      </c>
      <c r="D8" s="31">
        <v>803</v>
      </c>
      <c r="E8" s="32">
        <f t="shared" si="0"/>
        <v>46218</v>
      </c>
      <c r="F8" s="30">
        <f t="shared" si="1"/>
        <v>42766</v>
      </c>
      <c r="G8" s="37" cm="1">
        <f t="array" ref="G8">_xlfn.IFS(WEEKDAY(F8+1)=1,F8+2, WEEKDAY(F8+1)=7,F8+3,1,F8+1)</f>
        <v>42767</v>
      </c>
    </row>
    <row r="9" spans="1:12" x14ac:dyDescent="0.3">
      <c r="A9">
        <v>8</v>
      </c>
      <c r="B9" s="29">
        <v>27742</v>
      </c>
      <c r="C9" s="30">
        <v>36867</v>
      </c>
      <c r="D9" s="31">
        <v>505</v>
      </c>
      <c r="E9" s="32">
        <f t="shared" si="0"/>
        <v>45800</v>
      </c>
      <c r="F9" s="30">
        <f t="shared" si="1"/>
        <v>36891</v>
      </c>
      <c r="G9" s="37" cm="1">
        <f t="array" ref="G9">_xlfn.IFS(WEEKDAY(F9+1)=1,F9+2, WEEKDAY(F9+1)=7,F9+3,1,F9+1)</f>
        <v>36892</v>
      </c>
    </row>
    <row r="10" spans="1:12" x14ac:dyDescent="0.3">
      <c r="A10">
        <v>9</v>
      </c>
      <c r="B10" s="29">
        <v>25902</v>
      </c>
      <c r="C10" s="30">
        <v>35027</v>
      </c>
      <c r="D10" s="31">
        <v>1463</v>
      </c>
      <c r="E10" s="32">
        <f t="shared" si="0"/>
        <v>47142</v>
      </c>
      <c r="F10" s="30">
        <f t="shared" si="1"/>
        <v>35033</v>
      </c>
      <c r="G10" s="37" cm="1">
        <f t="array" ref="G10">_xlfn.IFS(WEEKDAY(F10+1)=1,F10+2, WEEKDAY(F10+1)=7,F10+3,1,F10+1)</f>
        <v>35034</v>
      </c>
    </row>
    <row r="11" spans="1:12" x14ac:dyDescent="0.3">
      <c r="A11">
        <v>10</v>
      </c>
      <c r="B11" s="29">
        <v>25794</v>
      </c>
      <c r="C11" s="30">
        <v>34919</v>
      </c>
      <c r="D11" s="31">
        <v>1169</v>
      </c>
      <c r="E11" s="32">
        <f t="shared" si="0"/>
        <v>46730</v>
      </c>
      <c r="F11" s="30">
        <f t="shared" si="1"/>
        <v>34942</v>
      </c>
      <c r="G11" s="37" cm="1">
        <f t="array" ref="G11">_xlfn.IFS(WEEKDAY(F11+1)=1,F11+2, WEEKDAY(F11+1)=7,F11+3,1,F11+1)</f>
        <v>34943</v>
      </c>
    </row>
    <row r="12" spans="1:12" x14ac:dyDescent="0.3">
      <c r="A12">
        <v>11</v>
      </c>
      <c r="B12" s="29">
        <v>28871</v>
      </c>
      <c r="C12" s="30">
        <v>37996</v>
      </c>
      <c r="D12" s="31">
        <v>1140</v>
      </c>
      <c r="E12" s="32">
        <f t="shared" si="0"/>
        <v>46689</v>
      </c>
      <c r="F12" s="30">
        <f t="shared" si="1"/>
        <v>38017</v>
      </c>
      <c r="G12" s="37" cm="1">
        <f t="array" ref="G12">_xlfn.IFS(WEEKDAY(F12+1)=1,F12+2, WEEKDAY(F12+1)=7,F12+3,1,F12+1)</f>
        <v>38019</v>
      </c>
    </row>
    <row r="13" spans="1:12" x14ac:dyDescent="0.3">
      <c r="A13">
        <v>12</v>
      </c>
      <c r="B13" s="29">
        <v>29614</v>
      </c>
      <c r="C13" s="30">
        <v>38739</v>
      </c>
      <c r="D13" s="31">
        <v>335</v>
      </c>
      <c r="E13" s="32">
        <f t="shared" si="0"/>
        <v>45562</v>
      </c>
      <c r="F13" s="30">
        <f t="shared" si="1"/>
        <v>38748</v>
      </c>
      <c r="G13" s="37" cm="1">
        <f t="array" ref="G13">_xlfn.IFS(WEEKDAY(F13+1)=1,F13+2, WEEKDAY(F13+1)=7,F13+3,1,F13+1)</f>
        <v>38749</v>
      </c>
    </row>
    <row r="14" spans="1:12" x14ac:dyDescent="0.3">
      <c r="A14">
        <v>13</v>
      </c>
      <c r="B14" s="29">
        <v>26521</v>
      </c>
      <c r="C14" s="30">
        <v>35646</v>
      </c>
      <c r="D14" s="31">
        <v>1105</v>
      </c>
      <c r="E14" s="32">
        <f t="shared" si="0"/>
        <v>46640</v>
      </c>
      <c r="F14" s="30">
        <f t="shared" si="1"/>
        <v>35673</v>
      </c>
      <c r="G14" s="37" cm="1">
        <f t="array" ref="G14">_xlfn.IFS(WEEKDAY(F14+1)=1,F14+2, WEEKDAY(F14+1)=7,F14+3,1,F14+1)</f>
        <v>35674</v>
      </c>
    </row>
    <row r="15" spans="1:12" x14ac:dyDescent="0.3">
      <c r="A15">
        <v>14</v>
      </c>
      <c r="B15" s="29">
        <v>25703</v>
      </c>
      <c r="C15" s="30">
        <v>34828</v>
      </c>
      <c r="D15" s="31">
        <v>1345</v>
      </c>
      <c r="E15" s="32">
        <f>WORKDAY($L$3,D15)</f>
        <v>46976</v>
      </c>
      <c r="F15" s="30">
        <f t="shared" si="1"/>
        <v>34850</v>
      </c>
      <c r="G15" s="37" cm="1">
        <f t="array" ref="G15">_xlfn.IFS(WEEKDAY(F15+1)=1,F15+2, WEEKDAY(F15+1)=7,F15+3,1,F15+1)</f>
        <v>34851</v>
      </c>
    </row>
    <row r="16" spans="1:12" x14ac:dyDescent="0.3">
      <c r="A16">
        <v>15</v>
      </c>
      <c r="B16" s="29">
        <v>28541</v>
      </c>
      <c r="C16" s="30">
        <v>37666</v>
      </c>
      <c r="D16" s="31">
        <v>835</v>
      </c>
      <c r="E16" s="32">
        <f t="shared" si="0"/>
        <v>46262</v>
      </c>
      <c r="F16" s="30">
        <f t="shared" si="1"/>
        <v>37680</v>
      </c>
      <c r="G16" s="37" cm="1">
        <f t="array" ref="G16">_xlfn.IFS(WEEKDAY(F16+1)=1,F16+2, WEEKDAY(F16+1)=7,F16+3,1,F16+1)</f>
        <v>37683</v>
      </c>
    </row>
    <row r="17" spans="1:7" x14ac:dyDescent="0.3">
      <c r="A17">
        <v>16</v>
      </c>
      <c r="B17" s="29">
        <v>31420</v>
      </c>
      <c r="C17" s="30">
        <v>40545</v>
      </c>
      <c r="D17" s="31">
        <v>1282</v>
      </c>
      <c r="E17" s="32">
        <f t="shared" si="0"/>
        <v>46889</v>
      </c>
      <c r="F17" s="30">
        <f t="shared" si="1"/>
        <v>40574</v>
      </c>
      <c r="G17" s="37" cm="1">
        <f t="array" ref="G17">_xlfn.IFS(WEEKDAY(F17+1)=1,F17+2, WEEKDAY(F17+1)=7,F17+3,1,F17+1)</f>
        <v>40575</v>
      </c>
    </row>
    <row r="18" spans="1:7" x14ac:dyDescent="0.3">
      <c r="A18">
        <v>17</v>
      </c>
      <c r="B18" s="29">
        <v>33475</v>
      </c>
      <c r="C18" s="30">
        <v>42600</v>
      </c>
      <c r="D18" s="31">
        <v>619</v>
      </c>
      <c r="E18" s="32">
        <f t="shared" si="0"/>
        <v>45960</v>
      </c>
      <c r="F18" s="30">
        <f t="shared" si="1"/>
        <v>42613</v>
      </c>
      <c r="G18" s="37" cm="1">
        <f t="array" ref="G18">_xlfn.IFS(WEEKDAY(F18+1)=1,F18+2, WEEKDAY(F18+1)=7,F18+3,1,F18+1)</f>
        <v>42614</v>
      </c>
    </row>
    <row r="19" spans="1:7" x14ac:dyDescent="0.3">
      <c r="A19">
        <v>18</v>
      </c>
      <c r="B19" s="29">
        <v>32673</v>
      </c>
      <c r="C19" s="30">
        <v>41798</v>
      </c>
      <c r="D19" s="31">
        <v>1106</v>
      </c>
      <c r="E19" s="32">
        <f t="shared" si="0"/>
        <v>46643</v>
      </c>
      <c r="F19" s="30">
        <f t="shared" si="1"/>
        <v>41820</v>
      </c>
      <c r="G19" s="37" cm="1">
        <f t="array" ref="G19">_xlfn.IFS(WEEKDAY(F19+1)=1,F19+2, WEEKDAY(F19+1)=7,F19+3,1,F19+1)</f>
        <v>41821</v>
      </c>
    </row>
    <row r="20" spans="1:7" x14ac:dyDescent="0.3">
      <c r="A20">
        <v>19</v>
      </c>
      <c r="B20" s="29">
        <v>25926</v>
      </c>
      <c r="C20" s="30">
        <v>35051</v>
      </c>
      <c r="D20" s="31">
        <v>1275</v>
      </c>
      <c r="E20" s="32">
        <f t="shared" si="0"/>
        <v>46878</v>
      </c>
      <c r="F20" s="30">
        <f t="shared" si="1"/>
        <v>35064</v>
      </c>
      <c r="G20" s="37" cm="1">
        <f t="array" ref="G20">_xlfn.IFS(WEEKDAY(F20+1)=1,F20+2, WEEKDAY(F20+1)=7,F20+3,1,F20+1)</f>
        <v>35065</v>
      </c>
    </row>
    <row r="21" spans="1:7" x14ac:dyDescent="0.3">
      <c r="A21">
        <v>20</v>
      </c>
      <c r="B21" s="29">
        <v>27349</v>
      </c>
      <c r="C21" s="30">
        <v>36474</v>
      </c>
      <c r="D21" s="31">
        <v>446</v>
      </c>
      <c r="E21" s="32">
        <f t="shared" si="0"/>
        <v>45719</v>
      </c>
      <c r="F21" s="30">
        <f t="shared" si="1"/>
        <v>36494</v>
      </c>
      <c r="G21" s="37" cm="1">
        <f t="array" ref="G21">_xlfn.IFS(WEEKDAY(F21+1)=1,F21+2, WEEKDAY(F21+1)=7,F21+3,1,F21+1)</f>
        <v>36495</v>
      </c>
    </row>
    <row r="22" spans="1:7" x14ac:dyDescent="0.3">
      <c r="A22">
        <v>21</v>
      </c>
      <c r="B22" s="29">
        <v>29526</v>
      </c>
      <c r="C22" s="30">
        <v>38651</v>
      </c>
      <c r="D22" s="31">
        <v>679</v>
      </c>
      <c r="E22" s="32">
        <f t="shared" si="0"/>
        <v>46044</v>
      </c>
      <c r="F22" s="30">
        <f t="shared" si="1"/>
        <v>38656</v>
      </c>
      <c r="G22" s="37" cm="1">
        <f t="array" ref="G22">_xlfn.IFS(WEEKDAY(F22+1)=1,F22+2, WEEKDAY(F22+1)=7,F22+3,1,F22+1)</f>
        <v>38657</v>
      </c>
    </row>
    <row r="23" spans="1:7" x14ac:dyDescent="0.3">
      <c r="A23">
        <v>22</v>
      </c>
      <c r="B23" s="29">
        <v>28241</v>
      </c>
      <c r="C23" s="30">
        <v>37366</v>
      </c>
      <c r="D23" s="31">
        <v>1057</v>
      </c>
      <c r="E23" s="32">
        <f t="shared" si="0"/>
        <v>46574</v>
      </c>
      <c r="F23" s="30">
        <f t="shared" si="1"/>
        <v>37376</v>
      </c>
      <c r="G23" s="37" cm="1">
        <f t="array" ref="G23">_xlfn.IFS(WEEKDAY(F23+1)=1,F23+2, WEEKDAY(F23+1)=7,F23+3,1,F23+1)</f>
        <v>37377</v>
      </c>
    </row>
    <row r="24" spans="1:7" x14ac:dyDescent="0.3">
      <c r="A24">
        <v>23</v>
      </c>
      <c r="B24" s="29">
        <v>32064</v>
      </c>
      <c r="C24" s="30">
        <v>41189</v>
      </c>
      <c r="D24" s="31">
        <v>1469</v>
      </c>
      <c r="E24" s="32">
        <f t="shared" si="0"/>
        <v>47150</v>
      </c>
      <c r="F24" s="30">
        <f t="shared" si="1"/>
        <v>41213</v>
      </c>
      <c r="G24" s="37" cm="1">
        <f t="array" ref="G24">_xlfn.IFS(WEEKDAY(F24+1)=1,F24+2, WEEKDAY(F24+1)=7,F24+3,1,F24+1)</f>
        <v>41214</v>
      </c>
    </row>
    <row r="25" spans="1:7" x14ac:dyDescent="0.3">
      <c r="A25">
        <v>24</v>
      </c>
      <c r="B25" s="29">
        <v>33871</v>
      </c>
      <c r="C25" s="30">
        <v>42996</v>
      </c>
      <c r="D25" s="31">
        <v>434</v>
      </c>
      <c r="E25" s="32">
        <f t="shared" si="0"/>
        <v>45701</v>
      </c>
      <c r="F25" s="30">
        <f t="shared" si="1"/>
        <v>43008</v>
      </c>
      <c r="G25" s="37" cm="1">
        <f t="array" ref="G25">_xlfn.IFS(WEEKDAY(F25+1)=1,F25+2, WEEKDAY(F25+1)=7,F25+3,1,F25+1)</f>
        <v>43010</v>
      </c>
    </row>
    <row r="26" spans="1:7" x14ac:dyDescent="0.3">
      <c r="A26">
        <v>25</v>
      </c>
      <c r="B26" s="29">
        <v>24758</v>
      </c>
      <c r="C26" s="30">
        <v>33883</v>
      </c>
      <c r="D26" s="31">
        <v>1134</v>
      </c>
      <c r="E26" s="32">
        <f t="shared" si="0"/>
        <v>46681</v>
      </c>
      <c r="F26" s="30">
        <f t="shared" si="1"/>
        <v>33908</v>
      </c>
      <c r="G26" s="37" cm="1">
        <f t="array" ref="G26">_xlfn.IFS(WEEKDAY(F26+1)=1,F26+2, WEEKDAY(F26+1)=7,F26+3,1,F26+1)</f>
        <v>33910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 1</vt:lpstr>
      <vt:lpstr>Emp Bonus</vt:lpstr>
      <vt:lpstr>Objective 2</vt:lpstr>
      <vt:lpstr>Project and Salay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durgeshshivani1999@gmail.com</dc:creator>
  <cp:lastModifiedBy>durgeshshivani1999@gmail.com</cp:lastModifiedBy>
  <dcterms:created xsi:type="dcterms:W3CDTF">2023-09-29T15:51:21Z</dcterms:created>
  <dcterms:modified xsi:type="dcterms:W3CDTF">2023-09-29T16:26:31Z</dcterms:modified>
</cp:coreProperties>
</file>