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959\Desktop\"/>
    </mc:Choice>
  </mc:AlternateContent>
  <bookViews>
    <workbookView xWindow="0" yWindow="0" windowWidth="11670" windowHeight="4035"/>
  </bookViews>
  <sheets>
    <sheet name="VLookup" sheetId="1" r:id="rId1"/>
    <sheet name="HLookup" sheetId="2" r:id="rId2"/>
    <sheet name="XLookup" sheetId="3" r:id="rId3"/>
    <sheet name="Index &amp; Matc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C12" i="2"/>
  <c r="I14" i="4"/>
  <c r="J6" i="4"/>
  <c r="I6" i="4"/>
  <c r="H10" i="4"/>
  <c r="D13" i="2" l="1"/>
  <c r="D14" i="2"/>
  <c r="D15" i="2"/>
  <c r="D12" i="2"/>
  <c r="C13" i="2"/>
  <c r="C14" i="2"/>
  <c r="C15" i="2"/>
  <c r="L8" i="1"/>
  <c r="L9" i="1"/>
  <c r="L7" i="1"/>
  <c r="K8" i="1"/>
  <c r="K9" i="1"/>
  <c r="K7" i="1"/>
</calcChain>
</file>

<file path=xl/sharedStrings.xml><?xml version="1.0" encoding="utf-8"?>
<sst xmlns="http://schemas.openxmlformats.org/spreadsheetml/2006/main" count="106" uniqueCount="30">
  <si>
    <t>Name</t>
  </si>
  <si>
    <t>Employee ID</t>
  </si>
  <si>
    <t>Salary</t>
  </si>
  <si>
    <t>Bonus</t>
  </si>
  <si>
    <t>Rajat</t>
  </si>
  <si>
    <t>Namit J</t>
  </si>
  <si>
    <t>Kriya V</t>
  </si>
  <si>
    <t>Mohd Y</t>
  </si>
  <si>
    <t>Lokesh R</t>
  </si>
  <si>
    <t>Chris G</t>
  </si>
  <si>
    <t>Neha A</t>
  </si>
  <si>
    <t>Rakesh B</t>
  </si>
  <si>
    <t>Santosh B</t>
  </si>
  <si>
    <t>Vikash c</t>
  </si>
  <si>
    <t>Vivek D</t>
  </si>
  <si>
    <t>Bharat G</t>
  </si>
  <si>
    <t>Nilesh S</t>
  </si>
  <si>
    <t>Formula: Vlookup is a vertical Lookup  Syntax: =vlookup(lookup_value, Table_array, col_index_num, [range_lookup])</t>
  </si>
  <si>
    <t xml:space="preserve">Vlookup is the lookup value which looks the value in the leftmost column of the table and returns a value in the same  row </t>
  </si>
  <si>
    <t>from a column you specify. By default the table is in Ascending Order</t>
  </si>
  <si>
    <t>Rakesh</t>
  </si>
  <si>
    <t xml:space="preserve"> fromula: Hlookup is a HorizontalLookup  syntax: =Hlookup(Lookup_value,Table_array, col_index_num, [range_lookup])</t>
  </si>
  <si>
    <t xml:space="preserve">Hlookup Looks for the value in the top row of a table or array of values and  return the value in the same column from a row you specify </t>
  </si>
  <si>
    <t>Formula :  Xlookup   syntax: = Xlookup(Lookup_value, lookup_array,return_array,[if_not_found],[match_mode],[search_mode]</t>
  </si>
  <si>
    <t>search a range or an array for a match and returns the corresponding item from a second  array, by default exact match is used</t>
  </si>
  <si>
    <t>syntax: index(array,row_num,[column_num]</t>
  </si>
  <si>
    <t>Only Index</t>
  </si>
  <si>
    <t xml:space="preserve">Only Match </t>
  </si>
  <si>
    <t>Combination of Rows and Columns</t>
  </si>
  <si>
    <t>Syntax: =match(lookup_value, lookup_array, [Match_Type]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</si>
</sst>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L19"/>
  <sheetViews>
    <sheetView tabSelected="1" topLeftCell="B1" workbookViewId="0">
      <selection activeCell="I11" sqref="I11"/>
    </sheetView>
  </sheetViews>
  <sheetFormatPr defaultRowHeight="15" x14ac:dyDescent="0.25"/>
  <cols>
    <col min="4" max="4" width="12.140625" bestFit="1" customWidth="1"/>
    <col min="5" max="7" width="12.28515625" bestFit="1" customWidth="1"/>
    <col min="10" max="10" width="7.42578125" bestFit="1" customWidth="1"/>
    <col min="11" max="11" width="11.7109375" bestFit="1" customWidth="1"/>
    <col min="12" max="12" width="24.140625" customWidth="1"/>
    <col min="13" max="13" width="31.7109375" customWidth="1"/>
  </cols>
  <sheetData>
    <row r="1" spans="3:12" x14ac:dyDescent="0.25">
      <c r="C1" s="9" t="s">
        <v>17</v>
      </c>
      <c r="D1" s="9"/>
      <c r="E1" s="9"/>
      <c r="F1" s="9"/>
      <c r="G1" s="9"/>
      <c r="H1" s="9"/>
      <c r="I1" s="9"/>
      <c r="J1" s="9"/>
      <c r="K1" s="9"/>
      <c r="L1" s="9"/>
    </row>
    <row r="2" spans="3:12" x14ac:dyDescent="0.25">
      <c r="C2" s="9" t="s">
        <v>18</v>
      </c>
      <c r="D2" s="9"/>
      <c r="E2" s="9"/>
      <c r="F2" s="9"/>
      <c r="G2" s="9"/>
      <c r="H2" s="9"/>
      <c r="I2" s="9"/>
      <c r="J2" s="9"/>
      <c r="K2" s="9"/>
      <c r="L2" s="9"/>
    </row>
    <row r="3" spans="3:12" x14ac:dyDescent="0.25">
      <c r="C3" s="9" t="s">
        <v>19</v>
      </c>
      <c r="D3" s="9"/>
      <c r="E3" s="9"/>
      <c r="F3" s="9"/>
      <c r="G3" s="9"/>
      <c r="H3" s="9"/>
      <c r="I3" s="9"/>
      <c r="J3" s="9"/>
      <c r="K3" s="9"/>
      <c r="L3" s="9"/>
    </row>
    <row r="6" spans="3:12" x14ac:dyDescent="0.25">
      <c r="D6" s="2" t="s">
        <v>0</v>
      </c>
      <c r="E6" s="2" t="s">
        <v>1</v>
      </c>
      <c r="F6" s="4" t="s">
        <v>2</v>
      </c>
      <c r="G6" s="4" t="s">
        <v>3</v>
      </c>
      <c r="J6" s="8" t="s">
        <v>0</v>
      </c>
      <c r="K6" s="8" t="s">
        <v>2</v>
      </c>
      <c r="L6" s="8" t="s">
        <v>3</v>
      </c>
    </row>
    <row r="7" spans="3:12" x14ac:dyDescent="0.25">
      <c r="D7" s="3" t="s">
        <v>4</v>
      </c>
      <c r="E7" s="3">
        <v>1190</v>
      </c>
      <c r="F7" s="5">
        <v>919738</v>
      </c>
      <c r="G7" s="5">
        <v>206941</v>
      </c>
      <c r="J7" s="3" t="s">
        <v>10</v>
      </c>
      <c r="K7" s="3">
        <f>VLOOKUP(J7,$D$6:$G$19,3,1)</f>
        <v>747511</v>
      </c>
      <c r="L7" s="3">
        <f>VLOOKUP(J7,$D$6:$G$19,4,1)</f>
        <v>168190</v>
      </c>
    </row>
    <row r="8" spans="3:12" x14ac:dyDescent="0.25">
      <c r="D8" s="3" t="s">
        <v>5</v>
      </c>
      <c r="E8" s="3">
        <v>1334</v>
      </c>
      <c r="F8" s="5">
        <v>868450</v>
      </c>
      <c r="G8" s="5">
        <v>195401</v>
      </c>
      <c r="J8" s="3" t="s">
        <v>20</v>
      </c>
      <c r="K8" s="3">
        <f t="shared" ref="K8:K9" si="0">VLOOKUP(J8,$D$6:$G$19,3,1)</f>
        <v>747511</v>
      </c>
      <c r="L8" s="3">
        <f t="shared" ref="L8:L9" si="1">VLOOKUP(J8,$D$6:$G$19,4,1)</f>
        <v>168190</v>
      </c>
    </row>
    <row r="9" spans="3:12" x14ac:dyDescent="0.25">
      <c r="D9" s="3" t="s">
        <v>6</v>
      </c>
      <c r="E9" s="3">
        <v>1631</v>
      </c>
      <c r="F9" s="5">
        <v>970292</v>
      </c>
      <c r="G9" s="5">
        <v>218316</v>
      </c>
      <c r="J9" s="3" t="s">
        <v>14</v>
      </c>
      <c r="K9" s="3">
        <f t="shared" si="0"/>
        <v>709624</v>
      </c>
      <c r="L9" s="3">
        <f t="shared" si="1"/>
        <v>159665</v>
      </c>
    </row>
    <row r="10" spans="3:12" x14ac:dyDescent="0.25">
      <c r="D10" s="3" t="s">
        <v>7</v>
      </c>
      <c r="E10" s="3">
        <v>1163</v>
      </c>
      <c r="F10" s="5">
        <v>974125</v>
      </c>
      <c r="G10" s="5">
        <v>219178</v>
      </c>
    </row>
    <row r="11" spans="3:12" x14ac:dyDescent="0.25">
      <c r="D11" s="3" t="s">
        <v>8</v>
      </c>
      <c r="E11" s="3">
        <v>1454</v>
      </c>
      <c r="F11" s="5">
        <v>995086</v>
      </c>
      <c r="G11" s="5">
        <v>223894</v>
      </c>
    </row>
    <row r="12" spans="3:12" x14ac:dyDescent="0.25">
      <c r="D12" s="3" t="s">
        <v>9</v>
      </c>
      <c r="E12" s="3">
        <v>1263</v>
      </c>
      <c r="F12" s="5">
        <v>996563</v>
      </c>
      <c r="G12" s="5">
        <v>224227</v>
      </c>
    </row>
    <row r="13" spans="3:12" x14ac:dyDescent="0.25">
      <c r="D13" s="3" t="s">
        <v>10</v>
      </c>
      <c r="E13" s="3">
        <v>1767</v>
      </c>
      <c r="F13" s="5">
        <v>747511</v>
      </c>
      <c r="G13" s="5">
        <v>168190</v>
      </c>
    </row>
    <row r="14" spans="3:12" x14ac:dyDescent="0.25">
      <c r="D14" s="3" t="s">
        <v>11</v>
      </c>
      <c r="E14" s="3">
        <v>1666</v>
      </c>
      <c r="F14" s="5">
        <v>735280</v>
      </c>
      <c r="G14" s="5">
        <v>165438</v>
      </c>
    </row>
    <row r="15" spans="3:12" x14ac:dyDescent="0.25">
      <c r="D15" s="3" t="s">
        <v>12</v>
      </c>
      <c r="E15" s="3">
        <v>1255</v>
      </c>
      <c r="F15" s="5">
        <v>764439</v>
      </c>
      <c r="G15" s="5">
        <v>171999</v>
      </c>
    </row>
    <row r="16" spans="3:12" x14ac:dyDescent="0.25">
      <c r="D16" s="3" t="s">
        <v>13</v>
      </c>
      <c r="E16" s="3">
        <v>1352</v>
      </c>
      <c r="F16" s="5">
        <v>917987</v>
      </c>
      <c r="G16" s="5">
        <v>206547</v>
      </c>
    </row>
    <row r="17" spans="4:7" x14ac:dyDescent="0.25">
      <c r="D17" s="3" t="s">
        <v>14</v>
      </c>
      <c r="E17" s="3">
        <v>1512</v>
      </c>
      <c r="F17" s="5">
        <v>778095</v>
      </c>
      <c r="G17" s="5">
        <v>175071</v>
      </c>
    </row>
    <row r="18" spans="4:7" x14ac:dyDescent="0.25">
      <c r="D18" s="3" t="s">
        <v>15</v>
      </c>
      <c r="E18" s="3">
        <v>1120</v>
      </c>
      <c r="F18" s="5">
        <v>963652</v>
      </c>
      <c r="G18" s="5">
        <v>216822</v>
      </c>
    </row>
    <row r="19" spans="4:7" x14ac:dyDescent="0.25">
      <c r="D19" s="3" t="s">
        <v>16</v>
      </c>
      <c r="E19" s="3">
        <v>1927</v>
      </c>
      <c r="F19" s="5">
        <v>709624</v>
      </c>
      <c r="G19" s="5">
        <v>159665</v>
      </c>
    </row>
  </sheetData>
  <mergeCells count="3">
    <mergeCell ref="C1:L1"/>
    <mergeCell ref="C2:L2"/>
    <mergeCell ref="C3:L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O15"/>
  <sheetViews>
    <sheetView workbookViewId="0">
      <selection activeCell="E11" sqref="E11"/>
    </sheetView>
  </sheetViews>
  <sheetFormatPr defaultRowHeight="15" x14ac:dyDescent="0.25"/>
  <cols>
    <col min="2" max="2" width="12.140625" bestFit="1" customWidth="1"/>
    <col min="3" max="15" width="12.28515625" bestFit="1" customWidth="1"/>
  </cols>
  <sheetData>
    <row r="1" spans="2:15" x14ac:dyDescent="0.25">
      <c r="C1" s="10" t="s">
        <v>21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2:15" x14ac:dyDescent="0.25">
      <c r="C2" s="10" t="s">
        <v>22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5" x14ac:dyDescent="0.25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5" spans="2:15" x14ac:dyDescent="0.25">
      <c r="B5" s="2" t="s">
        <v>0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</row>
    <row r="6" spans="2:15" x14ac:dyDescent="0.25">
      <c r="B6" s="2" t="s">
        <v>1</v>
      </c>
      <c r="C6" s="3">
        <v>1190</v>
      </c>
      <c r="D6" s="3">
        <v>1334</v>
      </c>
      <c r="E6" s="3">
        <v>1631</v>
      </c>
      <c r="F6" s="3">
        <v>1163</v>
      </c>
      <c r="G6" s="3">
        <v>1454</v>
      </c>
      <c r="H6" s="3">
        <v>1263</v>
      </c>
      <c r="I6" s="3">
        <v>1767</v>
      </c>
      <c r="J6" s="3">
        <v>1666</v>
      </c>
      <c r="K6" s="3">
        <v>1255</v>
      </c>
      <c r="L6" s="3">
        <v>1352</v>
      </c>
      <c r="M6" s="3">
        <v>1512</v>
      </c>
      <c r="N6" s="3">
        <v>1120</v>
      </c>
      <c r="O6" s="3">
        <v>1927</v>
      </c>
    </row>
    <row r="7" spans="2:15" x14ac:dyDescent="0.25">
      <c r="B7" s="4" t="s">
        <v>2</v>
      </c>
      <c r="C7" s="5">
        <v>919738</v>
      </c>
      <c r="D7" s="5">
        <v>868450</v>
      </c>
      <c r="E7" s="5">
        <v>970292</v>
      </c>
      <c r="F7" s="5">
        <v>974125</v>
      </c>
      <c r="G7" s="5">
        <v>995086</v>
      </c>
      <c r="H7" s="5">
        <v>996563</v>
      </c>
      <c r="I7" s="5">
        <v>747511</v>
      </c>
      <c r="J7" s="5">
        <v>735280</v>
      </c>
      <c r="K7" s="5">
        <v>764439</v>
      </c>
      <c r="L7" s="5">
        <v>917987</v>
      </c>
      <c r="M7" s="5">
        <v>778095</v>
      </c>
      <c r="N7" s="5">
        <v>963652</v>
      </c>
      <c r="O7" s="5">
        <v>709624</v>
      </c>
    </row>
    <row r="8" spans="2:15" x14ac:dyDescent="0.25">
      <c r="B8" s="4" t="s">
        <v>3</v>
      </c>
      <c r="C8" s="5">
        <v>206941</v>
      </c>
      <c r="D8" s="5">
        <v>195401</v>
      </c>
      <c r="E8" s="5">
        <v>218316</v>
      </c>
      <c r="F8" s="5">
        <v>219178</v>
      </c>
      <c r="G8" s="5">
        <v>223894</v>
      </c>
      <c r="H8" s="5">
        <v>224227</v>
      </c>
      <c r="I8" s="5">
        <v>168190</v>
      </c>
      <c r="J8" s="5">
        <v>165438</v>
      </c>
      <c r="K8" s="5">
        <v>171999</v>
      </c>
      <c r="L8" s="5">
        <v>206547</v>
      </c>
      <c r="M8" s="5">
        <v>175071</v>
      </c>
      <c r="N8" s="5">
        <v>216822</v>
      </c>
      <c r="O8" s="5">
        <v>159665</v>
      </c>
    </row>
    <row r="11" spans="2:15" x14ac:dyDescent="0.25">
      <c r="B11" s="7" t="s">
        <v>0</v>
      </c>
      <c r="C11" s="7" t="s">
        <v>3</v>
      </c>
      <c r="D11" s="7" t="s">
        <v>2</v>
      </c>
    </row>
    <row r="12" spans="2:15" x14ac:dyDescent="0.25">
      <c r="B12" s="3" t="s">
        <v>10</v>
      </c>
      <c r="C12" s="3">
        <f>HLOOKUP(B12,$C$5:$O$8, 4,FALSE )</f>
        <v>168190</v>
      </c>
      <c r="D12" s="3">
        <f>HLOOKUP(B12,$C$5:$O$8,3,FALSE)</f>
        <v>747511</v>
      </c>
    </row>
    <row r="13" spans="2:15" x14ac:dyDescent="0.25">
      <c r="B13" s="3" t="s">
        <v>11</v>
      </c>
      <c r="C13" s="3">
        <f>HLOOKUP(B13,$C$5:$O$8, 4,FALSE )</f>
        <v>165438</v>
      </c>
      <c r="D13" s="3">
        <f>HLOOKUP(B13,$C$5:$O$8,3,FALSE)</f>
        <v>735280</v>
      </c>
    </row>
    <row r="14" spans="2:15" x14ac:dyDescent="0.25">
      <c r="B14" s="3" t="s">
        <v>12</v>
      </c>
      <c r="C14" s="3">
        <f>HLOOKUP(B14,$C$5:$O$8, 4,FALSE )</f>
        <v>171999</v>
      </c>
      <c r="D14" s="3">
        <f>HLOOKUP(B14,$C$5:$O$8,3,FALSE)</f>
        <v>764439</v>
      </c>
    </row>
    <row r="15" spans="2:15" x14ac:dyDescent="0.25">
      <c r="B15" s="3" t="s">
        <v>13</v>
      </c>
      <c r="C15" s="3">
        <f>HLOOKUP(B15,$C$5:$O$8, 4,FALSE )</f>
        <v>206547</v>
      </c>
      <c r="D15" s="3">
        <f>HLOOKUP(B15,$C$5:$O$8,3,FALSE)</f>
        <v>917987</v>
      </c>
    </row>
  </sheetData>
  <mergeCells count="3">
    <mergeCell ref="C1:N1"/>
    <mergeCell ref="C2:N2"/>
    <mergeCell ref="C3:N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C1:P18"/>
  <sheetViews>
    <sheetView workbookViewId="0">
      <selection activeCell="G16" sqref="G16"/>
    </sheetView>
  </sheetViews>
  <sheetFormatPr defaultRowHeight="15" x14ac:dyDescent="0.25"/>
  <cols>
    <col min="3" max="4" width="12.140625" bestFit="1" customWidth="1"/>
    <col min="5" max="8" width="12.28515625" bestFit="1" customWidth="1"/>
  </cols>
  <sheetData>
    <row r="1" spans="3:16" x14ac:dyDescent="0.25">
      <c r="C1" s="12" t="s">
        <v>23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"/>
      <c r="O1" s="1"/>
      <c r="P1" s="1"/>
    </row>
    <row r="2" spans="3:16" x14ac:dyDescent="0.25">
      <c r="C2" s="12" t="s">
        <v>24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5" spans="3:16" x14ac:dyDescent="0.25">
      <c r="C5" s="2" t="s">
        <v>1</v>
      </c>
      <c r="D5" s="4" t="s">
        <v>2</v>
      </c>
      <c r="E5" s="4" t="s">
        <v>3</v>
      </c>
      <c r="F5" s="2" t="s">
        <v>0</v>
      </c>
      <c r="H5" s="2" t="s">
        <v>0</v>
      </c>
      <c r="I5" s="4" t="s">
        <v>2</v>
      </c>
      <c r="J5" s="4" t="s">
        <v>3</v>
      </c>
    </row>
    <row r="6" spans="3:16" x14ac:dyDescent="0.25">
      <c r="C6" s="3">
        <v>1190</v>
      </c>
      <c r="D6" s="5">
        <v>919738</v>
      </c>
      <c r="E6" s="5">
        <v>206941</v>
      </c>
      <c r="F6" s="3" t="s">
        <v>4</v>
      </c>
      <c r="H6" s="3" t="s">
        <v>10</v>
      </c>
      <c r="I6" s="6"/>
      <c r="J6" s="6"/>
    </row>
    <row r="7" spans="3:16" x14ac:dyDescent="0.25">
      <c r="C7" s="3">
        <v>1334</v>
      </c>
      <c r="D7" s="5">
        <v>868450</v>
      </c>
      <c r="E7" s="5">
        <v>195401</v>
      </c>
      <c r="F7" s="3" t="s">
        <v>5</v>
      </c>
      <c r="H7" s="3" t="s">
        <v>13</v>
      </c>
      <c r="I7" s="6"/>
      <c r="J7" s="6"/>
    </row>
    <row r="8" spans="3:16" x14ac:dyDescent="0.25">
      <c r="C8" s="3">
        <v>1631</v>
      </c>
      <c r="D8" s="5">
        <v>970292</v>
      </c>
      <c r="E8" s="5">
        <v>218316</v>
      </c>
      <c r="F8" s="3" t="s">
        <v>6</v>
      </c>
      <c r="H8" s="3" t="s">
        <v>16</v>
      </c>
      <c r="I8" s="6"/>
      <c r="J8" s="6"/>
    </row>
    <row r="9" spans="3:16" x14ac:dyDescent="0.25">
      <c r="C9" s="3">
        <v>1163</v>
      </c>
      <c r="D9" s="5">
        <v>974125</v>
      </c>
      <c r="E9" s="5">
        <v>219178</v>
      </c>
      <c r="F9" s="3" t="s">
        <v>7</v>
      </c>
    </row>
    <row r="10" spans="3:16" x14ac:dyDescent="0.25">
      <c r="C10" s="3">
        <v>1454</v>
      </c>
      <c r="D10" s="5">
        <v>995086</v>
      </c>
      <c r="E10" s="5">
        <v>223894</v>
      </c>
      <c r="F10" s="3" t="s">
        <v>8</v>
      </c>
    </row>
    <row r="11" spans="3:16" x14ac:dyDescent="0.25">
      <c r="C11" s="3">
        <v>1263</v>
      </c>
      <c r="D11" s="5">
        <v>996563</v>
      </c>
      <c r="E11" s="5">
        <v>224227</v>
      </c>
      <c r="F11" s="3" t="s">
        <v>9</v>
      </c>
    </row>
    <row r="12" spans="3:16" x14ac:dyDescent="0.25">
      <c r="C12" s="3">
        <v>1767</v>
      </c>
      <c r="D12" s="5">
        <v>747511</v>
      </c>
      <c r="E12" s="5">
        <v>168190</v>
      </c>
      <c r="F12" s="3" t="s">
        <v>10</v>
      </c>
    </row>
    <row r="13" spans="3:16" x14ac:dyDescent="0.25">
      <c r="C13" s="3">
        <v>1666</v>
      </c>
      <c r="D13" s="5">
        <v>735280</v>
      </c>
      <c r="E13" s="5">
        <v>165438</v>
      </c>
      <c r="F13" s="3" t="s">
        <v>11</v>
      </c>
    </row>
    <row r="14" spans="3:16" x14ac:dyDescent="0.25">
      <c r="C14" s="3">
        <v>1255</v>
      </c>
      <c r="D14" s="5">
        <v>764439</v>
      </c>
      <c r="E14" s="5">
        <v>171999</v>
      </c>
      <c r="F14" s="3" t="s">
        <v>12</v>
      </c>
    </row>
    <row r="15" spans="3:16" x14ac:dyDescent="0.25">
      <c r="C15" s="3">
        <v>1352</v>
      </c>
      <c r="D15" s="5">
        <v>917987</v>
      </c>
      <c r="E15" s="5">
        <v>206547</v>
      </c>
      <c r="F15" s="3" t="s">
        <v>13</v>
      </c>
    </row>
    <row r="16" spans="3:16" x14ac:dyDescent="0.25">
      <c r="C16" s="3">
        <v>1512</v>
      </c>
      <c r="D16" s="5">
        <v>778095</v>
      </c>
      <c r="E16" s="5">
        <v>175071</v>
      </c>
      <c r="F16" s="3" t="s">
        <v>14</v>
      </c>
    </row>
    <row r="17" spans="3:6" x14ac:dyDescent="0.25">
      <c r="C17" s="3">
        <v>1120</v>
      </c>
      <c r="D17" s="5">
        <v>963652</v>
      </c>
      <c r="E17" s="5">
        <v>216822</v>
      </c>
      <c r="F17" s="3" t="s">
        <v>15</v>
      </c>
    </row>
    <row r="18" spans="3:6" x14ac:dyDescent="0.25">
      <c r="C18" s="3">
        <v>1927</v>
      </c>
      <c r="D18" s="5">
        <v>709624</v>
      </c>
      <c r="E18" s="5">
        <v>159665</v>
      </c>
      <c r="F18" s="3" t="s">
        <v>16</v>
      </c>
    </row>
  </sheetData>
  <mergeCells count="2">
    <mergeCell ref="C1:M1"/>
    <mergeCell ref="C2:M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C1:J18"/>
  <sheetViews>
    <sheetView workbookViewId="0">
      <selection activeCell="G20" sqref="G20"/>
    </sheetView>
  </sheetViews>
  <sheetFormatPr defaultRowHeight="15" x14ac:dyDescent="0.25"/>
  <cols>
    <col min="4" max="4" width="12.140625" bestFit="1" customWidth="1"/>
    <col min="5" max="5" width="12.28515625" bestFit="1" customWidth="1"/>
    <col min="6" max="6" width="14.28515625" customWidth="1"/>
    <col min="7" max="7" width="10.85546875" customWidth="1"/>
    <col min="9" max="9" width="10.5703125" bestFit="1" customWidth="1"/>
    <col min="10" max="10" width="12.28515625" customWidth="1"/>
  </cols>
  <sheetData>
    <row r="1" spans="3:10" x14ac:dyDescent="0.25">
      <c r="C1" s="12" t="s">
        <v>25</v>
      </c>
      <c r="D1" s="12"/>
      <c r="E1" s="12"/>
      <c r="F1" s="12"/>
      <c r="G1" s="12"/>
      <c r="H1" s="12"/>
      <c r="I1" s="12"/>
    </row>
    <row r="2" spans="3:10" x14ac:dyDescent="0.25">
      <c r="C2" s="12" t="s">
        <v>29</v>
      </c>
      <c r="D2" s="12"/>
      <c r="E2" s="12"/>
      <c r="F2" s="12"/>
      <c r="G2" s="12"/>
      <c r="H2" s="12"/>
      <c r="I2" s="12"/>
    </row>
    <row r="5" spans="3:10" x14ac:dyDescent="0.25">
      <c r="C5" s="2" t="s">
        <v>0</v>
      </c>
      <c r="D5" s="2" t="s">
        <v>1</v>
      </c>
      <c r="E5" s="4" t="s">
        <v>2</v>
      </c>
      <c r="F5" s="4" t="s">
        <v>3</v>
      </c>
      <c r="H5" s="2" t="s">
        <v>0</v>
      </c>
      <c r="I5" s="4" t="s">
        <v>2</v>
      </c>
      <c r="J5" s="4" t="s">
        <v>3</v>
      </c>
    </row>
    <row r="6" spans="3:10" x14ac:dyDescent="0.25">
      <c r="C6" s="3" t="s">
        <v>4</v>
      </c>
      <c r="D6" s="3">
        <v>1190</v>
      </c>
      <c r="E6" s="5">
        <v>919738</v>
      </c>
      <c r="F6" s="5">
        <v>206941</v>
      </c>
      <c r="H6" s="3" t="s">
        <v>10</v>
      </c>
      <c r="I6" s="3">
        <f>VLOOKUP(H6,$C$5:$F$18,3,FALSE )</f>
        <v>747511</v>
      </c>
      <c r="J6" s="3">
        <f>VLOOKUP(H6,$C$5:$F$18,4,1)</f>
        <v>168190</v>
      </c>
    </row>
    <row r="7" spans="3:10" x14ac:dyDescent="0.25">
      <c r="C7" s="3" t="s">
        <v>5</v>
      </c>
      <c r="D7" s="3">
        <v>1334</v>
      </c>
      <c r="E7" s="5">
        <v>868450</v>
      </c>
      <c r="F7" s="5">
        <v>195401</v>
      </c>
    </row>
    <row r="8" spans="3:10" x14ac:dyDescent="0.25">
      <c r="C8" s="3" t="s">
        <v>6</v>
      </c>
      <c r="D8" s="3">
        <v>1631</v>
      </c>
      <c r="E8" s="5">
        <v>970292</v>
      </c>
      <c r="F8" s="5">
        <v>218316</v>
      </c>
    </row>
    <row r="9" spans="3:10" x14ac:dyDescent="0.25">
      <c r="C9" s="3" t="s">
        <v>7</v>
      </c>
      <c r="D9" s="3">
        <v>1163</v>
      </c>
      <c r="E9" s="5">
        <v>974125</v>
      </c>
      <c r="F9" s="5">
        <v>219178</v>
      </c>
      <c r="H9" s="13" t="s">
        <v>26</v>
      </c>
      <c r="I9" s="13" t="s">
        <v>27</v>
      </c>
    </row>
    <row r="10" spans="3:10" x14ac:dyDescent="0.25">
      <c r="C10" s="3" t="s">
        <v>8</v>
      </c>
      <c r="D10" s="3">
        <v>1454</v>
      </c>
      <c r="E10" s="5">
        <v>995086</v>
      </c>
      <c r="F10" s="5">
        <v>223894</v>
      </c>
      <c r="H10" s="3">
        <f>INDEX(C3:F16,5,2)</f>
        <v>1334</v>
      </c>
      <c r="I10" s="3">
        <f>MATCH(H6,C5:C18,1  )</f>
        <v>8</v>
      </c>
    </row>
    <row r="11" spans="3:10" x14ac:dyDescent="0.25">
      <c r="C11" s="3" t="s">
        <v>9</v>
      </c>
      <c r="D11" s="3">
        <v>1263</v>
      </c>
      <c r="E11" s="5">
        <v>996563</v>
      </c>
      <c r="F11" s="5">
        <v>224227</v>
      </c>
    </row>
    <row r="12" spans="3:10" x14ac:dyDescent="0.25">
      <c r="C12" s="3" t="s">
        <v>10</v>
      </c>
      <c r="D12" s="3">
        <v>1767</v>
      </c>
      <c r="E12" s="5">
        <v>747511</v>
      </c>
      <c r="F12" s="5">
        <v>168190</v>
      </c>
      <c r="H12" s="14" t="s">
        <v>28</v>
      </c>
      <c r="I12" s="14"/>
      <c r="J12" s="14"/>
    </row>
    <row r="13" spans="3:10" x14ac:dyDescent="0.25">
      <c r="C13" s="3" t="s">
        <v>11</v>
      </c>
      <c r="D13" s="3">
        <v>1666</v>
      </c>
      <c r="E13" s="5">
        <v>735280</v>
      </c>
      <c r="F13" s="5">
        <v>165438</v>
      </c>
      <c r="H13" s="3" t="s">
        <v>0</v>
      </c>
      <c r="I13" s="3" t="s">
        <v>2</v>
      </c>
      <c r="J13" s="6"/>
    </row>
    <row r="14" spans="3:10" x14ac:dyDescent="0.25">
      <c r="C14" s="3" t="s">
        <v>12</v>
      </c>
      <c r="D14" s="3">
        <v>1255</v>
      </c>
      <c r="E14" s="5">
        <v>764439</v>
      </c>
      <c r="F14" s="5">
        <v>171999</v>
      </c>
      <c r="H14" s="3" t="s">
        <v>10</v>
      </c>
      <c r="I14" s="3">
        <f>INDEX(C6:F18,MATCH(H14,$C$5:$C$18),MATCH(I13,C5:F5))</f>
        <v>735280</v>
      </c>
      <c r="J14" s="6"/>
    </row>
    <row r="15" spans="3:10" x14ac:dyDescent="0.25">
      <c r="C15" s="3" t="s">
        <v>13</v>
      </c>
      <c r="D15" s="3">
        <v>1352</v>
      </c>
      <c r="E15" s="5">
        <v>917987</v>
      </c>
      <c r="F15" s="5">
        <v>206547</v>
      </c>
    </row>
    <row r="16" spans="3:10" x14ac:dyDescent="0.25">
      <c r="C16" s="3" t="s">
        <v>14</v>
      </c>
      <c r="D16" s="3">
        <v>1512</v>
      </c>
      <c r="E16" s="5">
        <v>778095</v>
      </c>
      <c r="F16" s="5">
        <v>175071</v>
      </c>
    </row>
    <row r="17" spans="3:6" x14ac:dyDescent="0.25">
      <c r="C17" s="3" t="s">
        <v>15</v>
      </c>
      <c r="D17" s="3">
        <v>1120</v>
      </c>
      <c r="E17" s="5">
        <v>963652</v>
      </c>
      <c r="F17" s="5">
        <v>216822</v>
      </c>
    </row>
    <row r="18" spans="3:6" x14ac:dyDescent="0.25">
      <c r="C18" s="3" t="s">
        <v>16</v>
      </c>
      <c r="D18" s="3">
        <v>1927</v>
      </c>
      <c r="E18" s="5">
        <v>709624</v>
      </c>
      <c r="F18" s="5">
        <v>159665</v>
      </c>
    </row>
  </sheetData>
  <mergeCells count="3">
    <mergeCell ref="C1:I1"/>
    <mergeCell ref="H12:J12"/>
    <mergeCell ref="C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HLookup</vt:lpstr>
      <vt:lpstr>XLookup</vt:lpstr>
      <vt:lpstr>Index &amp; 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Kanfade</dc:creator>
  <cp:lastModifiedBy>Shivani Kanfade</cp:lastModifiedBy>
  <dcterms:created xsi:type="dcterms:W3CDTF">2025-06-06T04:29:02Z</dcterms:created>
  <dcterms:modified xsi:type="dcterms:W3CDTF">2025-06-06T11:16:37Z</dcterms:modified>
</cp:coreProperties>
</file>