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ana\OneDrive\Desktop\Excel Assignment\Excel  Assignmments advance\"/>
    </mc:Choice>
  </mc:AlternateContent>
  <xr:revisionPtr revIDLastSave="0" documentId="13_ncr:1_{849B6F45-2BE3-4E40-8F52-976DC3A815A9}" xr6:coauthVersionLast="47" xr6:coauthVersionMax="47" xr10:uidLastSave="{00000000-0000-0000-0000-000000000000}"/>
  <bookViews>
    <workbookView xWindow="-108" yWindow="-108" windowWidth="23256" windowHeight="12456" activeTab="1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3" l="1"/>
  <c r="J17" i="3"/>
  <c r="R5" i="3" l="1"/>
  <c r="G4" i="2"/>
  <c r="K4" i="2"/>
  <c r="F8" i="2"/>
  <c r="F9" i="2"/>
  <c r="F10" i="2"/>
  <c r="F11" i="2"/>
  <c r="F12" i="2"/>
  <c r="F13" i="2"/>
  <c r="F14" i="2"/>
  <c r="F15" i="2"/>
  <c r="F16" i="2"/>
  <c r="F17" i="2"/>
  <c r="F18" i="2"/>
  <c r="F7" i="2"/>
  <c r="C4" i="2"/>
  <c r="C3" i="2"/>
  <c r="H9" i="2" s="1"/>
  <c r="G8" i="2"/>
  <c r="G9" i="2"/>
  <c r="G10" i="2"/>
  <c r="G11" i="2"/>
  <c r="G12" i="2"/>
  <c r="G13" i="2"/>
  <c r="G14" i="2"/>
  <c r="G15" i="2"/>
  <c r="G16" i="2"/>
  <c r="G17" i="2"/>
  <c r="G18" i="2"/>
  <c r="E8" i="2"/>
  <c r="E9" i="2"/>
  <c r="E10" i="2"/>
  <c r="E11" i="2"/>
  <c r="E12" i="2"/>
  <c r="E13" i="2"/>
  <c r="E14" i="2"/>
  <c r="E15" i="2"/>
  <c r="E16" i="2"/>
  <c r="E17" i="2"/>
  <c r="E18" i="2"/>
  <c r="D8" i="2"/>
  <c r="D9" i="2"/>
  <c r="D10" i="2"/>
  <c r="D11" i="2"/>
  <c r="D12" i="2"/>
  <c r="D13" i="2"/>
  <c r="D14" i="2"/>
  <c r="D15" i="2"/>
  <c r="D16" i="2"/>
  <c r="D17" i="2"/>
  <c r="D18" i="2"/>
  <c r="G7" i="2"/>
  <c r="E7" i="2"/>
  <c r="D7" i="2"/>
  <c r="I15" i="2" l="1"/>
  <c r="I11" i="2"/>
  <c r="I14" i="2"/>
  <c r="I18" i="2"/>
  <c r="I10" i="2"/>
  <c r="I17" i="2"/>
  <c r="I13" i="2"/>
  <c r="I9" i="2"/>
  <c r="I16" i="2"/>
  <c r="I12" i="2"/>
  <c r="I8" i="2"/>
  <c r="I7" i="2"/>
  <c r="H12" i="2"/>
  <c r="H18" i="2"/>
  <c r="H16" i="2"/>
  <c r="H11" i="2"/>
  <c r="H15" i="2"/>
  <c r="H10" i="2"/>
  <c r="H14" i="2"/>
  <c r="H8" i="2"/>
  <c r="H17" i="2"/>
  <c r="H13" i="2"/>
  <c r="H7" i="2"/>
</calcChain>
</file>

<file path=xl/sharedStrings.xml><?xml version="1.0" encoding="utf-8"?>
<sst xmlns="http://schemas.openxmlformats.org/spreadsheetml/2006/main" count="55" uniqueCount="53">
  <si>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</si>
  <si>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</si>
  <si>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</si>
  <si>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</si>
  <si>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</si>
  <si>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</si>
  <si>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</si>
  <si>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</si>
  <si>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</si>
  <si>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</si>
  <si>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</si>
  <si>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</si>
  <si>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</si>
  <si>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</si>
  <si>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</si>
  <si>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</si>
  <si>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</si>
  <si>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</si>
  <si>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</si>
  <si>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</si>
  <si>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</si>
  <si>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</si>
  <si>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</si>
  <si>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</si>
  <si>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</si>
  <si>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</si>
  <si>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</si>
  <si>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</si>
  <si>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</si>
  <si>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 xml:space="preserve"> Age in (Years)</t>
  </si>
  <si>
    <t>Holidays</t>
  </si>
  <si>
    <t>Date</t>
  </si>
  <si>
    <t>Gandhi Jayanti</t>
  </si>
  <si>
    <t>Dasera</t>
  </si>
  <si>
    <t>Deewali</t>
  </si>
  <si>
    <t>1st sick (Bhaiduj)</t>
  </si>
  <si>
    <t xml:space="preserve">2nd sick </t>
  </si>
  <si>
    <t>1st CL</t>
  </si>
  <si>
    <t>2nd CL</t>
  </si>
  <si>
    <t xml:space="preserve">                      Holidays (Incl 2 CL &amp; sick)           </t>
  </si>
  <si>
    <t xml:space="preserve">MONTH  :  OCTOBER 2K22 </t>
  </si>
  <si>
    <t>SUN</t>
  </si>
  <si>
    <t>MON</t>
  </si>
  <si>
    <t>TUE</t>
  </si>
  <si>
    <t>WED</t>
  </si>
  <si>
    <t>THU</t>
  </si>
  <si>
    <t>FRI</t>
  </si>
  <si>
    <t>SAT</t>
  </si>
  <si>
    <t>Start date</t>
  </si>
  <si>
    <t>End date</t>
  </si>
  <si>
    <t>Total Working Days</t>
  </si>
  <si>
    <t>Considering Holidays</t>
  </si>
  <si>
    <t>And Weekend as Sunday,Saturday.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</si>
</sst>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[$-F800]dddd\,\ mmmm\ dd\,\ yyyy"/>
    <numFmt numFmtId="166" formatCode="[$-10409]hh:mm\ AM/PM;@"/>
    <numFmt numFmtId="167" formatCode="[$-14009]dd/mm/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15" fontId="0" fillId="0" borderId="5" xfId="0" applyNumberFormat="1" applyBorder="1" applyAlignment="1">
      <alignment horizontal="center"/>
    </xf>
    <xf numFmtId="0" fontId="1" fillId="6" borderId="5" xfId="0" applyFont="1" applyFill="1" applyBorder="1"/>
    <xf numFmtId="0" fontId="4" fillId="0" borderId="0" xfId="0" applyFont="1"/>
    <xf numFmtId="19" fontId="0" fillId="5" borderId="5" xfId="0" applyNumberFormat="1" applyFill="1" applyBorder="1"/>
    <xf numFmtId="0" fontId="1" fillId="6" borderId="5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0" fillId="5" borderId="5" xfId="0" applyNumberFormat="1" applyFill="1" applyBorder="1" applyAlignment="1">
      <alignment horizontal="center"/>
    </xf>
    <xf numFmtId="14" fontId="0" fillId="0" borderId="0" xfId="0" applyNumberFormat="1"/>
    <xf numFmtId="165" fontId="0" fillId="5" borderId="5" xfId="0" applyNumberFormat="1" applyFill="1" applyBorder="1"/>
    <xf numFmtId="0" fontId="6" fillId="6" borderId="5" xfId="0" applyFont="1" applyFill="1" applyBorder="1"/>
    <xf numFmtId="0" fontId="0" fillId="7" borderId="0" xfId="0" applyFill="1"/>
    <xf numFmtId="0" fontId="5" fillId="7" borderId="0" xfId="0" applyFont="1" applyFill="1"/>
    <xf numFmtId="14" fontId="0" fillId="5" borderId="5" xfId="0" applyNumberFormat="1" applyFill="1" applyBorder="1"/>
    <xf numFmtId="166" fontId="0" fillId="5" borderId="5" xfId="0" applyNumberFormat="1" applyFill="1" applyBorder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7" fontId="0" fillId="0" borderId="0" xfId="0" applyNumberFormat="1"/>
    <xf numFmtId="0" fontId="8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10" fillId="9" borderId="5" xfId="0" applyFont="1" applyFill="1" applyBorder="1" applyAlignment="1">
      <alignment horizontal="center"/>
    </xf>
    <xf numFmtId="17" fontId="10" fillId="9" borderId="5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/>
    <xf numFmtId="0" fontId="1" fillId="0" borderId="0" xfId="0" applyFont="1"/>
    <xf numFmtId="0" fontId="2" fillId="4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B5" sqref="B5:C14"/>
    </sheetView>
  </sheetViews>
  <sheetFormatPr defaultRowHeight="14.4" x14ac:dyDescent="0.3"/>
  <cols>
    <col min="2" max="2" width="20.33203125" customWidth="1"/>
    <col min="3" max="3" width="18.33203125" customWidth="1"/>
  </cols>
  <sheetData>
    <row r="3" spans="2:3" x14ac:dyDescent="0.3">
      <c r="B3" s="1" t="s">
        <v>2</v>
      </c>
    </row>
    <row r="5" spans="2:3" x14ac:dyDescent="0.3">
      <c r="B5" s="29" t="s">
        <v>1</v>
      </c>
      <c r="C5" s="29" t="s">
        <v>0</v>
      </c>
    </row>
    <row r="6" spans="2:3" x14ac:dyDescent="0.3">
      <c r="B6" s="30">
        <v>20051220</v>
      </c>
      <c r="C6" s="31">
        <v>38706</v>
      </c>
    </row>
    <row r="7" spans="2:3" x14ac:dyDescent="0.3">
      <c r="B7" s="32">
        <v>20061202</v>
      </c>
      <c r="C7" s="31">
        <v>39053</v>
      </c>
    </row>
    <row r="8" spans="2:3" x14ac:dyDescent="0.3">
      <c r="B8" s="32">
        <v>20070112</v>
      </c>
      <c r="C8" s="31">
        <v>39094</v>
      </c>
    </row>
    <row r="9" spans="2:3" x14ac:dyDescent="0.3">
      <c r="B9" s="32">
        <v>20070519</v>
      </c>
      <c r="C9" s="31">
        <v>39221</v>
      </c>
    </row>
    <row r="10" spans="2:3" x14ac:dyDescent="0.3">
      <c r="B10" s="32">
        <v>20070523</v>
      </c>
      <c r="C10" s="31">
        <v>39225</v>
      </c>
    </row>
    <row r="11" spans="2:3" x14ac:dyDescent="0.3">
      <c r="B11" s="33">
        <v>20070623</v>
      </c>
      <c r="C11" s="31">
        <v>39256</v>
      </c>
    </row>
    <row r="12" spans="2:3" x14ac:dyDescent="0.3">
      <c r="B12" s="32">
        <v>20070624</v>
      </c>
      <c r="C12" s="31">
        <v>39257</v>
      </c>
    </row>
    <row r="13" spans="2:3" x14ac:dyDescent="0.3">
      <c r="B13" s="32">
        <v>20071017</v>
      </c>
      <c r="C13" s="31">
        <v>39372</v>
      </c>
    </row>
    <row r="14" spans="2:3" x14ac:dyDescent="0.3">
      <c r="B14" s="34">
        <v>20080419</v>
      </c>
      <c r="C14" s="31">
        <v>39557</v>
      </c>
    </row>
  </sheetData>
  <sortState xmlns:xlrd2="http://schemas.microsoft.com/office/spreadsheetml/2017/richdata2" ref="C8:C14">
    <sortCondition ref="C6: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M22"/>
  <sheetViews>
    <sheetView tabSelected="1" workbookViewId="0">
      <selection activeCell="L9" sqref="L9"/>
    </sheetView>
  </sheetViews>
  <sheetFormatPr defaultRowHeight="14.4" x14ac:dyDescent="0.3"/>
  <cols>
    <col min="2" max="2" width="19.5546875" bestFit="1" customWidth="1"/>
    <col min="3" max="3" width="16.6640625" customWidth="1"/>
    <col min="5" max="5" width="15.77734375" bestFit="1" customWidth="1"/>
    <col min="6" max="6" width="16.6640625" bestFit="1" customWidth="1"/>
    <col min="7" max="7" width="10.33203125" bestFit="1" customWidth="1"/>
    <col min="8" max="8" width="15.6640625" customWidth="1"/>
    <col min="9" max="9" width="28.77734375" customWidth="1"/>
    <col min="11" max="11" width="10.33203125" bestFit="1" customWidth="1"/>
  </cols>
  <sheetData>
    <row r="3" spans="2:11" x14ac:dyDescent="0.3">
      <c r="B3" s="3" t="s">
        <v>25</v>
      </c>
      <c r="C3" s="11">
        <f ca="1">TODAY()</f>
        <v>44922</v>
      </c>
      <c r="F3" s="3" t="s">
        <v>24</v>
      </c>
      <c r="G3" s="15">
        <v>44865</v>
      </c>
    </row>
    <row r="4" spans="2:11" x14ac:dyDescent="0.3">
      <c r="B4" s="3" t="s">
        <v>23</v>
      </c>
      <c r="C4" s="5">
        <f ca="1">NOW()</f>
        <v>44922.437090509258</v>
      </c>
      <c r="F4" s="3" t="s">
        <v>22</v>
      </c>
      <c r="G4" s="16">
        <f>G23</f>
        <v>0</v>
      </c>
      <c r="K4" s="10">
        <f ca="1">TODAY()</f>
        <v>44922</v>
      </c>
    </row>
    <row r="6" spans="2:11" x14ac:dyDescent="0.3">
      <c r="B6" s="6" t="s">
        <v>21</v>
      </c>
      <c r="C6" s="6" t="s">
        <v>20</v>
      </c>
      <c r="D6" s="6" t="s">
        <v>19</v>
      </c>
      <c r="E6" s="6" t="s">
        <v>18</v>
      </c>
      <c r="F6" s="6" t="s">
        <v>17</v>
      </c>
      <c r="G6" s="6" t="s">
        <v>16</v>
      </c>
      <c r="H6" s="6" t="s">
        <v>29</v>
      </c>
      <c r="I6" s="12" t="s">
        <v>15</v>
      </c>
    </row>
    <row r="7" spans="2:11" x14ac:dyDescent="0.3">
      <c r="B7" s="7" t="s">
        <v>14</v>
      </c>
      <c r="C7" s="2">
        <v>36478</v>
      </c>
      <c r="D7" s="8">
        <f>DAY(C7)</f>
        <v>14</v>
      </c>
      <c r="E7" s="8">
        <f>MONTH(C7)</f>
        <v>11</v>
      </c>
      <c r="F7" s="8" t="str">
        <f>TEXT(C7,"MMMM")</f>
        <v>November</v>
      </c>
      <c r="G7" s="8">
        <f>YEAR(C7)</f>
        <v>1999</v>
      </c>
      <c r="H7" s="8">
        <f ca="1">DATEDIF(C7,$C$3,"Y")</f>
        <v>23</v>
      </c>
      <c r="I7" s="9" t="str">
        <f ca="1">DATEDIF(C7,$C$3,"Y") &amp;" Years, "&amp;DATEDIF(C7,$C$3,"YM")&amp;" Months, "&amp;DATEDIF(C7,$C$3,"MD")&amp;" Days."</f>
        <v>23 Years, 1 Months, 13 Days.</v>
      </c>
    </row>
    <row r="8" spans="2:11" x14ac:dyDescent="0.3">
      <c r="B8" s="7" t="s">
        <v>13</v>
      </c>
      <c r="C8" s="2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TEXT(C8,"MMMM")</f>
        <v>May</v>
      </c>
      <c r="G8" s="8">
        <f t="shared" ref="G8:G18" si="3">YEAR(C8)</f>
        <v>2001</v>
      </c>
      <c r="H8" s="8">
        <f t="shared" ref="H8:H18" ca="1" si="4">DATEDIF(C8,$C$3,"Y")</f>
        <v>21</v>
      </c>
      <c r="I8" s="9" t="str">
        <f t="shared" ref="I8:I18" ca="1" si="5">DATEDIF(C8,$C$3,"Y") &amp;" Years, "&amp;DATEDIF(C8,$C$3,"YM")&amp;" Months, "&amp;DATEDIF(C8,$C$3,"MD")&amp;" Days."</f>
        <v>21 Years, 7 Months, 11 Days.</v>
      </c>
    </row>
    <row r="9" spans="2:11" x14ac:dyDescent="0.3">
      <c r="B9" s="7" t="s">
        <v>12</v>
      </c>
      <c r="C9" s="2">
        <v>37946</v>
      </c>
      <c r="D9" s="8">
        <f t="shared" si="0"/>
        <v>21</v>
      </c>
      <c r="E9" s="8">
        <f t="shared" si="1"/>
        <v>11</v>
      </c>
      <c r="F9" s="8" t="str">
        <f t="shared" si="2"/>
        <v>November</v>
      </c>
      <c r="G9" s="8">
        <f t="shared" si="3"/>
        <v>2003</v>
      </c>
      <c r="H9" s="8">
        <f t="shared" ca="1" si="4"/>
        <v>19</v>
      </c>
      <c r="I9" s="9" t="str">
        <f t="shared" ca="1" si="5"/>
        <v>19 Years, 1 Months, 6 Days.</v>
      </c>
    </row>
    <row r="10" spans="2:11" x14ac:dyDescent="0.3">
      <c r="B10" s="7" t="s">
        <v>11</v>
      </c>
      <c r="C10" s="2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18</v>
      </c>
      <c r="I10" s="9" t="str">
        <f t="shared" ca="1" si="5"/>
        <v>18 Years, 7 Months, 21 Days.</v>
      </c>
    </row>
    <row r="11" spans="2:11" x14ac:dyDescent="0.3">
      <c r="B11" s="7" t="s">
        <v>10</v>
      </c>
      <c r="C11" s="2">
        <v>38449</v>
      </c>
      <c r="D11" s="8">
        <f t="shared" si="0"/>
        <v>7</v>
      </c>
      <c r="E11" s="8">
        <f t="shared" si="1"/>
        <v>4</v>
      </c>
      <c r="F11" s="8" t="str">
        <f t="shared" si="2"/>
        <v>April</v>
      </c>
      <c r="G11" s="8">
        <f t="shared" si="3"/>
        <v>2005</v>
      </c>
      <c r="H11" s="8">
        <f t="shared" ca="1" si="4"/>
        <v>17</v>
      </c>
      <c r="I11" s="9" t="str">
        <f t="shared" ca="1" si="5"/>
        <v>17 Years, 8 Months, 20 Days.</v>
      </c>
    </row>
    <row r="12" spans="2:11" x14ac:dyDescent="0.3">
      <c r="B12" s="7" t="s">
        <v>9</v>
      </c>
      <c r="C12" s="2">
        <v>39846</v>
      </c>
      <c r="D12" s="8">
        <f t="shared" si="0"/>
        <v>2</v>
      </c>
      <c r="E12" s="8">
        <f t="shared" si="1"/>
        <v>2</v>
      </c>
      <c r="F12" s="8" t="str">
        <f t="shared" si="2"/>
        <v>February</v>
      </c>
      <c r="G12" s="8">
        <f t="shared" si="3"/>
        <v>2009</v>
      </c>
      <c r="H12" s="8">
        <f t="shared" ca="1" si="4"/>
        <v>13</v>
      </c>
      <c r="I12" s="9" t="str">
        <f t="shared" ca="1" si="5"/>
        <v>13 Years, 10 Months, 25 Days.</v>
      </c>
    </row>
    <row r="13" spans="2:11" x14ac:dyDescent="0.3">
      <c r="B13" s="7" t="s">
        <v>8</v>
      </c>
      <c r="C13" s="2">
        <v>40330</v>
      </c>
      <c r="D13" s="8">
        <f t="shared" si="0"/>
        <v>1</v>
      </c>
      <c r="E13" s="8">
        <f t="shared" si="1"/>
        <v>6</v>
      </c>
      <c r="F13" s="8" t="str">
        <f t="shared" si="2"/>
        <v>June</v>
      </c>
      <c r="G13" s="8">
        <f t="shared" si="3"/>
        <v>2010</v>
      </c>
      <c r="H13" s="8">
        <f t="shared" ca="1" si="4"/>
        <v>12</v>
      </c>
      <c r="I13" s="9" t="str">
        <f t="shared" ca="1" si="5"/>
        <v>12 Years, 6 Months, 26 Days.</v>
      </c>
    </row>
    <row r="14" spans="2:11" x14ac:dyDescent="0.3">
      <c r="B14" s="7" t="s">
        <v>7</v>
      </c>
      <c r="C14" s="2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November</v>
      </c>
      <c r="G14" s="8">
        <f t="shared" si="3"/>
        <v>2010</v>
      </c>
      <c r="H14" s="8">
        <f t="shared" ca="1" si="4"/>
        <v>12</v>
      </c>
      <c r="I14" s="9" t="str">
        <f t="shared" ca="1" si="5"/>
        <v>12 Years, 1 Months, 14 Days.</v>
      </c>
    </row>
    <row r="15" spans="2:11" x14ac:dyDescent="0.3">
      <c r="B15" s="7" t="s">
        <v>6</v>
      </c>
      <c r="C15" s="2">
        <v>40574</v>
      </c>
      <c r="D15" s="8">
        <f t="shared" si="0"/>
        <v>31</v>
      </c>
      <c r="E15" s="8">
        <f t="shared" si="1"/>
        <v>1</v>
      </c>
      <c r="F15" s="8" t="str">
        <f t="shared" si="2"/>
        <v>January</v>
      </c>
      <c r="G15" s="8">
        <f t="shared" si="3"/>
        <v>2011</v>
      </c>
      <c r="H15" s="8">
        <f t="shared" ca="1" si="4"/>
        <v>11</v>
      </c>
      <c r="I15" s="9" t="str">
        <f t="shared" ca="1" si="5"/>
        <v>11 Years, 10 Months, 26 Days.</v>
      </c>
    </row>
    <row r="16" spans="2:11" x14ac:dyDescent="0.3">
      <c r="B16" s="7" t="s">
        <v>5</v>
      </c>
      <c r="C16" s="2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9</v>
      </c>
      <c r="I16" s="9" t="str">
        <f t="shared" ca="1" si="5"/>
        <v>9 Years, 7 Months, 21 Days.</v>
      </c>
    </row>
    <row r="17" spans="2:13" x14ac:dyDescent="0.3">
      <c r="B17" s="7" t="s">
        <v>4</v>
      </c>
      <c r="C17" s="2">
        <v>42027</v>
      </c>
      <c r="D17" s="8">
        <f t="shared" si="0"/>
        <v>23</v>
      </c>
      <c r="E17" s="8">
        <f t="shared" si="1"/>
        <v>1</v>
      </c>
      <c r="F17" s="8" t="str">
        <f t="shared" si="2"/>
        <v>January</v>
      </c>
      <c r="G17" s="8">
        <f t="shared" si="3"/>
        <v>2015</v>
      </c>
      <c r="H17" s="8">
        <f t="shared" ca="1" si="4"/>
        <v>7</v>
      </c>
      <c r="I17" s="9" t="str">
        <f t="shared" ca="1" si="5"/>
        <v>7 Years, 11 Months, 4 Days.</v>
      </c>
    </row>
    <row r="18" spans="2:13" x14ac:dyDescent="0.3">
      <c r="B18" s="7" t="s">
        <v>3</v>
      </c>
      <c r="C18" s="2">
        <v>42124</v>
      </c>
      <c r="D18" s="8">
        <f t="shared" si="0"/>
        <v>30</v>
      </c>
      <c r="E18" s="8">
        <f t="shared" si="1"/>
        <v>4</v>
      </c>
      <c r="F18" s="8" t="str">
        <f t="shared" si="2"/>
        <v>April</v>
      </c>
      <c r="G18" s="8">
        <f t="shared" si="3"/>
        <v>2015</v>
      </c>
      <c r="H18" s="8">
        <f t="shared" ca="1" si="4"/>
        <v>7</v>
      </c>
      <c r="I18" s="9" t="str">
        <f t="shared" ca="1" si="5"/>
        <v>7 Years, 7 Months, 27 Days.</v>
      </c>
    </row>
    <row r="20" spans="2:13" x14ac:dyDescent="0.3">
      <c r="M20" s="13"/>
    </row>
    <row r="22" spans="2:13" x14ac:dyDescent="0.3">
      <c r="I22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R26"/>
  <sheetViews>
    <sheetView workbookViewId="0">
      <selection activeCell="F19" sqref="F19"/>
    </sheetView>
  </sheetViews>
  <sheetFormatPr defaultRowHeight="14.4" x14ac:dyDescent="0.3"/>
  <cols>
    <col min="3" max="3" width="21.33203125" customWidth="1"/>
    <col min="4" max="4" width="12.88671875" customWidth="1"/>
    <col min="14" max="14" width="11.21875" customWidth="1"/>
    <col min="15" max="15" width="10.6640625" customWidth="1"/>
    <col min="16" max="16" width="10.33203125" bestFit="1" customWidth="1"/>
    <col min="18" max="18" width="13.5546875" customWidth="1"/>
  </cols>
  <sheetData>
    <row r="3" spans="3:18" x14ac:dyDescent="0.3">
      <c r="C3" s="4" t="s">
        <v>28</v>
      </c>
    </row>
    <row r="4" spans="3:18" x14ac:dyDescent="0.3">
      <c r="C4" s="4" t="s">
        <v>27</v>
      </c>
    </row>
    <row r="5" spans="3:18" x14ac:dyDescent="0.3">
      <c r="C5" s="4" t="s">
        <v>26</v>
      </c>
      <c r="O5" s="20" t="s">
        <v>48</v>
      </c>
      <c r="P5" s="10">
        <v>44835</v>
      </c>
      <c r="R5" t="str">
        <f>TEXT(P5,"ddd")</f>
        <v>Sat</v>
      </c>
    </row>
    <row r="6" spans="3:18" x14ac:dyDescent="0.3">
      <c r="C6" s="4"/>
      <c r="O6" s="20" t="s">
        <v>49</v>
      </c>
      <c r="P6" s="10">
        <v>44865</v>
      </c>
    </row>
    <row r="7" spans="3:18" x14ac:dyDescent="0.3">
      <c r="C7" s="4"/>
      <c r="J7" s="36" t="s">
        <v>40</v>
      </c>
      <c r="K7" s="36"/>
      <c r="L7" s="36"/>
      <c r="O7" s="20"/>
    </row>
    <row r="8" spans="3:18" x14ac:dyDescent="0.3">
      <c r="C8" s="35" t="s">
        <v>39</v>
      </c>
      <c r="D8" s="35"/>
      <c r="G8" s="24" t="s">
        <v>41</v>
      </c>
      <c r="H8" s="23" t="s">
        <v>42</v>
      </c>
      <c r="I8" s="23" t="s">
        <v>43</v>
      </c>
      <c r="J8" s="23" t="s">
        <v>44</v>
      </c>
      <c r="K8" s="23" t="s">
        <v>45</v>
      </c>
      <c r="L8" s="24" t="s">
        <v>46</v>
      </c>
      <c r="M8" s="24" t="s">
        <v>47</v>
      </c>
    </row>
    <row r="9" spans="3:18" ht="15.6" x14ac:dyDescent="0.3">
      <c r="C9" s="17" t="s">
        <v>30</v>
      </c>
      <c r="D9" s="17" t="s">
        <v>31</v>
      </c>
      <c r="G9" s="25"/>
      <c r="H9" s="25"/>
      <c r="I9" s="25"/>
      <c r="J9" s="25"/>
      <c r="K9" s="25"/>
      <c r="L9" s="25"/>
      <c r="M9" s="26">
        <v>1</v>
      </c>
    </row>
    <row r="10" spans="3:18" ht="15.6" x14ac:dyDescent="0.3">
      <c r="C10" s="18" t="s">
        <v>32</v>
      </c>
      <c r="D10" s="19">
        <v>44836</v>
      </c>
      <c r="G10" s="26">
        <v>2</v>
      </c>
      <c r="H10" s="26">
        <v>3</v>
      </c>
      <c r="I10" s="26">
        <v>4</v>
      </c>
      <c r="J10" s="26">
        <v>5</v>
      </c>
      <c r="K10" s="25">
        <v>6</v>
      </c>
      <c r="L10" s="25">
        <v>7</v>
      </c>
      <c r="M10" s="26">
        <v>8</v>
      </c>
    </row>
    <row r="11" spans="3:18" ht="15.6" x14ac:dyDescent="0.3">
      <c r="C11" s="18" t="s">
        <v>37</v>
      </c>
      <c r="D11" s="19">
        <v>44837</v>
      </c>
      <c r="G11" s="26">
        <v>9</v>
      </c>
      <c r="H11" s="25">
        <v>10</v>
      </c>
      <c r="I11" s="25">
        <v>11</v>
      </c>
      <c r="J11" s="25">
        <v>12</v>
      </c>
      <c r="K11" s="25">
        <v>13</v>
      </c>
      <c r="L11" s="25">
        <v>14</v>
      </c>
      <c r="M11" s="26">
        <v>15</v>
      </c>
    </row>
    <row r="12" spans="3:18" ht="15.6" x14ac:dyDescent="0.3">
      <c r="C12" s="18" t="s">
        <v>38</v>
      </c>
      <c r="D12" s="19">
        <v>44838</v>
      </c>
      <c r="G12" s="26">
        <v>16</v>
      </c>
      <c r="H12" s="25">
        <v>17</v>
      </c>
      <c r="I12" s="25">
        <v>18</v>
      </c>
      <c r="J12" s="25">
        <v>19</v>
      </c>
      <c r="K12" s="25">
        <v>20</v>
      </c>
      <c r="L12" s="25">
        <v>21</v>
      </c>
      <c r="M12" s="26">
        <v>22</v>
      </c>
    </row>
    <row r="13" spans="3:18" ht="15.6" x14ac:dyDescent="0.3">
      <c r="C13" s="18" t="s">
        <v>33</v>
      </c>
      <c r="D13" s="19">
        <v>44839</v>
      </c>
      <c r="G13" s="26">
        <v>23</v>
      </c>
      <c r="H13" s="26">
        <v>24</v>
      </c>
      <c r="I13" s="25">
        <v>25</v>
      </c>
      <c r="J13" s="26">
        <v>26</v>
      </c>
      <c r="K13" s="26">
        <v>27</v>
      </c>
      <c r="L13" s="25">
        <v>28</v>
      </c>
      <c r="M13" s="26">
        <v>29</v>
      </c>
    </row>
    <row r="14" spans="3:18" ht="15.6" x14ac:dyDescent="0.3">
      <c r="C14" s="18" t="s">
        <v>34</v>
      </c>
      <c r="D14" s="19">
        <v>44858</v>
      </c>
      <c r="G14" s="26">
        <v>30</v>
      </c>
      <c r="H14" s="25">
        <v>31</v>
      </c>
      <c r="I14" s="25"/>
      <c r="J14" s="25"/>
      <c r="K14" s="25"/>
      <c r="L14" s="25"/>
      <c r="M14" s="25"/>
    </row>
    <row r="15" spans="3:18" ht="15.6" x14ac:dyDescent="0.3">
      <c r="C15" s="18" t="s">
        <v>35</v>
      </c>
      <c r="D15" s="19">
        <v>44860</v>
      </c>
    </row>
    <row r="16" spans="3:18" ht="15.6" x14ac:dyDescent="0.3">
      <c r="C16" s="18" t="s">
        <v>36</v>
      </c>
      <c r="D16" s="19">
        <v>44861</v>
      </c>
      <c r="H16" s="37" t="s">
        <v>50</v>
      </c>
      <c r="I16" s="37"/>
      <c r="J16" s="28">
        <f>NETWORKDAYS(P5,P6,D10:D16)</f>
        <v>15</v>
      </c>
      <c r="K16" s="28"/>
      <c r="L16" s="28" t="s">
        <v>51</v>
      </c>
      <c r="M16" s="28"/>
      <c r="N16" s="28"/>
      <c r="O16" s="28"/>
      <c r="P16" s="28"/>
    </row>
    <row r="17" spans="3:16" ht="15.6" x14ac:dyDescent="0.3">
      <c r="C17" s="21"/>
      <c r="D17" s="22"/>
      <c r="H17" s="37" t="s">
        <v>50</v>
      </c>
      <c r="I17" s="37"/>
      <c r="J17" s="28">
        <f>NETWORKDAYS.INTL(P5,P6,1,D10:D16)</f>
        <v>15</v>
      </c>
      <c r="K17" s="28"/>
      <c r="L17" s="28" t="s">
        <v>51</v>
      </c>
      <c r="M17" s="28"/>
      <c r="N17" s="28" t="s">
        <v>52</v>
      </c>
      <c r="O17" s="28"/>
      <c r="P17" s="28"/>
    </row>
    <row r="18" spans="3:16" ht="15.6" x14ac:dyDescent="0.3">
      <c r="C18" s="21"/>
      <c r="D18" s="22"/>
    </row>
    <row r="19" spans="3:16" ht="15.6" x14ac:dyDescent="0.3">
      <c r="C19" s="21"/>
      <c r="D19" s="22"/>
    </row>
    <row r="20" spans="3:16" ht="15.6" x14ac:dyDescent="0.3">
      <c r="C20" s="21"/>
      <c r="D20" s="22"/>
    </row>
    <row r="21" spans="3:16" ht="15.6" x14ac:dyDescent="0.3">
      <c r="C21" s="21"/>
      <c r="D21" s="22"/>
      <c r="G21" s="27"/>
    </row>
    <row r="22" spans="3:16" ht="15.6" x14ac:dyDescent="0.3">
      <c r="C22" s="21"/>
      <c r="D22" s="22"/>
    </row>
    <row r="23" spans="3:16" ht="15.6" x14ac:dyDescent="0.3">
      <c r="C23" s="21"/>
      <c r="D23" s="22"/>
    </row>
    <row r="24" spans="3:16" ht="15.6" x14ac:dyDescent="0.3">
      <c r="C24" s="21"/>
      <c r="D24" s="22"/>
    </row>
    <row r="25" spans="3:16" ht="15.6" x14ac:dyDescent="0.3">
      <c r="C25" s="21"/>
      <c r="D25" s="22"/>
    </row>
    <row r="26" spans="3:16" ht="15.6" x14ac:dyDescent="0.3">
      <c r="C26" s="21"/>
      <c r="D26" s="22"/>
    </row>
  </sheetData>
  <mergeCells count="4">
    <mergeCell ref="C8:D8"/>
    <mergeCell ref="J7:L7"/>
    <mergeCell ref="H16:I16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Vandana</cp:lastModifiedBy>
  <dcterms:created xsi:type="dcterms:W3CDTF">2022-07-28T07:24:11Z</dcterms:created>
  <dcterms:modified xsi:type="dcterms:W3CDTF">2022-12-27T04:59:33Z</dcterms:modified>
</cp:coreProperties>
</file>